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30" windowWidth="21075" windowHeight="10050"/>
  </bookViews>
  <sheets>
    <sheet name="BAHAN BAKU" sheetId="1" r:id="rId1"/>
    <sheet name="BAHAN BAKU TARIFF" sheetId="2" r:id="rId2"/>
    <sheet name="Sheet3" sheetId="3" r:id="rId3"/>
  </sheets>
  <definedNames>
    <definedName name="_xlnm._FilterDatabase" localSheetId="1" hidden="1">'BAHAN BAKU TARIFF'!$B$1:$X$3001</definedName>
  </definedNames>
  <calcPr calcId="145621"/>
</workbook>
</file>

<file path=xl/calcChain.xml><?xml version="1.0" encoding="utf-8"?>
<calcChain xmlns="http://schemas.openxmlformats.org/spreadsheetml/2006/main">
  <c r="AG1" i="1" l="1"/>
  <c r="Q6" i="1"/>
  <c r="R6" i="1"/>
  <c r="S6" i="1"/>
  <c r="T6" i="1"/>
  <c r="Y6" i="1"/>
  <c r="Z6" i="1"/>
  <c r="AC6" i="1"/>
  <c r="AE6" i="1"/>
  <c r="AH6" i="1"/>
  <c r="AL6" i="1"/>
  <c r="AM6" i="1" s="1"/>
  <c r="AO6" i="1" s="1"/>
  <c r="AN6" i="1"/>
  <c r="AS6" i="1"/>
  <c r="AV6" i="1"/>
  <c r="AW6" i="1"/>
  <c r="AF6" i="1" s="1"/>
  <c r="AY6" i="1"/>
  <c r="BA6" i="1" s="1"/>
  <c r="BB6" i="1"/>
  <c r="BD6" i="1"/>
  <c r="BE6" i="1"/>
  <c r="O7" i="1"/>
  <c r="P7" i="1"/>
  <c r="AY7" i="1" s="1"/>
  <c r="BA7" i="1" s="1"/>
  <c r="Q7" i="1"/>
  <c r="R7" i="1"/>
  <c r="S7" i="1"/>
  <c r="T7" i="1"/>
  <c r="Y7" i="1"/>
  <c r="Z7" i="1"/>
  <c r="AC7" i="1"/>
  <c r="AE7" i="1"/>
  <c r="AH7" i="1"/>
  <c r="AL7" i="1"/>
  <c r="AM7" i="1" s="1"/>
  <c r="AO7" i="1" s="1"/>
  <c r="AN7" i="1"/>
  <c r="AS7" i="1"/>
  <c r="AV7" i="1"/>
  <c r="AW7" i="1" s="1"/>
  <c r="AF7" i="1" s="1"/>
  <c r="BB7" i="1"/>
  <c r="BD7" i="1"/>
  <c r="BE7" i="1"/>
  <c r="O8" i="1"/>
  <c r="O9" i="1" s="1"/>
  <c r="P8" i="1"/>
  <c r="AY8" i="1" s="1"/>
  <c r="Q8" i="1"/>
  <c r="R8" i="1"/>
  <c r="S8" i="1"/>
  <c r="T8" i="1"/>
  <c r="Y8" i="1"/>
  <c r="Z8" i="1"/>
  <c r="AC8" i="1"/>
  <c r="AE8" i="1"/>
  <c r="AF8" i="1"/>
  <c r="AH8" i="1"/>
  <c r="AL8" i="1"/>
  <c r="AM8" i="1" s="1"/>
  <c r="AO8" i="1" s="1"/>
  <c r="AN8" i="1"/>
  <c r="AS8" i="1"/>
  <c r="AV8" i="1"/>
  <c r="AW8" i="1" s="1"/>
  <c r="BA8" i="1"/>
  <c r="BB8" i="1"/>
  <c r="BD8" i="1"/>
  <c r="BE8" i="1"/>
  <c r="Q9" i="1"/>
  <c r="R9" i="1"/>
  <c r="S9" i="1"/>
  <c r="T9" i="1"/>
  <c r="Y9" i="1"/>
  <c r="Z9" i="1"/>
  <c r="AC9" i="1"/>
  <c r="AE9" i="1"/>
  <c r="AH9" i="1"/>
  <c r="AL9" i="1"/>
  <c r="AM9" i="1" s="1"/>
  <c r="AO9" i="1" s="1"/>
  <c r="AN9" i="1"/>
  <c r="AS9" i="1"/>
  <c r="AV9" i="1"/>
  <c r="AW9" i="1"/>
  <c r="AF9" i="1" s="1"/>
  <c r="BB9" i="1"/>
  <c r="Q10" i="1"/>
  <c r="R10" i="1"/>
  <c r="S10" i="1"/>
  <c r="T10" i="1"/>
  <c r="Y10" i="1"/>
  <c r="Z10" i="1"/>
  <c r="AC10" i="1"/>
  <c r="AE10" i="1"/>
  <c r="AF10" i="1"/>
  <c r="AH10" i="1"/>
  <c r="AL10" i="1"/>
  <c r="AM10" i="1" s="1"/>
  <c r="AO10" i="1" s="1"/>
  <c r="AN10" i="1"/>
  <c r="AS10" i="1"/>
  <c r="AV10" i="1"/>
  <c r="AW10" i="1"/>
  <c r="BB10" i="1"/>
  <c r="Q11" i="1"/>
  <c r="R11" i="1"/>
  <c r="S11" i="1"/>
  <c r="T11" i="1"/>
  <c r="Y11" i="1"/>
  <c r="Z11" i="1"/>
  <c r="AC11" i="1"/>
  <c r="AE11" i="1"/>
  <c r="AH11" i="1"/>
  <c r="AL11" i="1"/>
  <c r="AM11" i="1" s="1"/>
  <c r="AO11" i="1" s="1"/>
  <c r="AN11" i="1"/>
  <c r="AS11" i="1"/>
  <c r="AV11" i="1"/>
  <c r="AW11" i="1"/>
  <c r="AF11" i="1" s="1"/>
  <c r="BB11" i="1"/>
  <c r="Q12" i="1"/>
  <c r="R12" i="1"/>
  <c r="S12" i="1"/>
  <c r="T12" i="1"/>
  <c r="Y12" i="1"/>
  <c r="Z12" i="1"/>
  <c r="AC12" i="1"/>
  <c r="AE12" i="1"/>
  <c r="AF12" i="1"/>
  <c r="AH12" i="1"/>
  <c r="AL12" i="1"/>
  <c r="AM12" i="1" s="1"/>
  <c r="AO12" i="1" s="1"/>
  <c r="AN12" i="1"/>
  <c r="AS12" i="1"/>
  <c r="AV12" i="1"/>
  <c r="AW12" i="1"/>
  <c r="BB12" i="1"/>
  <c r="Q13" i="1"/>
  <c r="R13" i="1"/>
  <c r="S13" i="1"/>
  <c r="T13" i="1"/>
  <c r="Y13" i="1"/>
  <c r="Z13" i="1"/>
  <c r="AC13" i="1"/>
  <c r="AE13" i="1"/>
  <c r="AH13" i="1"/>
  <c r="AL13" i="1"/>
  <c r="AM13" i="1" s="1"/>
  <c r="AO13" i="1" s="1"/>
  <c r="AN13" i="1"/>
  <c r="AS13" i="1"/>
  <c r="AV13" i="1"/>
  <c r="AW13" i="1" s="1"/>
  <c r="AF13" i="1" s="1"/>
  <c r="BB13" i="1"/>
  <c r="Q14" i="1"/>
  <c r="R14" i="1"/>
  <c r="S14" i="1"/>
  <c r="T14" i="1"/>
  <c r="Y14" i="1"/>
  <c r="Z14" i="1"/>
  <c r="AC14" i="1"/>
  <c r="AE14" i="1"/>
  <c r="AF14" i="1"/>
  <c r="AH14" i="1"/>
  <c r="AL14" i="1"/>
  <c r="AM14" i="1" s="1"/>
  <c r="AO14" i="1" s="1"/>
  <c r="AN14" i="1"/>
  <c r="AS14" i="1"/>
  <c r="AV14" i="1"/>
  <c r="AW14" i="1" s="1"/>
  <c r="BB14" i="1"/>
  <c r="Q15" i="1"/>
  <c r="R15" i="1"/>
  <c r="S15" i="1"/>
  <c r="T15" i="1"/>
  <c r="Y15" i="1"/>
  <c r="Z15" i="1"/>
  <c r="AC15" i="1"/>
  <c r="AE15" i="1"/>
  <c r="AH15" i="1"/>
  <c r="AL15" i="1"/>
  <c r="AM15" i="1" s="1"/>
  <c r="AO15" i="1" s="1"/>
  <c r="AN15" i="1"/>
  <c r="AS15" i="1"/>
  <c r="AV15" i="1"/>
  <c r="AW15" i="1" s="1"/>
  <c r="AF15" i="1" s="1"/>
  <c r="BB15" i="1"/>
  <c r="Q16" i="1"/>
  <c r="R16" i="1"/>
  <c r="S16" i="1"/>
  <c r="T16" i="1"/>
  <c r="Y16" i="1"/>
  <c r="Z16" i="1"/>
  <c r="AC16" i="1"/>
  <c r="AE16" i="1"/>
  <c r="AF16" i="1"/>
  <c r="AH16" i="1"/>
  <c r="AL16" i="1"/>
  <c r="AM16" i="1" s="1"/>
  <c r="AO16" i="1" s="1"/>
  <c r="AN16" i="1"/>
  <c r="AS16" i="1"/>
  <c r="AV16" i="1"/>
  <c r="AW16" i="1" s="1"/>
  <c r="BB16" i="1"/>
  <c r="Q17" i="1"/>
  <c r="R17" i="1"/>
  <c r="S17" i="1"/>
  <c r="T17" i="1"/>
  <c r="Y17" i="1"/>
  <c r="Z17" i="1"/>
  <c r="AC17" i="1"/>
  <c r="AE17" i="1"/>
  <c r="AH17" i="1"/>
  <c r="AL17" i="1"/>
  <c r="AM17" i="1" s="1"/>
  <c r="AO17" i="1" s="1"/>
  <c r="AN17" i="1"/>
  <c r="AS17" i="1"/>
  <c r="AV17" i="1"/>
  <c r="AW17" i="1" s="1"/>
  <c r="AF17" i="1" s="1"/>
  <c r="BB17" i="1"/>
  <c r="Q18" i="1"/>
  <c r="R18" i="1"/>
  <c r="S18" i="1"/>
  <c r="T18" i="1"/>
  <c r="Y18" i="1"/>
  <c r="Z18" i="1"/>
  <c r="AC18" i="1"/>
  <c r="AE18" i="1"/>
  <c r="AF18" i="1"/>
  <c r="AH18" i="1"/>
  <c r="AL18" i="1"/>
  <c r="AM18" i="1" s="1"/>
  <c r="AO18" i="1" s="1"/>
  <c r="AN18" i="1"/>
  <c r="AS18" i="1"/>
  <c r="AV18" i="1"/>
  <c r="AW18" i="1" s="1"/>
  <c r="BB18" i="1"/>
  <c r="Q19" i="1"/>
  <c r="R19" i="1"/>
  <c r="S19" i="1"/>
  <c r="T19" i="1"/>
  <c r="Y19" i="1"/>
  <c r="Z19" i="1"/>
  <c r="AC19" i="1"/>
  <c r="AE19" i="1"/>
  <c r="AH19" i="1"/>
  <c r="AL19" i="1"/>
  <c r="AM19" i="1" s="1"/>
  <c r="AO19" i="1" s="1"/>
  <c r="AN19" i="1"/>
  <c r="AS19" i="1"/>
  <c r="AV19" i="1"/>
  <c r="AW19" i="1" s="1"/>
  <c r="AF19" i="1" s="1"/>
  <c r="BB19" i="1"/>
  <c r="Q20" i="1"/>
  <c r="R20" i="1"/>
  <c r="S20" i="1"/>
  <c r="T20" i="1"/>
  <c r="Y20" i="1"/>
  <c r="Z20" i="1"/>
  <c r="AC20" i="1"/>
  <c r="AE20" i="1"/>
  <c r="AF20" i="1"/>
  <c r="AH20" i="1"/>
  <c r="AL20" i="1"/>
  <c r="AM20" i="1" s="1"/>
  <c r="AO20" i="1" s="1"/>
  <c r="AN20" i="1"/>
  <c r="AS20" i="1"/>
  <c r="AV20" i="1"/>
  <c r="AW20" i="1"/>
  <c r="BB20" i="1"/>
  <c r="Q21" i="1"/>
  <c r="R21" i="1"/>
  <c r="S21" i="1"/>
  <c r="T21" i="1"/>
  <c r="Y21" i="1"/>
  <c r="Z21" i="1"/>
  <c r="AC21" i="1"/>
  <c r="AE21" i="1"/>
  <c r="AH21" i="1"/>
  <c r="AL21" i="1"/>
  <c r="AM21" i="1" s="1"/>
  <c r="AO21" i="1" s="1"/>
  <c r="AN21" i="1"/>
  <c r="AS21" i="1"/>
  <c r="AV21" i="1"/>
  <c r="AW21" i="1" s="1"/>
  <c r="AF21" i="1" s="1"/>
  <c r="BB21" i="1"/>
  <c r="Q22" i="1"/>
  <c r="R22" i="1"/>
  <c r="S22" i="1"/>
  <c r="T22" i="1"/>
  <c r="Y22" i="1"/>
  <c r="Z22" i="1"/>
  <c r="AC22" i="1"/>
  <c r="AE22" i="1"/>
  <c r="AF22" i="1"/>
  <c r="AH22" i="1"/>
  <c r="AL22" i="1"/>
  <c r="AM22" i="1" s="1"/>
  <c r="AO22" i="1" s="1"/>
  <c r="AN22" i="1"/>
  <c r="AS22" i="1"/>
  <c r="AV22" i="1"/>
  <c r="AW22" i="1" s="1"/>
  <c r="BB22" i="1"/>
  <c r="Q23" i="1"/>
  <c r="R23" i="1"/>
  <c r="S23" i="1"/>
  <c r="T23" i="1"/>
  <c r="Y23" i="1"/>
  <c r="Z23" i="1"/>
  <c r="AC23" i="1"/>
  <c r="AE23" i="1"/>
  <c r="AH23" i="1"/>
  <c r="AL23" i="1"/>
  <c r="AM23" i="1" s="1"/>
  <c r="AO23" i="1" s="1"/>
  <c r="AN23" i="1"/>
  <c r="AS23" i="1"/>
  <c r="AV23" i="1"/>
  <c r="AW23" i="1"/>
  <c r="AF23" i="1" s="1"/>
  <c r="BB23" i="1"/>
  <c r="Q24" i="1"/>
  <c r="R24" i="1"/>
  <c r="S24" i="1"/>
  <c r="T24" i="1"/>
  <c r="Y24" i="1"/>
  <c r="Z24" i="1"/>
  <c r="AC24" i="1"/>
  <c r="AE24" i="1"/>
  <c r="AF24" i="1"/>
  <c r="AH24" i="1"/>
  <c r="AL24" i="1"/>
  <c r="AM24" i="1" s="1"/>
  <c r="AO24" i="1" s="1"/>
  <c r="AN24" i="1"/>
  <c r="AS24" i="1"/>
  <c r="AV24" i="1"/>
  <c r="AW24" i="1"/>
  <c r="BB24" i="1"/>
  <c r="Q25" i="1"/>
  <c r="R25" i="1"/>
  <c r="S25" i="1"/>
  <c r="T25" i="1"/>
  <c r="Y25" i="1"/>
  <c r="Z25" i="1"/>
  <c r="AC25" i="1"/>
  <c r="AE25" i="1"/>
  <c r="AH25" i="1"/>
  <c r="AL25" i="1"/>
  <c r="AM25" i="1" s="1"/>
  <c r="AO25" i="1" s="1"/>
  <c r="AN25" i="1"/>
  <c r="AS25" i="1"/>
  <c r="AV25" i="1"/>
  <c r="AW25" i="1" s="1"/>
  <c r="AF25" i="1" s="1"/>
  <c r="BB25" i="1"/>
  <c r="Q26" i="1"/>
  <c r="R26" i="1"/>
  <c r="S26" i="1"/>
  <c r="T26" i="1"/>
  <c r="Y26" i="1"/>
  <c r="Z26" i="1"/>
  <c r="AC26" i="1"/>
  <c r="AE26" i="1"/>
  <c r="AF26" i="1"/>
  <c r="AH26" i="1"/>
  <c r="AL26" i="1"/>
  <c r="AM26" i="1" s="1"/>
  <c r="AO26" i="1" s="1"/>
  <c r="AN26" i="1"/>
  <c r="AS26" i="1"/>
  <c r="AV26" i="1"/>
  <c r="AW26" i="1" s="1"/>
  <c r="BB26" i="1"/>
  <c r="Q27" i="1"/>
  <c r="R27" i="1"/>
  <c r="S27" i="1"/>
  <c r="T27" i="1"/>
  <c r="Y27" i="1"/>
  <c r="Z27" i="1"/>
  <c r="AC27" i="1"/>
  <c r="AE27" i="1"/>
  <c r="AH27" i="1"/>
  <c r="AL27" i="1"/>
  <c r="AM27" i="1" s="1"/>
  <c r="AO27" i="1" s="1"/>
  <c r="AN27" i="1"/>
  <c r="AS27" i="1"/>
  <c r="AV27" i="1"/>
  <c r="AW27" i="1"/>
  <c r="AF27" i="1" s="1"/>
  <c r="BB27" i="1"/>
  <c r="Q28" i="1"/>
  <c r="R28" i="1"/>
  <c r="S28" i="1"/>
  <c r="T28" i="1"/>
  <c r="Y28" i="1"/>
  <c r="Z28" i="1"/>
  <c r="AC28" i="1"/>
  <c r="AE28" i="1"/>
  <c r="AF28" i="1"/>
  <c r="AH28" i="1"/>
  <c r="AL28" i="1"/>
  <c r="AM28" i="1" s="1"/>
  <c r="AO28" i="1" s="1"/>
  <c r="AN28" i="1"/>
  <c r="AS28" i="1"/>
  <c r="AV28" i="1"/>
  <c r="AW28" i="1"/>
  <c r="BB28" i="1"/>
  <c r="Q29" i="1"/>
  <c r="R29" i="1"/>
  <c r="S29" i="1"/>
  <c r="T29" i="1"/>
  <c r="Y29" i="1"/>
  <c r="Z29" i="1"/>
  <c r="AC29" i="1"/>
  <c r="AE29" i="1"/>
  <c r="AH29" i="1"/>
  <c r="AL29" i="1"/>
  <c r="AM29" i="1" s="1"/>
  <c r="AO29" i="1" s="1"/>
  <c r="AN29" i="1"/>
  <c r="AS29" i="1"/>
  <c r="AV29" i="1"/>
  <c r="AW29" i="1"/>
  <c r="AF29" i="1" s="1"/>
  <c r="BB29" i="1"/>
  <c r="Q30" i="1"/>
  <c r="R30" i="1"/>
  <c r="S30" i="1"/>
  <c r="T30" i="1"/>
  <c r="Y30" i="1"/>
  <c r="Z30" i="1"/>
  <c r="AC30" i="1"/>
  <c r="AE30" i="1"/>
  <c r="AF30" i="1"/>
  <c r="AH30" i="1"/>
  <c r="AL30" i="1"/>
  <c r="AM30" i="1" s="1"/>
  <c r="AO30" i="1" s="1"/>
  <c r="AN30" i="1"/>
  <c r="AS30" i="1"/>
  <c r="AV30" i="1"/>
  <c r="AW30" i="1"/>
  <c r="BB30" i="1"/>
  <c r="Q31" i="1"/>
  <c r="R31" i="1"/>
  <c r="S31" i="1"/>
  <c r="T31" i="1"/>
  <c r="Y31" i="1"/>
  <c r="Z31" i="1"/>
  <c r="AC31" i="1"/>
  <c r="AE31" i="1"/>
  <c r="AH31" i="1"/>
  <c r="AL31" i="1"/>
  <c r="AM31" i="1" s="1"/>
  <c r="AO31" i="1" s="1"/>
  <c r="AN31" i="1"/>
  <c r="AS31" i="1"/>
  <c r="AV31" i="1"/>
  <c r="AW31" i="1"/>
  <c r="AF31" i="1" s="1"/>
  <c r="BB31" i="1"/>
  <c r="Q32" i="1"/>
  <c r="R32" i="1"/>
  <c r="S32" i="1"/>
  <c r="T32" i="1"/>
  <c r="Y32" i="1"/>
  <c r="Z32" i="1"/>
  <c r="AC32" i="1"/>
  <c r="AE32" i="1"/>
  <c r="AF32" i="1"/>
  <c r="AH32" i="1"/>
  <c r="AL32" i="1"/>
  <c r="AM32" i="1" s="1"/>
  <c r="AO32" i="1" s="1"/>
  <c r="AN32" i="1"/>
  <c r="AS32" i="1"/>
  <c r="AV32" i="1"/>
  <c r="AW32" i="1"/>
  <c r="BB32" i="1"/>
  <c r="Q33" i="1"/>
  <c r="R33" i="1"/>
  <c r="S33" i="1"/>
  <c r="T33" i="1"/>
  <c r="Y33" i="1"/>
  <c r="Z33" i="1"/>
  <c r="AC33" i="1"/>
  <c r="AE33" i="1"/>
  <c r="AH33" i="1"/>
  <c r="AL33" i="1"/>
  <c r="AM33" i="1" s="1"/>
  <c r="AO33" i="1" s="1"/>
  <c r="AN33" i="1"/>
  <c r="AS33" i="1"/>
  <c r="AV33" i="1"/>
  <c r="AW33" i="1" s="1"/>
  <c r="AF33" i="1" s="1"/>
  <c r="BB33" i="1"/>
  <c r="Q34" i="1"/>
  <c r="R34" i="1"/>
  <c r="S34" i="1"/>
  <c r="T34" i="1"/>
  <c r="Y34" i="1"/>
  <c r="Z34" i="1"/>
  <c r="AC34" i="1"/>
  <c r="AE34" i="1"/>
  <c r="AF34" i="1"/>
  <c r="AH34" i="1"/>
  <c r="AL34" i="1"/>
  <c r="AM34" i="1" s="1"/>
  <c r="AO34" i="1" s="1"/>
  <c r="AN34" i="1"/>
  <c r="AS34" i="1"/>
  <c r="AV34" i="1"/>
  <c r="AW34" i="1" s="1"/>
  <c r="BB34" i="1"/>
  <c r="Q35" i="1"/>
  <c r="R35" i="1"/>
  <c r="S35" i="1"/>
  <c r="T35" i="1"/>
  <c r="Y35" i="1"/>
  <c r="Z35" i="1"/>
  <c r="AC35" i="1"/>
  <c r="AE35" i="1"/>
  <c r="AH35" i="1"/>
  <c r="AL35" i="1"/>
  <c r="AM35" i="1" s="1"/>
  <c r="AO35" i="1" s="1"/>
  <c r="AN35" i="1"/>
  <c r="AS35" i="1"/>
  <c r="AV35" i="1"/>
  <c r="AW35" i="1"/>
  <c r="AF35" i="1" s="1"/>
  <c r="BB35" i="1"/>
  <c r="Q36" i="1"/>
  <c r="R36" i="1"/>
  <c r="S36" i="1"/>
  <c r="T36" i="1"/>
  <c r="Y36" i="1"/>
  <c r="Z36" i="1"/>
  <c r="AC36" i="1"/>
  <c r="AE36" i="1"/>
  <c r="AF36" i="1"/>
  <c r="AH36" i="1"/>
  <c r="AL36" i="1"/>
  <c r="AM36" i="1" s="1"/>
  <c r="AN36" i="1"/>
  <c r="AO36" i="1"/>
  <c r="AS36" i="1"/>
  <c r="AV36" i="1"/>
  <c r="AW36" i="1" s="1"/>
  <c r="BB36" i="1"/>
  <c r="Q37" i="1"/>
  <c r="R37" i="1"/>
  <c r="S37" i="1"/>
  <c r="T37" i="1"/>
  <c r="Y37" i="1"/>
  <c r="Z37" i="1"/>
  <c r="AC37" i="1"/>
  <c r="AE37" i="1"/>
  <c r="AF37" i="1"/>
  <c r="AH37" i="1"/>
  <c r="AL37" i="1"/>
  <c r="AM37" i="1" s="1"/>
  <c r="AN37" i="1"/>
  <c r="AO37" i="1"/>
  <c r="AS37" i="1"/>
  <c r="AV37" i="1"/>
  <c r="AW37" i="1"/>
  <c r="BB37" i="1"/>
  <c r="Q38" i="1"/>
  <c r="R38" i="1"/>
  <c r="S38" i="1"/>
  <c r="T38" i="1"/>
  <c r="Y38" i="1"/>
  <c r="Z38" i="1"/>
  <c r="AC38" i="1"/>
  <c r="AE38" i="1"/>
  <c r="AF38" i="1"/>
  <c r="AH38" i="1"/>
  <c r="AL38" i="1"/>
  <c r="AM38" i="1" s="1"/>
  <c r="AN38" i="1"/>
  <c r="AO38" i="1"/>
  <c r="AS38" i="1"/>
  <c r="AV38" i="1"/>
  <c r="AW38" i="1"/>
  <c r="BB38" i="1"/>
  <c r="Q39" i="1"/>
  <c r="R39" i="1"/>
  <c r="S39" i="1"/>
  <c r="T39" i="1"/>
  <c r="Y39" i="1"/>
  <c r="Z39" i="1"/>
  <c r="AC39" i="1"/>
  <c r="AE39" i="1"/>
  <c r="AF39" i="1"/>
  <c r="AH39" i="1"/>
  <c r="AL39" i="1"/>
  <c r="AM39" i="1" s="1"/>
  <c r="AN39" i="1"/>
  <c r="AO39" i="1"/>
  <c r="AS39" i="1"/>
  <c r="AV39" i="1"/>
  <c r="AW39" i="1"/>
  <c r="BB39" i="1"/>
  <c r="Q40" i="1"/>
  <c r="R40" i="1"/>
  <c r="S40" i="1"/>
  <c r="T40" i="1"/>
  <c r="Y40" i="1"/>
  <c r="Z40" i="1"/>
  <c r="AC40" i="1"/>
  <c r="AE40" i="1"/>
  <c r="AF40" i="1"/>
  <c r="AH40" i="1"/>
  <c r="AL40" i="1"/>
  <c r="AM40" i="1" s="1"/>
  <c r="AN40" i="1"/>
  <c r="AO40" i="1"/>
  <c r="AS40" i="1"/>
  <c r="AV40" i="1"/>
  <c r="AW40" i="1" s="1"/>
  <c r="BB40" i="1"/>
  <c r="Q41" i="1"/>
  <c r="R41" i="1"/>
  <c r="S41" i="1"/>
  <c r="T41" i="1"/>
  <c r="Y41" i="1"/>
  <c r="Z41" i="1"/>
  <c r="AC41" i="1"/>
  <c r="AE41" i="1"/>
  <c r="AF41" i="1"/>
  <c r="AH41" i="1"/>
  <c r="AL41" i="1"/>
  <c r="AM41" i="1" s="1"/>
  <c r="AN41" i="1"/>
  <c r="AO41" i="1"/>
  <c r="AS41" i="1"/>
  <c r="AV41" i="1"/>
  <c r="AW41" i="1"/>
  <c r="BB41" i="1"/>
  <c r="Q42" i="1"/>
  <c r="R42" i="1"/>
  <c r="S42" i="1"/>
  <c r="T42" i="1"/>
  <c r="Y42" i="1"/>
  <c r="Z42" i="1"/>
  <c r="AC42" i="1"/>
  <c r="AE42" i="1"/>
  <c r="AF42" i="1"/>
  <c r="AH42" i="1"/>
  <c r="AL42" i="1"/>
  <c r="AM42" i="1" s="1"/>
  <c r="AN42" i="1"/>
  <c r="AO42" i="1"/>
  <c r="AS42" i="1"/>
  <c r="AV42" i="1"/>
  <c r="AW42" i="1" s="1"/>
  <c r="BB42" i="1"/>
  <c r="Q43" i="1"/>
  <c r="R43" i="1"/>
  <c r="S43" i="1"/>
  <c r="T43" i="1"/>
  <c r="Y43" i="1"/>
  <c r="Z43" i="1"/>
  <c r="AC43" i="1"/>
  <c r="AE43" i="1"/>
  <c r="AF43" i="1"/>
  <c r="AH43" i="1"/>
  <c r="AL43" i="1"/>
  <c r="AM43" i="1" s="1"/>
  <c r="AN43" i="1"/>
  <c r="AO43" i="1"/>
  <c r="AS43" i="1"/>
  <c r="AV43" i="1"/>
  <c r="AW43" i="1" s="1"/>
  <c r="BB43" i="1"/>
  <c r="Q44" i="1"/>
  <c r="R44" i="1"/>
  <c r="S44" i="1"/>
  <c r="T44" i="1"/>
  <c r="Y44" i="1"/>
  <c r="Z44" i="1"/>
  <c r="AC44" i="1"/>
  <c r="AE44" i="1"/>
  <c r="AF44" i="1"/>
  <c r="AH44" i="1"/>
  <c r="AL44" i="1"/>
  <c r="AM44" i="1" s="1"/>
  <c r="AN44" i="1"/>
  <c r="AO44" i="1"/>
  <c r="AS44" i="1"/>
  <c r="AV44" i="1"/>
  <c r="AW44" i="1" s="1"/>
  <c r="BB44" i="1"/>
  <c r="Q45" i="1"/>
  <c r="R45" i="1"/>
  <c r="S45" i="1"/>
  <c r="T45" i="1"/>
  <c r="Y45" i="1"/>
  <c r="Z45" i="1"/>
  <c r="AC45" i="1"/>
  <c r="AE45" i="1"/>
  <c r="AF45" i="1"/>
  <c r="AH45" i="1"/>
  <c r="AL45" i="1"/>
  <c r="AM45" i="1" s="1"/>
  <c r="AN45" i="1"/>
  <c r="AO45" i="1"/>
  <c r="AS45" i="1"/>
  <c r="AV45" i="1"/>
  <c r="AW45" i="1" s="1"/>
  <c r="BB45" i="1"/>
  <c r="Q46" i="1"/>
  <c r="R46" i="1"/>
  <c r="S46" i="1"/>
  <c r="T46" i="1"/>
  <c r="Y46" i="1"/>
  <c r="Z46" i="1"/>
  <c r="AC46" i="1"/>
  <c r="AE46" i="1"/>
  <c r="AF46" i="1"/>
  <c r="AH46" i="1"/>
  <c r="AL46" i="1"/>
  <c r="AM46" i="1" s="1"/>
  <c r="AN46" i="1"/>
  <c r="AO46" i="1"/>
  <c r="AS46" i="1"/>
  <c r="AV46" i="1"/>
  <c r="AW46" i="1" s="1"/>
  <c r="BB46" i="1"/>
  <c r="Q47" i="1"/>
  <c r="R47" i="1"/>
  <c r="S47" i="1"/>
  <c r="T47" i="1"/>
  <c r="Y47" i="1"/>
  <c r="Z47" i="1"/>
  <c r="AC47" i="1"/>
  <c r="AE47" i="1"/>
  <c r="AF47" i="1"/>
  <c r="AH47" i="1"/>
  <c r="AL47" i="1"/>
  <c r="AM47" i="1" s="1"/>
  <c r="AN47" i="1"/>
  <c r="AO47" i="1"/>
  <c r="AS47" i="1"/>
  <c r="AV47" i="1"/>
  <c r="AW47" i="1" s="1"/>
  <c r="BB47" i="1"/>
  <c r="Q48" i="1"/>
  <c r="R48" i="1"/>
  <c r="S48" i="1"/>
  <c r="T48" i="1"/>
  <c r="Y48" i="1"/>
  <c r="Z48" i="1"/>
  <c r="AC48" i="1"/>
  <c r="AE48" i="1"/>
  <c r="AF48" i="1"/>
  <c r="AH48" i="1"/>
  <c r="AL48" i="1"/>
  <c r="AM48" i="1" s="1"/>
  <c r="AN48" i="1"/>
  <c r="AO48" i="1"/>
  <c r="AS48" i="1"/>
  <c r="AV48" i="1"/>
  <c r="AW48" i="1" s="1"/>
  <c r="BB48" i="1"/>
  <c r="Q49" i="1"/>
  <c r="R49" i="1"/>
  <c r="S49" i="1"/>
  <c r="T49" i="1"/>
  <c r="Y49" i="1"/>
  <c r="Z49" i="1"/>
  <c r="AC49" i="1"/>
  <c r="AE49" i="1"/>
  <c r="AF49" i="1"/>
  <c r="AH49" i="1"/>
  <c r="AL49" i="1"/>
  <c r="AM49" i="1" s="1"/>
  <c r="AN49" i="1"/>
  <c r="AO49" i="1"/>
  <c r="AS49" i="1"/>
  <c r="AV49" i="1"/>
  <c r="AW49" i="1" s="1"/>
  <c r="BB49" i="1"/>
  <c r="Q50" i="1"/>
  <c r="R50" i="1"/>
  <c r="S50" i="1"/>
  <c r="T50" i="1"/>
  <c r="Y50" i="1"/>
  <c r="Z50" i="1"/>
  <c r="AC50" i="1"/>
  <c r="AE50" i="1"/>
  <c r="AF50" i="1"/>
  <c r="AH50" i="1"/>
  <c r="AL50" i="1"/>
  <c r="AM50" i="1" s="1"/>
  <c r="AN50" i="1"/>
  <c r="AO50" i="1"/>
  <c r="AS50" i="1"/>
  <c r="AV50" i="1"/>
  <c r="AW50" i="1" s="1"/>
  <c r="BB50" i="1"/>
  <c r="Q51" i="1"/>
  <c r="R51" i="1"/>
  <c r="S51" i="1"/>
  <c r="T51" i="1"/>
  <c r="Y51" i="1"/>
  <c r="Z51" i="1"/>
  <c r="AC51" i="1"/>
  <c r="AE51" i="1"/>
  <c r="AF51" i="1"/>
  <c r="AH51" i="1"/>
  <c r="AL51" i="1"/>
  <c r="AM51" i="1" s="1"/>
  <c r="AN51" i="1"/>
  <c r="AO51" i="1"/>
  <c r="AS51" i="1"/>
  <c r="AV51" i="1"/>
  <c r="AW51" i="1" s="1"/>
  <c r="BB51" i="1"/>
  <c r="Q52" i="1"/>
  <c r="R52" i="1"/>
  <c r="S52" i="1"/>
  <c r="T52" i="1"/>
  <c r="Y52" i="1"/>
  <c r="Z52" i="1"/>
  <c r="AC52" i="1"/>
  <c r="AE52" i="1"/>
  <c r="AF52" i="1"/>
  <c r="AH52" i="1"/>
  <c r="AL52" i="1"/>
  <c r="AM52" i="1" s="1"/>
  <c r="AN52" i="1"/>
  <c r="AO52" i="1"/>
  <c r="AS52" i="1"/>
  <c r="AV52" i="1"/>
  <c r="AW52" i="1" s="1"/>
  <c r="BB52" i="1"/>
  <c r="Q53" i="1"/>
  <c r="R53" i="1"/>
  <c r="S53" i="1"/>
  <c r="T53" i="1"/>
  <c r="Y53" i="1"/>
  <c r="Z53" i="1"/>
  <c r="AC53" i="1"/>
  <c r="AE53" i="1"/>
  <c r="AF53" i="1"/>
  <c r="AH53" i="1"/>
  <c r="AL53" i="1"/>
  <c r="AM53" i="1" s="1"/>
  <c r="AN53" i="1"/>
  <c r="AO53" i="1"/>
  <c r="AS53" i="1"/>
  <c r="AV53" i="1"/>
  <c r="AW53" i="1"/>
  <c r="BB53" i="1"/>
  <c r="Q54" i="1"/>
  <c r="R54" i="1"/>
  <c r="S54" i="1"/>
  <c r="T54" i="1"/>
  <c r="Y54" i="1"/>
  <c r="Z54" i="1"/>
  <c r="AC54" i="1"/>
  <c r="AE54" i="1"/>
  <c r="AF54" i="1"/>
  <c r="AH54" i="1"/>
  <c r="AL54" i="1"/>
  <c r="AM54" i="1" s="1"/>
  <c r="AN54" i="1"/>
  <c r="AO54" i="1"/>
  <c r="AS54" i="1"/>
  <c r="AV54" i="1"/>
  <c r="AW54" i="1"/>
  <c r="BB54" i="1"/>
  <c r="Q55" i="1"/>
  <c r="R55" i="1"/>
  <c r="S55" i="1"/>
  <c r="T55" i="1"/>
  <c r="Y55" i="1"/>
  <c r="Z55" i="1"/>
  <c r="AC55" i="1"/>
  <c r="AE55" i="1"/>
  <c r="AF55" i="1"/>
  <c r="AH55" i="1"/>
  <c r="AL55" i="1"/>
  <c r="AM55" i="1" s="1"/>
  <c r="AN55" i="1"/>
  <c r="AO55" i="1"/>
  <c r="AS55" i="1"/>
  <c r="AV55" i="1"/>
  <c r="AW55" i="1"/>
  <c r="BB55" i="1"/>
  <c r="Q56" i="1"/>
  <c r="R56" i="1"/>
  <c r="S56" i="1"/>
  <c r="T56" i="1"/>
  <c r="Y56" i="1"/>
  <c r="Z56" i="1"/>
  <c r="AC56" i="1"/>
  <c r="AE56" i="1"/>
  <c r="AF56" i="1"/>
  <c r="AH56" i="1"/>
  <c r="AL56" i="1"/>
  <c r="AM56" i="1" s="1"/>
  <c r="AN56" i="1"/>
  <c r="AO56" i="1"/>
  <c r="AS56" i="1"/>
  <c r="AV56" i="1"/>
  <c r="AW56" i="1" s="1"/>
  <c r="BB56" i="1"/>
  <c r="Q57" i="1"/>
  <c r="R57" i="1"/>
  <c r="S57" i="1"/>
  <c r="T57" i="1"/>
  <c r="Y57" i="1"/>
  <c r="Z57" i="1"/>
  <c r="AC57" i="1"/>
  <c r="AE57" i="1"/>
  <c r="AH57" i="1"/>
  <c r="AL57" i="1"/>
  <c r="AM57" i="1"/>
  <c r="AN57" i="1"/>
  <c r="AO57" i="1"/>
  <c r="AS57" i="1"/>
  <c r="AV57" i="1"/>
  <c r="AW57" i="1" s="1"/>
  <c r="AF57" i="1" s="1"/>
  <c r="BB57" i="1"/>
  <c r="Q58" i="1"/>
  <c r="R58" i="1"/>
  <c r="S58" i="1"/>
  <c r="T58" i="1"/>
  <c r="Y58" i="1"/>
  <c r="Z58" i="1"/>
  <c r="AC58" i="1"/>
  <c r="AE58" i="1"/>
  <c r="AF58" i="1"/>
  <c r="AH58" i="1"/>
  <c r="AL58" i="1"/>
  <c r="AM58" i="1"/>
  <c r="AN58" i="1"/>
  <c r="AO58" i="1"/>
  <c r="AS58" i="1"/>
  <c r="AV58" i="1"/>
  <c r="AW58" i="1"/>
  <c r="BB58" i="1"/>
  <c r="Q59" i="1"/>
  <c r="R59" i="1"/>
  <c r="S59" i="1"/>
  <c r="T59" i="1"/>
  <c r="Y59" i="1"/>
  <c r="Z59" i="1"/>
  <c r="AC59" i="1"/>
  <c r="AE59" i="1"/>
  <c r="AH59" i="1"/>
  <c r="AL59" i="1"/>
  <c r="AM59" i="1" s="1"/>
  <c r="AN59" i="1"/>
  <c r="AO59" i="1"/>
  <c r="AS59" i="1"/>
  <c r="AV59" i="1"/>
  <c r="AW59" i="1" s="1"/>
  <c r="AF59" i="1" s="1"/>
  <c r="BB59" i="1"/>
  <c r="Q60" i="1"/>
  <c r="R60" i="1"/>
  <c r="S60" i="1"/>
  <c r="T60" i="1"/>
  <c r="Y60" i="1"/>
  <c r="Z60" i="1"/>
  <c r="AC60" i="1"/>
  <c r="AE60" i="1"/>
  <c r="AF60" i="1"/>
  <c r="AH60" i="1"/>
  <c r="AL60" i="1"/>
  <c r="AM60" i="1" s="1"/>
  <c r="AN60" i="1"/>
  <c r="AO60" i="1"/>
  <c r="AS60" i="1"/>
  <c r="AV60" i="1"/>
  <c r="AW60" i="1" s="1"/>
  <c r="BB60" i="1"/>
  <c r="Q61" i="1"/>
  <c r="R61" i="1"/>
  <c r="S61" i="1"/>
  <c r="T61" i="1"/>
  <c r="Y61" i="1"/>
  <c r="Z61" i="1"/>
  <c r="AC61" i="1"/>
  <c r="AE61" i="1"/>
  <c r="AF61" i="1"/>
  <c r="AH61" i="1"/>
  <c r="AL61" i="1"/>
  <c r="AM61" i="1" s="1"/>
  <c r="AN61" i="1"/>
  <c r="AO61" i="1"/>
  <c r="AS61" i="1"/>
  <c r="AV61" i="1"/>
  <c r="AW61" i="1"/>
  <c r="BB61" i="1"/>
  <c r="Q62" i="1"/>
  <c r="R62" i="1"/>
  <c r="S62" i="1"/>
  <c r="T62" i="1"/>
  <c r="Y62" i="1"/>
  <c r="Z62" i="1"/>
  <c r="AC62" i="1"/>
  <c r="AE62" i="1"/>
  <c r="AF62" i="1"/>
  <c r="AH62" i="1"/>
  <c r="AL62" i="1"/>
  <c r="AM62" i="1" s="1"/>
  <c r="AN62" i="1"/>
  <c r="AO62" i="1"/>
  <c r="AS62" i="1"/>
  <c r="AV62" i="1"/>
  <c r="AW62" i="1"/>
  <c r="BB62" i="1"/>
  <c r="Q63" i="1"/>
  <c r="R63" i="1"/>
  <c r="S63" i="1"/>
  <c r="T63" i="1"/>
  <c r="Y63" i="1"/>
  <c r="Z63" i="1"/>
  <c r="AC63" i="1"/>
  <c r="AE63" i="1"/>
  <c r="AF63" i="1"/>
  <c r="AH63" i="1"/>
  <c r="AL63" i="1"/>
  <c r="AM63" i="1" s="1"/>
  <c r="AN63" i="1"/>
  <c r="AO63" i="1"/>
  <c r="AS63" i="1"/>
  <c r="AV63" i="1"/>
  <c r="AW63" i="1"/>
  <c r="BB63" i="1"/>
  <c r="Q64" i="1"/>
  <c r="R64" i="1"/>
  <c r="S64" i="1"/>
  <c r="T64" i="1"/>
  <c r="Y64" i="1"/>
  <c r="Z64" i="1"/>
  <c r="AC64" i="1"/>
  <c r="AE64" i="1"/>
  <c r="AF64" i="1"/>
  <c r="AH64" i="1"/>
  <c r="AL64" i="1"/>
  <c r="AM64" i="1" s="1"/>
  <c r="AN64" i="1"/>
  <c r="AO64" i="1"/>
  <c r="AS64" i="1"/>
  <c r="AV64" i="1"/>
  <c r="AW64" i="1"/>
  <c r="BB64" i="1"/>
  <c r="Q65" i="1"/>
  <c r="R65" i="1"/>
  <c r="S65" i="1"/>
  <c r="T65" i="1"/>
  <c r="Y65" i="1"/>
  <c r="Z65" i="1"/>
  <c r="AC65" i="1"/>
  <c r="AE65" i="1"/>
  <c r="AF65" i="1"/>
  <c r="AH65" i="1"/>
  <c r="AL65" i="1"/>
  <c r="AM65" i="1" s="1"/>
  <c r="AN65" i="1"/>
  <c r="AO65" i="1"/>
  <c r="AS65" i="1"/>
  <c r="AV65" i="1"/>
  <c r="AW65" i="1"/>
  <c r="BB65" i="1"/>
  <c r="Q66" i="1"/>
  <c r="R66" i="1"/>
  <c r="S66" i="1"/>
  <c r="T66" i="1"/>
  <c r="Y66" i="1"/>
  <c r="Z66" i="1"/>
  <c r="AC66" i="1"/>
  <c r="AE66" i="1"/>
  <c r="AF66" i="1"/>
  <c r="AH66" i="1"/>
  <c r="AL66" i="1"/>
  <c r="AM66" i="1" s="1"/>
  <c r="AN66" i="1"/>
  <c r="AO66" i="1"/>
  <c r="AS66" i="1"/>
  <c r="AV66" i="1"/>
  <c r="AW66" i="1"/>
  <c r="BB66" i="1"/>
  <c r="Q67" i="1"/>
  <c r="R67" i="1"/>
  <c r="S67" i="1"/>
  <c r="T67" i="1"/>
  <c r="Y67" i="1"/>
  <c r="Z67" i="1"/>
  <c r="AC67" i="1"/>
  <c r="AE67" i="1"/>
  <c r="AF67" i="1"/>
  <c r="AH67" i="1"/>
  <c r="AL67" i="1"/>
  <c r="AM67" i="1" s="1"/>
  <c r="AN67" i="1"/>
  <c r="AO67" i="1"/>
  <c r="AS67" i="1"/>
  <c r="AV67" i="1"/>
  <c r="AW67" i="1"/>
  <c r="BB67" i="1"/>
  <c r="Q68" i="1"/>
  <c r="R68" i="1"/>
  <c r="S68" i="1"/>
  <c r="T68" i="1"/>
  <c r="Y68" i="1"/>
  <c r="Z68" i="1"/>
  <c r="AC68" i="1"/>
  <c r="AE68" i="1"/>
  <c r="AF68" i="1"/>
  <c r="AH68" i="1"/>
  <c r="AL68" i="1"/>
  <c r="AM68" i="1" s="1"/>
  <c r="AN68" i="1"/>
  <c r="AO68" i="1"/>
  <c r="AS68" i="1"/>
  <c r="AV68" i="1"/>
  <c r="AW68" i="1"/>
  <c r="BB68" i="1"/>
  <c r="Q69" i="1"/>
  <c r="R69" i="1"/>
  <c r="S69" i="1"/>
  <c r="T69" i="1"/>
  <c r="Y69" i="1"/>
  <c r="Z69" i="1"/>
  <c r="AC69" i="1"/>
  <c r="AE69" i="1"/>
  <c r="AF69" i="1"/>
  <c r="AH69" i="1"/>
  <c r="AL69" i="1"/>
  <c r="AM69" i="1" s="1"/>
  <c r="AN69" i="1"/>
  <c r="AO69" i="1"/>
  <c r="AS69" i="1"/>
  <c r="AV69" i="1"/>
  <c r="AW69" i="1"/>
  <c r="BB69" i="1"/>
  <c r="Q70" i="1"/>
  <c r="R70" i="1"/>
  <c r="S70" i="1"/>
  <c r="T70" i="1"/>
  <c r="Y70" i="1"/>
  <c r="Z70" i="1"/>
  <c r="AC70" i="1"/>
  <c r="AE70" i="1"/>
  <c r="AF70" i="1"/>
  <c r="AH70" i="1"/>
  <c r="AL70" i="1"/>
  <c r="AM70" i="1" s="1"/>
  <c r="AN70" i="1"/>
  <c r="AO70" i="1"/>
  <c r="AS70" i="1"/>
  <c r="AV70" i="1"/>
  <c r="AW70" i="1"/>
  <c r="BB70" i="1"/>
  <c r="Q71" i="1"/>
  <c r="R71" i="1"/>
  <c r="S71" i="1"/>
  <c r="T71" i="1"/>
  <c r="Y71" i="1"/>
  <c r="Z71" i="1"/>
  <c r="AC71" i="1"/>
  <c r="AE71" i="1"/>
  <c r="AF71" i="1"/>
  <c r="AH71" i="1"/>
  <c r="AL71" i="1"/>
  <c r="AM71" i="1" s="1"/>
  <c r="AN71" i="1"/>
  <c r="AO71" i="1"/>
  <c r="AS71" i="1"/>
  <c r="AV71" i="1"/>
  <c r="AW71" i="1"/>
  <c r="BB71" i="1"/>
  <c r="Q72" i="1"/>
  <c r="R72" i="1"/>
  <c r="S72" i="1"/>
  <c r="T72" i="1"/>
  <c r="Y72" i="1"/>
  <c r="Z72" i="1"/>
  <c r="AC72" i="1"/>
  <c r="AE72" i="1"/>
  <c r="AF72" i="1"/>
  <c r="AH72" i="1"/>
  <c r="AL72" i="1"/>
  <c r="AM72" i="1" s="1"/>
  <c r="AN72" i="1"/>
  <c r="AO72" i="1"/>
  <c r="AS72" i="1"/>
  <c r="AV72" i="1"/>
  <c r="AW72" i="1"/>
  <c r="BB72" i="1"/>
  <c r="Q73" i="1"/>
  <c r="R73" i="1"/>
  <c r="S73" i="1"/>
  <c r="T73" i="1"/>
  <c r="Y73" i="1"/>
  <c r="Z73" i="1"/>
  <c r="AC73" i="1"/>
  <c r="AE73" i="1"/>
  <c r="AF73" i="1"/>
  <c r="AH73" i="1"/>
  <c r="AL73" i="1"/>
  <c r="AM73" i="1" s="1"/>
  <c r="AN73" i="1"/>
  <c r="AO73" i="1"/>
  <c r="AS73" i="1"/>
  <c r="AV73" i="1"/>
  <c r="AW73" i="1"/>
  <c r="BB73" i="1"/>
  <c r="Q74" i="1"/>
  <c r="R74" i="1"/>
  <c r="S74" i="1"/>
  <c r="T74" i="1"/>
  <c r="Y74" i="1"/>
  <c r="Z74" i="1"/>
  <c r="AC74" i="1"/>
  <c r="AE74" i="1"/>
  <c r="AF74" i="1"/>
  <c r="AH74" i="1"/>
  <c r="AL74" i="1"/>
  <c r="AM74" i="1" s="1"/>
  <c r="AN74" i="1"/>
  <c r="AO74" i="1"/>
  <c r="AS74" i="1"/>
  <c r="AV74" i="1"/>
  <c r="AW74" i="1"/>
  <c r="BB74" i="1"/>
  <c r="Q75" i="1"/>
  <c r="R75" i="1"/>
  <c r="S75" i="1"/>
  <c r="T75" i="1"/>
  <c r="Y75" i="1"/>
  <c r="Z75" i="1"/>
  <c r="AC75" i="1"/>
  <c r="AE75" i="1"/>
  <c r="AF75" i="1"/>
  <c r="AH75" i="1"/>
  <c r="AL75" i="1"/>
  <c r="AM75" i="1" s="1"/>
  <c r="AN75" i="1"/>
  <c r="AO75" i="1"/>
  <c r="AS75" i="1"/>
  <c r="AV75" i="1"/>
  <c r="AW75" i="1"/>
  <c r="BB75" i="1"/>
  <c r="Q76" i="1"/>
  <c r="R76" i="1"/>
  <c r="S76" i="1"/>
  <c r="T76" i="1"/>
  <c r="Y76" i="1"/>
  <c r="Z76" i="1"/>
  <c r="AC76" i="1"/>
  <c r="AE76" i="1"/>
  <c r="AF76" i="1"/>
  <c r="AH76" i="1"/>
  <c r="AL76" i="1"/>
  <c r="AM76" i="1" s="1"/>
  <c r="AN76" i="1"/>
  <c r="AO76" i="1"/>
  <c r="AS76" i="1"/>
  <c r="AV76" i="1"/>
  <c r="AW76" i="1"/>
  <c r="BB76" i="1"/>
  <c r="Q77" i="1"/>
  <c r="R77" i="1"/>
  <c r="S77" i="1"/>
  <c r="T77" i="1"/>
  <c r="Y77" i="1"/>
  <c r="Z77" i="1"/>
  <c r="AC77" i="1"/>
  <c r="AE77" i="1"/>
  <c r="AF77" i="1"/>
  <c r="AH77" i="1"/>
  <c r="AL77" i="1"/>
  <c r="AM77" i="1" s="1"/>
  <c r="AN77" i="1"/>
  <c r="AO77" i="1"/>
  <c r="AS77" i="1"/>
  <c r="AV77" i="1"/>
  <c r="AW77" i="1"/>
  <c r="BB77" i="1"/>
  <c r="Q78" i="1"/>
  <c r="R78" i="1"/>
  <c r="S78" i="1"/>
  <c r="T78" i="1"/>
  <c r="Y78" i="1"/>
  <c r="Z78" i="1"/>
  <c r="AC78" i="1"/>
  <c r="AE78" i="1"/>
  <c r="AF78" i="1"/>
  <c r="AH78" i="1"/>
  <c r="AL78" i="1"/>
  <c r="AM78" i="1" s="1"/>
  <c r="AN78" i="1"/>
  <c r="AO78" i="1"/>
  <c r="AS78" i="1"/>
  <c r="AV78" i="1"/>
  <c r="AW78" i="1"/>
  <c r="BB78" i="1"/>
  <c r="Q79" i="1"/>
  <c r="R79" i="1"/>
  <c r="S79" i="1"/>
  <c r="T79" i="1"/>
  <c r="Y79" i="1"/>
  <c r="Z79" i="1"/>
  <c r="AC79" i="1"/>
  <c r="AE79" i="1"/>
  <c r="AF79" i="1"/>
  <c r="AH79" i="1"/>
  <c r="AL79" i="1"/>
  <c r="AM79" i="1" s="1"/>
  <c r="AN79" i="1"/>
  <c r="AO79" i="1"/>
  <c r="AS79" i="1"/>
  <c r="AV79" i="1"/>
  <c r="AW79" i="1"/>
  <c r="BB79" i="1"/>
  <c r="Q80" i="1"/>
  <c r="R80" i="1"/>
  <c r="S80" i="1"/>
  <c r="T80" i="1"/>
  <c r="Y80" i="1"/>
  <c r="Z80" i="1"/>
  <c r="AC80" i="1"/>
  <c r="AE80" i="1"/>
  <c r="AF80" i="1"/>
  <c r="AH80" i="1"/>
  <c r="AL80" i="1"/>
  <c r="AM80" i="1" s="1"/>
  <c r="AN80" i="1"/>
  <c r="AO80" i="1"/>
  <c r="AS80" i="1"/>
  <c r="AV80" i="1"/>
  <c r="AW80" i="1"/>
  <c r="BB80" i="1"/>
  <c r="Q81" i="1"/>
  <c r="R81" i="1"/>
  <c r="S81" i="1"/>
  <c r="T81" i="1"/>
  <c r="Y81" i="1"/>
  <c r="Z81" i="1"/>
  <c r="AC81" i="1"/>
  <c r="AE81" i="1"/>
  <c r="AF81" i="1"/>
  <c r="AH81" i="1"/>
  <c r="AL81" i="1"/>
  <c r="AM81" i="1" s="1"/>
  <c r="AN81" i="1"/>
  <c r="AO81" i="1"/>
  <c r="AS81" i="1"/>
  <c r="AV81" i="1"/>
  <c r="AW81" i="1"/>
  <c r="BB81" i="1"/>
  <c r="Q82" i="1"/>
  <c r="R82" i="1"/>
  <c r="S82" i="1"/>
  <c r="T82" i="1"/>
  <c r="Y82" i="1"/>
  <c r="Z82" i="1"/>
  <c r="AC82" i="1"/>
  <c r="AE82" i="1"/>
  <c r="AF82" i="1"/>
  <c r="AH82" i="1"/>
  <c r="AL82" i="1"/>
  <c r="AM82" i="1" s="1"/>
  <c r="AN82" i="1"/>
  <c r="AO82" i="1"/>
  <c r="AS82" i="1"/>
  <c r="AV82" i="1"/>
  <c r="AW82" i="1"/>
  <c r="BB82" i="1"/>
  <c r="Q83" i="1"/>
  <c r="R83" i="1"/>
  <c r="S83" i="1"/>
  <c r="T83" i="1"/>
  <c r="Y83" i="1"/>
  <c r="Z83" i="1"/>
  <c r="AC83" i="1"/>
  <c r="AE83" i="1"/>
  <c r="AF83" i="1"/>
  <c r="AH83" i="1"/>
  <c r="AL83" i="1"/>
  <c r="AM83" i="1" s="1"/>
  <c r="AN83" i="1"/>
  <c r="AO83" i="1"/>
  <c r="AS83" i="1"/>
  <c r="AV83" i="1"/>
  <c r="AW83" i="1"/>
  <c r="BB83" i="1"/>
  <c r="Q84" i="1"/>
  <c r="R84" i="1"/>
  <c r="S84" i="1"/>
  <c r="T84" i="1"/>
  <c r="Y84" i="1"/>
  <c r="Z84" i="1"/>
  <c r="AC84" i="1"/>
  <c r="AE84" i="1"/>
  <c r="AF84" i="1"/>
  <c r="AH84" i="1"/>
  <c r="AL84" i="1"/>
  <c r="AM84" i="1" s="1"/>
  <c r="AN84" i="1"/>
  <c r="AO84" i="1"/>
  <c r="AS84" i="1"/>
  <c r="AV84" i="1"/>
  <c r="AW84" i="1"/>
  <c r="BB84" i="1"/>
  <c r="Q85" i="1"/>
  <c r="R85" i="1"/>
  <c r="S85" i="1"/>
  <c r="T85" i="1"/>
  <c r="Y85" i="1"/>
  <c r="Z85" i="1"/>
  <c r="AC85" i="1"/>
  <c r="AE85" i="1"/>
  <c r="AF85" i="1"/>
  <c r="AH85" i="1"/>
  <c r="AL85" i="1"/>
  <c r="AM85" i="1" s="1"/>
  <c r="AN85" i="1"/>
  <c r="AO85" i="1"/>
  <c r="AS85" i="1"/>
  <c r="AV85" i="1"/>
  <c r="AW85" i="1"/>
  <c r="BB85" i="1"/>
  <c r="Q86" i="1"/>
  <c r="R86" i="1"/>
  <c r="S86" i="1"/>
  <c r="T86" i="1"/>
  <c r="Y86" i="1"/>
  <c r="Z86" i="1"/>
  <c r="AC86" i="1"/>
  <c r="AE86" i="1"/>
  <c r="AF86" i="1"/>
  <c r="AH86" i="1"/>
  <c r="AL86" i="1"/>
  <c r="AM86" i="1" s="1"/>
  <c r="AN86" i="1"/>
  <c r="AO86" i="1"/>
  <c r="AS86" i="1"/>
  <c r="AV86" i="1"/>
  <c r="AW86" i="1"/>
  <c r="BB86" i="1"/>
  <c r="Q87" i="1"/>
  <c r="R87" i="1"/>
  <c r="S87" i="1"/>
  <c r="T87" i="1"/>
  <c r="Y87" i="1"/>
  <c r="Z87" i="1"/>
  <c r="AC87" i="1"/>
  <c r="AE87" i="1"/>
  <c r="AF87" i="1"/>
  <c r="AH87" i="1"/>
  <c r="AL87" i="1"/>
  <c r="AM87" i="1" s="1"/>
  <c r="AN87" i="1"/>
  <c r="AO87" i="1"/>
  <c r="AS87" i="1"/>
  <c r="AV87" i="1"/>
  <c r="AW87" i="1"/>
  <c r="BB87" i="1"/>
  <c r="Q88" i="1"/>
  <c r="R88" i="1"/>
  <c r="S88" i="1"/>
  <c r="T88" i="1"/>
  <c r="Y88" i="1"/>
  <c r="Z88" i="1"/>
  <c r="AC88" i="1"/>
  <c r="AE88" i="1"/>
  <c r="AF88" i="1"/>
  <c r="AH88" i="1"/>
  <c r="AL88" i="1"/>
  <c r="AM88" i="1" s="1"/>
  <c r="AN88" i="1"/>
  <c r="AO88" i="1"/>
  <c r="AS88" i="1"/>
  <c r="AV88" i="1"/>
  <c r="AW88" i="1"/>
  <c r="BB88" i="1"/>
  <c r="Q89" i="1"/>
  <c r="R89" i="1"/>
  <c r="S89" i="1"/>
  <c r="T89" i="1"/>
  <c r="Y89" i="1"/>
  <c r="Z89" i="1"/>
  <c r="AC89" i="1"/>
  <c r="AE89" i="1"/>
  <c r="AF89" i="1"/>
  <c r="AH89" i="1"/>
  <c r="AL89" i="1"/>
  <c r="AM89" i="1" s="1"/>
  <c r="AN89" i="1"/>
  <c r="AO89" i="1"/>
  <c r="AS89" i="1"/>
  <c r="AV89" i="1"/>
  <c r="AW89" i="1"/>
  <c r="BB89" i="1"/>
  <c r="Q90" i="1"/>
  <c r="R90" i="1"/>
  <c r="S90" i="1"/>
  <c r="T90" i="1"/>
  <c r="Y90" i="1"/>
  <c r="Z90" i="1"/>
  <c r="AC90" i="1"/>
  <c r="AE90" i="1"/>
  <c r="AF90" i="1"/>
  <c r="AH90" i="1"/>
  <c r="AL90" i="1"/>
  <c r="AM90" i="1" s="1"/>
  <c r="AN90" i="1"/>
  <c r="AO90" i="1"/>
  <c r="AS90" i="1"/>
  <c r="AV90" i="1"/>
  <c r="AW90" i="1"/>
  <c r="BB90" i="1"/>
  <c r="Q91" i="1"/>
  <c r="R91" i="1"/>
  <c r="S91" i="1"/>
  <c r="T91" i="1"/>
  <c r="Y91" i="1"/>
  <c r="Z91" i="1"/>
  <c r="AC91" i="1"/>
  <c r="AE91" i="1"/>
  <c r="AF91" i="1"/>
  <c r="AH91" i="1"/>
  <c r="AL91" i="1"/>
  <c r="AM91" i="1" s="1"/>
  <c r="AN91" i="1"/>
  <c r="AO91" i="1"/>
  <c r="AS91" i="1"/>
  <c r="AV91" i="1"/>
  <c r="AW91" i="1"/>
  <c r="BB91" i="1"/>
  <c r="Q92" i="1"/>
  <c r="R92" i="1"/>
  <c r="S92" i="1"/>
  <c r="T92" i="1"/>
  <c r="Y92" i="1"/>
  <c r="Z92" i="1"/>
  <c r="AC92" i="1"/>
  <c r="AE92" i="1"/>
  <c r="AF92" i="1"/>
  <c r="AH92" i="1"/>
  <c r="AL92" i="1"/>
  <c r="AM92" i="1" s="1"/>
  <c r="AN92" i="1"/>
  <c r="AO92" i="1"/>
  <c r="AS92" i="1"/>
  <c r="AV92" i="1"/>
  <c r="AW92" i="1"/>
  <c r="BB92" i="1"/>
  <c r="Q93" i="1"/>
  <c r="R93" i="1"/>
  <c r="S93" i="1"/>
  <c r="T93" i="1"/>
  <c r="Y93" i="1"/>
  <c r="Z93" i="1"/>
  <c r="AC93" i="1"/>
  <c r="AE93" i="1"/>
  <c r="AF93" i="1"/>
  <c r="AH93" i="1"/>
  <c r="AL93" i="1"/>
  <c r="AM93" i="1" s="1"/>
  <c r="AN93" i="1"/>
  <c r="AO93" i="1"/>
  <c r="AS93" i="1"/>
  <c r="AV93" i="1"/>
  <c r="AW93" i="1"/>
  <c r="BB93" i="1"/>
  <c r="Q94" i="1"/>
  <c r="R94" i="1"/>
  <c r="S94" i="1"/>
  <c r="T94" i="1"/>
  <c r="Y94" i="1"/>
  <c r="Z94" i="1"/>
  <c r="AC94" i="1"/>
  <c r="AE94" i="1"/>
  <c r="AF94" i="1"/>
  <c r="AH94" i="1"/>
  <c r="AL94" i="1"/>
  <c r="AM94" i="1" s="1"/>
  <c r="AN94" i="1"/>
  <c r="AO94" i="1"/>
  <c r="AS94" i="1"/>
  <c r="AV94" i="1"/>
  <c r="AW94" i="1"/>
  <c r="BB94" i="1"/>
  <c r="Q95" i="1"/>
  <c r="R95" i="1"/>
  <c r="S95" i="1"/>
  <c r="T95" i="1"/>
  <c r="Y95" i="1"/>
  <c r="Z95" i="1"/>
  <c r="AC95" i="1"/>
  <c r="AE95" i="1"/>
  <c r="AF95" i="1"/>
  <c r="AH95" i="1"/>
  <c r="AL95" i="1"/>
  <c r="AM95" i="1" s="1"/>
  <c r="AN95" i="1"/>
  <c r="AO95" i="1"/>
  <c r="AS95" i="1"/>
  <c r="AV95" i="1"/>
  <c r="AW95" i="1"/>
  <c r="BB95" i="1"/>
  <c r="Q96" i="1"/>
  <c r="R96" i="1"/>
  <c r="S96" i="1"/>
  <c r="T96" i="1"/>
  <c r="Y96" i="1"/>
  <c r="Z96" i="1"/>
  <c r="AC96" i="1"/>
  <c r="AE96" i="1"/>
  <c r="AF96" i="1"/>
  <c r="AH96" i="1"/>
  <c r="AL96" i="1"/>
  <c r="AM96" i="1" s="1"/>
  <c r="AN96" i="1"/>
  <c r="AO96" i="1"/>
  <c r="AS96" i="1"/>
  <c r="AV96" i="1"/>
  <c r="AW96" i="1"/>
  <c r="BB96" i="1"/>
  <c r="Q97" i="1"/>
  <c r="R97" i="1"/>
  <c r="S97" i="1"/>
  <c r="T97" i="1"/>
  <c r="Y97" i="1"/>
  <c r="Z97" i="1"/>
  <c r="AC97" i="1"/>
  <c r="AE97" i="1"/>
  <c r="AF97" i="1"/>
  <c r="AH97" i="1"/>
  <c r="AL97" i="1"/>
  <c r="AM97" i="1" s="1"/>
  <c r="AN97" i="1"/>
  <c r="AO97" i="1"/>
  <c r="AS97" i="1"/>
  <c r="AV97" i="1"/>
  <c r="AW97" i="1"/>
  <c r="BB97" i="1"/>
  <c r="Q98" i="1"/>
  <c r="R98" i="1"/>
  <c r="S98" i="1"/>
  <c r="T98" i="1"/>
  <c r="Y98" i="1"/>
  <c r="Z98" i="1"/>
  <c r="AC98" i="1"/>
  <c r="AE98" i="1"/>
  <c r="AF98" i="1"/>
  <c r="AH98" i="1"/>
  <c r="AL98" i="1"/>
  <c r="AM98" i="1" s="1"/>
  <c r="AN98" i="1"/>
  <c r="AO98" i="1"/>
  <c r="AS98" i="1"/>
  <c r="AV98" i="1"/>
  <c r="AW98" i="1"/>
  <c r="BB98" i="1"/>
  <c r="Q99" i="1"/>
  <c r="R99" i="1"/>
  <c r="S99" i="1"/>
  <c r="T99" i="1"/>
  <c r="Y99" i="1"/>
  <c r="Z99" i="1"/>
  <c r="AC99" i="1"/>
  <c r="AE99" i="1"/>
  <c r="AF99" i="1"/>
  <c r="AH99" i="1"/>
  <c r="AL99" i="1"/>
  <c r="AM99" i="1" s="1"/>
  <c r="AN99" i="1"/>
  <c r="AO99" i="1"/>
  <c r="AS99" i="1"/>
  <c r="AV99" i="1"/>
  <c r="AW99" i="1"/>
  <c r="BB99" i="1"/>
  <c r="Q100" i="1"/>
  <c r="R100" i="1"/>
  <c r="S100" i="1"/>
  <c r="T100" i="1"/>
  <c r="Y100" i="1"/>
  <c r="Z100" i="1"/>
  <c r="AC100" i="1"/>
  <c r="AE100" i="1"/>
  <c r="AF100" i="1"/>
  <c r="AH100" i="1"/>
  <c r="AL100" i="1"/>
  <c r="AM100" i="1" s="1"/>
  <c r="AN100" i="1"/>
  <c r="AO100" i="1"/>
  <c r="AS100" i="1"/>
  <c r="AV100" i="1"/>
  <c r="AW100" i="1"/>
  <c r="BB100" i="1"/>
  <c r="Q101" i="1"/>
  <c r="R101" i="1"/>
  <c r="S101" i="1"/>
  <c r="T101" i="1"/>
  <c r="Y101" i="1"/>
  <c r="Z101" i="1"/>
  <c r="AC101" i="1"/>
  <c r="AE101" i="1"/>
  <c r="AF101" i="1"/>
  <c r="AH101" i="1"/>
  <c r="AL101" i="1"/>
  <c r="AM101" i="1" s="1"/>
  <c r="AN101" i="1"/>
  <c r="AO101" i="1"/>
  <c r="AS101" i="1"/>
  <c r="AV101" i="1"/>
  <c r="AW101" i="1"/>
  <c r="BB101" i="1"/>
  <c r="Q102" i="1"/>
  <c r="R102" i="1"/>
  <c r="S102" i="1"/>
  <c r="T102" i="1"/>
  <c r="Y102" i="1"/>
  <c r="Z102" i="1"/>
  <c r="AC102" i="1"/>
  <c r="AE102" i="1"/>
  <c r="AF102" i="1"/>
  <c r="AH102" i="1"/>
  <c r="AL102" i="1"/>
  <c r="AM102" i="1" s="1"/>
  <c r="AN102" i="1"/>
  <c r="AO102" i="1"/>
  <c r="AS102" i="1"/>
  <c r="AV102" i="1"/>
  <c r="AW102" i="1"/>
  <c r="BB102" i="1"/>
  <c r="Q103" i="1"/>
  <c r="R103" i="1"/>
  <c r="S103" i="1"/>
  <c r="T103" i="1"/>
  <c r="Y103" i="1"/>
  <c r="Z103" i="1"/>
  <c r="AC103" i="1"/>
  <c r="AE103" i="1"/>
  <c r="AF103" i="1"/>
  <c r="AH103" i="1"/>
  <c r="AL103" i="1"/>
  <c r="AM103" i="1" s="1"/>
  <c r="AN103" i="1"/>
  <c r="AO103" i="1"/>
  <c r="AS103" i="1"/>
  <c r="AV103" i="1"/>
  <c r="AW103" i="1"/>
  <c r="BB103" i="1"/>
  <c r="Q104" i="1"/>
  <c r="R104" i="1"/>
  <c r="S104" i="1"/>
  <c r="T104" i="1"/>
  <c r="Y104" i="1"/>
  <c r="Z104" i="1"/>
  <c r="AC104" i="1"/>
  <c r="AE104" i="1"/>
  <c r="AF104" i="1"/>
  <c r="AH104" i="1"/>
  <c r="AL104" i="1"/>
  <c r="AM104" i="1" s="1"/>
  <c r="AN104" i="1"/>
  <c r="AO104" i="1"/>
  <c r="AS104" i="1"/>
  <c r="AV104" i="1"/>
  <c r="AW104" i="1"/>
  <c r="BB104" i="1"/>
  <c r="Q105" i="1"/>
  <c r="R105" i="1"/>
  <c r="S105" i="1"/>
  <c r="T105" i="1"/>
  <c r="Y105" i="1"/>
  <c r="Z105" i="1"/>
  <c r="AC105" i="1"/>
  <c r="AE105" i="1"/>
  <c r="AF105" i="1"/>
  <c r="AH105" i="1"/>
  <c r="AL105" i="1"/>
  <c r="AM105" i="1" s="1"/>
  <c r="AN105" i="1"/>
  <c r="AO105" i="1"/>
  <c r="AS105" i="1"/>
  <c r="AV105" i="1"/>
  <c r="AW105" i="1"/>
  <c r="BB105" i="1"/>
  <c r="Q106" i="1"/>
  <c r="R106" i="1"/>
  <c r="S106" i="1"/>
  <c r="T106" i="1"/>
  <c r="Y106" i="1"/>
  <c r="Z106" i="1"/>
  <c r="AC106" i="1"/>
  <c r="AE106" i="1"/>
  <c r="AF106" i="1"/>
  <c r="AH106" i="1"/>
  <c r="AL106" i="1"/>
  <c r="AM106" i="1" s="1"/>
  <c r="AN106" i="1"/>
  <c r="AO106" i="1"/>
  <c r="AS106" i="1"/>
  <c r="AV106" i="1"/>
  <c r="AW106" i="1"/>
  <c r="BB106" i="1"/>
  <c r="Q107" i="1"/>
  <c r="R107" i="1"/>
  <c r="S107" i="1"/>
  <c r="T107" i="1"/>
  <c r="Y107" i="1"/>
  <c r="Z107" i="1"/>
  <c r="AC107" i="1"/>
  <c r="AE107" i="1"/>
  <c r="AF107" i="1"/>
  <c r="AH107" i="1"/>
  <c r="AL107" i="1"/>
  <c r="AM107" i="1" s="1"/>
  <c r="AN107" i="1"/>
  <c r="AO107" i="1"/>
  <c r="AS107" i="1"/>
  <c r="AV107" i="1"/>
  <c r="AW107" i="1"/>
  <c r="BB107" i="1"/>
  <c r="Q108" i="1"/>
  <c r="R108" i="1"/>
  <c r="S108" i="1"/>
  <c r="T108" i="1"/>
  <c r="Y108" i="1"/>
  <c r="Z108" i="1"/>
  <c r="AC108" i="1"/>
  <c r="AE108" i="1"/>
  <c r="AF108" i="1"/>
  <c r="AH108" i="1"/>
  <c r="AL108" i="1"/>
  <c r="AM108" i="1" s="1"/>
  <c r="AN108" i="1"/>
  <c r="AO108" i="1"/>
  <c r="AS108" i="1"/>
  <c r="AV108" i="1"/>
  <c r="AW108" i="1"/>
  <c r="BB108" i="1"/>
  <c r="Q109" i="1"/>
  <c r="R109" i="1"/>
  <c r="S109" i="1"/>
  <c r="T109" i="1"/>
  <c r="Y109" i="1"/>
  <c r="Z109" i="1"/>
  <c r="AC109" i="1"/>
  <c r="AE109" i="1"/>
  <c r="AF109" i="1"/>
  <c r="AH109" i="1"/>
  <c r="AL109" i="1"/>
  <c r="AM109" i="1" s="1"/>
  <c r="AN109" i="1"/>
  <c r="AO109" i="1"/>
  <c r="AS109" i="1"/>
  <c r="AV109" i="1"/>
  <c r="AW109" i="1"/>
  <c r="BB109" i="1"/>
  <c r="Q110" i="1"/>
  <c r="R110" i="1"/>
  <c r="S110" i="1"/>
  <c r="T110" i="1"/>
  <c r="Y110" i="1"/>
  <c r="Z110" i="1"/>
  <c r="AC110" i="1"/>
  <c r="AE110" i="1"/>
  <c r="AF110" i="1"/>
  <c r="AH110" i="1"/>
  <c r="AL110" i="1"/>
  <c r="AM110" i="1" s="1"/>
  <c r="AN110" i="1"/>
  <c r="AO110" i="1"/>
  <c r="AS110" i="1"/>
  <c r="AV110" i="1"/>
  <c r="AW110" i="1"/>
  <c r="BB110" i="1"/>
  <c r="Q111" i="1"/>
  <c r="R111" i="1"/>
  <c r="S111" i="1"/>
  <c r="T111" i="1"/>
  <c r="Y111" i="1"/>
  <c r="Z111" i="1"/>
  <c r="AC111" i="1"/>
  <c r="AE111" i="1"/>
  <c r="AF111" i="1"/>
  <c r="AH111" i="1"/>
  <c r="AL111" i="1"/>
  <c r="AM111" i="1" s="1"/>
  <c r="AN111" i="1"/>
  <c r="AO111" i="1"/>
  <c r="AS111" i="1"/>
  <c r="AV111" i="1"/>
  <c r="AW111" i="1"/>
  <c r="BB111" i="1"/>
  <c r="Q112" i="1"/>
  <c r="R112" i="1"/>
  <c r="S112" i="1"/>
  <c r="T112" i="1"/>
  <c r="Y112" i="1"/>
  <c r="Z112" i="1"/>
  <c r="AC112" i="1"/>
  <c r="AE112" i="1"/>
  <c r="AF112" i="1"/>
  <c r="AH112" i="1"/>
  <c r="AL112" i="1"/>
  <c r="AM112" i="1" s="1"/>
  <c r="AN112" i="1"/>
  <c r="AO112" i="1"/>
  <c r="AS112" i="1"/>
  <c r="AV112" i="1"/>
  <c r="AW112" i="1"/>
  <c r="BB112" i="1"/>
  <c r="Q113" i="1"/>
  <c r="R113" i="1"/>
  <c r="S113" i="1"/>
  <c r="T113" i="1"/>
  <c r="Y113" i="1"/>
  <c r="Z113" i="1"/>
  <c r="AC113" i="1"/>
  <c r="AE113" i="1"/>
  <c r="AF113" i="1"/>
  <c r="AH113" i="1"/>
  <c r="AL113" i="1"/>
  <c r="AM113" i="1" s="1"/>
  <c r="AN113" i="1"/>
  <c r="AO113" i="1"/>
  <c r="AS113" i="1"/>
  <c r="AV113" i="1"/>
  <c r="AW113" i="1"/>
  <c r="BB113" i="1"/>
  <c r="Q114" i="1"/>
  <c r="R114" i="1"/>
  <c r="S114" i="1"/>
  <c r="T114" i="1"/>
  <c r="Y114" i="1"/>
  <c r="Z114" i="1"/>
  <c r="AC114" i="1"/>
  <c r="AE114" i="1"/>
  <c r="AF114" i="1"/>
  <c r="AH114" i="1"/>
  <c r="AL114" i="1"/>
  <c r="AM114" i="1" s="1"/>
  <c r="AN114" i="1"/>
  <c r="AO114" i="1"/>
  <c r="AS114" i="1"/>
  <c r="AV114" i="1"/>
  <c r="AW114" i="1"/>
  <c r="BB114" i="1"/>
  <c r="Q115" i="1"/>
  <c r="R115" i="1"/>
  <c r="S115" i="1"/>
  <c r="T115" i="1"/>
  <c r="Y115" i="1"/>
  <c r="Z115" i="1"/>
  <c r="AC115" i="1"/>
  <c r="AE115" i="1"/>
  <c r="AF115" i="1"/>
  <c r="AH115" i="1"/>
  <c r="AL115" i="1"/>
  <c r="AM115" i="1" s="1"/>
  <c r="AN115" i="1"/>
  <c r="AO115" i="1"/>
  <c r="AS115" i="1"/>
  <c r="AV115" i="1"/>
  <c r="AW115" i="1"/>
  <c r="BB115" i="1"/>
  <c r="Q116" i="1"/>
  <c r="R116" i="1"/>
  <c r="S116" i="1"/>
  <c r="T116" i="1"/>
  <c r="Y116" i="1"/>
  <c r="Z116" i="1"/>
  <c r="AC116" i="1"/>
  <c r="AE116" i="1"/>
  <c r="AF116" i="1"/>
  <c r="AH116" i="1"/>
  <c r="AL116" i="1"/>
  <c r="AM116" i="1" s="1"/>
  <c r="AN116" i="1"/>
  <c r="AO116" i="1"/>
  <c r="AS116" i="1"/>
  <c r="AV116" i="1"/>
  <c r="AW116" i="1"/>
  <c r="BB116" i="1"/>
  <c r="Q117" i="1"/>
  <c r="R117" i="1"/>
  <c r="S117" i="1"/>
  <c r="T117" i="1"/>
  <c r="Y117" i="1"/>
  <c r="Z117" i="1"/>
  <c r="AC117" i="1"/>
  <c r="AE117" i="1"/>
  <c r="AF117" i="1"/>
  <c r="AH117" i="1"/>
  <c r="AL117" i="1"/>
  <c r="AM117" i="1" s="1"/>
  <c r="AN117" i="1"/>
  <c r="AO117" i="1"/>
  <c r="AS117" i="1"/>
  <c r="AV117" i="1"/>
  <c r="AW117" i="1"/>
  <c r="BB117" i="1"/>
  <c r="Q118" i="1"/>
  <c r="R118" i="1"/>
  <c r="S118" i="1"/>
  <c r="T118" i="1"/>
  <c r="Y118" i="1"/>
  <c r="Z118" i="1"/>
  <c r="AC118" i="1"/>
  <c r="AE118" i="1"/>
  <c r="AF118" i="1"/>
  <c r="AH118" i="1"/>
  <c r="AL118" i="1"/>
  <c r="AM118" i="1" s="1"/>
  <c r="AN118" i="1"/>
  <c r="AO118" i="1"/>
  <c r="AS118" i="1"/>
  <c r="AV118" i="1"/>
  <c r="AW118" i="1"/>
  <c r="BB118" i="1"/>
  <c r="Q119" i="1"/>
  <c r="R119" i="1"/>
  <c r="S119" i="1"/>
  <c r="T119" i="1"/>
  <c r="Y119" i="1"/>
  <c r="Z119" i="1"/>
  <c r="AC119" i="1"/>
  <c r="AE119" i="1"/>
  <c r="AF119" i="1"/>
  <c r="AH119" i="1"/>
  <c r="AL119" i="1"/>
  <c r="AM119" i="1" s="1"/>
  <c r="AN119" i="1"/>
  <c r="AO119" i="1"/>
  <c r="AS119" i="1"/>
  <c r="AV119" i="1"/>
  <c r="AW119" i="1"/>
  <c r="BB119" i="1"/>
  <c r="Q120" i="1"/>
  <c r="R120" i="1"/>
  <c r="S120" i="1"/>
  <c r="T120" i="1"/>
  <c r="Y120" i="1"/>
  <c r="Z120" i="1"/>
  <c r="AC120" i="1"/>
  <c r="AE120" i="1"/>
  <c r="AF120" i="1"/>
  <c r="AH120" i="1"/>
  <c r="AL120" i="1"/>
  <c r="AM120" i="1" s="1"/>
  <c r="AN120" i="1"/>
  <c r="AO120" i="1"/>
  <c r="AS120" i="1"/>
  <c r="AV120" i="1"/>
  <c r="AW120" i="1"/>
  <c r="BB120" i="1"/>
  <c r="Q121" i="1"/>
  <c r="R121" i="1"/>
  <c r="S121" i="1"/>
  <c r="T121" i="1"/>
  <c r="Y121" i="1"/>
  <c r="Z121" i="1"/>
  <c r="AC121" i="1"/>
  <c r="AE121" i="1"/>
  <c r="AF121" i="1"/>
  <c r="AH121" i="1"/>
  <c r="AL121" i="1"/>
  <c r="AM121" i="1" s="1"/>
  <c r="AN121" i="1"/>
  <c r="AO121" i="1"/>
  <c r="AS121" i="1"/>
  <c r="AV121" i="1"/>
  <c r="AW121" i="1" s="1"/>
  <c r="BB121" i="1"/>
  <c r="Q122" i="1"/>
  <c r="R122" i="1"/>
  <c r="S122" i="1"/>
  <c r="T122" i="1"/>
  <c r="Y122" i="1"/>
  <c r="Z122" i="1"/>
  <c r="AC122" i="1"/>
  <c r="AE122" i="1"/>
  <c r="AF122" i="1"/>
  <c r="AH122" i="1"/>
  <c r="AL122" i="1"/>
  <c r="AM122" i="1" s="1"/>
  <c r="AN122" i="1"/>
  <c r="AO122" i="1"/>
  <c r="AS122" i="1"/>
  <c r="AV122" i="1"/>
  <c r="AW122" i="1"/>
  <c r="BB122" i="1"/>
  <c r="Q123" i="1"/>
  <c r="R123" i="1"/>
  <c r="S123" i="1"/>
  <c r="T123" i="1"/>
  <c r="Y123" i="1"/>
  <c r="Z123" i="1"/>
  <c r="AC123" i="1"/>
  <c r="AE123" i="1"/>
  <c r="AF123" i="1"/>
  <c r="AH123" i="1"/>
  <c r="AL123" i="1"/>
  <c r="AM123" i="1" s="1"/>
  <c r="AN123" i="1"/>
  <c r="AO123" i="1"/>
  <c r="AS123" i="1"/>
  <c r="AV123" i="1"/>
  <c r="AW123" i="1" s="1"/>
  <c r="BB123" i="1"/>
  <c r="Q124" i="1"/>
  <c r="R124" i="1"/>
  <c r="S124" i="1"/>
  <c r="T124" i="1"/>
  <c r="Y124" i="1"/>
  <c r="Z124" i="1"/>
  <c r="AC124" i="1"/>
  <c r="AE124" i="1"/>
  <c r="AF124" i="1"/>
  <c r="AH124" i="1"/>
  <c r="AL124" i="1"/>
  <c r="AM124" i="1" s="1"/>
  <c r="AN124" i="1"/>
  <c r="AO124" i="1"/>
  <c r="AS124" i="1"/>
  <c r="AV124" i="1"/>
  <c r="AW124" i="1"/>
  <c r="BB124" i="1"/>
  <c r="Q125" i="1"/>
  <c r="R125" i="1"/>
  <c r="S125" i="1"/>
  <c r="T125" i="1"/>
  <c r="Y125" i="1"/>
  <c r="Z125" i="1"/>
  <c r="AC125" i="1"/>
  <c r="AE125" i="1"/>
  <c r="AF125" i="1"/>
  <c r="AH125" i="1"/>
  <c r="AL125" i="1"/>
  <c r="AM125" i="1" s="1"/>
  <c r="AN125" i="1"/>
  <c r="AO125" i="1"/>
  <c r="AS125" i="1"/>
  <c r="AV125" i="1"/>
  <c r="AW125" i="1" s="1"/>
  <c r="BB125" i="1"/>
  <c r="Q126" i="1"/>
  <c r="R126" i="1"/>
  <c r="S126" i="1"/>
  <c r="T126" i="1"/>
  <c r="Y126" i="1"/>
  <c r="Z126" i="1"/>
  <c r="AC126" i="1"/>
  <c r="AE126" i="1"/>
  <c r="AF126" i="1"/>
  <c r="AH126" i="1"/>
  <c r="AL126" i="1"/>
  <c r="AM126" i="1" s="1"/>
  <c r="AN126" i="1"/>
  <c r="AO126" i="1"/>
  <c r="AS126" i="1"/>
  <c r="AV126" i="1"/>
  <c r="AW126" i="1"/>
  <c r="BB126" i="1"/>
  <c r="Q127" i="1"/>
  <c r="R127" i="1"/>
  <c r="S127" i="1"/>
  <c r="T127" i="1"/>
  <c r="Y127" i="1"/>
  <c r="Z127" i="1"/>
  <c r="AC127" i="1"/>
  <c r="AE127" i="1"/>
  <c r="AF127" i="1"/>
  <c r="AH127" i="1"/>
  <c r="AL127" i="1"/>
  <c r="AM127" i="1" s="1"/>
  <c r="AN127" i="1"/>
  <c r="AO127" i="1"/>
  <c r="AS127" i="1"/>
  <c r="AV127" i="1"/>
  <c r="AW127" i="1" s="1"/>
  <c r="BB127" i="1"/>
  <c r="Q128" i="1"/>
  <c r="R128" i="1"/>
  <c r="S128" i="1"/>
  <c r="T128" i="1"/>
  <c r="Y128" i="1"/>
  <c r="Z128" i="1"/>
  <c r="AC128" i="1"/>
  <c r="AE128" i="1"/>
  <c r="AF128" i="1"/>
  <c r="AH128" i="1"/>
  <c r="AL128" i="1"/>
  <c r="AM128" i="1"/>
  <c r="AN128" i="1"/>
  <c r="AO128" i="1"/>
  <c r="AS128" i="1"/>
  <c r="AV128" i="1"/>
  <c r="AW128" i="1"/>
  <c r="BB128" i="1"/>
  <c r="Q129" i="1"/>
  <c r="R129" i="1"/>
  <c r="S129" i="1"/>
  <c r="T129" i="1"/>
  <c r="Y129" i="1"/>
  <c r="Z129" i="1"/>
  <c r="AC129" i="1"/>
  <c r="AE129" i="1"/>
  <c r="AF129" i="1"/>
  <c r="AH129" i="1"/>
  <c r="AL129" i="1"/>
  <c r="AM129" i="1" s="1"/>
  <c r="AN129" i="1"/>
  <c r="AO129" i="1"/>
  <c r="AS129" i="1"/>
  <c r="AV129" i="1"/>
  <c r="AW129" i="1"/>
  <c r="BB129" i="1"/>
  <c r="Q130" i="1"/>
  <c r="R130" i="1"/>
  <c r="S130" i="1"/>
  <c r="T130" i="1"/>
  <c r="Y130" i="1"/>
  <c r="Z130" i="1"/>
  <c r="AC130" i="1"/>
  <c r="AE130" i="1"/>
  <c r="AF130" i="1"/>
  <c r="AH130" i="1"/>
  <c r="AL130" i="1"/>
  <c r="AM130" i="1" s="1"/>
  <c r="AN130" i="1"/>
  <c r="AO130" i="1"/>
  <c r="AS130" i="1"/>
  <c r="AV130" i="1"/>
  <c r="AW130" i="1"/>
  <c r="BB130" i="1"/>
  <c r="Q131" i="1"/>
  <c r="R131" i="1"/>
  <c r="S131" i="1"/>
  <c r="T131" i="1"/>
  <c r="Y131" i="1"/>
  <c r="Z131" i="1"/>
  <c r="AC131" i="1"/>
  <c r="AE131" i="1"/>
  <c r="AF131" i="1"/>
  <c r="AH131" i="1"/>
  <c r="AL131" i="1"/>
  <c r="AM131" i="1" s="1"/>
  <c r="AN131" i="1"/>
  <c r="AO131" i="1"/>
  <c r="AS131" i="1"/>
  <c r="AV131" i="1"/>
  <c r="AW131" i="1" s="1"/>
  <c r="BB131" i="1"/>
  <c r="Q132" i="1"/>
  <c r="R132" i="1"/>
  <c r="S132" i="1"/>
  <c r="T132" i="1"/>
  <c r="Y132" i="1"/>
  <c r="Z132" i="1"/>
  <c r="AC132" i="1"/>
  <c r="AE132" i="1"/>
  <c r="AF132" i="1"/>
  <c r="AH132" i="1"/>
  <c r="AL132" i="1"/>
  <c r="AM132" i="1" s="1"/>
  <c r="AN132" i="1"/>
  <c r="AO132" i="1"/>
  <c r="AS132" i="1"/>
  <c r="AV132" i="1"/>
  <c r="AW132" i="1"/>
  <c r="BB132" i="1"/>
  <c r="Q133" i="1"/>
  <c r="R133" i="1"/>
  <c r="S133" i="1"/>
  <c r="T133" i="1"/>
  <c r="Y133" i="1"/>
  <c r="Z133" i="1"/>
  <c r="AC133" i="1"/>
  <c r="AE133" i="1"/>
  <c r="AF133" i="1"/>
  <c r="AH133" i="1"/>
  <c r="AL133" i="1"/>
  <c r="AM133" i="1" s="1"/>
  <c r="AN133" i="1"/>
  <c r="AO133" i="1"/>
  <c r="AS133" i="1"/>
  <c r="AV133" i="1"/>
  <c r="AW133" i="1"/>
  <c r="BB133" i="1"/>
  <c r="Q134" i="1"/>
  <c r="R134" i="1"/>
  <c r="S134" i="1"/>
  <c r="T134" i="1"/>
  <c r="Y134" i="1"/>
  <c r="Z134" i="1"/>
  <c r="AC134" i="1"/>
  <c r="AE134" i="1"/>
  <c r="AF134" i="1"/>
  <c r="AH134" i="1"/>
  <c r="AL134" i="1"/>
  <c r="AM134" i="1" s="1"/>
  <c r="AN134" i="1"/>
  <c r="AO134" i="1"/>
  <c r="AS134" i="1"/>
  <c r="AV134" i="1"/>
  <c r="AW134" i="1"/>
  <c r="BB134" i="1"/>
  <c r="Q135" i="1"/>
  <c r="R135" i="1"/>
  <c r="S135" i="1"/>
  <c r="T135" i="1"/>
  <c r="Y135" i="1"/>
  <c r="Z135" i="1"/>
  <c r="AC135" i="1"/>
  <c r="AE135" i="1"/>
  <c r="AF135" i="1"/>
  <c r="AH135" i="1"/>
  <c r="AL135" i="1"/>
  <c r="AM135" i="1" s="1"/>
  <c r="AN135" i="1"/>
  <c r="AO135" i="1"/>
  <c r="AS135" i="1"/>
  <c r="AV135" i="1"/>
  <c r="AW135" i="1" s="1"/>
  <c r="BB135" i="1"/>
  <c r="Q136" i="1"/>
  <c r="R136" i="1"/>
  <c r="S136" i="1"/>
  <c r="T136" i="1"/>
  <c r="Y136" i="1"/>
  <c r="Z136" i="1"/>
  <c r="AC136" i="1"/>
  <c r="AE136" i="1"/>
  <c r="AF136" i="1"/>
  <c r="AH136" i="1"/>
  <c r="AL136" i="1"/>
  <c r="AM136" i="1"/>
  <c r="AN136" i="1"/>
  <c r="AO136" i="1"/>
  <c r="AS136" i="1"/>
  <c r="AV136" i="1"/>
  <c r="AW136" i="1"/>
  <c r="BB136" i="1"/>
  <c r="Q137" i="1"/>
  <c r="R137" i="1"/>
  <c r="S137" i="1"/>
  <c r="T137" i="1"/>
  <c r="Y137" i="1"/>
  <c r="Z137" i="1"/>
  <c r="AC137" i="1"/>
  <c r="AE137" i="1"/>
  <c r="AF137" i="1"/>
  <c r="AH137" i="1"/>
  <c r="AL137" i="1"/>
  <c r="AM137" i="1" s="1"/>
  <c r="AN137" i="1"/>
  <c r="AO137" i="1"/>
  <c r="AS137" i="1"/>
  <c r="AV137" i="1"/>
  <c r="AW137" i="1"/>
  <c r="BB137" i="1"/>
  <c r="Q138" i="1"/>
  <c r="R138" i="1"/>
  <c r="S138" i="1"/>
  <c r="T138" i="1"/>
  <c r="Y138" i="1"/>
  <c r="Z138" i="1"/>
  <c r="AC138" i="1"/>
  <c r="AE138" i="1"/>
  <c r="AF138" i="1"/>
  <c r="AH138" i="1"/>
  <c r="AL138" i="1"/>
  <c r="AM138" i="1" s="1"/>
  <c r="AN138" i="1"/>
  <c r="AO138" i="1"/>
  <c r="AS138" i="1"/>
  <c r="AV138" i="1"/>
  <c r="AW138" i="1"/>
  <c r="BB138" i="1"/>
  <c r="Q139" i="1"/>
  <c r="R139" i="1"/>
  <c r="S139" i="1"/>
  <c r="T139" i="1"/>
  <c r="Y139" i="1"/>
  <c r="Z139" i="1"/>
  <c r="AC139" i="1"/>
  <c r="AE139" i="1"/>
  <c r="AF139" i="1"/>
  <c r="AH139" i="1"/>
  <c r="AL139" i="1"/>
  <c r="AM139" i="1" s="1"/>
  <c r="AN139" i="1"/>
  <c r="AO139" i="1"/>
  <c r="AS139" i="1"/>
  <c r="AV139" i="1"/>
  <c r="AW139" i="1" s="1"/>
  <c r="BB139" i="1"/>
  <c r="Q140" i="1"/>
  <c r="R140" i="1"/>
  <c r="S140" i="1"/>
  <c r="T140" i="1"/>
  <c r="Y140" i="1"/>
  <c r="Z140" i="1"/>
  <c r="AC140" i="1"/>
  <c r="AE140" i="1"/>
  <c r="AF140" i="1"/>
  <c r="AH140" i="1"/>
  <c r="AL140" i="1"/>
  <c r="AM140" i="1"/>
  <c r="AN140" i="1"/>
  <c r="AO140" i="1"/>
  <c r="AS140" i="1"/>
  <c r="AV140" i="1"/>
  <c r="AW140" i="1"/>
  <c r="BB140" i="1"/>
  <c r="Q141" i="1"/>
  <c r="R141" i="1"/>
  <c r="S141" i="1"/>
  <c r="T141" i="1"/>
  <c r="Y141" i="1"/>
  <c r="Z141" i="1"/>
  <c r="AC141" i="1"/>
  <c r="AE141" i="1"/>
  <c r="AF141" i="1"/>
  <c r="AH141" i="1"/>
  <c r="AL141" i="1"/>
  <c r="AM141" i="1" s="1"/>
  <c r="AN141" i="1"/>
  <c r="AO141" i="1"/>
  <c r="AS141" i="1"/>
  <c r="AV141" i="1"/>
  <c r="AW141" i="1" s="1"/>
  <c r="BB141" i="1"/>
  <c r="Q142" i="1"/>
  <c r="R142" i="1"/>
  <c r="S142" i="1"/>
  <c r="T142" i="1"/>
  <c r="Y142" i="1"/>
  <c r="Z142" i="1"/>
  <c r="AC142" i="1"/>
  <c r="AE142" i="1"/>
  <c r="AF142" i="1"/>
  <c r="AH142" i="1"/>
  <c r="AL142" i="1"/>
  <c r="AM142" i="1" s="1"/>
  <c r="AN142" i="1"/>
  <c r="AO142" i="1"/>
  <c r="AS142" i="1"/>
  <c r="AV142" i="1"/>
  <c r="AW142" i="1"/>
  <c r="BB142" i="1"/>
  <c r="Q143" i="1"/>
  <c r="R143" i="1"/>
  <c r="S143" i="1"/>
  <c r="T143" i="1"/>
  <c r="Y143" i="1"/>
  <c r="Z143" i="1"/>
  <c r="AC143" i="1"/>
  <c r="AE143" i="1"/>
  <c r="AF143" i="1"/>
  <c r="AH143" i="1"/>
  <c r="AL143" i="1"/>
  <c r="AM143" i="1" s="1"/>
  <c r="AN143" i="1"/>
  <c r="AO143" i="1"/>
  <c r="AS143" i="1"/>
  <c r="AV143" i="1"/>
  <c r="AW143" i="1" s="1"/>
  <c r="BB143" i="1"/>
  <c r="Q144" i="1"/>
  <c r="R144" i="1"/>
  <c r="S144" i="1"/>
  <c r="T144" i="1"/>
  <c r="Y144" i="1"/>
  <c r="Z144" i="1"/>
  <c r="AC144" i="1"/>
  <c r="AE144" i="1"/>
  <c r="AF144" i="1"/>
  <c r="AH144" i="1"/>
  <c r="AL144" i="1"/>
  <c r="AM144" i="1"/>
  <c r="AN144" i="1"/>
  <c r="AO144" i="1"/>
  <c r="AS144" i="1"/>
  <c r="AV144" i="1"/>
  <c r="AW144" i="1"/>
  <c r="BB144" i="1"/>
  <c r="Q145" i="1"/>
  <c r="R145" i="1"/>
  <c r="S145" i="1"/>
  <c r="T145" i="1"/>
  <c r="Y145" i="1"/>
  <c r="Z145" i="1"/>
  <c r="AC145" i="1"/>
  <c r="AE145" i="1"/>
  <c r="AF145" i="1"/>
  <c r="AH145" i="1"/>
  <c r="AL145" i="1"/>
  <c r="AM145" i="1" s="1"/>
  <c r="AN145" i="1"/>
  <c r="AO145" i="1"/>
  <c r="AS145" i="1"/>
  <c r="AV145" i="1"/>
  <c r="AW145" i="1"/>
  <c r="BB145" i="1"/>
  <c r="Q146" i="1"/>
  <c r="R146" i="1"/>
  <c r="S146" i="1"/>
  <c r="T146" i="1"/>
  <c r="Y146" i="1"/>
  <c r="Z146" i="1"/>
  <c r="AC146" i="1"/>
  <c r="AE146" i="1"/>
  <c r="AF146" i="1"/>
  <c r="AH146" i="1"/>
  <c r="AL146" i="1"/>
  <c r="AM146" i="1" s="1"/>
  <c r="AN146" i="1"/>
  <c r="AO146" i="1"/>
  <c r="AS146" i="1"/>
  <c r="AV146" i="1"/>
  <c r="AW146" i="1"/>
  <c r="BB146" i="1"/>
  <c r="Q147" i="1"/>
  <c r="R147" i="1"/>
  <c r="S147" i="1"/>
  <c r="T147" i="1"/>
  <c r="Y147" i="1"/>
  <c r="Z147" i="1"/>
  <c r="AC147" i="1"/>
  <c r="AE147" i="1"/>
  <c r="AF147" i="1"/>
  <c r="AH147" i="1"/>
  <c r="AL147" i="1"/>
  <c r="AM147" i="1" s="1"/>
  <c r="AN147" i="1"/>
  <c r="AO147" i="1"/>
  <c r="AS147" i="1"/>
  <c r="AV147" i="1"/>
  <c r="AW147" i="1"/>
  <c r="BB147" i="1"/>
  <c r="Q148" i="1"/>
  <c r="R148" i="1"/>
  <c r="S148" i="1"/>
  <c r="T148" i="1"/>
  <c r="Y148" i="1"/>
  <c r="Z148" i="1"/>
  <c r="AC148" i="1"/>
  <c r="AE148" i="1"/>
  <c r="AF148" i="1"/>
  <c r="AH148" i="1"/>
  <c r="AL148" i="1"/>
  <c r="AM148" i="1" s="1"/>
  <c r="AN148" i="1"/>
  <c r="AO148" i="1"/>
  <c r="AS148" i="1"/>
  <c r="AV148" i="1"/>
  <c r="AW148" i="1"/>
  <c r="BB148" i="1"/>
  <c r="Q149" i="1"/>
  <c r="R149" i="1"/>
  <c r="S149" i="1"/>
  <c r="T149" i="1"/>
  <c r="Y149" i="1"/>
  <c r="Z149" i="1"/>
  <c r="AC149" i="1"/>
  <c r="AE149" i="1"/>
  <c r="AF149" i="1"/>
  <c r="AH149" i="1"/>
  <c r="AL149" i="1"/>
  <c r="AM149" i="1" s="1"/>
  <c r="AN149" i="1"/>
  <c r="AO149" i="1"/>
  <c r="AS149" i="1"/>
  <c r="AV149" i="1"/>
  <c r="AW149" i="1" s="1"/>
  <c r="BB149" i="1"/>
  <c r="Q150" i="1"/>
  <c r="R150" i="1"/>
  <c r="S150" i="1"/>
  <c r="T150" i="1"/>
  <c r="Y150" i="1"/>
  <c r="Z150" i="1"/>
  <c r="AC150" i="1"/>
  <c r="AE150" i="1"/>
  <c r="AF150" i="1"/>
  <c r="AH150" i="1"/>
  <c r="AL150" i="1"/>
  <c r="AM150" i="1"/>
  <c r="AN150" i="1"/>
  <c r="AO150" i="1"/>
  <c r="AS150" i="1"/>
  <c r="AV150" i="1"/>
  <c r="AW150" i="1"/>
  <c r="BB150" i="1"/>
  <c r="Q151" i="1"/>
  <c r="R151" i="1"/>
  <c r="S151" i="1"/>
  <c r="T151" i="1"/>
  <c r="Y151" i="1"/>
  <c r="Z151" i="1"/>
  <c r="AC151" i="1"/>
  <c r="AE151" i="1"/>
  <c r="AF151" i="1"/>
  <c r="AH151" i="1"/>
  <c r="AL151" i="1"/>
  <c r="AM151" i="1" s="1"/>
  <c r="AN151" i="1"/>
  <c r="AO151" i="1"/>
  <c r="AS151" i="1"/>
  <c r="AV151" i="1"/>
  <c r="AW151" i="1" s="1"/>
  <c r="BB151" i="1"/>
  <c r="Q152" i="1"/>
  <c r="R152" i="1"/>
  <c r="S152" i="1"/>
  <c r="T152" i="1"/>
  <c r="Y152" i="1"/>
  <c r="Z152" i="1"/>
  <c r="AC152" i="1"/>
  <c r="AE152" i="1"/>
  <c r="AF152" i="1"/>
  <c r="AH152" i="1"/>
  <c r="AL152" i="1"/>
  <c r="AM152" i="1" s="1"/>
  <c r="AN152" i="1"/>
  <c r="AO152" i="1"/>
  <c r="AS152" i="1"/>
  <c r="AV152" i="1"/>
  <c r="AW152" i="1"/>
  <c r="BB152" i="1"/>
  <c r="Q153" i="1"/>
  <c r="R153" i="1"/>
  <c r="S153" i="1"/>
  <c r="T153" i="1"/>
  <c r="Y153" i="1"/>
  <c r="Z153" i="1"/>
  <c r="AC153" i="1"/>
  <c r="AE153" i="1"/>
  <c r="AF153" i="1"/>
  <c r="AH153" i="1"/>
  <c r="AL153" i="1"/>
  <c r="AM153" i="1" s="1"/>
  <c r="AN153" i="1"/>
  <c r="AO153" i="1"/>
  <c r="AS153" i="1"/>
  <c r="AV153" i="1"/>
  <c r="AW153" i="1"/>
  <c r="BB153" i="1"/>
  <c r="Q154" i="1"/>
  <c r="R154" i="1"/>
  <c r="S154" i="1"/>
  <c r="T154" i="1"/>
  <c r="Y154" i="1"/>
  <c r="Z154" i="1"/>
  <c r="AC154" i="1"/>
  <c r="AE154" i="1"/>
  <c r="AF154" i="1"/>
  <c r="AH154" i="1"/>
  <c r="AL154" i="1"/>
  <c r="AM154" i="1" s="1"/>
  <c r="AN154" i="1"/>
  <c r="AO154" i="1"/>
  <c r="AS154" i="1"/>
  <c r="AV154" i="1"/>
  <c r="AW154" i="1"/>
  <c r="BB154" i="1"/>
  <c r="Q155" i="1"/>
  <c r="R155" i="1"/>
  <c r="S155" i="1"/>
  <c r="T155" i="1"/>
  <c r="Y155" i="1"/>
  <c r="Z155" i="1"/>
  <c r="AC155" i="1"/>
  <c r="AE155" i="1"/>
  <c r="AF155" i="1"/>
  <c r="AH155" i="1"/>
  <c r="AL155" i="1"/>
  <c r="AM155" i="1" s="1"/>
  <c r="AN155" i="1"/>
  <c r="AO155" i="1"/>
  <c r="AS155" i="1"/>
  <c r="AV155" i="1"/>
  <c r="AW155" i="1"/>
  <c r="BB155" i="1"/>
  <c r="Q156" i="1"/>
  <c r="R156" i="1"/>
  <c r="S156" i="1"/>
  <c r="T156" i="1"/>
  <c r="Y156" i="1"/>
  <c r="Z156" i="1"/>
  <c r="AC156" i="1"/>
  <c r="AE156" i="1"/>
  <c r="AF156" i="1"/>
  <c r="AH156" i="1"/>
  <c r="AL156" i="1"/>
  <c r="AM156" i="1" s="1"/>
  <c r="AN156" i="1"/>
  <c r="AO156" i="1"/>
  <c r="AS156" i="1"/>
  <c r="AV156" i="1"/>
  <c r="AW156" i="1"/>
  <c r="BB156" i="1"/>
  <c r="Q157" i="1"/>
  <c r="R157" i="1"/>
  <c r="S157" i="1"/>
  <c r="T157" i="1"/>
  <c r="Y157" i="1"/>
  <c r="Z157" i="1"/>
  <c r="AC157" i="1"/>
  <c r="AE157" i="1"/>
  <c r="AF157" i="1"/>
  <c r="AH157" i="1"/>
  <c r="AL157" i="1"/>
  <c r="AM157" i="1" s="1"/>
  <c r="AN157" i="1"/>
  <c r="AO157" i="1"/>
  <c r="AS157" i="1"/>
  <c r="AV157" i="1"/>
  <c r="AW157" i="1" s="1"/>
  <c r="BB157" i="1"/>
  <c r="Q158" i="1"/>
  <c r="R158" i="1"/>
  <c r="S158" i="1"/>
  <c r="T158" i="1"/>
  <c r="Y158" i="1"/>
  <c r="Z158" i="1"/>
  <c r="AC158" i="1"/>
  <c r="AE158" i="1"/>
  <c r="AF158" i="1"/>
  <c r="AH158" i="1"/>
  <c r="AL158" i="1"/>
  <c r="AM158" i="1"/>
  <c r="AN158" i="1"/>
  <c r="AO158" i="1"/>
  <c r="AS158" i="1"/>
  <c r="AV158" i="1"/>
  <c r="AW158" i="1"/>
  <c r="BB158" i="1"/>
  <c r="Q159" i="1"/>
  <c r="R159" i="1"/>
  <c r="S159" i="1"/>
  <c r="T159" i="1"/>
  <c r="Y159" i="1"/>
  <c r="Z159" i="1"/>
  <c r="AC159" i="1"/>
  <c r="AE159" i="1"/>
  <c r="AF159" i="1"/>
  <c r="AH159" i="1"/>
  <c r="AL159" i="1"/>
  <c r="AM159" i="1" s="1"/>
  <c r="AN159" i="1"/>
  <c r="AO159" i="1"/>
  <c r="AS159" i="1"/>
  <c r="AV159" i="1"/>
  <c r="AW159" i="1" s="1"/>
  <c r="BB159" i="1"/>
  <c r="Q160" i="1"/>
  <c r="R160" i="1"/>
  <c r="S160" i="1"/>
  <c r="T160" i="1"/>
  <c r="Y160" i="1"/>
  <c r="Z160" i="1"/>
  <c r="AC160" i="1"/>
  <c r="AE160" i="1"/>
  <c r="AF160" i="1"/>
  <c r="AH160" i="1"/>
  <c r="AL160" i="1"/>
  <c r="AM160" i="1"/>
  <c r="AN160" i="1"/>
  <c r="AO160" i="1"/>
  <c r="AS160" i="1"/>
  <c r="AV160" i="1"/>
  <c r="AW160" i="1"/>
  <c r="BB160" i="1"/>
  <c r="Q161" i="1"/>
  <c r="R161" i="1"/>
  <c r="S161" i="1"/>
  <c r="T161" i="1"/>
  <c r="Y161" i="1"/>
  <c r="Z161" i="1"/>
  <c r="AC161" i="1"/>
  <c r="AE161" i="1"/>
  <c r="AF161" i="1"/>
  <c r="AH161" i="1"/>
  <c r="AL161" i="1"/>
  <c r="AM161" i="1" s="1"/>
  <c r="AN161" i="1"/>
  <c r="AO161" i="1"/>
  <c r="AS161" i="1"/>
  <c r="AV161" i="1"/>
  <c r="AW161" i="1" s="1"/>
  <c r="BB161" i="1"/>
  <c r="Q162" i="1"/>
  <c r="R162" i="1"/>
  <c r="S162" i="1"/>
  <c r="T162" i="1"/>
  <c r="Y162" i="1"/>
  <c r="Z162" i="1"/>
  <c r="AC162" i="1"/>
  <c r="AE162" i="1"/>
  <c r="AF162" i="1"/>
  <c r="AH162" i="1"/>
  <c r="AL162" i="1"/>
  <c r="AM162" i="1" s="1"/>
  <c r="AN162" i="1"/>
  <c r="AO162" i="1"/>
  <c r="AS162" i="1"/>
  <c r="AV162" i="1"/>
  <c r="AW162" i="1"/>
  <c r="BB162" i="1"/>
  <c r="Q163" i="1"/>
  <c r="R163" i="1"/>
  <c r="S163" i="1"/>
  <c r="T163" i="1"/>
  <c r="Y163" i="1"/>
  <c r="Z163" i="1"/>
  <c r="AC163" i="1"/>
  <c r="AE163" i="1"/>
  <c r="AF163" i="1"/>
  <c r="AH163" i="1"/>
  <c r="AL163" i="1"/>
  <c r="AM163" i="1" s="1"/>
  <c r="AN163" i="1"/>
  <c r="AO163" i="1"/>
  <c r="AS163" i="1"/>
  <c r="AV163" i="1"/>
  <c r="AW163" i="1"/>
  <c r="BB163" i="1"/>
  <c r="Q164" i="1"/>
  <c r="R164" i="1"/>
  <c r="S164" i="1"/>
  <c r="T164" i="1"/>
  <c r="Y164" i="1"/>
  <c r="Z164" i="1"/>
  <c r="AC164" i="1"/>
  <c r="AE164" i="1"/>
  <c r="AF164" i="1"/>
  <c r="AH164" i="1"/>
  <c r="AL164" i="1"/>
  <c r="AM164" i="1"/>
  <c r="AN164" i="1"/>
  <c r="AO164" i="1"/>
  <c r="AS164" i="1"/>
  <c r="AV164" i="1"/>
  <c r="AW164" i="1"/>
  <c r="BB164" i="1"/>
  <c r="Q165" i="1"/>
  <c r="R165" i="1"/>
  <c r="S165" i="1"/>
  <c r="T165" i="1"/>
  <c r="Y165" i="1"/>
  <c r="Z165" i="1"/>
  <c r="AC165" i="1"/>
  <c r="AE165" i="1"/>
  <c r="AF165" i="1"/>
  <c r="AH165" i="1"/>
  <c r="AL165" i="1"/>
  <c r="AM165" i="1" s="1"/>
  <c r="AN165" i="1"/>
  <c r="AO165" i="1"/>
  <c r="AS165" i="1"/>
  <c r="AV165" i="1"/>
  <c r="AW165" i="1"/>
  <c r="BB165" i="1"/>
  <c r="Q166" i="1"/>
  <c r="R166" i="1"/>
  <c r="S166" i="1"/>
  <c r="T166" i="1"/>
  <c r="Y166" i="1"/>
  <c r="Z166" i="1"/>
  <c r="AC166" i="1"/>
  <c r="AE166" i="1"/>
  <c r="AF166" i="1"/>
  <c r="AH166" i="1"/>
  <c r="AL166" i="1"/>
  <c r="AM166" i="1"/>
  <c r="AN166" i="1"/>
  <c r="AO166" i="1"/>
  <c r="AS166" i="1"/>
  <c r="AV166" i="1"/>
  <c r="AW166" i="1"/>
  <c r="BB166" i="1"/>
  <c r="Q167" i="1"/>
  <c r="R167" i="1"/>
  <c r="S167" i="1"/>
  <c r="T167" i="1"/>
  <c r="Y167" i="1"/>
  <c r="Z167" i="1"/>
  <c r="AC167" i="1"/>
  <c r="AE167" i="1"/>
  <c r="AF167" i="1"/>
  <c r="AH167" i="1"/>
  <c r="AL167" i="1"/>
  <c r="AM167" i="1" s="1"/>
  <c r="AN167" i="1"/>
  <c r="AO167" i="1"/>
  <c r="AS167" i="1"/>
  <c r="AV167" i="1"/>
  <c r="AW167" i="1" s="1"/>
  <c r="BB167" i="1"/>
  <c r="Q168" i="1"/>
  <c r="R168" i="1"/>
  <c r="S168" i="1"/>
  <c r="T168" i="1"/>
  <c r="Y168" i="1"/>
  <c r="Z168" i="1"/>
  <c r="AC168" i="1"/>
  <c r="AE168" i="1"/>
  <c r="AF168" i="1"/>
  <c r="AH168" i="1"/>
  <c r="AL168" i="1"/>
  <c r="AM168" i="1"/>
  <c r="AN168" i="1"/>
  <c r="AO168" i="1"/>
  <c r="AS168" i="1"/>
  <c r="AV168" i="1"/>
  <c r="AW168" i="1"/>
  <c r="BB168" i="1"/>
  <c r="Q169" i="1"/>
  <c r="R169" i="1"/>
  <c r="S169" i="1"/>
  <c r="T169" i="1"/>
  <c r="Y169" i="1"/>
  <c r="Z169" i="1"/>
  <c r="AC169" i="1"/>
  <c r="AE169" i="1"/>
  <c r="AF169" i="1"/>
  <c r="AH169" i="1"/>
  <c r="AL169" i="1"/>
  <c r="AM169" i="1" s="1"/>
  <c r="AN169" i="1"/>
  <c r="AO169" i="1"/>
  <c r="AS169" i="1"/>
  <c r="AV169" i="1"/>
  <c r="AW169" i="1"/>
  <c r="BB169" i="1"/>
  <c r="Q170" i="1"/>
  <c r="R170" i="1"/>
  <c r="S170" i="1"/>
  <c r="T170" i="1"/>
  <c r="Y170" i="1"/>
  <c r="Z170" i="1"/>
  <c r="AC170" i="1"/>
  <c r="AE170" i="1"/>
  <c r="AF170" i="1"/>
  <c r="AH170" i="1"/>
  <c r="AL170" i="1"/>
  <c r="AM170" i="1" s="1"/>
  <c r="AN170" i="1"/>
  <c r="AO170" i="1"/>
  <c r="AS170" i="1"/>
  <c r="AV170" i="1"/>
  <c r="AW170" i="1"/>
  <c r="BB170" i="1"/>
  <c r="Q171" i="1"/>
  <c r="R171" i="1"/>
  <c r="S171" i="1"/>
  <c r="T171" i="1"/>
  <c r="Y171" i="1"/>
  <c r="Z171" i="1"/>
  <c r="AC171" i="1"/>
  <c r="AE171" i="1"/>
  <c r="AF171" i="1"/>
  <c r="AH171" i="1"/>
  <c r="AL171" i="1"/>
  <c r="AM171" i="1" s="1"/>
  <c r="AN171" i="1"/>
  <c r="AO171" i="1"/>
  <c r="AS171" i="1"/>
  <c r="AV171" i="1"/>
  <c r="AW171" i="1"/>
  <c r="BB171" i="1"/>
  <c r="Q172" i="1"/>
  <c r="R172" i="1"/>
  <c r="S172" i="1"/>
  <c r="T172" i="1"/>
  <c r="Y172" i="1"/>
  <c r="Z172" i="1"/>
  <c r="AC172" i="1"/>
  <c r="AE172" i="1"/>
  <c r="AF172" i="1"/>
  <c r="AH172" i="1"/>
  <c r="AL172" i="1"/>
  <c r="AM172" i="1" s="1"/>
  <c r="AN172" i="1"/>
  <c r="AO172" i="1"/>
  <c r="AS172" i="1"/>
  <c r="AV172" i="1"/>
  <c r="AW172" i="1"/>
  <c r="BB172" i="1"/>
  <c r="Q173" i="1"/>
  <c r="R173" i="1"/>
  <c r="S173" i="1"/>
  <c r="T173" i="1"/>
  <c r="Y173" i="1"/>
  <c r="Z173" i="1"/>
  <c r="AC173" i="1"/>
  <c r="AE173" i="1"/>
  <c r="AF173" i="1"/>
  <c r="AH173" i="1"/>
  <c r="AL173" i="1"/>
  <c r="AM173" i="1" s="1"/>
  <c r="AN173" i="1"/>
  <c r="AO173" i="1"/>
  <c r="AS173" i="1"/>
  <c r="AV173" i="1"/>
  <c r="AW173" i="1"/>
  <c r="BB173" i="1"/>
  <c r="Q174" i="1"/>
  <c r="R174" i="1"/>
  <c r="S174" i="1"/>
  <c r="T174" i="1"/>
  <c r="Y174" i="1"/>
  <c r="Z174" i="1"/>
  <c r="AC174" i="1"/>
  <c r="AE174" i="1"/>
  <c r="AF174" i="1"/>
  <c r="AH174" i="1"/>
  <c r="AL174" i="1"/>
  <c r="AM174" i="1" s="1"/>
  <c r="AN174" i="1"/>
  <c r="AO174" i="1"/>
  <c r="AS174" i="1"/>
  <c r="AV174" i="1"/>
  <c r="AW174" i="1"/>
  <c r="BB174" i="1"/>
  <c r="Q175" i="1"/>
  <c r="R175" i="1"/>
  <c r="S175" i="1"/>
  <c r="T175" i="1"/>
  <c r="Y175" i="1"/>
  <c r="Z175" i="1"/>
  <c r="AC175" i="1"/>
  <c r="AE175" i="1"/>
  <c r="AF175" i="1"/>
  <c r="AH175" i="1"/>
  <c r="AL175" i="1"/>
  <c r="AM175" i="1" s="1"/>
  <c r="AN175" i="1"/>
  <c r="AO175" i="1"/>
  <c r="AS175" i="1"/>
  <c r="AV175" i="1"/>
  <c r="AW175" i="1" s="1"/>
  <c r="BB175" i="1"/>
  <c r="Q176" i="1"/>
  <c r="R176" i="1"/>
  <c r="S176" i="1"/>
  <c r="T176" i="1"/>
  <c r="Y176" i="1"/>
  <c r="Z176" i="1"/>
  <c r="AC176" i="1"/>
  <c r="AE176" i="1"/>
  <c r="AF176" i="1"/>
  <c r="AH176" i="1"/>
  <c r="AL176" i="1"/>
  <c r="AM176" i="1" s="1"/>
  <c r="AN176" i="1"/>
  <c r="AO176" i="1"/>
  <c r="AS176" i="1"/>
  <c r="AV176" i="1"/>
  <c r="AW176" i="1" s="1"/>
  <c r="BB176" i="1"/>
  <c r="Q177" i="1"/>
  <c r="R177" i="1"/>
  <c r="S177" i="1"/>
  <c r="T177" i="1"/>
  <c r="Y177" i="1"/>
  <c r="Z177" i="1"/>
  <c r="AC177" i="1"/>
  <c r="AE177" i="1"/>
  <c r="AF177" i="1"/>
  <c r="AH177" i="1"/>
  <c r="AL177" i="1"/>
  <c r="AM177" i="1"/>
  <c r="AN177" i="1"/>
  <c r="AO177" i="1"/>
  <c r="AS177" i="1"/>
  <c r="AV177" i="1"/>
  <c r="AW177" i="1"/>
  <c r="BB177" i="1"/>
  <c r="Q178" i="1"/>
  <c r="R178" i="1"/>
  <c r="S178" i="1"/>
  <c r="T178" i="1"/>
  <c r="Y178" i="1"/>
  <c r="Z178" i="1"/>
  <c r="AC178" i="1"/>
  <c r="AE178" i="1"/>
  <c r="AF178" i="1"/>
  <c r="AH178" i="1"/>
  <c r="AL178" i="1"/>
  <c r="AM178" i="1" s="1"/>
  <c r="AN178" i="1"/>
  <c r="AO178" i="1"/>
  <c r="AS178" i="1"/>
  <c r="AV178" i="1"/>
  <c r="AW178" i="1" s="1"/>
  <c r="BB178" i="1"/>
  <c r="Q179" i="1"/>
  <c r="R179" i="1"/>
  <c r="S179" i="1"/>
  <c r="T179" i="1"/>
  <c r="Y179" i="1"/>
  <c r="Z179" i="1"/>
  <c r="AC179" i="1"/>
  <c r="AE179" i="1"/>
  <c r="AF179" i="1"/>
  <c r="AH179" i="1"/>
  <c r="AL179" i="1"/>
  <c r="AM179" i="1"/>
  <c r="AN179" i="1"/>
  <c r="AO179" i="1"/>
  <c r="AS179" i="1"/>
  <c r="AV179" i="1"/>
  <c r="AW179" i="1"/>
  <c r="BB179" i="1"/>
  <c r="Q180" i="1"/>
  <c r="R180" i="1"/>
  <c r="S180" i="1"/>
  <c r="T180" i="1"/>
  <c r="Y180" i="1"/>
  <c r="Z180" i="1"/>
  <c r="AC180" i="1"/>
  <c r="AE180" i="1"/>
  <c r="AF180" i="1"/>
  <c r="AH180" i="1"/>
  <c r="AL180" i="1"/>
  <c r="AM180" i="1" s="1"/>
  <c r="AN180" i="1"/>
  <c r="AO180" i="1"/>
  <c r="AS180" i="1"/>
  <c r="AV180" i="1"/>
  <c r="AW180" i="1" s="1"/>
  <c r="BB180" i="1"/>
  <c r="Q181" i="1"/>
  <c r="R181" i="1"/>
  <c r="S181" i="1"/>
  <c r="T181" i="1"/>
  <c r="Y181" i="1"/>
  <c r="Z181" i="1"/>
  <c r="AC181" i="1"/>
  <c r="AE181" i="1"/>
  <c r="AF181" i="1"/>
  <c r="AH181" i="1"/>
  <c r="AL181" i="1"/>
  <c r="AM181" i="1"/>
  <c r="AN181" i="1"/>
  <c r="AO181" i="1"/>
  <c r="AS181" i="1"/>
  <c r="AV181" i="1"/>
  <c r="AW181" i="1"/>
  <c r="BB181" i="1"/>
  <c r="Q182" i="1"/>
  <c r="R182" i="1"/>
  <c r="S182" i="1"/>
  <c r="T182" i="1"/>
  <c r="Y182" i="1"/>
  <c r="Z182" i="1"/>
  <c r="AC182" i="1"/>
  <c r="AE182" i="1"/>
  <c r="AF182" i="1"/>
  <c r="AH182" i="1"/>
  <c r="AL182" i="1"/>
  <c r="AM182" i="1" s="1"/>
  <c r="AN182" i="1"/>
  <c r="AO182" i="1"/>
  <c r="AS182" i="1"/>
  <c r="AV182" i="1"/>
  <c r="AW182" i="1" s="1"/>
  <c r="BB182" i="1"/>
  <c r="Q183" i="1"/>
  <c r="R183" i="1"/>
  <c r="S183" i="1"/>
  <c r="T183" i="1"/>
  <c r="Y183" i="1"/>
  <c r="Z183" i="1"/>
  <c r="AC183" i="1"/>
  <c r="AE183" i="1"/>
  <c r="AF183" i="1"/>
  <c r="AH183" i="1"/>
  <c r="AL183" i="1"/>
  <c r="AM183" i="1"/>
  <c r="AN183" i="1"/>
  <c r="AO183" i="1"/>
  <c r="AS183" i="1"/>
  <c r="AV183" i="1"/>
  <c r="AW183" i="1"/>
  <c r="BB183" i="1"/>
  <c r="Q184" i="1"/>
  <c r="R184" i="1"/>
  <c r="S184" i="1"/>
  <c r="T184" i="1"/>
  <c r="Y184" i="1"/>
  <c r="Z184" i="1"/>
  <c r="AC184" i="1"/>
  <c r="AE184" i="1"/>
  <c r="AF184" i="1"/>
  <c r="AH184" i="1"/>
  <c r="AL184" i="1"/>
  <c r="AM184" i="1" s="1"/>
  <c r="AN184" i="1"/>
  <c r="AO184" i="1"/>
  <c r="AS184" i="1"/>
  <c r="AV184" i="1"/>
  <c r="AW184" i="1" s="1"/>
  <c r="BB184" i="1"/>
  <c r="Q185" i="1"/>
  <c r="R185" i="1"/>
  <c r="S185" i="1"/>
  <c r="T185" i="1"/>
  <c r="Y185" i="1"/>
  <c r="Z185" i="1"/>
  <c r="AC185" i="1"/>
  <c r="AE185" i="1"/>
  <c r="AF185" i="1"/>
  <c r="AH185" i="1"/>
  <c r="AL185" i="1"/>
  <c r="AM185" i="1"/>
  <c r="AN185" i="1"/>
  <c r="AO185" i="1"/>
  <c r="AS185" i="1"/>
  <c r="AV185" i="1"/>
  <c r="AW185" i="1"/>
  <c r="BB185" i="1"/>
  <c r="Q186" i="1"/>
  <c r="R186" i="1"/>
  <c r="S186" i="1"/>
  <c r="T186" i="1"/>
  <c r="Y186" i="1"/>
  <c r="Z186" i="1"/>
  <c r="AC186" i="1"/>
  <c r="AE186" i="1"/>
  <c r="AF186" i="1"/>
  <c r="AH186" i="1"/>
  <c r="AL186" i="1"/>
  <c r="AM186" i="1" s="1"/>
  <c r="AN186" i="1"/>
  <c r="AO186" i="1"/>
  <c r="AS186" i="1"/>
  <c r="AV186" i="1"/>
  <c r="AW186" i="1" s="1"/>
  <c r="BB186" i="1"/>
  <c r="Q187" i="1"/>
  <c r="R187" i="1"/>
  <c r="S187" i="1"/>
  <c r="T187" i="1"/>
  <c r="Y187" i="1"/>
  <c r="Z187" i="1"/>
  <c r="AC187" i="1"/>
  <c r="AE187" i="1"/>
  <c r="AF187" i="1"/>
  <c r="AH187" i="1"/>
  <c r="AL187" i="1"/>
  <c r="AM187" i="1"/>
  <c r="AN187" i="1"/>
  <c r="AO187" i="1"/>
  <c r="AS187" i="1"/>
  <c r="AV187" i="1"/>
  <c r="AW187" i="1"/>
  <c r="BB187" i="1"/>
  <c r="Q188" i="1"/>
  <c r="R188" i="1"/>
  <c r="S188" i="1"/>
  <c r="T188" i="1"/>
  <c r="Y188" i="1"/>
  <c r="Z188" i="1"/>
  <c r="AC188" i="1"/>
  <c r="AE188" i="1"/>
  <c r="AF188" i="1"/>
  <c r="AH188" i="1"/>
  <c r="AL188" i="1"/>
  <c r="AM188" i="1" s="1"/>
  <c r="AN188" i="1"/>
  <c r="AO188" i="1"/>
  <c r="AS188" i="1"/>
  <c r="AV188" i="1"/>
  <c r="AW188" i="1" s="1"/>
  <c r="BB188" i="1"/>
  <c r="Q189" i="1"/>
  <c r="R189" i="1"/>
  <c r="S189" i="1"/>
  <c r="T189" i="1"/>
  <c r="Y189" i="1"/>
  <c r="Z189" i="1"/>
  <c r="AC189" i="1"/>
  <c r="AE189" i="1"/>
  <c r="AF189" i="1"/>
  <c r="AH189" i="1"/>
  <c r="AL189" i="1"/>
  <c r="AM189" i="1"/>
  <c r="AN189" i="1"/>
  <c r="AO189" i="1"/>
  <c r="AS189" i="1"/>
  <c r="AV189" i="1"/>
  <c r="AW189" i="1"/>
  <c r="BB189" i="1"/>
  <c r="Q190" i="1"/>
  <c r="R190" i="1"/>
  <c r="S190" i="1"/>
  <c r="T190" i="1"/>
  <c r="Y190" i="1"/>
  <c r="Z190" i="1"/>
  <c r="AC190" i="1"/>
  <c r="AE190" i="1"/>
  <c r="AF190" i="1"/>
  <c r="AH190" i="1"/>
  <c r="AL190" i="1"/>
  <c r="AM190" i="1" s="1"/>
  <c r="AN190" i="1"/>
  <c r="AO190" i="1"/>
  <c r="AS190" i="1"/>
  <c r="AV190" i="1"/>
  <c r="AW190" i="1" s="1"/>
  <c r="BB190" i="1"/>
  <c r="Q191" i="1"/>
  <c r="R191" i="1"/>
  <c r="S191" i="1"/>
  <c r="T191" i="1"/>
  <c r="Y191" i="1"/>
  <c r="Z191" i="1"/>
  <c r="AC191" i="1"/>
  <c r="AE191" i="1"/>
  <c r="AF191" i="1"/>
  <c r="AH191" i="1"/>
  <c r="AL191" i="1"/>
  <c r="AM191" i="1"/>
  <c r="AN191" i="1"/>
  <c r="AO191" i="1"/>
  <c r="AS191" i="1"/>
  <c r="AV191" i="1"/>
  <c r="AW191" i="1"/>
  <c r="BB191" i="1"/>
  <c r="Q192" i="1"/>
  <c r="R192" i="1"/>
  <c r="S192" i="1"/>
  <c r="T192" i="1"/>
  <c r="Y192" i="1"/>
  <c r="Z192" i="1"/>
  <c r="AC192" i="1"/>
  <c r="AE192" i="1"/>
  <c r="AF192" i="1"/>
  <c r="AH192" i="1"/>
  <c r="AL192" i="1"/>
  <c r="AM192" i="1" s="1"/>
  <c r="AN192" i="1"/>
  <c r="AO192" i="1"/>
  <c r="AS192" i="1"/>
  <c r="AV192" i="1"/>
  <c r="AW192" i="1" s="1"/>
  <c r="BB192" i="1"/>
  <c r="Q193" i="1"/>
  <c r="R193" i="1"/>
  <c r="S193" i="1"/>
  <c r="T193" i="1"/>
  <c r="Y193" i="1"/>
  <c r="Z193" i="1"/>
  <c r="AC193" i="1"/>
  <c r="AE193" i="1"/>
  <c r="AF193" i="1"/>
  <c r="AH193" i="1"/>
  <c r="AL193" i="1"/>
  <c r="AM193" i="1"/>
  <c r="AN193" i="1"/>
  <c r="AO193" i="1"/>
  <c r="AS193" i="1"/>
  <c r="AV193" i="1"/>
  <c r="AW193" i="1"/>
  <c r="BB193" i="1"/>
  <c r="Q194" i="1"/>
  <c r="R194" i="1"/>
  <c r="S194" i="1"/>
  <c r="T194" i="1"/>
  <c r="Y194" i="1"/>
  <c r="Z194" i="1"/>
  <c r="AC194" i="1"/>
  <c r="AE194" i="1"/>
  <c r="AF194" i="1"/>
  <c r="AH194" i="1"/>
  <c r="AL194" i="1"/>
  <c r="AM194" i="1" s="1"/>
  <c r="AN194" i="1"/>
  <c r="AO194" i="1"/>
  <c r="AS194" i="1"/>
  <c r="AV194" i="1"/>
  <c r="AW194" i="1" s="1"/>
  <c r="BB194" i="1"/>
  <c r="Q195" i="1"/>
  <c r="R195" i="1"/>
  <c r="S195" i="1"/>
  <c r="T195" i="1"/>
  <c r="Y195" i="1"/>
  <c r="Z195" i="1"/>
  <c r="AC195" i="1"/>
  <c r="AE195" i="1"/>
  <c r="AF195" i="1"/>
  <c r="AH195" i="1"/>
  <c r="AL195" i="1"/>
  <c r="AM195" i="1"/>
  <c r="AN195" i="1"/>
  <c r="AO195" i="1"/>
  <c r="AS195" i="1"/>
  <c r="AV195" i="1"/>
  <c r="AW195" i="1"/>
  <c r="BB195" i="1"/>
  <c r="Q196" i="1"/>
  <c r="R196" i="1"/>
  <c r="S196" i="1"/>
  <c r="T196" i="1"/>
  <c r="Y196" i="1"/>
  <c r="Z196" i="1"/>
  <c r="AC196" i="1"/>
  <c r="AE196" i="1"/>
  <c r="AF196" i="1"/>
  <c r="AH196" i="1"/>
  <c r="AL196" i="1"/>
  <c r="AM196" i="1" s="1"/>
  <c r="AN196" i="1"/>
  <c r="AO196" i="1"/>
  <c r="AS196" i="1"/>
  <c r="AV196" i="1"/>
  <c r="AW196" i="1" s="1"/>
  <c r="BB196" i="1"/>
  <c r="Q197" i="1"/>
  <c r="R197" i="1"/>
  <c r="S197" i="1"/>
  <c r="T197" i="1"/>
  <c r="Y197" i="1"/>
  <c r="Z197" i="1"/>
  <c r="AC197" i="1"/>
  <c r="AE197" i="1"/>
  <c r="AF197" i="1"/>
  <c r="AH197" i="1"/>
  <c r="AL197" i="1"/>
  <c r="AM197" i="1"/>
  <c r="AN197" i="1"/>
  <c r="AO197" i="1"/>
  <c r="AS197" i="1"/>
  <c r="AV197" i="1"/>
  <c r="AW197" i="1"/>
  <c r="BB197" i="1"/>
  <c r="Q198" i="1"/>
  <c r="R198" i="1"/>
  <c r="S198" i="1"/>
  <c r="T198" i="1"/>
  <c r="Y198" i="1"/>
  <c r="Z198" i="1"/>
  <c r="AC198" i="1"/>
  <c r="AE198" i="1"/>
  <c r="AF198" i="1"/>
  <c r="AH198" i="1"/>
  <c r="AL198" i="1"/>
  <c r="AM198" i="1" s="1"/>
  <c r="AN198" i="1"/>
  <c r="AO198" i="1"/>
  <c r="AS198" i="1"/>
  <c r="AV198" i="1"/>
  <c r="AW198" i="1" s="1"/>
  <c r="BB198" i="1"/>
  <c r="Q199" i="1"/>
  <c r="R199" i="1"/>
  <c r="S199" i="1"/>
  <c r="T199" i="1"/>
  <c r="Y199" i="1"/>
  <c r="Z199" i="1"/>
  <c r="AC199" i="1"/>
  <c r="AE199" i="1"/>
  <c r="AF199" i="1"/>
  <c r="AH199" i="1"/>
  <c r="AL199" i="1"/>
  <c r="AM199" i="1"/>
  <c r="AN199" i="1"/>
  <c r="AO199" i="1"/>
  <c r="AS199" i="1"/>
  <c r="AV199" i="1"/>
  <c r="AW199" i="1"/>
  <c r="BB199" i="1"/>
  <c r="Q200" i="1"/>
  <c r="R200" i="1"/>
  <c r="S200" i="1"/>
  <c r="T200" i="1"/>
  <c r="Y200" i="1"/>
  <c r="Z200" i="1"/>
  <c r="AC200" i="1"/>
  <c r="AE200" i="1"/>
  <c r="AF200" i="1"/>
  <c r="AH200" i="1"/>
  <c r="AL200" i="1"/>
  <c r="AM200" i="1" s="1"/>
  <c r="AN200" i="1"/>
  <c r="AO200" i="1"/>
  <c r="AS200" i="1"/>
  <c r="AV200" i="1"/>
  <c r="AW200" i="1" s="1"/>
  <c r="BB200" i="1"/>
  <c r="Q201" i="1"/>
  <c r="R201" i="1"/>
  <c r="S201" i="1"/>
  <c r="T201" i="1"/>
  <c r="Y201" i="1"/>
  <c r="Z201" i="1"/>
  <c r="AC201" i="1"/>
  <c r="AE201" i="1"/>
  <c r="AF201" i="1"/>
  <c r="AH201" i="1"/>
  <c r="AL201" i="1"/>
  <c r="AM201" i="1"/>
  <c r="AN201" i="1"/>
  <c r="AO201" i="1"/>
  <c r="AS201" i="1"/>
  <c r="AV201" i="1"/>
  <c r="AW201" i="1"/>
  <c r="BB201" i="1"/>
  <c r="Q202" i="1"/>
  <c r="R202" i="1"/>
  <c r="S202" i="1"/>
  <c r="T202" i="1"/>
  <c r="Y202" i="1"/>
  <c r="Z202" i="1"/>
  <c r="AC202" i="1"/>
  <c r="AE202" i="1"/>
  <c r="AF202" i="1"/>
  <c r="AH202" i="1"/>
  <c r="AL202" i="1"/>
  <c r="AM202" i="1" s="1"/>
  <c r="AN202" i="1"/>
  <c r="AO202" i="1"/>
  <c r="AS202" i="1"/>
  <c r="AV202" i="1"/>
  <c r="AW202" i="1" s="1"/>
  <c r="BB202" i="1"/>
  <c r="Q203" i="1"/>
  <c r="R203" i="1"/>
  <c r="S203" i="1"/>
  <c r="T203" i="1"/>
  <c r="Y203" i="1"/>
  <c r="Z203" i="1"/>
  <c r="AC203" i="1"/>
  <c r="AE203" i="1"/>
  <c r="AF203" i="1"/>
  <c r="AH203" i="1"/>
  <c r="AL203" i="1"/>
  <c r="AM203" i="1"/>
  <c r="AN203" i="1"/>
  <c r="AO203" i="1"/>
  <c r="AS203" i="1"/>
  <c r="AV203" i="1"/>
  <c r="AW203" i="1"/>
  <c r="BB203" i="1"/>
  <c r="Q204" i="1"/>
  <c r="R204" i="1"/>
  <c r="S204" i="1"/>
  <c r="T204" i="1"/>
  <c r="Y204" i="1"/>
  <c r="Z204" i="1"/>
  <c r="AC204" i="1"/>
  <c r="AE204" i="1"/>
  <c r="AF204" i="1"/>
  <c r="AH204" i="1"/>
  <c r="AL204" i="1"/>
  <c r="AM204" i="1" s="1"/>
  <c r="AN204" i="1"/>
  <c r="AO204" i="1"/>
  <c r="AS204" i="1"/>
  <c r="AV204" i="1"/>
  <c r="AW204" i="1" s="1"/>
  <c r="BB204" i="1"/>
  <c r="Q205" i="1"/>
  <c r="R205" i="1"/>
  <c r="S205" i="1"/>
  <c r="T205" i="1"/>
  <c r="Y205" i="1"/>
  <c r="Z205" i="1"/>
  <c r="AC205" i="1"/>
  <c r="AE205" i="1"/>
  <c r="AF205" i="1"/>
  <c r="AH205" i="1"/>
  <c r="AL205" i="1"/>
  <c r="AM205" i="1"/>
  <c r="AN205" i="1"/>
  <c r="AO205" i="1"/>
  <c r="AS205" i="1"/>
  <c r="AV205" i="1"/>
  <c r="AW205" i="1"/>
  <c r="BB205" i="1"/>
  <c r="Q206" i="1"/>
  <c r="R206" i="1"/>
  <c r="S206" i="1"/>
  <c r="T206" i="1"/>
  <c r="Y206" i="1"/>
  <c r="Z206" i="1"/>
  <c r="AC206" i="1"/>
  <c r="AE206" i="1"/>
  <c r="AF206" i="1"/>
  <c r="AH206" i="1"/>
  <c r="AL206" i="1"/>
  <c r="AM206" i="1" s="1"/>
  <c r="AN206" i="1"/>
  <c r="AO206" i="1"/>
  <c r="AS206" i="1"/>
  <c r="AV206" i="1"/>
  <c r="AW206" i="1" s="1"/>
  <c r="BB206" i="1"/>
  <c r="Q207" i="1"/>
  <c r="R207" i="1"/>
  <c r="S207" i="1"/>
  <c r="T207" i="1"/>
  <c r="Y207" i="1"/>
  <c r="Z207" i="1"/>
  <c r="AC207" i="1"/>
  <c r="AE207" i="1"/>
  <c r="AF207" i="1"/>
  <c r="AH207" i="1"/>
  <c r="AL207" i="1"/>
  <c r="AM207" i="1"/>
  <c r="AN207" i="1"/>
  <c r="AO207" i="1"/>
  <c r="AS207" i="1"/>
  <c r="AV207" i="1"/>
  <c r="AW207" i="1"/>
  <c r="BB207" i="1"/>
  <c r="Q208" i="1"/>
  <c r="R208" i="1"/>
  <c r="S208" i="1"/>
  <c r="T208" i="1"/>
  <c r="Y208" i="1"/>
  <c r="Z208" i="1"/>
  <c r="AC208" i="1"/>
  <c r="AE208" i="1"/>
  <c r="AF208" i="1"/>
  <c r="AH208" i="1"/>
  <c r="AL208" i="1"/>
  <c r="AM208" i="1" s="1"/>
  <c r="AN208" i="1"/>
  <c r="AO208" i="1"/>
  <c r="AS208" i="1"/>
  <c r="AV208" i="1"/>
  <c r="AW208" i="1" s="1"/>
  <c r="BB208" i="1"/>
  <c r="Q209" i="1"/>
  <c r="R209" i="1"/>
  <c r="S209" i="1"/>
  <c r="T209" i="1"/>
  <c r="Y209" i="1"/>
  <c r="Z209" i="1"/>
  <c r="AC209" i="1"/>
  <c r="AE209" i="1"/>
  <c r="AF209" i="1"/>
  <c r="AH209" i="1"/>
  <c r="AL209" i="1"/>
  <c r="AM209" i="1"/>
  <c r="AN209" i="1"/>
  <c r="AO209" i="1"/>
  <c r="AS209" i="1"/>
  <c r="AV209" i="1"/>
  <c r="AW209" i="1"/>
  <c r="BB209" i="1"/>
  <c r="Q210" i="1"/>
  <c r="R210" i="1"/>
  <c r="S210" i="1"/>
  <c r="T210" i="1"/>
  <c r="Y210" i="1"/>
  <c r="Z210" i="1"/>
  <c r="AC210" i="1"/>
  <c r="AE210" i="1"/>
  <c r="AF210" i="1"/>
  <c r="AH210" i="1"/>
  <c r="AL210" i="1"/>
  <c r="AM210" i="1" s="1"/>
  <c r="AN210" i="1"/>
  <c r="AO210" i="1"/>
  <c r="AS210" i="1"/>
  <c r="AV210" i="1"/>
  <c r="AW210" i="1"/>
  <c r="BB210" i="1"/>
  <c r="Q211" i="1"/>
  <c r="R211" i="1"/>
  <c r="S211" i="1"/>
  <c r="T211" i="1"/>
  <c r="Y211" i="1"/>
  <c r="Z211" i="1"/>
  <c r="AC211" i="1"/>
  <c r="AE211" i="1"/>
  <c r="AF211" i="1"/>
  <c r="AH211" i="1"/>
  <c r="AL211" i="1"/>
  <c r="AM211" i="1"/>
  <c r="AN211" i="1"/>
  <c r="AO211" i="1"/>
  <c r="AS211" i="1"/>
  <c r="AV211" i="1"/>
  <c r="AW211" i="1"/>
  <c r="BB211" i="1"/>
  <c r="Q212" i="1"/>
  <c r="R212" i="1"/>
  <c r="S212" i="1"/>
  <c r="T212" i="1"/>
  <c r="Y212" i="1"/>
  <c r="Z212" i="1"/>
  <c r="AC212" i="1"/>
  <c r="AE212" i="1"/>
  <c r="AF212" i="1"/>
  <c r="AH212" i="1"/>
  <c r="AL212" i="1"/>
  <c r="AM212" i="1" s="1"/>
  <c r="AN212" i="1"/>
  <c r="AO212" i="1"/>
  <c r="AS212" i="1"/>
  <c r="AV212" i="1"/>
  <c r="AW212" i="1"/>
  <c r="BB212" i="1"/>
  <c r="Q213" i="1"/>
  <c r="R213" i="1"/>
  <c r="S213" i="1"/>
  <c r="T213" i="1"/>
  <c r="Y213" i="1"/>
  <c r="Z213" i="1"/>
  <c r="AC213" i="1"/>
  <c r="AE213" i="1"/>
  <c r="AF213" i="1"/>
  <c r="AH213" i="1"/>
  <c r="AL213" i="1"/>
  <c r="AM213" i="1"/>
  <c r="AN213" i="1"/>
  <c r="AO213" i="1"/>
  <c r="AS213" i="1"/>
  <c r="AV213" i="1"/>
  <c r="AW213" i="1"/>
  <c r="BB213" i="1"/>
  <c r="Q214" i="1"/>
  <c r="R214" i="1"/>
  <c r="S214" i="1"/>
  <c r="T214" i="1"/>
  <c r="Y214" i="1"/>
  <c r="Z214" i="1"/>
  <c r="AC214" i="1"/>
  <c r="AE214" i="1"/>
  <c r="AF214" i="1"/>
  <c r="AH214" i="1"/>
  <c r="AL214" i="1"/>
  <c r="AM214" i="1" s="1"/>
  <c r="AN214" i="1"/>
  <c r="AO214" i="1"/>
  <c r="AS214" i="1"/>
  <c r="AV214" i="1"/>
  <c r="AW214" i="1"/>
  <c r="BB214" i="1"/>
  <c r="Q215" i="1"/>
  <c r="R215" i="1"/>
  <c r="S215" i="1"/>
  <c r="T215" i="1"/>
  <c r="Y215" i="1"/>
  <c r="Z215" i="1"/>
  <c r="AC215" i="1"/>
  <c r="AE215" i="1"/>
  <c r="AF215" i="1"/>
  <c r="AH215" i="1"/>
  <c r="AL215" i="1"/>
  <c r="AM215" i="1"/>
  <c r="AN215" i="1"/>
  <c r="AO215" i="1"/>
  <c r="AS215" i="1"/>
  <c r="AV215" i="1"/>
  <c r="AW215" i="1"/>
  <c r="BB215" i="1"/>
  <c r="Q216" i="1"/>
  <c r="R216" i="1"/>
  <c r="S216" i="1"/>
  <c r="T216" i="1"/>
  <c r="Y216" i="1"/>
  <c r="Z216" i="1"/>
  <c r="AC216" i="1"/>
  <c r="AE216" i="1"/>
  <c r="AF216" i="1"/>
  <c r="AH216" i="1"/>
  <c r="AL216" i="1"/>
  <c r="AM216" i="1" s="1"/>
  <c r="AN216" i="1"/>
  <c r="AO216" i="1"/>
  <c r="AS216" i="1"/>
  <c r="AV216" i="1"/>
  <c r="AW216" i="1"/>
  <c r="BB216" i="1"/>
  <c r="Q217" i="1"/>
  <c r="R217" i="1"/>
  <c r="S217" i="1"/>
  <c r="T217" i="1"/>
  <c r="Y217" i="1"/>
  <c r="Z217" i="1"/>
  <c r="AC217" i="1"/>
  <c r="AE217" i="1"/>
  <c r="AF217" i="1"/>
  <c r="AH217" i="1"/>
  <c r="AL217" i="1"/>
  <c r="AM217" i="1"/>
  <c r="AN217" i="1"/>
  <c r="AO217" i="1"/>
  <c r="AS217" i="1"/>
  <c r="AV217" i="1"/>
  <c r="AW217" i="1"/>
  <c r="BB217" i="1"/>
  <c r="Q218" i="1"/>
  <c r="R218" i="1"/>
  <c r="S218" i="1"/>
  <c r="T218" i="1"/>
  <c r="Y218" i="1"/>
  <c r="Z218" i="1"/>
  <c r="AC218" i="1"/>
  <c r="AE218" i="1"/>
  <c r="AF218" i="1"/>
  <c r="AH218" i="1"/>
  <c r="AL218" i="1"/>
  <c r="AM218" i="1" s="1"/>
  <c r="AN218" i="1"/>
  <c r="AO218" i="1"/>
  <c r="AS218" i="1"/>
  <c r="AV218" i="1"/>
  <c r="AW218" i="1"/>
  <c r="BB218" i="1"/>
  <c r="Q219" i="1"/>
  <c r="R219" i="1"/>
  <c r="S219" i="1"/>
  <c r="T219" i="1"/>
  <c r="Y219" i="1"/>
  <c r="Z219" i="1"/>
  <c r="AC219" i="1"/>
  <c r="AE219" i="1"/>
  <c r="AF219" i="1"/>
  <c r="AH219" i="1"/>
  <c r="AL219" i="1"/>
  <c r="AM219" i="1"/>
  <c r="AN219" i="1"/>
  <c r="AO219" i="1"/>
  <c r="AS219" i="1"/>
  <c r="AV219" i="1"/>
  <c r="AW219" i="1"/>
  <c r="BB219" i="1"/>
  <c r="Q220" i="1"/>
  <c r="R220" i="1"/>
  <c r="S220" i="1"/>
  <c r="T220" i="1"/>
  <c r="Y220" i="1"/>
  <c r="Z220" i="1"/>
  <c r="AC220" i="1"/>
  <c r="AE220" i="1"/>
  <c r="AF220" i="1"/>
  <c r="AH220" i="1"/>
  <c r="AL220" i="1"/>
  <c r="AM220" i="1" s="1"/>
  <c r="AN220" i="1"/>
  <c r="AO220" i="1"/>
  <c r="AS220" i="1"/>
  <c r="AV220" i="1"/>
  <c r="AW220" i="1"/>
  <c r="BB220" i="1"/>
  <c r="Q221" i="1"/>
  <c r="R221" i="1"/>
  <c r="S221" i="1"/>
  <c r="T221" i="1"/>
  <c r="Y221" i="1"/>
  <c r="Z221" i="1"/>
  <c r="AC221" i="1"/>
  <c r="AE221" i="1"/>
  <c r="AF221" i="1"/>
  <c r="AH221" i="1"/>
  <c r="AL221" i="1"/>
  <c r="AM221" i="1"/>
  <c r="AN221" i="1"/>
  <c r="AO221" i="1"/>
  <c r="AS221" i="1"/>
  <c r="AV221" i="1"/>
  <c r="AW221" i="1"/>
  <c r="BB221" i="1"/>
  <c r="Q222" i="1"/>
  <c r="R222" i="1"/>
  <c r="S222" i="1"/>
  <c r="T222" i="1"/>
  <c r="Y222" i="1"/>
  <c r="Z222" i="1"/>
  <c r="AC222" i="1"/>
  <c r="AE222" i="1"/>
  <c r="AF222" i="1"/>
  <c r="AH222" i="1"/>
  <c r="AL222" i="1"/>
  <c r="AM222" i="1" s="1"/>
  <c r="AN222" i="1"/>
  <c r="AO222" i="1"/>
  <c r="AS222" i="1"/>
  <c r="AV222" i="1"/>
  <c r="AW222" i="1"/>
  <c r="BB222" i="1"/>
  <c r="Q223" i="1"/>
  <c r="R223" i="1"/>
  <c r="S223" i="1"/>
  <c r="T223" i="1"/>
  <c r="Y223" i="1"/>
  <c r="Z223" i="1"/>
  <c r="AC223" i="1"/>
  <c r="AE223" i="1"/>
  <c r="AF223" i="1"/>
  <c r="AH223" i="1"/>
  <c r="AL223" i="1"/>
  <c r="AM223" i="1"/>
  <c r="AN223" i="1"/>
  <c r="AO223" i="1"/>
  <c r="AS223" i="1"/>
  <c r="AV223" i="1"/>
  <c r="AW223" i="1"/>
  <c r="BB223" i="1"/>
  <c r="Q224" i="1"/>
  <c r="R224" i="1"/>
  <c r="S224" i="1"/>
  <c r="T224" i="1"/>
  <c r="Y224" i="1"/>
  <c r="Z224" i="1"/>
  <c r="AC224" i="1"/>
  <c r="AE224" i="1"/>
  <c r="AF224" i="1"/>
  <c r="AH224" i="1"/>
  <c r="AL224" i="1"/>
  <c r="AM224" i="1" s="1"/>
  <c r="AN224" i="1"/>
  <c r="AO224" i="1"/>
  <c r="AS224" i="1"/>
  <c r="AV224" i="1"/>
  <c r="AW224" i="1"/>
  <c r="BB224" i="1"/>
  <c r="Q225" i="1"/>
  <c r="R225" i="1"/>
  <c r="S225" i="1"/>
  <c r="T225" i="1"/>
  <c r="Y225" i="1"/>
  <c r="Z225" i="1"/>
  <c r="AC225" i="1"/>
  <c r="AE225" i="1"/>
  <c r="AF225" i="1"/>
  <c r="AH225" i="1"/>
  <c r="AL225" i="1"/>
  <c r="AM225" i="1"/>
  <c r="AN225" i="1"/>
  <c r="AO225" i="1"/>
  <c r="AS225" i="1"/>
  <c r="AV225" i="1"/>
  <c r="AW225" i="1"/>
  <c r="BB225" i="1"/>
  <c r="Q226" i="1"/>
  <c r="R226" i="1"/>
  <c r="S226" i="1"/>
  <c r="T226" i="1"/>
  <c r="Y226" i="1"/>
  <c r="Z226" i="1"/>
  <c r="AC226" i="1"/>
  <c r="AE226" i="1"/>
  <c r="AF226" i="1"/>
  <c r="AH226" i="1"/>
  <c r="AL226" i="1"/>
  <c r="AM226" i="1" s="1"/>
  <c r="AN226" i="1"/>
  <c r="AO226" i="1"/>
  <c r="AS226" i="1"/>
  <c r="AV226" i="1"/>
  <c r="AW226" i="1"/>
  <c r="BB226" i="1"/>
  <c r="Q227" i="1"/>
  <c r="R227" i="1"/>
  <c r="S227" i="1"/>
  <c r="T227" i="1"/>
  <c r="Y227" i="1"/>
  <c r="Z227" i="1"/>
  <c r="AC227" i="1"/>
  <c r="AE227" i="1"/>
  <c r="AF227" i="1"/>
  <c r="AH227" i="1"/>
  <c r="AL227" i="1"/>
  <c r="AM227" i="1"/>
  <c r="AN227" i="1"/>
  <c r="AO227" i="1"/>
  <c r="AS227" i="1"/>
  <c r="AV227" i="1"/>
  <c r="AW227" i="1"/>
  <c r="BB227" i="1"/>
  <c r="Q228" i="1"/>
  <c r="R228" i="1"/>
  <c r="S228" i="1"/>
  <c r="T228" i="1"/>
  <c r="Y228" i="1"/>
  <c r="Z228" i="1"/>
  <c r="AC228" i="1"/>
  <c r="AE228" i="1"/>
  <c r="AF228" i="1"/>
  <c r="AH228" i="1"/>
  <c r="AL228" i="1"/>
  <c r="AM228" i="1" s="1"/>
  <c r="AN228" i="1"/>
  <c r="AO228" i="1"/>
  <c r="AS228" i="1"/>
  <c r="AV228" i="1"/>
  <c r="AW228" i="1"/>
  <c r="BB228" i="1"/>
  <c r="Q229" i="1"/>
  <c r="R229" i="1"/>
  <c r="S229" i="1"/>
  <c r="T229" i="1"/>
  <c r="Y229" i="1"/>
  <c r="Z229" i="1"/>
  <c r="AC229" i="1"/>
  <c r="AE229" i="1"/>
  <c r="AF229" i="1"/>
  <c r="AH229" i="1"/>
  <c r="AL229" i="1"/>
  <c r="AM229" i="1"/>
  <c r="AN229" i="1"/>
  <c r="AO229" i="1"/>
  <c r="AS229" i="1"/>
  <c r="AV229" i="1"/>
  <c r="AW229" i="1"/>
  <c r="BB229" i="1"/>
  <c r="Q230" i="1"/>
  <c r="R230" i="1"/>
  <c r="S230" i="1"/>
  <c r="T230" i="1"/>
  <c r="Y230" i="1"/>
  <c r="Z230" i="1"/>
  <c r="AC230" i="1"/>
  <c r="AE230" i="1"/>
  <c r="AF230" i="1"/>
  <c r="AH230" i="1"/>
  <c r="AL230" i="1"/>
  <c r="AM230" i="1" s="1"/>
  <c r="AN230" i="1"/>
  <c r="AO230" i="1"/>
  <c r="AS230" i="1"/>
  <c r="AV230" i="1"/>
  <c r="AW230" i="1"/>
  <c r="BB230" i="1"/>
  <c r="Q231" i="1"/>
  <c r="R231" i="1"/>
  <c r="S231" i="1"/>
  <c r="T231" i="1"/>
  <c r="Y231" i="1"/>
  <c r="Z231" i="1"/>
  <c r="AC231" i="1"/>
  <c r="AE231" i="1"/>
  <c r="AF231" i="1"/>
  <c r="AH231" i="1"/>
  <c r="AL231" i="1"/>
  <c r="AM231" i="1"/>
  <c r="AN231" i="1"/>
  <c r="AO231" i="1"/>
  <c r="AS231" i="1"/>
  <c r="AV231" i="1"/>
  <c r="AW231" i="1"/>
  <c r="BB231" i="1"/>
  <c r="Q232" i="1"/>
  <c r="R232" i="1"/>
  <c r="S232" i="1"/>
  <c r="T232" i="1"/>
  <c r="Y232" i="1"/>
  <c r="Z232" i="1"/>
  <c r="AC232" i="1"/>
  <c r="AE232" i="1"/>
  <c r="AF232" i="1"/>
  <c r="AH232" i="1"/>
  <c r="AL232" i="1"/>
  <c r="AM232" i="1" s="1"/>
  <c r="AN232" i="1"/>
  <c r="AO232" i="1"/>
  <c r="AS232" i="1"/>
  <c r="AV232" i="1"/>
  <c r="AW232" i="1"/>
  <c r="BB232" i="1"/>
  <c r="Q233" i="1"/>
  <c r="R233" i="1"/>
  <c r="S233" i="1"/>
  <c r="T233" i="1"/>
  <c r="Y233" i="1"/>
  <c r="Z233" i="1"/>
  <c r="AC233" i="1"/>
  <c r="AE233" i="1"/>
  <c r="AF233" i="1"/>
  <c r="AH233" i="1"/>
  <c r="AL233" i="1"/>
  <c r="AM233" i="1"/>
  <c r="AN233" i="1"/>
  <c r="AO233" i="1"/>
  <c r="AS233" i="1"/>
  <c r="AV233" i="1"/>
  <c r="AW233" i="1"/>
  <c r="BB233" i="1"/>
  <c r="Q234" i="1"/>
  <c r="R234" i="1"/>
  <c r="S234" i="1"/>
  <c r="T234" i="1"/>
  <c r="Y234" i="1"/>
  <c r="Z234" i="1"/>
  <c r="AC234" i="1"/>
  <c r="AE234" i="1"/>
  <c r="AF234" i="1"/>
  <c r="AH234" i="1"/>
  <c r="AL234" i="1"/>
  <c r="AM234" i="1" s="1"/>
  <c r="AN234" i="1"/>
  <c r="AO234" i="1"/>
  <c r="AS234" i="1"/>
  <c r="AV234" i="1"/>
  <c r="AW234" i="1"/>
  <c r="BB234" i="1"/>
  <c r="Q235" i="1"/>
  <c r="R235" i="1"/>
  <c r="S235" i="1"/>
  <c r="T235" i="1"/>
  <c r="Y235" i="1"/>
  <c r="Z235" i="1"/>
  <c r="AC235" i="1"/>
  <c r="AE235" i="1"/>
  <c r="AF235" i="1"/>
  <c r="AH235" i="1"/>
  <c r="AL235" i="1"/>
  <c r="AM235" i="1"/>
  <c r="AN235" i="1"/>
  <c r="AO235" i="1"/>
  <c r="AS235" i="1"/>
  <c r="AV235" i="1"/>
  <c r="AW235" i="1"/>
  <c r="BB235" i="1"/>
  <c r="Q236" i="1"/>
  <c r="R236" i="1"/>
  <c r="S236" i="1"/>
  <c r="T236" i="1"/>
  <c r="Y236" i="1"/>
  <c r="Z236" i="1"/>
  <c r="AC236" i="1"/>
  <c r="AE236" i="1"/>
  <c r="AF236" i="1"/>
  <c r="AH236" i="1"/>
  <c r="AL236" i="1"/>
  <c r="AM236" i="1" s="1"/>
  <c r="AN236" i="1"/>
  <c r="AO236" i="1"/>
  <c r="AS236" i="1"/>
  <c r="AV236" i="1"/>
  <c r="AW236" i="1"/>
  <c r="BB236" i="1"/>
  <c r="Q237" i="1"/>
  <c r="R237" i="1"/>
  <c r="S237" i="1"/>
  <c r="T237" i="1"/>
  <c r="Y237" i="1"/>
  <c r="Z237" i="1"/>
  <c r="AC237" i="1"/>
  <c r="AE237" i="1"/>
  <c r="AF237" i="1"/>
  <c r="AH237" i="1"/>
  <c r="AL237" i="1"/>
  <c r="AM237" i="1"/>
  <c r="AN237" i="1"/>
  <c r="AO237" i="1"/>
  <c r="AS237" i="1"/>
  <c r="AV237" i="1"/>
  <c r="AW237" i="1"/>
  <c r="BB237" i="1"/>
  <c r="Q238" i="1"/>
  <c r="R238" i="1"/>
  <c r="S238" i="1"/>
  <c r="T238" i="1"/>
  <c r="Y238" i="1"/>
  <c r="Z238" i="1"/>
  <c r="AC238" i="1"/>
  <c r="AE238" i="1"/>
  <c r="AF238" i="1"/>
  <c r="AH238" i="1"/>
  <c r="AL238" i="1"/>
  <c r="AM238" i="1" s="1"/>
  <c r="AN238" i="1"/>
  <c r="AO238" i="1"/>
  <c r="AS238" i="1"/>
  <c r="AV238" i="1"/>
  <c r="AW238" i="1"/>
  <c r="BB238" i="1"/>
  <c r="Q239" i="1"/>
  <c r="R239" i="1"/>
  <c r="S239" i="1"/>
  <c r="T239" i="1"/>
  <c r="Y239" i="1"/>
  <c r="Z239" i="1"/>
  <c r="AC239" i="1"/>
  <c r="AE239" i="1"/>
  <c r="AF239" i="1"/>
  <c r="AH239" i="1"/>
  <c r="AL239" i="1"/>
  <c r="AM239" i="1"/>
  <c r="AN239" i="1"/>
  <c r="AO239" i="1"/>
  <c r="AS239" i="1"/>
  <c r="AV239" i="1"/>
  <c r="AW239" i="1"/>
  <c r="BB239" i="1"/>
  <c r="Q240" i="1"/>
  <c r="R240" i="1"/>
  <c r="S240" i="1"/>
  <c r="T240" i="1"/>
  <c r="Y240" i="1"/>
  <c r="Z240" i="1"/>
  <c r="AC240" i="1"/>
  <c r="AE240" i="1"/>
  <c r="AF240" i="1"/>
  <c r="AH240" i="1"/>
  <c r="AL240" i="1"/>
  <c r="AM240" i="1" s="1"/>
  <c r="AN240" i="1"/>
  <c r="AO240" i="1"/>
  <c r="AS240" i="1"/>
  <c r="AV240" i="1"/>
  <c r="AW240" i="1"/>
  <c r="BB240" i="1"/>
  <c r="Q241" i="1"/>
  <c r="R241" i="1"/>
  <c r="S241" i="1"/>
  <c r="T241" i="1"/>
  <c r="Y241" i="1"/>
  <c r="Z241" i="1"/>
  <c r="AC241" i="1"/>
  <c r="AE241" i="1"/>
  <c r="AF241" i="1"/>
  <c r="AH241" i="1"/>
  <c r="AL241" i="1"/>
  <c r="AM241" i="1"/>
  <c r="AN241" i="1"/>
  <c r="AO241" i="1"/>
  <c r="AS241" i="1"/>
  <c r="AV241" i="1"/>
  <c r="AW241" i="1"/>
  <c r="BB241" i="1"/>
  <c r="Q242" i="1"/>
  <c r="R242" i="1"/>
  <c r="S242" i="1"/>
  <c r="T242" i="1"/>
  <c r="Y242" i="1"/>
  <c r="Z242" i="1"/>
  <c r="AC242" i="1"/>
  <c r="AE242" i="1"/>
  <c r="AF242" i="1"/>
  <c r="AH242" i="1"/>
  <c r="AL242" i="1"/>
  <c r="AM242" i="1" s="1"/>
  <c r="AN242" i="1"/>
  <c r="AO242" i="1"/>
  <c r="AS242" i="1"/>
  <c r="AV242" i="1"/>
  <c r="AW242" i="1"/>
  <c r="BB242" i="1"/>
  <c r="Q243" i="1"/>
  <c r="R243" i="1"/>
  <c r="S243" i="1"/>
  <c r="T243" i="1"/>
  <c r="Y243" i="1"/>
  <c r="Z243" i="1"/>
  <c r="AC243" i="1"/>
  <c r="AE243" i="1"/>
  <c r="AF243" i="1"/>
  <c r="AH243" i="1"/>
  <c r="AL243" i="1"/>
  <c r="AM243" i="1"/>
  <c r="AN243" i="1"/>
  <c r="AO243" i="1"/>
  <c r="AS243" i="1"/>
  <c r="AV243" i="1"/>
  <c r="AW243" i="1"/>
  <c r="BB243" i="1"/>
  <c r="Q244" i="1"/>
  <c r="R244" i="1"/>
  <c r="S244" i="1"/>
  <c r="T244" i="1"/>
  <c r="Y244" i="1"/>
  <c r="Z244" i="1"/>
  <c r="AC244" i="1"/>
  <c r="AE244" i="1"/>
  <c r="AF244" i="1"/>
  <c r="AH244" i="1"/>
  <c r="AL244" i="1"/>
  <c r="AM244" i="1" s="1"/>
  <c r="AN244" i="1"/>
  <c r="AO244" i="1"/>
  <c r="AS244" i="1"/>
  <c r="AV244" i="1"/>
  <c r="AW244" i="1"/>
  <c r="BB244" i="1"/>
  <c r="Q245" i="1"/>
  <c r="R245" i="1"/>
  <c r="S245" i="1"/>
  <c r="T245" i="1"/>
  <c r="Y245" i="1"/>
  <c r="Z245" i="1"/>
  <c r="AC245" i="1"/>
  <c r="AE245" i="1"/>
  <c r="AF245" i="1"/>
  <c r="AH245" i="1"/>
  <c r="AL245" i="1"/>
  <c r="AM245" i="1"/>
  <c r="AN245" i="1"/>
  <c r="AO245" i="1"/>
  <c r="AS245" i="1"/>
  <c r="AV245" i="1"/>
  <c r="AW245" i="1"/>
  <c r="BB245" i="1"/>
  <c r="Q246" i="1"/>
  <c r="R246" i="1"/>
  <c r="S246" i="1"/>
  <c r="T246" i="1"/>
  <c r="Y246" i="1"/>
  <c r="Z246" i="1"/>
  <c r="AC246" i="1"/>
  <c r="AE246" i="1"/>
  <c r="AF246" i="1"/>
  <c r="AH246" i="1"/>
  <c r="AL246" i="1"/>
  <c r="AM246" i="1" s="1"/>
  <c r="AN246" i="1"/>
  <c r="AO246" i="1"/>
  <c r="AS246" i="1"/>
  <c r="AV246" i="1"/>
  <c r="AW246" i="1" s="1"/>
  <c r="BB246" i="1"/>
  <c r="Q247" i="1"/>
  <c r="R247" i="1"/>
  <c r="S247" i="1"/>
  <c r="T247" i="1"/>
  <c r="Y247" i="1"/>
  <c r="Z247" i="1"/>
  <c r="AC247" i="1"/>
  <c r="AE247" i="1"/>
  <c r="AF247" i="1"/>
  <c r="AH247" i="1"/>
  <c r="AL247" i="1"/>
  <c r="AM247" i="1"/>
  <c r="AN247" i="1"/>
  <c r="AO247" i="1"/>
  <c r="AS247" i="1"/>
  <c r="AV247" i="1"/>
  <c r="AW247" i="1"/>
  <c r="BB247" i="1"/>
  <c r="Q248" i="1"/>
  <c r="R248" i="1"/>
  <c r="S248" i="1"/>
  <c r="T248" i="1"/>
  <c r="Y248" i="1"/>
  <c r="Z248" i="1"/>
  <c r="AC248" i="1"/>
  <c r="AE248" i="1"/>
  <c r="AF248" i="1"/>
  <c r="AH248" i="1"/>
  <c r="AL248" i="1"/>
  <c r="AM248" i="1" s="1"/>
  <c r="AN248" i="1"/>
  <c r="AO248" i="1"/>
  <c r="AS248" i="1"/>
  <c r="AV248" i="1"/>
  <c r="AW248" i="1"/>
  <c r="BB248" i="1"/>
  <c r="Q249" i="1"/>
  <c r="R249" i="1"/>
  <c r="S249" i="1"/>
  <c r="T249" i="1"/>
  <c r="Y249" i="1"/>
  <c r="Z249" i="1"/>
  <c r="AC249" i="1"/>
  <c r="AE249" i="1"/>
  <c r="AF249" i="1"/>
  <c r="AH249" i="1"/>
  <c r="AL249" i="1"/>
  <c r="AM249" i="1"/>
  <c r="AN249" i="1"/>
  <c r="AO249" i="1"/>
  <c r="AS249" i="1"/>
  <c r="AV249" i="1"/>
  <c r="AW249" i="1"/>
  <c r="BB249" i="1"/>
  <c r="Q250" i="1"/>
  <c r="R250" i="1"/>
  <c r="S250" i="1"/>
  <c r="T250" i="1"/>
  <c r="Y250" i="1"/>
  <c r="Z250" i="1"/>
  <c r="AC250" i="1"/>
  <c r="AE250" i="1"/>
  <c r="AF250" i="1"/>
  <c r="AH250" i="1"/>
  <c r="AL250" i="1"/>
  <c r="AM250" i="1" s="1"/>
  <c r="AN250" i="1"/>
  <c r="AO250" i="1"/>
  <c r="AS250" i="1"/>
  <c r="AV250" i="1"/>
  <c r="AW250" i="1" s="1"/>
  <c r="BB250" i="1"/>
  <c r="Q251" i="1"/>
  <c r="R251" i="1"/>
  <c r="S251" i="1"/>
  <c r="T251" i="1"/>
  <c r="Y251" i="1"/>
  <c r="Z251" i="1"/>
  <c r="AC251" i="1"/>
  <c r="AE251" i="1"/>
  <c r="AF251" i="1"/>
  <c r="AH251" i="1"/>
  <c r="AL251" i="1"/>
  <c r="AM251" i="1"/>
  <c r="AN251" i="1"/>
  <c r="AO251" i="1"/>
  <c r="AS251" i="1"/>
  <c r="AV251" i="1"/>
  <c r="AW251" i="1"/>
  <c r="BB251" i="1"/>
  <c r="Q252" i="1"/>
  <c r="R252" i="1"/>
  <c r="S252" i="1"/>
  <c r="T252" i="1"/>
  <c r="Y252" i="1"/>
  <c r="Z252" i="1"/>
  <c r="AC252" i="1"/>
  <c r="AE252" i="1"/>
  <c r="AF252" i="1"/>
  <c r="AH252" i="1"/>
  <c r="AL252" i="1"/>
  <c r="AM252" i="1" s="1"/>
  <c r="AN252" i="1"/>
  <c r="AO252" i="1"/>
  <c r="AS252" i="1"/>
  <c r="AV252" i="1"/>
  <c r="AW252" i="1"/>
  <c r="BB252" i="1"/>
  <c r="Q253" i="1"/>
  <c r="R253" i="1"/>
  <c r="S253" i="1"/>
  <c r="T253" i="1"/>
  <c r="Y253" i="1"/>
  <c r="Z253" i="1"/>
  <c r="AC253" i="1"/>
  <c r="AE253" i="1"/>
  <c r="AF253" i="1"/>
  <c r="AH253" i="1"/>
  <c r="AL253" i="1"/>
  <c r="AM253" i="1"/>
  <c r="AN253" i="1"/>
  <c r="AO253" i="1"/>
  <c r="AS253" i="1"/>
  <c r="AV253" i="1"/>
  <c r="AW253" i="1"/>
  <c r="BB253" i="1"/>
  <c r="Q254" i="1"/>
  <c r="R254" i="1"/>
  <c r="S254" i="1"/>
  <c r="T254" i="1"/>
  <c r="Y254" i="1"/>
  <c r="Z254" i="1"/>
  <c r="AC254" i="1"/>
  <c r="AE254" i="1"/>
  <c r="AF254" i="1"/>
  <c r="AH254" i="1"/>
  <c r="AL254" i="1"/>
  <c r="AM254" i="1" s="1"/>
  <c r="AN254" i="1"/>
  <c r="AO254" i="1"/>
  <c r="AS254" i="1"/>
  <c r="AV254" i="1"/>
  <c r="AW254" i="1"/>
  <c r="BB254" i="1"/>
  <c r="Q255" i="1"/>
  <c r="R255" i="1"/>
  <c r="S255" i="1"/>
  <c r="T255" i="1"/>
  <c r="Y255" i="1"/>
  <c r="Z255" i="1"/>
  <c r="AC255" i="1"/>
  <c r="AE255" i="1"/>
  <c r="AF255" i="1"/>
  <c r="AH255" i="1"/>
  <c r="AL255" i="1"/>
  <c r="AM255" i="1"/>
  <c r="AN255" i="1"/>
  <c r="AO255" i="1"/>
  <c r="AS255" i="1"/>
  <c r="AV255" i="1"/>
  <c r="AW255" i="1"/>
  <c r="BB255" i="1"/>
  <c r="Q256" i="1"/>
  <c r="R256" i="1"/>
  <c r="S256" i="1"/>
  <c r="T256" i="1"/>
  <c r="Y256" i="1"/>
  <c r="Z256" i="1"/>
  <c r="AC256" i="1"/>
  <c r="AE256" i="1"/>
  <c r="AF256" i="1"/>
  <c r="AH256" i="1"/>
  <c r="AL256" i="1"/>
  <c r="AM256" i="1" s="1"/>
  <c r="AN256" i="1"/>
  <c r="AO256" i="1"/>
  <c r="AS256" i="1"/>
  <c r="AV256" i="1"/>
  <c r="AW256" i="1" s="1"/>
  <c r="BB256" i="1"/>
  <c r="Q257" i="1"/>
  <c r="R257" i="1"/>
  <c r="S257" i="1"/>
  <c r="T257" i="1"/>
  <c r="Y257" i="1"/>
  <c r="Z257" i="1"/>
  <c r="AC257" i="1"/>
  <c r="AE257" i="1"/>
  <c r="AF257" i="1"/>
  <c r="AH257" i="1"/>
  <c r="AL257" i="1"/>
  <c r="AM257" i="1"/>
  <c r="AN257" i="1"/>
  <c r="AO257" i="1"/>
  <c r="AS257" i="1"/>
  <c r="AV257" i="1"/>
  <c r="AW257" i="1"/>
  <c r="BB257" i="1"/>
  <c r="Q258" i="1"/>
  <c r="R258" i="1"/>
  <c r="S258" i="1"/>
  <c r="T258" i="1"/>
  <c r="Y258" i="1"/>
  <c r="Z258" i="1"/>
  <c r="AC258" i="1"/>
  <c r="AE258" i="1"/>
  <c r="AF258" i="1"/>
  <c r="AH258" i="1"/>
  <c r="AL258" i="1"/>
  <c r="AM258" i="1" s="1"/>
  <c r="AN258" i="1"/>
  <c r="AO258" i="1"/>
  <c r="AS258" i="1"/>
  <c r="AV258" i="1"/>
  <c r="AW258" i="1" s="1"/>
  <c r="BB258" i="1"/>
  <c r="Q259" i="1"/>
  <c r="R259" i="1"/>
  <c r="S259" i="1"/>
  <c r="T259" i="1"/>
  <c r="Y259" i="1"/>
  <c r="Z259" i="1"/>
  <c r="AC259" i="1"/>
  <c r="AE259" i="1"/>
  <c r="AF259" i="1"/>
  <c r="AH259" i="1"/>
  <c r="AL259" i="1"/>
  <c r="AM259" i="1"/>
  <c r="AN259" i="1"/>
  <c r="AO259" i="1"/>
  <c r="AS259" i="1"/>
  <c r="AV259" i="1"/>
  <c r="AW259" i="1"/>
  <c r="BB259" i="1"/>
  <c r="Q260" i="1"/>
  <c r="R260" i="1"/>
  <c r="S260" i="1"/>
  <c r="T260" i="1"/>
  <c r="Y260" i="1"/>
  <c r="Z260" i="1"/>
  <c r="AC260" i="1"/>
  <c r="AE260" i="1"/>
  <c r="AF260" i="1"/>
  <c r="AH260" i="1"/>
  <c r="AL260" i="1"/>
  <c r="AM260" i="1" s="1"/>
  <c r="AN260" i="1"/>
  <c r="AO260" i="1"/>
  <c r="AS260" i="1"/>
  <c r="AV260" i="1"/>
  <c r="AW260" i="1"/>
  <c r="BB260" i="1"/>
  <c r="Q261" i="1"/>
  <c r="R261" i="1"/>
  <c r="S261" i="1"/>
  <c r="T261" i="1"/>
  <c r="Y261" i="1"/>
  <c r="Z261" i="1"/>
  <c r="AC261" i="1"/>
  <c r="AE261" i="1"/>
  <c r="AF261" i="1"/>
  <c r="AH261" i="1"/>
  <c r="AL261" i="1"/>
  <c r="AM261" i="1"/>
  <c r="AN261" i="1"/>
  <c r="AO261" i="1"/>
  <c r="AS261" i="1"/>
  <c r="AV261" i="1"/>
  <c r="AW261" i="1"/>
  <c r="BB261" i="1"/>
  <c r="Q262" i="1"/>
  <c r="R262" i="1"/>
  <c r="S262" i="1"/>
  <c r="T262" i="1"/>
  <c r="Y262" i="1"/>
  <c r="Z262" i="1"/>
  <c r="AC262" i="1"/>
  <c r="AE262" i="1"/>
  <c r="AF262" i="1"/>
  <c r="AH262" i="1"/>
  <c r="AL262" i="1"/>
  <c r="AM262" i="1" s="1"/>
  <c r="AN262" i="1"/>
  <c r="AO262" i="1"/>
  <c r="AS262" i="1"/>
  <c r="AV262" i="1"/>
  <c r="AW262" i="1"/>
  <c r="BB262" i="1"/>
  <c r="Q263" i="1"/>
  <c r="R263" i="1"/>
  <c r="S263" i="1"/>
  <c r="T263" i="1"/>
  <c r="Y263" i="1"/>
  <c r="Z263" i="1"/>
  <c r="AC263" i="1"/>
  <c r="AE263" i="1"/>
  <c r="AF263" i="1"/>
  <c r="AH263" i="1"/>
  <c r="AL263" i="1"/>
  <c r="AM263" i="1"/>
  <c r="AN263" i="1"/>
  <c r="AO263" i="1"/>
  <c r="AS263" i="1"/>
  <c r="AV263" i="1"/>
  <c r="AW263" i="1"/>
  <c r="BB263" i="1"/>
  <c r="Q264" i="1"/>
  <c r="R264" i="1"/>
  <c r="S264" i="1"/>
  <c r="T264" i="1"/>
  <c r="Y264" i="1"/>
  <c r="Z264" i="1"/>
  <c r="AC264" i="1"/>
  <c r="AE264" i="1"/>
  <c r="AF264" i="1"/>
  <c r="AH264" i="1"/>
  <c r="AL264" i="1"/>
  <c r="AM264" i="1" s="1"/>
  <c r="AN264" i="1"/>
  <c r="AO264" i="1"/>
  <c r="AS264" i="1"/>
  <c r="AV264" i="1"/>
  <c r="AW264" i="1" s="1"/>
  <c r="BB264" i="1"/>
  <c r="Q265" i="1"/>
  <c r="R265" i="1"/>
  <c r="S265" i="1"/>
  <c r="T265" i="1"/>
  <c r="Y265" i="1"/>
  <c r="Z265" i="1"/>
  <c r="AC265" i="1"/>
  <c r="AE265" i="1"/>
  <c r="AF265" i="1"/>
  <c r="AH265" i="1"/>
  <c r="AL265" i="1"/>
  <c r="AM265" i="1"/>
  <c r="AN265" i="1"/>
  <c r="AO265" i="1"/>
  <c r="AS265" i="1"/>
  <c r="AV265" i="1"/>
  <c r="AW265" i="1"/>
  <c r="BB265" i="1"/>
  <c r="Q266" i="1"/>
  <c r="R266" i="1"/>
  <c r="S266" i="1"/>
  <c r="T266" i="1"/>
  <c r="Y266" i="1"/>
  <c r="Z266" i="1"/>
  <c r="AC266" i="1"/>
  <c r="AE266" i="1"/>
  <c r="AF266" i="1"/>
  <c r="AH266" i="1"/>
  <c r="AL266" i="1"/>
  <c r="AM266" i="1" s="1"/>
  <c r="AN266" i="1"/>
  <c r="AO266" i="1"/>
  <c r="AS266" i="1"/>
  <c r="AV266" i="1"/>
  <c r="AW266" i="1" s="1"/>
  <c r="BB266" i="1"/>
  <c r="Q267" i="1"/>
  <c r="R267" i="1"/>
  <c r="S267" i="1"/>
  <c r="T267" i="1"/>
  <c r="Y267" i="1"/>
  <c r="Z267" i="1"/>
  <c r="AC267" i="1"/>
  <c r="AE267" i="1"/>
  <c r="AF267" i="1"/>
  <c r="AH267" i="1"/>
  <c r="AL267" i="1"/>
  <c r="AM267" i="1"/>
  <c r="AN267" i="1"/>
  <c r="AO267" i="1"/>
  <c r="AS267" i="1"/>
  <c r="AV267" i="1"/>
  <c r="AW267" i="1"/>
  <c r="BB267" i="1"/>
  <c r="Q268" i="1"/>
  <c r="R268" i="1"/>
  <c r="S268" i="1"/>
  <c r="T268" i="1"/>
  <c r="Y268" i="1"/>
  <c r="Z268" i="1"/>
  <c r="AC268" i="1"/>
  <c r="AE268" i="1"/>
  <c r="AF268" i="1"/>
  <c r="AH268" i="1"/>
  <c r="AL268" i="1"/>
  <c r="AM268" i="1" s="1"/>
  <c r="AN268" i="1"/>
  <c r="AO268" i="1"/>
  <c r="AS268" i="1"/>
  <c r="AV268" i="1"/>
  <c r="AW268" i="1"/>
  <c r="BB268" i="1"/>
  <c r="Q269" i="1"/>
  <c r="R269" i="1"/>
  <c r="S269" i="1"/>
  <c r="T269" i="1"/>
  <c r="Y269" i="1"/>
  <c r="Z269" i="1"/>
  <c r="AC269" i="1"/>
  <c r="AE269" i="1"/>
  <c r="AF269" i="1"/>
  <c r="AH269" i="1"/>
  <c r="AL269" i="1"/>
  <c r="AM269" i="1"/>
  <c r="AN269" i="1"/>
  <c r="AO269" i="1"/>
  <c r="AS269" i="1"/>
  <c r="AV269" i="1"/>
  <c r="AW269" i="1"/>
  <c r="BB269" i="1"/>
  <c r="Q270" i="1"/>
  <c r="R270" i="1"/>
  <c r="S270" i="1"/>
  <c r="T270" i="1"/>
  <c r="Y270" i="1"/>
  <c r="Z270" i="1"/>
  <c r="AC270" i="1"/>
  <c r="AE270" i="1"/>
  <c r="AF270" i="1"/>
  <c r="AH270" i="1"/>
  <c r="AL270" i="1"/>
  <c r="AM270" i="1" s="1"/>
  <c r="AN270" i="1"/>
  <c r="AO270" i="1"/>
  <c r="AS270" i="1"/>
  <c r="AV270" i="1"/>
  <c r="AW270" i="1"/>
  <c r="BB270" i="1"/>
  <c r="Q271" i="1"/>
  <c r="R271" i="1"/>
  <c r="S271" i="1"/>
  <c r="T271" i="1"/>
  <c r="Y271" i="1"/>
  <c r="Z271" i="1"/>
  <c r="AC271" i="1"/>
  <c r="AE271" i="1"/>
  <c r="AF271" i="1"/>
  <c r="AH271" i="1"/>
  <c r="AL271" i="1"/>
  <c r="AM271" i="1"/>
  <c r="AN271" i="1"/>
  <c r="AO271" i="1"/>
  <c r="AS271" i="1"/>
  <c r="AV271" i="1"/>
  <c r="AW271" i="1"/>
  <c r="BB271" i="1"/>
  <c r="Q272" i="1"/>
  <c r="R272" i="1"/>
  <c r="S272" i="1"/>
  <c r="T272" i="1"/>
  <c r="Y272" i="1"/>
  <c r="Z272" i="1"/>
  <c r="AC272" i="1"/>
  <c r="AE272" i="1"/>
  <c r="AF272" i="1"/>
  <c r="AH272" i="1"/>
  <c r="AL272" i="1"/>
  <c r="AM272" i="1" s="1"/>
  <c r="AN272" i="1"/>
  <c r="AO272" i="1"/>
  <c r="AS272" i="1"/>
  <c r="AV272" i="1"/>
  <c r="AW272" i="1" s="1"/>
  <c r="BB272" i="1"/>
  <c r="Q273" i="1"/>
  <c r="R273" i="1"/>
  <c r="S273" i="1"/>
  <c r="T273" i="1"/>
  <c r="Y273" i="1"/>
  <c r="Z273" i="1"/>
  <c r="AC273" i="1"/>
  <c r="AE273" i="1"/>
  <c r="AF273" i="1"/>
  <c r="AH273" i="1"/>
  <c r="AL273" i="1"/>
  <c r="AM273" i="1"/>
  <c r="AN273" i="1"/>
  <c r="AO273" i="1"/>
  <c r="AS273" i="1"/>
  <c r="AV273" i="1"/>
  <c r="AW273" i="1"/>
  <c r="BB273" i="1"/>
  <c r="Q274" i="1"/>
  <c r="R274" i="1"/>
  <c r="S274" i="1"/>
  <c r="T274" i="1"/>
  <c r="Y274" i="1"/>
  <c r="Z274" i="1"/>
  <c r="AC274" i="1"/>
  <c r="AE274" i="1"/>
  <c r="AF274" i="1"/>
  <c r="AH274" i="1"/>
  <c r="AL274" i="1"/>
  <c r="AM274" i="1" s="1"/>
  <c r="AN274" i="1"/>
  <c r="AO274" i="1"/>
  <c r="AS274" i="1"/>
  <c r="AV274" i="1"/>
  <c r="AW274" i="1" s="1"/>
  <c r="BB274" i="1"/>
  <c r="Q275" i="1"/>
  <c r="R275" i="1"/>
  <c r="S275" i="1"/>
  <c r="T275" i="1"/>
  <c r="Y275" i="1"/>
  <c r="Z275" i="1"/>
  <c r="AC275" i="1"/>
  <c r="AE275" i="1"/>
  <c r="AF275" i="1"/>
  <c r="AH275" i="1"/>
  <c r="AL275" i="1"/>
  <c r="AM275" i="1"/>
  <c r="AN275" i="1"/>
  <c r="AO275" i="1"/>
  <c r="AS275" i="1"/>
  <c r="AV275" i="1"/>
  <c r="AW275" i="1"/>
  <c r="BB275" i="1"/>
  <c r="Q276" i="1"/>
  <c r="R276" i="1"/>
  <c r="S276" i="1"/>
  <c r="T276" i="1"/>
  <c r="Y276" i="1"/>
  <c r="Z276" i="1"/>
  <c r="AC276" i="1"/>
  <c r="AE276" i="1"/>
  <c r="AF276" i="1"/>
  <c r="AH276" i="1"/>
  <c r="AL276" i="1"/>
  <c r="AM276" i="1" s="1"/>
  <c r="AN276" i="1"/>
  <c r="AO276" i="1"/>
  <c r="AS276" i="1"/>
  <c r="AV276" i="1"/>
  <c r="AW276" i="1"/>
  <c r="BB276" i="1"/>
  <c r="Q277" i="1"/>
  <c r="R277" i="1"/>
  <c r="S277" i="1"/>
  <c r="T277" i="1"/>
  <c r="Y277" i="1"/>
  <c r="Z277" i="1"/>
  <c r="AC277" i="1"/>
  <c r="AE277" i="1"/>
  <c r="AF277" i="1"/>
  <c r="AH277" i="1"/>
  <c r="AL277" i="1"/>
  <c r="AM277" i="1"/>
  <c r="AN277" i="1"/>
  <c r="AO277" i="1"/>
  <c r="AS277" i="1"/>
  <c r="AV277" i="1"/>
  <c r="AW277" i="1"/>
  <c r="BB277" i="1"/>
  <c r="Q278" i="1"/>
  <c r="R278" i="1"/>
  <c r="S278" i="1"/>
  <c r="T278" i="1"/>
  <c r="Y278" i="1"/>
  <c r="Z278" i="1"/>
  <c r="AC278" i="1"/>
  <c r="AE278" i="1"/>
  <c r="AF278" i="1"/>
  <c r="AH278" i="1"/>
  <c r="AL278" i="1"/>
  <c r="AM278" i="1" s="1"/>
  <c r="AN278" i="1"/>
  <c r="AO278" i="1"/>
  <c r="AS278" i="1"/>
  <c r="AV278" i="1"/>
  <c r="AW278" i="1"/>
  <c r="BB278" i="1"/>
  <c r="Q279" i="1"/>
  <c r="R279" i="1"/>
  <c r="S279" i="1"/>
  <c r="T279" i="1"/>
  <c r="Y279" i="1"/>
  <c r="Z279" i="1"/>
  <c r="AC279" i="1"/>
  <c r="AE279" i="1"/>
  <c r="AF279" i="1"/>
  <c r="AH279" i="1"/>
  <c r="AL279" i="1"/>
  <c r="AM279" i="1"/>
  <c r="AN279" i="1"/>
  <c r="AO279" i="1"/>
  <c r="AS279" i="1"/>
  <c r="AV279" i="1"/>
  <c r="AW279" i="1"/>
  <c r="BB279" i="1"/>
  <c r="Q280" i="1"/>
  <c r="R280" i="1"/>
  <c r="S280" i="1"/>
  <c r="T280" i="1"/>
  <c r="Y280" i="1"/>
  <c r="Z280" i="1"/>
  <c r="AC280" i="1"/>
  <c r="AE280" i="1"/>
  <c r="AF280" i="1"/>
  <c r="AH280" i="1"/>
  <c r="AL280" i="1"/>
  <c r="AM280" i="1" s="1"/>
  <c r="AN280" i="1"/>
  <c r="AO280" i="1"/>
  <c r="AS280" i="1"/>
  <c r="AV280" i="1"/>
  <c r="AW280" i="1" s="1"/>
  <c r="BB280" i="1"/>
  <c r="Q281" i="1"/>
  <c r="R281" i="1"/>
  <c r="S281" i="1"/>
  <c r="T281" i="1"/>
  <c r="Y281" i="1"/>
  <c r="Z281" i="1"/>
  <c r="AC281" i="1"/>
  <c r="AE281" i="1"/>
  <c r="AF281" i="1"/>
  <c r="AH281" i="1"/>
  <c r="AL281" i="1"/>
  <c r="AM281" i="1"/>
  <c r="AN281" i="1"/>
  <c r="AO281" i="1"/>
  <c r="AS281" i="1"/>
  <c r="AV281" i="1"/>
  <c r="AW281" i="1"/>
  <c r="BB281" i="1"/>
  <c r="Q282" i="1"/>
  <c r="R282" i="1"/>
  <c r="S282" i="1"/>
  <c r="T282" i="1"/>
  <c r="Y282" i="1"/>
  <c r="Z282" i="1"/>
  <c r="AC282" i="1"/>
  <c r="AE282" i="1"/>
  <c r="AF282" i="1"/>
  <c r="AH282" i="1"/>
  <c r="AL282" i="1"/>
  <c r="AM282" i="1" s="1"/>
  <c r="AN282" i="1"/>
  <c r="AO282" i="1"/>
  <c r="AS282" i="1"/>
  <c r="AV282" i="1"/>
  <c r="AW282" i="1" s="1"/>
  <c r="BB282" i="1"/>
  <c r="Q283" i="1"/>
  <c r="R283" i="1"/>
  <c r="S283" i="1"/>
  <c r="T283" i="1"/>
  <c r="Y283" i="1"/>
  <c r="Z283" i="1"/>
  <c r="AC283" i="1"/>
  <c r="AE283" i="1"/>
  <c r="AF283" i="1"/>
  <c r="AH283" i="1"/>
  <c r="AL283" i="1"/>
  <c r="AM283" i="1"/>
  <c r="AN283" i="1"/>
  <c r="AO283" i="1"/>
  <c r="AS283" i="1"/>
  <c r="AV283" i="1"/>
  <c r="AW283" i="1"/>
  <c r="BB283" i="1"/>
  <c r="Q284" i="1"/>
  <c r="R284" i="1"/>
  <c r="S284" i="1"/>
  <c r="T284" i="1"/>
  <c r="Y284" i="1"/>
  <c r="Z284" i="1"/>
  <c r="AC284" i="1"/>
  <c r="AE284" i="1"/>
  <c r="AF284" i="1"/>
  <c r="AH284" i="1"/>
  <c r="AL284" i="1"/>
  <c r="AM284" i="1" s="1"/>
  <c r="AN284" i="1"/>
  <c r="AO284" i="1"/>
  <c r="AS284" i="1"/>
  <c r="AV284" i="1"/>
  <c r="AW284" i="1"/>
  <c r="BB284" i="1"/>
  <c r="Q285" i="1"/>
  <c r="R285" i="1"/>
  <c r="S285" i="1"/>
  <c r="T285" i="1"/>
  <c r="Y285" i="1"/>
  <c r="Z285" i="1"/>
  <c r="AC285" i="1"/>
  <c r="AE285" i="1"/>
  <c r="AF285" i="1"/>
  <c r="AH285" i="1"/>
  <c r="AL285" i="1"/>
  <c r="AM285" i="1"/>
  <c r="AN285" i="1"/>
  <c r="AO285" i="1"/>
  <c r="AS285" i="1"/>
  <c r="AV285" i="1"/>
  <c r="AW285" i="1"/>
  <c r="BB285" i="1"/>
  <c r="Q286" i="1"/>
  <c r="R286" i="1"/>
  <c r="S286" i="1"/>
  <c r="T286" i="1"/>
  <c r="Y286" i="1"/>
  <c r="Z286" i="1"/>
  <c r="AC286" i="1"/>
  <c r="AE286" i="1"/>
  <c r="AF286" i="1"/>
  <c r="AH286" i="1"/>
  <c r="AL286" i="1"/>
  <c r="AM286" i="1" s="1"/>
  <c r="AN286" i="1"/>
  <c r="AO286" i="1"/>
  <c r="AS286" i="1"/>
  <c r="AV286" i="1"/>
  <c r="AW286" i="1"/>
  <c r="BB286" i="1"/>
  <c r="Q287" i="1"/>
  <c r="R287" i="1"/>
  <c r="S287" i="1"/>
  <c r="T287" i="1"/>
  <c r="Y287" i="1"/>
  <c r="Z287" i="1"/>
  <c r="AC287" i="1"/>
  <c r="AE287" i="1"/>
  <c r="AF287" i="1"/>
  <c r="AH287" i="1"/>
  <c r="AL287" i="1"/>
  <c r="AM287" i="1"/>
  <c r="AN287" i="1"/>
  <c r="AO287" i="1"/>
  <c r="AS287" i="1"/>
  <c r="AV287" i="1"/>
  <c r="AW287" i="1"/>
  <c r="BB287" i="1"/>
  <c r="Q288" i="1"/>
  <c r="R288" i="1"/>
  <c r="S288" i="1"/>
  <c r="T288" i="1"/>
  <c r="Y288" i="1"/>
  <c r="Z288" i="1"/>
  <c r="AC288" i="1"/>
  <c r="AE288" i="1"/>
  <c r="AF288" i="1"/>
  <c r="AH288" i="1"/>
  <c r="AL288" i="1"/>
  <c r="AM288" i="1" s="1"/>
  <c r="AN288" i="1"/>
  <c r="AO288" i="1"/>
  <c r="AS288" i="1"/>
  <c r="AV288" i="1"/>
  <c r="AW288" i="1" s="1"/>
  <c r="BB288" i="1"/>
  <c r="Q289" i="1"/>
  <c r="R289" i="1"/>
  <c r="S289" i="1"/>
  <c r="T289" i="1"/>
  <c r="Y289" i="1"/>
  <c r="Z289" i="1"/>
  <c r="AC289" i="1"/>
  <c r="AE289" i="1"/>
  <c r="AF289" i="1"/>
  <c r="AH289" i="1"/>
  <c r="AL289" i="1"/>
  <c r="AM289" i="1"/>
  <c r="AN289" i="1"/>
  <c r="AO289" i="1"/>
  <c r="AS289" i="1"/>
  <c r="AV289" i="1"/>
  <c r="AW289" i="1"/>
  <c r="BB289" i="1"/>
  <c r="Q290" i="1"/>
  <c r="R290" i="1"/>
  <c r="S290" i="1"/>
  <c r="T290" i="1"/>
  <c r="Y290" i="1"/>
  <c r="Z290" i="1"/>
  <c r="AC290" i="1"/>
  <c r="AE290" i="1"/>
  <c r="AF290" i="1"/>
  <c r="AH290" i="1"/>
  <c r="AL290" i="1"/>
  <c r="AM290" i="1" s="1"/>
  <c r="AN290" i="1"/>
  <c r="AO290" i="1"/>
  <c r="AS290" i="1"/>
  <c r="AV290" i="1"/>
  <c r="AW290" i="1" s="1"/>
  <c r="BB290" i="1"/>
  <c r="Q291" i="1"/>
  <c r="R291" i="1"/>
  <c r="S291" i="1"/>
  <c r="T291" i="1"/>
  <c r="Y291" i="1"/>
  <c r="Z291" i="1"/>
  <c r="AC291" i="1"/>
  <c r="AE291" i="1"/>
  <c r="AF291" i="1"/>
  <c r="AH291" i="1"/>
  <c r="AL291" i="1"/>
  <c r="AM291" i="1"/>
  <c r="AN291" i="1"/>
  <c r="AO291" i="1"/>
  <c r="AS291" i="1"/>
  <c r="AV291" i="1"/>
  <c r="AW291" i="1"/>
  <c r="BB291" i="1"/>
  <c r="Q292" i="1"/>
  <c r="R292" i="1"/>
  <c r="S292" i="1"/>
  <c r="T292" i="1"/>
  <c r="Y292" i="1"/>
  <c r="Z292" i="1"/>
  <c r="AC292" i="1"/>
  <c r="AE292" i="1"/>
  <c r="AF292" i="1"/>
  <c r="AH292" i="1"/>
  <c r="AL292" i="1"/>
  <c r="AM292" i="1" s="1"/>
  <c r="AN292" i="1"/>
  <c r="AO292" i="1"/>
  <c r="AS292" i="1"/>
  <c r="AV292" i="1"/>
  <c r="AW292" i="1"/>
  <c r="BB292" i="1"/>
  <c r="Q293" i="1"/>
  <c r="R293" i="1"/>
  <c r="S293" i="1"/>
  <c r="T293" i="1"/>
  <c r="Y293" i="1"/>
  <c r="Z293" i="1"/>
  <c r="AC293" i="1"/>
  <c r="AE293" i="1"/>
  <c r="AF293" i="1"/>
  <c r="AH293" i="1"/>
  <c r="AL293" i="1"/>
  <c r="AM293" i="1"/>
  <c r="AN293" i="1"/>
  <c r="AO293" i="1"/>
  <c r="AS293" i="1"/>
  <c r="AV293" i="1"/>
  <c r="AW293" i="1"/>
  <c r="BB293" i="1"/>
  <c r="Q294" i="1"/>
  <c r="R294" i="1"/>
  <c r="S294" i="1"/>
  <c r="T294" i="1"/>
  <c r="Y294" i="1"/>
  <c r="Z294" i="1"/>
  <c r="AC294" i="1"/>
  <c r="AE294" i="1"/>
  <c r="AF294" i="1"/>
  <c r="AH294" i="1"/>
  <c r="AL294" i="1"/>
  <c r="AM294" i="1" s="1"/>
  <c r="AN294" i="1"/>
  <c r="AO294" i="1"/>
  <c r="AS294" i="1"/>
  <c r="AV294" i="1"/>
  <c r="AW294" i="1"/>
  <c r="BB294" i="1"/>
  <c r="Q295" i="1"/>
  <c r="R295" i="1"/>
  <c r="S295" i="1"/>
  <c r="T295" i="1"/>
  <c r="Y295" i="1"/>
  <c r="Z295" i="1"/>
  <c r="AC295" i="1"/>
  <c r="AE295" i="1"/>
  <c r="AF295" i="1"/>
  <c r="AH295" i="1"/>
  <c r="AL295" i="1"/>
  <c r="AM295" i="1"/>
  <c r="AN295" i="1"/>
  <c r="AO295" i="1"/>
  <c r="AS295" i="1"/>
  <c r="AV295" i="1"/>
  <c r="AW295" i="1"/>
  <c r="BB295" i="1"/>
  <c r="Q296" i="1"/>
  <c r="R296" i="1"/>
  <c r="S296" i="1"/>
  <c r="T296" i="1"/>
  <c r="Y296" i="1"/>
  <c r="Z296" i="1"/>
  <c r="AC296" i="1"/>
  <c r="AE296" i="1"/>
  <c r="AF296" i="1"/>
  <c r="AH296" i="1"/>
  <c r="AL296" i="1"/>
  <c r="AM296" i="1" s="1"/>
  <c r="AN296" i="1"/>
  <c r="AO296" i="1"/>
  <c r="AS296" i="1"/>
  <c r="AV296" i="1"/>
  <c r="AW296" i="1" s="1"/>
  <c r="BB296" i="1"/>
  <c r="Q297" i="1"/>
  <c r="R297" i="1"/>
  <c r="S297" i="1"/>
  <c r="T297" i="1"/>
  <c r="Y297" i="1"/>
  <c r="Z297" i="1"/>
  <c r="AC297" i="1"/>
  <c r="AE297" i="1"/>
  <c r="AF297" i="1"/>
  <c r="AH297" i="1"/>
  <c r="AL297" i="1"/>
  <c r="AM297" i="1"/>
  <c r="AN297" i="1"/>
  <c r="AO297" i="1"/>
  <c r="AS297" i="1"/>
  <c r="AV297" i="1"/>
  <c r="AW297" i="1"/>
  <c r="BB297" i="1"/>
  <c r="Q298" i="1"/>
  <c r="R298" i="1"/>
  <c r="S298" i="1"/>
  <c r="T298" i="1"/>
  <c r="Y298" i="1"/>
  <c r="Z298" i="1"/>
  <c r="AC298" i="1"/>
  <c r="AE298" i="1"/>
  <c r="AF298" i="1"/>
  <c r="AH298" i="1"/>
  <c r="AL298" i="1"/>
  <c r="AM298" i="1" s="1"/>
  <c r="AN298" i="1"/>
  <c r="AO298" i="1"/>
  <c r="AS298" i="1"/>
  <c r="AV298" i="1"/>
  <c r="AW298" i="1" s="1"/>
  <c r="BB298" i="1"/>
  <c r="Q299" i="1"/>
  <c r="R299" i="1"/>
  <c r="S299" i="1"/>
  <c r="T299" i="1"/>
  <c r="Y299" i="1"/>
  <c r="Z299" i="1"/>
  <c r="AC299" i="1"/>
  <c r="AE299" i="1"/>
  <c r="AF299" i="1"/>
  <c r="AH299" i="1"/>
  <c r="AL299" i="1"/>
  <c r="AM299" i="1"/>
  <c r="AN299" i="1"/>
  <c r="AO299" i="1"/>
  <c r="AS299" i="1"/>
  <c r="AV299" i="1"/>
  <c r="AW299" i="1"/>
  <c r="BB299" i="1"/>
  <c r="Q300" i="1"/>
  <c r="R300" i="1"/>
  <c r="S300" i="1"/>
  <c r="T300" i="1"/>
  <c r="Y300" i="1"/>
  <c r="Z300" i="1"/>
  <c r="AC300" i="1"/>
  <c r="AE300" i="1"/>
  <c r="AF300" i="1"/>
  <c r="AH300" i="1"/>
  <c r="AL300" i="1"/>
  <c r="AM300" i="1"/>
  <c r="AN300" i="1"/>
  <c r="AO300" i="1"/>
  <c r="AS300" i="1"/>
  <c r="AV300" i="1"/>
  <c r="AW300" i="1" s="1"/>
  <c r="BB300" i="1"/>
  <c r="Q301" i="1"/>
  <c r="R301" i="1"/>
  <c r="S301" i="1"/>
  <c r="T301" i="1"/>
  <c r="Y301" i="1"/>
  <c r="Z301" i="1"/>
  <c r="AC301" i="1"/>
  <c r="AE301" i="1"/>
  <c r="AF301" i="1"/>
  <c r="AH301" i="1"/>
  <c r="AL301" i="1"/>
  <c r="AM301" i="1"/>
  <c r="AN301" i="1"/>
  <c r="AO301" i="1"/>
  <c r="AS301" i="1"/>
  <c r="AV301" i="1"/>
  <c r="AW301" i="1"/>
  <c r="BB301" i="1"/>
  <c r="Q302" i="1"/>
  <c r="R302" i="1"/>
  <c r="S302" i="1"/>
  <c r="T302" i="1"/>
  <c r="Y302" i="1"/>
  <c r="Z302" i="1"/>
  <c r="AC302" i="1"/>
  <c r="AE302" i="1"/>
  <c r="AF302" i="1"/>
  <c r="AH302" i="1"/>
  <c r="AL302" i="1"/>
  <c r="AM302" i="1"/>
  <c r="AN302" i="1"/>
  <c r="AO302" i="1"/>
  <c r="AS302" i="1"/>
  <c r="AV302" i="1"/>
  <c r="AW302" i="1" s="1"/>
  <c r="BB302" i="1"/>
  <c r="Q303" i="1"/>
  <c r="R303" i="1"/>
  <c r="S303" i="1"/>
  <c r="T303" i="1"/>
  <c r="Y303" i="1"/>
  <c r="Z303" i="1"/>
  <c r="AC303" i="1"/>
  <c r="AE303" i="1"/>
  <c r="AF303" i="1"/>
  <c r="AH303" i="1"/>
  <c r="AL303" i="1"/>
  <c r="AM303" i="1"/>
  <c r="AN303" i="1"/>
  <c r="AO303" i="1"/>
  <c r="AS303" i="1"/>
  <c r="AV303" i="1"/>
  <c r="AW303" i="1"/>
  <c r="BB303" i="1"/>
  <c r="Q304" i="1"/>
  <c r="R304" i="1"/>
  <c r="S304" i="1"/>
  <c r="T304" i="1"/>
  <c r="Y304" i="1"/>
  <c r="Z304" i="1"/>
  <c r="AC304" i="1"/>
  <c r="AE304" i="1"/>
  <c r="AF304" i="1"/>
  <c r="AH304" i="1"/>
  <c r="AL304" i="1"/>
  <c r="AM304" i="1"/>
  <c r="AN304" i="1"/>
  <c r="AO304" i="1"/>
  <c r="AS304" i="1"/>
  <c r="AV304" i="1"/>
  <c r="AW304" i="1" s="1"/>
  <c r="BB304" i="1"/>
  <c r="Q305" i="1"/>
  <c r="R305" i="1"/>
  <c r="S305" i="1"/>
  <c r="T305" i="1"/>
  <c r="Y305" i="1"/>
  <c r="Z305" i="1"/>
  <c r="AC305" i="1"/>
  <c r="AE305" i="1"/>
  <c r="AF305" i="1"/>
  <c r="AH305" i="1"/>
  <c r="AL305" i="1"/>
  <c r="AM305" i="1"/>
  <c r="AN305" i="1"/>
  <c r="AO305" i="1"/>
  <c r="AS305" i="1"/>
  <c r="AV305" i="1"/>
  <c r="AW305" i="1"/>
  <c r="BB305" i="1"/>
  <c r="Q306" i="1"/>
  <c r="R306" i="1"/>
  <c r="S306" i="1"/>
  <c r="T306" i="1"/>
  <c r="Y306" i="1"/>
  <c r="Z306" i="1"/>
  <c r="AC306" i="1"/>
  <c r="AE306" i="1"/>
  <c r="AF306" i="1"/>
  <c r="AH306" i="1"/>
  <c r="AL306" i="1"/>
  <c r="AM306" i="1"/>
  <c r="AN306" i="1"/>
  <c r="AO306" i="1"/>
  <c r="AS306" i="1"/>
  <c r="AV306" i="1"/>
  <c r="AW306" i="1" s="1"/>
  <c r="BB306" i="1"/>
  <c r="Q307" i="1"/>
  <c r="R307" i="1"/>
  <c r="S307" i="1"/>
  <c r="T307" i="1"/>
  <c r="Y307" i="1"/>
  <c r="Z307" i="1"/>
  <c r="AC307" i="1"/>
  <c r="AE307" i="1"/>
  <c r="AF307" i="1"/>
  <c r="AH307" i="1"/>
  <c r="AL307" i="1"/>
  <c r="AM307" i="1"/>
  <c r="AN307" i="1"/>
  <c r="AO307" i="1"/>
  <c r="AS307" i="1"/>
  <c r="AV307" i="1"/>
  <c r="AW307" i="1"/>
  <c r="BB307" i="1"/>
  <c r="Q308" i="1"/>
  <c r="R308" i="1"/>
  <c r="S308" i="1"/>
  <c r="T308" i="1"/>
  <c r="Y308" i="1"/>
  <c r="Z308" i="1"/>
  <c r="AC308" i="1"/>
  <c r="AE308" i="1"/>
  <c r="AF308" i="1"/>
  <c r="AH308" i="1"/>
  <c r="AL308" i="1"/>
  <c r="AM308" i="1"/>
  <c r="AN308" i="1"/>
  <c r="AO308" i="1"/>
  <c r="AS308" i="1"/>
  <c r="AV308" i="1"/>
  <c r="AW308" i="1" s="1"/>
  <c r="BB308" i="1"/>
  <c r="Q309" i="1"/>
  <c r="R309" i="1"/>
  <c r="S309" i="1"/>
  <c r="T309" i="1"/>
  <c r="Y309" i="1"/>
  <c r="Z309" i="1"/>
  <c r="AC309" i="1"/>
  <c r="AE309" i="1"/>
  <c r="AF309" i="1"/>
  <c r="AH309" i="1"/>
  <c r="AL309" i="1"/>
  <c r="AM309" i="1"/>
  <c r="AN309" i="1"/>
  <c r="AO309" i="1"/>
  <c r="AS309" i="1"/>
  <c r="AV309" i="1"/>
  <c r="AW309" i="1"/>
  <c r="BB309" i="1"/>
  <c r="Q310" i="1"/>
  <c r="R310" i="1"/>
  <c r="S310" i="1"/>
  <c r="T310" i="1"/>
  <c r="Y310" i="1"/>
  <c r="Z310" i="1"/>
  <c r="AC310" i="1"/>
  <c r="AE310" i="1"/>
  <c r="AF310" i="1"/>
  <c r="AH310" i="1"/>
  <c r="AL310" i="1"/>
  <c r="AM310" i="1"/>
  <c r="AN310" i="1"/>
  <c r="AO310" i="1"/>
  <c r="AS310" i="1"/>
  <c r="AV310" i="1"/>
  <c r="AW310" i="1" s="1"/>
  <c r="BB310" i="1"/>
  <c r="Q311" i="1"/>
  <c r="R311" i="1"/>
  <c r="S311" i="1"/>
  <c r="T311" i="1"/>
  <c r="Y311" i="1"/>
  <c r="Z311" i="1"/>
  <c r="AC311" i="1"/>
  <c r="AE311" i="1"/>
  <c r="AF311" i="1"/>
  <c r="AH311" i="1"/>
  <c r="AL311" i="1"/>
  <c r="AM311" i="1"/>
  <c r="AN311" i="1"/>
  <c r="AO311" i="1"/>
  <c r="AS311" i="1"/>
  <c r="AV311" i="1"/>
  <c r="AW311" i="1"/>
  <c r="BB311" i="1"/>
  <c r="Q312" i="1"/>
  <c r="R312" i="1"/>
  <c r="S312" i="1"/>
  <c r="T312" i="1"/>
  <c r="Y312" i="1"/>
  <c r="Z312" i="1"/>
  <c r="AC312" i="1"/>
  <c r="AE312" i="1"/>
  <c r="AF312" i="1"/>
  <c r="AH312" i="1"/>
  <c r="AL312" i="1"/>
  <c r="AM312" i="1"/>
  <c r="AN312" i="1"/>
  <c r="AO312" i="1"/>
  <c r="AS312" i="1"/>
  <c r="AV312" i="1"/>
  <c r="AW312" i="1" s="1"/>
  <c r="BB312" i="1"/>
  <c r="Q313" i="1"/>
  <c r="R313" i="1"/>
  <c r="S313" i="1"/>
  <c r="T313" i="1"/>
  <c r="Y313" i="1"/>
  <c r="Z313" i="1"/>
  <c r="AC313" i="1"/>
  <c r="AE313" i="1"/>
  <c r="AF313" i="1"/>
  <c r="AH313" i="1"/>
  <c r="AL313" i="1"/>
  <c r="AM313" i="1"/>
  <c r="AN313" i="1"/>
  <c r="AO313" i="1"/>
  <c r="AS313" i="1"/>
  <c r="AV313" i="1"/>
  <c r="AW313" i="1"/>
  <c r="BB313" i="1"/>
  <c r="Q314" i="1"/>
  <c r="R314" i="1"/>
  <c r="S314" i="1"/>
  <c r="T314" i="1"/>
  <c r="Y314" i="1"/>
  <c r="Z314" i="1"/>
  <c r="AC314" i="1"/>
  <c r="AE314" i="1"/>
  <c r="AF314" i="1"/>
  <c r="AH314" i="1"/>
  <c r="AL314" i="1"/>
  <c r="AM314" i="1"/>
  <c r="AN314" i="1"/>
  <c r="AO314" i="1"/>
  <c r="AS314" i="1"/>
  <c r="AV314" i="1"/>
  <c r="AW314" i="1" s="1"/>
  <c r="BB314" i="1"/>
  <c r="Q315" i="1"/>
  <c r="R315" i="1"/>
  <c r="S315" i="1"/>
  <c r="T315" i="1"/>
  <c r="Y315" i="1"/>
  <c r="Z315" i="1"/>
  <c r="AC315" i="1"/>
  <c r="AE315" i="1"/>
  <c r="AF315" i="1"/>
  <c r="AH315" i="1"/>
  <c r="AL315" i="1"/>
  <c r="AM315" i="1"/>
  <c r="AN315" i="1"/>
  <c r="AO315" i="1"/>
  <c r="AS315" i="1"/>
  <c r="AV315" i="1"/>
  <c r="AW315" i="1"/>
  <c r="BB315" i="1"/>
  <c r="Q316" i="1"/>
  <c r="R316" i="1"/>
  <c r="S316" i="1"/>
  <c r="T316" i="1"/>
  <c r="Y316" i="1"/>
  <c r="Z316" i="1"/>
  <c r="AC316" i="1"/>
  <c r="AE316" i="1"/>
  <c r="AF316" i="1"/>
  <c r="AH316" i="1"/>
  <c r="AL316" i="1"/>
  <c r="AM316" i="1" s="1"/>
  <c r="AN316" i="1"/>
  <c r="AO316" i="1"/>
  <c r="AS316" i="1"/>
  <c r="AV316" i="1"/>
  <c r="AW316" i="1" s="1"/>
  <c r="BB316" i="1"/>
  <c r="Q317" i="1"/>
  <c r="R317" i="1"/>
  <c r="S317" i="1"/>
  <c r="T317" i="1"/>
  <c r="Y317" i="1"/>
  <c r="Z317" i="1"/>
  <c r="AC317" i="1"/>
  <c r="AE317" i="1"/>
  <c r="AF317" i="1"/>
  <c r="AH317" i="1"/>
  <c r="AL317" i="1"/>
  <c r="AM317" i="1"/>
  <c r="AN317" i="1"/>
  <c r="AO317" i="1"/>
  <c r="AS317" i="1"/>
  <c r="AV317" i="1"/>
  <c r="AW317" i="1"/>
  <c r="BB317" i="1"/>
  <c r="Q318" i="1"/>
  <c r="R318" i="1"/>
  <c r="S318" i="1"/>
  <c r="T318" i="1"/>
  <c r="Y318" i="1"/>
  <c r="Z318" i="1"/>
  <c r="AC318" i="1"/>
  <c r="AE318" i="1"/>
  <c r="AF318" i="1"/>
  <c r="AH318" i="1"/>
  <c r="AL318" i="1"/>
  <c r="AM318" i="1" s="1"/>
  <c r="AN318" i="1"/>
  <c r="AO318" i="1"/>
  <c r="AS318" i="1"/>
  <c r="AV318" i="1"/>
  <c r="AW318" i="1" s="1"/>
  <c r="BB318" i="1"/>
  <c r="Q319" i="1"/>
  <c r="R319" i="1"/>
  <c r="S319" i="1"/>
  <c r="T319" i="1"/>
  <c r="Y319" i="1"/>
  <c r="Z319" i="1"/>
  <c r="AC319" i="1"/>
  <c r="AE319" i="1"/>
  <c r="AF319" i="1"/>
  <c r="AH319" i="1"/>
  <c r="AL319" i="1"/>
  <c r="AM319" i="1"/>
  <c r="AN319" i="1"/>
  <c r="AO319" i="1"/>
  <c r="AS319" i="1"/>
  <c r="AV319" i="1"/>
  <c r="AW319" i="1"/>
  <c r="BB319" i="1"/>
  <c r="Q320" i="1"/>
  <c r="R320" i="1"/>
  <c r="S320" i="1"/>
  <c r="T320" i="1"/>
  <c r="Y320" i="1"/>
  <c r="Z320" i="1"/>
  <c r="AC320" i="1"/>
  <c r="AE320" i="1"/>
  <c r="AF320" i="1"/>
  <c r="AH320" i="1"/>
  <c r="AL320" i="1"/>
  <c r="AM320" i="1" s="1"/>
  <c r="AN320" i="1"/>
  <c r="AO320" i="1"/>
  <c r="AS320" i="1"/>
  <c r="AV320" i="1"/>
  <c r="AW320" i="1" s="1"/>
  <c r="BB320" i="1"/>
  <c r="Q321" i="1"/>
  <c r="R321" i="1"/>
  <c r="S321" i="1"/>
  <c r="T321" i="1"/>
  <c r="Y321" i="1"/>
  <c r="Z321" i="1"/>
  <c r="AC321" i="1"/>
  <c r="AE321" i="1"/>
  <c r="AF321" i="1"/>
  <c r="AH321" i="1"/>
  <c r="AL321" i="1"/>
  <c r="AM321" i="1"/>
  <c r="AN321" i="1"/>
  <c r="AO321" i="1"/>
  <c r="AS321" i="1"/>
  <c r="AV321" i="1"/>
  <c r="AW321" i="1"/>
  <c r="BB321" i="1"/>
  <c r="Q322" i="1"/>
  <c r="R322" i="1"/>
  <c r="S322" i="1"/>
  <c r="T322" i="1"/>
  <c r="Y322" i="1"/>
  <c r="Z322" i="1"/>
  <c r="AC322" i="1"/>
  <c r="AE322" i="1"/>
  <c r="AF322" i="1"/>
  <c r="AH322" i="1"/>
  <c r="AL322" i="1"/>
  <c r="AM322" i="1" s="1"/>
  <c r="AN322" i="1"/>
  <c r="AO322" i="1"/>
  <c r="AS322" i="1"/>
  <c r="AV322" i="1"/>
  <c r="AW322" i="1" s="1"/>
  <c r="BB322" i="1"/>
  <c r="Q323" i="1"/>
  <c r="R323" i="1"/>
  <c r="S323" i="1"/>
  <c r="T323" i="1"/>
  <c r="Y323" i="1"/>
  <c r="Z323" i="1"/>
  <c r="AC323" i="1"/>
  <c r="AE323" i="1"/>
  <c r="AF323" i="1"/>
  <c r="AH323" i="1"/>
  <c r="AL323" i="1"/>
  <c r="AM323" i="1"/>
  <c r="AN323" i="1"/>
  <c r="AO323" i="1"/>
  <c r="AS323" i="1"/>
  <c r="AV323" i="1"/>
  <c r="AW323" i="1"/>
  <c r="BB323" i="1"/>
  <c r="Q324" i="1"/>
  <c r="R324" i="1"/>
  <c r="S324" i="1"/>
  <c r="T324" i="1"/>
  <c r="Y324" i="1"/>
  <c r="Z324" i="1"/>
  <c r="AC324" i="1"/>
  <c r="AE324" i="1"/>
  <c r="AF324" i="1"/>
  <c r="AH324" i="1"/>
  <c r="AL324" i="1"/>
  <c r="AM324" i="1" s="1"/>
  <c r="AN324" i="1"/>
  <c r="AO324" i="1"/>
  <c r="AS324" i="1"/>
  <c r="AV324" i="1"/>
  <c r="AW324" i="1"/>
  <c r="BB324" i="1"/>
  <c r="Q325" i="1"/>
  <c r="R325" i="1"/>
  <c r="S325" i="1"/>
  <c r="T325" i="1"/>
  <c r="Y325" i="1"/>
  <c r="Z325" i="1"/>
  <c r="AC325" i="1"/>
  <c r="AE325" i="1"/>
  <c r="AF325" i="1"/>
  <c r="AH325" i="1"/>
  <c r="AL325" i="1"/>
  <c r="AM325" i="1"/>
  <c r="AN325" i="1"/>
  <c r="AO325" i="1"/>
  <c r="AS325" i="1"/>
  <c r="AV325" i="1"/>
  <c r="AW325" i="1"/>
  <c r="BB325" i="1"/>
  <c r="Q326" i="1"/>
  <c r="R326" i="1"/>
  <c r="S326" i="1"/>
  <c r="T326" i="1"/>
  <c r="Y326" i="1"/>
  <c r="Z326" i="1"/>
  <c r="AC326" i="1"/>
  <c r="AE326" i="1"/>
  <c r="AF326" i="1"/>
  <c r="AH326" i="1"/>
  <c r="AL326" i="1"/>
  <c r="AM326" i="1" s="1"/>
  <c r="AN326" i="1"/>
  <c r="AO326" i="1"/>
  <c r="AS326" i="1"/>
  <c r="AV326" i="1"/>
  <c r="AW326" i="1"/>
  <c r="BB326" i="1"/>
  <c r="Q327" i="1"/>
  <c r="R327" i="1"/>
  <c r="S327" i="1"/>
  <c r="T327" i="1"/>
  <c r="Y327" i="1"/>
  <c r="Z327" i="1"/>
  <c r="AC327" i="1"/>
  <c r="AE327" i="1"/>
  <c r="AF327" i="1"/>
  <c r="AH327" i="1"/>
  <c r="AL327" i="1"/>
  <c r="AM327" i="1"/>
  <c r="AN327" i="1"/>
  <c r="AO327" i="1"/>
  <c r="AS327" i="1"/>
  <c r="AV327" i="1"/>
  <c r="AW327" i="1"/>
  <c r="BB327" i="1"/>
  <c r="Q328" i="1"/>
  <c r="R328" i="1"/>
  <c r="S328" i="1"/>
  <c r="T328" i="1"/>
  <c r="Y328" i="1"/>
  <c r="Z328" i="1"/>
  <c r="AC328" i="1"/>
  <c r="AE328" i="1"/>
  <c r="AF328" i="1"/>
  <c r="AH328" i="1"/>
  <c r="AL328" i="1"/>
  <c r="AM328" i="1" s="1"/>
  <c r="AN328" i="1"/>
  <c r="AO328" i="1"/>
  <c r="AS328" i="1"/>
  <c r="AV328" i="1"/>
  <c r="AW328" i="1"/>
  <c r="BB328" i="1"/>
  <c r="Q329" i="1"/>
  <c r="R329" i="1"/>
  <c r="S329" i="1"/>
  <c r="T329" i="1"/>
  <c r="Y329" i="1"/>
  <c r="Z329" i="1"/>
  <c r="AC329" i="1"/>
  <c r="AE329" i="1"/>
  <c r="AF329" i="1"/>
  <c r="AH329" i="1"/>
  <c r="AL329" i="1"/>
  <c r="AM329" i="1"/>
  <c r="AN329" i="1"/>
  <c r="AO329" i="1"/>
  <c r="AS329" i="1"/>
  <c r="AV329" i="1"/>
  <c r="AW329" i="1"/>
  <c r="BB329" i="1"/>
  <c r="Q330" i="1"/>
  <c r="R330" i="1"/>
  <c r="S330" i="1"/>
  <c r="T330" i="1"/>
  <c r="Y330" i="1"/>
  <c r="Z330" i="1"/>
  <c r="AC330" i="1"/>
  <c r="AE330" i="1"/>
  <c r="AF330" i="1"/>
  <c r="AH330" i="1"/>
  <c r="AL330" i="1"/>
  <c r="AM330" i="1" s="1"/>
  <c r="AN330" i="1"/>
  <c r="AO330" i="1"/>
  <c r="AS330" i="1"/>
  <c r="AV330" i="1"/>
  <c r="AW330" i="1"/>
  <c r="BB330" i="1"/>
  <c r="Q331" i="1"/>
  <c r="R331" i="1"/>
  <c r="S331" i="1"/>
  <c r="T331" i="1"/>
  <c r="Y331" i="1"/>
  <c r="Z331" i="1"/>
  <c r="AC331" i="1"/>
  <c r="AE331" i="1"/>
  <c r="AF331" i="1"/>
  <c r="AH331" i="1"/>
  <c r="AL331" i="1"/>
  <c r="AM331" i="1"/>
  <c r="AN331" i="1"/>
  <c r="AO331" i="1"/>
  <c r="AS331" i="1"/>
  <c r="AV331" i="1"/>
  <c r="AW331" i="1"/>
  <c r="BB331" i="1"/>
  <c r="Q332" i="1"/>
  <c r="R332" i="1"/>
  <c r="S332" i="1"/>
  <c r="T332" i="1"/>
  <c r="Y332" i="1"/>
  <c r="Z332" i="1"/>
  <c r="AC332" i="1"/>
  <c r="AE332" i="1"/>
  <c r="AF332" i="1"/>
  <c r="AH332" i="1"/>
  <c r="AL332" i="1"/>
  <c r="AM332" i="1" s="1"/>
  <c r="AN332" i="1"/>
  <c r="AO332" i="1"/>
  <c r="AS332" i="1"/>
  <c r="AV332" i="1"/>
  <c r="AW332" i="1"/>
  <c r="BB332" i="1"/>
  <c r="Q333" i="1"/>
  <c r="R333" i="1"/>
  <c r="S333" i="1"/>
  <c r="T333" i="1"/>
  <c r="Y333" i="1"/>
  <c r="Z333" i="1"/>
  <c r="AC333" i="1"/>
  <c r="AE333" i="1"/>
  <c r="AF333" i="1"/>
  <c r="AH333" i="1"/>
  <c r="AL333" i="1"/>
  <c r="AM333" i="1"/>
  <c r="AN333" i="1"/>
  <c r="AO333" i="1"/>
  <c r="AS333" i="1"/>
  <c r="AV333" i="1"/>
  <c r="AW333" i="1"/>
  <c r="BB333" i="1"/>
  <c r="Q334" i="1"/>
  <c r="R334" i="1"/>
  <c r="S334" i="1"/>
  <c r="T334" i="1"/>
  <c r="Y334" i="1"/>
  <c r="Z334" i="1"/>
  <c r="AC334" i="1"/>
  <c r="AE334" i="1"/>
  <c r="AF334" i="1"/>
  <c r="AH334" i="1"/>
  <c r="AL334" i="1"/>
  <c r="AM334" i="1" s="1"/>
  <c r="AN334" i="1"/>
  <c r="AO334" i="1"/>
  <c r="AS334" i="1"/>
  <c r="AV334" i="1"/>
  <c r="AW334" i="1"/>
  <c r="BB334" i="1"/>
  <c r="Q335" i="1"/>
  <c r="R335" i="1"/>
  <c r="S335" i="1"/>
  <c r="T335" i="1"/>
  <c r="Y335" i="1"/>
  <c r="Z335" i="1"/>
  <c r="AC335" i="1"/>
  <c r="AE335" i="1"/>
  <c r="AF335" i="1"/>
  <c r="AH335" i="1"/>
  <c r="AL335" i="1"/>
  <c r="AM335" i="1"/>
  <c r="AN335" i="1"/>
  <c r="AO335" i="1"/>
  <c r="AS335" i="1"/>
  <c r="AV335" i="1"/>
  <c r="AW335" i="1"/>
  <c r="BB335" i="1"/>
  <c r="Q336" i="1"/>
  <c r="R336" i="1"/>
  <c r="S336" i="1"/>
  <c r="T336" i="1"/>
  <c r="Y336" i="1"/>
  <c r="Z336" i="1"/>
  <c r="AC336" i="1"/>
  <c r="AE336" i="1"/>
  <c r="AF336" i="1"/>
  <c r="AH336" i="1"/>
  <c r="AL336" i="1"/>
  <c r="AM336" i="1" s="1"/>
  <c r="AN336" i="1"/>
  <c r="AO336" i="1"/>
  <c r="AS336" i="1"/>
  <c r="AV336" i="1"/>
  <c r="AW336" i="1"/>
  <c r="BB336" i="1"/>
  <c r="Q337" i="1"/>
  <c r="R337" i="1"/>
  <c r="S337" i="1"/>
  <c r="T337" i="1"/>
  <c r="Y337" i="1"/>
  <c r="Z337" i="1"/>
  <c r="AC337" i="1"/>
  <c r="AE337" i="1"/>
  <c r="AF337" i="1"/>
  <c r="AH337" i="1"/>
  <c r="AL337" i="1"/>
  <c r="AM337" i="1"/>
  <c r="AN337" i="1"/>
  <c r="AO337" i="1"/>
  <c r="AS337" i="1"/>
  <c r="AV337" i="1"/>
  <c r="AW337" i="1"/>
  <c r="BB337" i="1"/>
  <c r="Q338" i="1"/>
  <c r="R338" i="1"/>
  <c r="S338" i="1"/>
  <c r="T338" i="1"/>
  <c r="Y338" i="1"/>
  <c r="Z338" i="1"/>
  <c r="AC338" i="1"/>
  <c r="AE338" i="1"/>
  <c r="AF338" i="1"/>
  <c r="AH338" i="1"/>
  <c r="AL338" i="1"/>
  <c r="AM338" i="1" s="1"/>
  <c r="AN338" i="1"/>
  <c r="AO338" i="1"/>
  <c r="AS338" i="1"/>
  <c r="AV338" i="1"/>
  <c r="AW338" i="1"/>
  <c r="BB338" i="1"/>
  <c r="Q339" i="1"/>
  <c r="R339" i="1"/>
  <c r="S339" i="1"/>
  <c r="T339" i="1"/>
  <c r="Y339" i="1"/>
  <c r="Z339" i="1"/>
  <c r="AC339" i="1"/>
  <c r="AE339" i="1"/>
  <c r="AF339" i="1"/>
  <c r="AH339" i="1"/>
  <c r="AL339" i="1"/>
  <c r="AM339" i="1"/>
  <c r="AN339" i="1"/>
  <c r="AO339" i="1"/>
  <c r="AS339" i="1"/>
  <c r="AV339" i="1"/>
  <c r="AW339" i="1"/>
  <c r="BB339" i="1"/>
  <c r="Q340" i="1"/>
  <c r="R340" i="1"/>
  <c r="S340" i="1"/>
  <c r="T340" i="1"/>
  <c r="Y340" i="1"/>
  <c r="Z340" i="1"/>
  <c r="AC340" i="1"/>
  <c r="AE340" i="1"/>
  <c r="AF340" i="1"/>
  <c r="AH340" i="1"/>
  <c r="AL340" i="1"/>
  <c r="AM340" i="1" s="1"/>
  <c r="AN340" i="1"/>
  <c r="AO340" i="1"/>
  <c r="AS340" i="1"/>
  <c r="AV340" i="1"/>
  <c r="AW340" i="1"/>
  <c r="BB340" i="1"/>
  <c r="Q341" i="1"/>
  <c r="R341" i="1"/>
  <c r="S341" i="1"/>
  <c r="T341" i="1"/>
  <c r="Y341" i="1"/>
  <c r="Z341" i="1"/>
  <c r="AC341" i="1"/>
  <c r="AE341" i="1"/>
  <c r="AF341" i="1"/>
  <c r="AH341" i="1"/>
  <c r="AL341" i="1"/>
  <c r="AM341" i="1"/>
  <c r="AN341" i="1"/>
  <c r="AO341" i="1"/>
  <c r="AS341" i="1"/>
  <c r="AV341" i="1"/>
  <c r="AW341" i="1"/>
  <c r="BB341" i="1"/>
  <c r="Q342" i="1"/>
  <c r="R342" i="1"/>
  <c r="S342" i="1"/>
  <c r="T342" i="1"/>
  <c r="Y342" i="1"/>
  <c r="Z342" i="1"/>
  <c r="AC342" i="1"/>
  <c r="AE342" i="1"/>
  <c r="AF342" i="1"/>
  <c r="AH342" i="1"/>
  <c r="AL342" i="1"/>
  <c r="AM342" i="1" s="1"/>
  <c r="AN342" i="1"/>
  <c r="AO342" i="1"/>
  <c r="AS342" i="1"/>
  <c r="AV342" i="1"/>
  <c r="AW342" i="1"/>
  <c r="BB342" i="1"/>
  <c r="Q343" i="1"/>
  <c r="R343" i="1"/>
  <c r="S343" i="1"/>
  <c r="T343" i="1"/>
  <c r="Y343" i="1"/>
  <c r="Z343" i="1"/>
  <c r="AC343" i="1"/>
  <c r="AE343" i="1"/>
  <c r="AF343" i="1"/>
  <c r="AH343" i="1"/>
  <c r="AL343" i="1"/>
  <c r="AM343" i="1"/>
  <c r="AN343" i="1"/>
  <c r="AO343" i="1"/>
  <c r="AS343" i="1"/>
  <c r="AV343" i="1"/>
  <c r="AW343" i="1"/>
  <c r="BB343" i="1"/>
  <c r="Q344" i="1"/>
  <c r="R344" i="1"/>
  <c r="S344" i="1"/>
  <c r="T344" i="1"/>
  <c r="Y344" i="1"/>
  <c r="Z344" i="1"/>
  <c r="AC344" i="1"/>
  <c r="AE344" i="1"/>
  <c r="AF344" i="1"/>
  <c r="AH344" i="1"/>
  <c r="AL344" i="1"/>
  <c r="AM344" i="1" s="1"/>
  <c r="AN344" i="1"/>
  <c r="AO344" i="1"/>
  <c r="AS344" i="1"/>
  <c r="AV344" i="1"/>
  <c r="AW344" i="1"/>
  <c r="BB344" i="1"/>
  <c r="Q345" i="1"/>
  <c r="R345" i="1"/>
  <c r="S345" i="1"/>
  <c r="T345" i="1"/>
  <c r="Y345" i="1"/>
  <c r="Z345" i="1"/>
  <c r="AC345" i="1"/>
  <c r="AE345" i="1"/>
  <c r="AF345" i="1"/>
  <c r="AH345" i="1"/>
  <c r="AL345" i="1"/>
  <c r="AM345" i="1"/>
  <c r="AN345" i="1"/>
  <c r="AO345" i="1"/>
  <c r="AS345" i="1"/>
  <c r="AV345" i="1"/>
  <c r="AW345" i="1"/>
  <c r="BB345" i="1"/>
  <c r="Q346" i="1"/>
  <c r="R346" i="1"/>
  <c r="S346" i="1"/>
  <c r="T346" i="1"/>
  <c r="Y346" i="1"/>
  <c r="Z346" i="1"/>
  <c r="AC346" i="1"/>
  <c r="AE346" i="1"/>
  <c r="AF346" i="1"/>
  <c r="AH346" i="1"/>
  <c r="AL346" i="1"/>
  <c r="AM346" i="1" s="1"/>
  <c r="AN346" i="1"/>
  <c r="AO346" i="1"/>
  <c r="AS346" i="1"/>
  <c r="AV346" i="1"/>
  <c r="AW346" i="1"/>
  <c r="BB346" i="1"/>
  <c r="Q347" i="1"/>
  <c r="R347" i="1"/>
  <c r="S347" i="1"/>
  <c r="T347" i="1"/>
  <c r="Y347" i="1"/>
  <c r="Z347" i="1"/>
  <c r="AC347" i="1"/>
  <c r="AE347" i="1"/>
  <c r="AF347" i="1"/>
  <c r="AH347" i="1"/>
  <c r="AL347" i="1"/>
  <c r="AM347" i="1"/>
  <c r="AN347" i="1"/>
  <c r="AO347" i="1"/>
  <c r="AS347" i="1"/>
  <c r="AV347" i="1"/>
  <c r="AW347" i="1"/>
  <c r="BB347" i="1"/>
  <c r="Q348" i="1"/>
  <c r="R348" i="1"/>
  <c r="S348" i="1"/>
  <c r="T348" i="1"/>
  <c r="Y348" i="1"/>
  <c r="Z348" i="1"/>
  <c r="AC348" i="1"/>
  <c r="AE348" i="1"/>
  <c r="AF348" i="1"/>
  <c r="AH348" i="1"/>
  <c r="AL348" i="1"/>
  <c r="AM348" i="1" s="1"/>
  <c r="AN348" i="1"/>
  <c r="AO348" i="1"/>
  <c r="AS348" i="1"/>
  <c r="AV348" i="1"/>
  <c r="AW348" i="1"/>
  <c r="BB348" i="1"/>
  <c r="Q349" i="1"/>
  <c r="R349" i="1"/>
  <c r="S349" i="1"/>
  <c r="T349" i="1"/>
  <c r="Y349" i="1"/>
  <c r="Z349" i="1"/>
  <c r="AC349" i="1"/>
  <c r="AE349" i="1"/>
  <c r="AF349" i="1"/>
  <c r="AH349" i="1"/>
  <c r="AL349" i="1"/>
  <c r="AM349" i="1"/>
  <c r="AN349" i="1"/>
  <c r="AO349" i="1"/>
  <c r="AS349" i="1"/>
  <c r="AV349" i="1"/>
  <c r="AW349" i="1"/>
  <c r="BB349" i="1"/>
  <c r="Q350" i="1"/>
  <c r="R350" i="1"/>
  <c r="S350" i="1"/>
  <c r="T350" i="1"/>
  <c r="Y350" i="1"/>
  <c r="Z350" i="1"/>
  <c r="AC350" i="1"/>
  <c r="AE350" i="1"/>
  <c r="AF350" i="1"/>
  <c r="AH350" i="1"/>
  <c r="AL350" i="1"/>
  <c r="AM350" i="1" s="1"/>
  <c r="AN350" i="1"/>
  <c r="AO350" i="1"/>
  <c r="AS350" i="1"/>
  <c r="AV350" i="1"/>
  <c r="AW350" i="1"/>
  <c r="BB350" i="1"/>
  <c r="Q351" i="1"/>
  <c r="R351" i="1"/>
  <c r="S351" i="1"/>
  <c r="T351" i="1"/>
  <c r="Y351" i="1"/>
  <c r="Z351" i="1"/>
  <c r="AC351" i="1"/>
  <c r="AE351" i="1"/>
  <c r="AF351" i="1"/>
  <c r="AH351" i="1"/>
  <c r="AL351" i="1"/>
  <c r="AM351" i="1"/>
  <c r="AN351" i="1"/>
  <c r="AO351" i="1"/>
  <c r="AS351" i="1"/>
  <c r="AV351" i="1"/>
  <c r="AW351" i="1" s="1"/>
  <c r="BB351" i="1"/>
  <c r="Q352" i="1"/>
  <c r="R352" i="1"/>
  <c r="S352" i="1"/>
  <c r="T352" i="1"/>
  <c r="Y352" i="1"/>
  <c r="Z352" i="1"/>
  <c r="AC352" i="1"/>
  <c r="AE352" i="1"/>
  <c r="AF352" i="1"/>
  <c r="AH352" i="1"/>
  <c r="AL352" i="1"/>
  <c r="AM352" i="1" s="1"/>
  <c r="AN352" i="1"/>
  <c r="AO352" i="1"/>
  <c r="AS352" i="1"/>
  <c r="AV352" i="1"/>
  <c r="AW352" i="1"/>
  <c r="BB352" i="1"/>
  <c r="Q353" i="1"/>
  <c r="R353" i="1"/>
  <c r="S353" i="1"/>
  <c r="T353" i="1"/>
  <c r="Y353" i="1"/>
  <c r="Z353" i="1"/>
  <c r="AC353" i="1"/>
  <c r="AE353" i="1"/>
  <c r="AF353" i="1"/>
  <c r="AH353" i="1"/>
  <c r="AL353" i="1"/>
  <c r="AM353" i="1"/>
  <c r="AN353" i="1"/>
  <c r="AO353" i="1"/>
  <c r="AS353" i="1"/>
  <c r="AV353" i="1"/>
  <c r="AW353" i="1" s="1"/>
  <c r="BB353" i="1"/>
  <c r="Q354" i="1"/>
  <c r="R354" i="1"/>
  <c r="S354" i="1"/>
  <c r="T354" i="1"/>
  <c r="Y354" i="1"/>
  <c r="Z354" i="1"/>
  <c r="AC354" i="1"/>
  <c r="AE354" i="1"/>
  <c r="AF354" i="1"/>
  <c r="AH354" i="1"/>
  <c r="AL354" i="1"/>
  <c r="AM354" i="1" s="1"/>
  <c r="AN354" i="1"/>
  <c r="AO354" i="1"/>
  <c r="AS354" i="1"/>
  <c r="AV354" i="1"/>
  <c r="AW354" i="1"/>
  <c r="BB354" i="1"/>
  <c r="Q355" i="1"/>
  <c r="R355" i="1"/>
  <c r="S355" i="1"/>
  <c r="T355" i="1"/>
  <c r="Y355" i="1"/>
  <c r="Z355" i="1"/>
  <c r="AC355" i="1"/>
  <c r="AE355" i="1"/>
  <c r="AF355" i="1"/>
  <c r="AH355" i="1"/>
  <c r="AL355" i="1"/>
  <c r="AM355" i="1"/>
  <c r="AN355" i="1"/>
  <c r="AO355" i="1"/>
  <c r="AS355" i="1"/>
  <c r="AV355" i="1"/>
  <c r="AW355" i="1" s="1"/>
  <c r="BB355" i="1"/>
  <c r="Q356" i="1"/>
  <c r="R356" i="1"/>
  <c r="S356" i="1"/>
  <c r="T356" i="1"/>
  <c r="Y356" i="1"/>
  <c r="Z356" i="1"/>
  <c r="AC356" i="1"/>
  <c r="AE356" i="1"/>
  <c r="AF356" i="1"/>
  <c r="AH356" i="1"/>
  <c r="AL356" i="1"/>
  <c r="AM356" i="1" s="1"/>
  <c r="AN356" i="1"/>
  <c r="AO356" i="1"/>
  <c r="AS356" i="1"/>
  <c r="AV356" i="1"/>
  <c r="AW356" i="1"/>
  <c r="BB356" i="1"/>
  <c r="Q357" i="1"/>
  <c r="R357" i="1"/>
  <c r="S357" i="1"/>
  <c r="T357" i="1"/>
  <c r="Y357" i="1"/>
  <c r="Z357" i="1"/>
  <c r="AC357" i="1"/>
  <c r="AE357" i="1"/>
  <c r="AF357" i="1"/>
  <c r="AH357" i="1"/>
  <c r="AL357" i="1"/>
  <c r="AM357" i="1"/>
  <c r="AN357" i="1"/>
  <c r="AO357" i="1"/>
  <c r="AS357" i="1"/>
  <c r="AV357" i="1"/>
  <c r="AW357" i="1" s="1"/>
  <c r="BB357" i="1"/>
  <c r="Q358" i="1"/>
  <c r="R358" i="1"/>
  <c r="S358" i="1"/>
  <c r="T358" i="1"/>
  <c r="Y358" i="1"/>
  <c r="Z358" i="1"/>
  <c r="AC358" i="1"/>
  <c r="AE358" i="1"/>
  <c r="AF358" i="1"/>
  <c r="AH358" i="1"/>
  <c r="AL358" i="1"/>
  <c r="AM358" i="1" s="1"/>
  <c r="AN358" i="1"/>
  <c r="AO358" i="1"/>
  <c r="AS358" i="1"/>
  <c r="AV358" i="1"/>
  <c r="AW358" i="1"/>
  <c r="BB358" i="1"/>
  <c r="Q359" i="1"/>
  <c r="R359" i="1"/>
  <c r="S359" i="1"/>
  <c r="T359" i="1"/>
  <c r="Y359" i="1"/>
  <c r="Z359" i="1"/>
  <c r="AC359" i="1"/>
  <c r="AE359" i="1"/>
  <c r="AF359" i="1"/>
  <c r="AH359" i="1"/>
  <c r="AL359" i="1"/>
  <c r="AM359" i="1"/>
  <c r="AN359" i="1"/>
  <c r="AO359" i="1"/>
  <c r="AS359" i="1"/>
  <c r="AV359" i="1"/>
  <c r="AW359" i="1"/>
  <c r="BB359" i="1"/>
  <c r="Q360" i="1"/>
  <c r="R360" i="1"/>
  <c r="S360" i="1"/>
  <c r="T360" i="1"/>
  <c r="Y360" i="1"/>
  <c r="Z360" i="1"/>
  <c r="AC360" i="1"/>
  <c r="AE360" i="1"/>
  <c r="AF360" i="1"/>
  <c r="AH360" i="1"/>
  <c r="AL360" i="1"/>
  <c r="AM360" i="1" s="1"/>
  <c r="AN360" i="1"/>
  <c r="AO360" i="1"/>
  <c r="AS360" i="1"/>
  <c r="AV360" i="1"/>
  <c r="AW360" i="1"/>
  <c r="BB360" i="1"/>
  <c r="Q361" i="1"/>
  <c r="R361" i="1"/>
  <c r="S361" i="1"/>
  <c r="T361" i="1"/>
  <c r="Y361" i="1"/>
  <c r="Z361" i="1"/>
  <c r="AC361" i="1"/>
  <c r="AE361" i="1"/>
  <c r="AF361" i="1"/>
  <c r="AH361" i="1"/>
  <c r="AL361" i="1"/>
  <c r="AM361" i="1"/>
  <c r="AN361" i="1"/>
  <c r="AO361" i="1"/>
  <c r="AS361" i="1"/>
  <c r="AV361" i="1"/>
  <c r="AW361" i="1"/>
  <c r="BB361" i="1"/>
  <c r="Q362" i="1"/>
  <c r="R362" i="1"/>
  <c r="S362" i="1"/>
  <c r="T362" i="1"/>
  <c r="Y362" i="1"/>
  <c r="Z362" i="1"/>
  <c r="AC362" i="1"/>
  <c r="AE362" i="1"/>
  <c r="AF362" i="1"/>
  <c r="AH362" i="1"/>
  <c r="AL362" i="1"/>
  <c r="AM362" i="1" s="1"/>
  <c r="AN362" i="1"/>
  <c r="AO362" i="1"/>
  <c r="AS362" i="1"/>
  <c r="AV362" i="1"/>
  <c r="AW362" i="1"/>
  <c r="BB362" i="1"/>
  <c r="Q363" i="1"/>
  <c r="R363" i="1"/>
  <c r="S363" i="1"/>
  <c r="T363" i="1"/>
  <c r="Y363" i="1"/>
  <c r="Z363" i="1"/>
  <c r="AC363" i="1"/>
  <c r="AE363" i="1"/>
  <c r="AF363" i="1"/>
  <c r="AH363" i="1"/>
  <c r="AL363" i="1"/>
  <c r="AM363" i="1"/>
  <c r="AN363" i="1"/>
  <c r="AO363" i="1"/>
  <c r="AS363" i="1"/>
  <c r="AV363" i="1"/>
  <c r="AW363" i="1"/>
  <c r="BB363" i="1"/>
  <c r="Q364" i="1"/>
  <c r="R364" i="1"/>
  <c r="S364" i="1"/>
  <c r="T364" i="1"/>
  <c r="Y364" i="1"/>
  <c r="Z364" i="1"/>
  <c r="AC364" i="1"/>
  <c r="AE364" i="1"/>
  <c r="AF364" i="1"/>
  <c r="AH364" i="1"/>
  <c r="AL364" i="1"/>
  <c r="AM364" i="1" s="1"/>
  <c r="AN364" i="1"/>
  <c r="AO364" i="1"/>
  <c r="AS364" i="1"/>
  <c r="AV364" i="1"/>
  <c r="AW364" i="1"/>
  <c r="BB364" i="1"/>
  <c r="Q365" i="1"/>
  <c r="R365" i="1"/>
  <c r="S365" i="1"/>
  <c r="T365" i="1"/>
  <c r="Y365" i="1"/>
  <c r="Z365" i="1"/>
  <c r="AC365" i="1"/>
  <c r="AE365" i="1"/>
  <c r="AF365" i="1"/>
  <c r="AH365" i="1"/>
  <c r="AL365" i="1"/>
  <c r="AM365" i="1"/>
  <c r="AN365" i="1"/>
  <c r="AO365" i="1"/>
  <c r="AS365" i="1"/>
  <c r="AV365" i="1"/>
  <c r="AW365" i="1" s="1"/>
  <c r="BB365" i="1"/>
  <c r="Q366" i="1"/>
  <c r="R366" i="1"/>
  <c r="S366" i="1"/>
  <c r="T366" i="1"/>
  <c r="Y366" i="1"/>
  <c r="Z366" i="1"/>
  <c r="AC366" i="1"/>
  <c r="AE366" i="1"/>
  <c r="AF366" i="1"/>
  <c r="AH366" i="1"/>
  <c r="AL366" i="1"/>
  <c r="AM366" i="1" s="1"/>
  <c r="AN366" i="1"/>
  <c r="AO366" i="1"/>
  <c r="AS366" i="1"/>
  <c r="AV366" i="1"/>
  <c r="AW366" i="1"/>
  <c r="BB366" i="1"/>
  <c r="Q367" i="1"/>
  <c r="R367" i="1"/>
  <c r="S367" i="1"/>
  <c r="T367" i="1"/>
  <c r="Y367" i="1"/>
  <c r="Z367" i="1"/>
  <c r="AC367" i="1"/>
  <c r="AE367" i="1"/>
  <c r="AF367" i="1"/>
  <c r="AH367" i="1"/>
  <c r="AL367" i="1"/>
  <c r="AM367" i="1"/>
  <c r="AN367" i="1"/>
  <c r="AO367" i="1"/>
  <c r="AS367" i="1"/>
  <c r="AV367" i="1"/>
  <c r="AW367" i="1" s="1"/>
  <c r="BB367" i="1"/>
  <c r="Q368" i="1"/>
  <c r="R368" i="1"/>
  <c r="S368" i="1"/>
  <c r="T368" i="1"/>
  <c r="Y368" i="1"/>
  <c r="Z368" i="1"/>
  <c r="AC368" i="1"/>
  <c r="AE368" i="1"/>
  <c r="AF368" i="1"/>
  <c r="AH368" i="1"/>
  <c r="AL368" i="1"/>
  <c r="AM368" i="1" s="1"/>
  <c r="AN368" i="1"/>
  <c r="AO368" i="1"/>
  <c r="AS368" i="1"/>
  <c r="AV368" i="1"/>
  <c r="AW368" i="1"/>
  <c r="BB368" i="1"/>
  <c r="Q369" i="1"/>
  <c r="R369" i="1"/>
  <c r="S369" i="1"/>
  <c r="T369" i="1"/>
  <c r="Y369" i="1"/>
  <c r="Z369" i="1"/>
  <c r="AC369" i="1"/>
  <c r="AE369" i="1"/>
  <c r="AF369" i="1"/>
  <c r="AH369" i="1"/>
  <c r="AL369" i="1"/>
  <c r="AM369" i="1"/>
  <c r="AN369" i="1"/>
  <c r="AO369" i="1"/>
  <c r="AS369" i="1"/>
  <c r="AV369" i="1"/>
  <c r="AW369" i="1"/>
  <c r="BB369" i="1"/>
  <c r="Q370" i="1"/>
  <c r="R370" i="1"/>
  <c r="S370" i="1"/>
  <c r="T370" i="1"/>
  <c r="Y370" i="1"/>
  <c r="Z370" i="1"/>
  <c r="AC370" i="1"/>
  <c r="AE370" i="1"/>
  <c r="AF370" i="1"/>
  <c r="AH370" i="1"/>
  <c r="AL370" i="1"/>
  <c r="AM370" i="1" s="1"/>
  <c r="AN370" i="1"/>
  <c r="AO370" i="1"/>
  <c r="AS370" i="1"/>
  <c r="AV370" i="1"/>
  <c r="AW370" i="1"/>
  <c r="BB370" i="1"/>
  <c r="Q371" i="1"/>
  <c r="R371" i="1"/>
  <c r="S371" i="1"/>
  <c r="T371" i="1"/>
  <c r="Y371" i="1"/>
  <c r="Z371" i="1"/>
  <c r="AC371" i="1"/>
  <c r="AE371" i="1"/>
  <c r="AF371" i="1"/>
  <c r="AH371" i="1"/>
  <c r="AL371" i="1"/>
  <c r="AM371" i="1"/>
  <c r="AN371" i="1"/>
  <c r="AO371" i="1"/>
  <c r="AS371" i="1"/>
  <c r="AV371" i="1"/>
  <c r="AW371" i="1"/>
  <c r="BB371" i="1"/>
  <c r="Q372" i="1"/>
  <c r="R372" i="1"/>
  <c r="S372" i="1"/>
  <c r="T372" i="1"/>
  <c r="Y372" i="1"/>
  <c r="Z372" i="1"/>
  <c r="AC372" i="1"/>
  <c r="AE372" i="1"/>
  <c r="AF372" i="1"/>
  <c r="AH372" i="1"/>
  <c r="AL372" i="1"/>
  <c r="AM372" i="1" s="1"/>
  <c r="AN372" i="1"/>
  <c r="AO372" i="1"/>
  <c r="AS372" i="1"/>
  <c r="AV372" i="1"/>
  <c r="AW372" i="1"/>
  <c r="BB372" i="1"/>
  <c r="Q373" i="1"/>
  <c r="R373" i="1"/>
  <c r="S373" i="1"/>
  <c r="T373" i="1"/>
  <c r="Y373" i="1"/>
  <c r="Z373" i="1"/>
  <c r="AC373" i="1"/>
  <c r="AE373" i="1"/>
  <c r="AF373" i="1"/>
  <c r="AH373" i="1"/>
  <c r="AL373" i="1"/>
  <c r="AM373" i="1"/>
  <c r="AN373" i="1"/>
  <c r="AO373" i="1"/>
  <c r="AS373" i="1"/>
  <c r="AV373" i="1"/>
  <c r="AW373" i="1" s="1"/>
  <c r="BB373" i="1"/>
  <c r="Q374" i="1"/>
  <c r="R374" i="1"/>
  <c r="S374" i="1"/>
  <c r="T374" i="1"/>
  <c r="Y374" i="1"/>
  <c r="Z374" i="1"/>
  <c r="AC374" i="1"/>
  <c r="AE374" i="1"/>
  <c r="AF374" i="1"/>
  <c r="AH374" i="1"/>
  <c r="AL374" i="1"/>
  <c r="AM374" i="1" s="1"/>
  <c r="AN374" i="1"/>
  <c r="AO374" i="1"/>
  <c r="AS374" i="1"/>
  <c r="AV374" i="1"/>
  <c r="AW374" i="1"/>
  <c r="BB374" i="1"/>
  <c r="Q375" i="1"/>
  <c r="R375" i="1"/>
  <c r="S375" i="1"/>
  <c r="T375" i="1"/>
  <c r="Y375" i="1"/>
  <c r="Z375" i="1"/>
  <c r="AC375" i="1"/>
  <c r="AE375" i="1"/>
  <c r="AF375" i="1"/>
  <c r="AH375" i="1"/>
  <c r="AL375" i="1"/>
  <c r="AM375" i="1"/>
  <c r="AN375" i="1"/>
  <c r="AO375" i="1"/>
  <c r="AS375" i="1"/>
  <c r="AV375" i="1"/>
  <c r="AW375" i="1"/>
  <c r="BB375" i="1"/>
  <c r="Q376" i="1"/>
  <c r="R376" i="1"/>
  <c r="S376" i="1"/>
  <c r="T376" i="1"/>
  <c r="Y376" i="1"/>
  <c r="Z376" i="1"/>
  <c r="AC376" i="1"/>
  <c r="AE376" i="1"/>
  <c r="AF376" i="1"/>
  <c r="AH376" i="1"/>
  <c r="AL376" i="1"/>
  <c r="AM376" i="1" s="1"/>
  <c r="AN376" i="1"/>
  <c r="AO376" i="1"/>
  <c r="AS376" i="1"/>
  <c r="AV376" i="1"/>
  <c r="AW376" i="1"/>
  <c r="BB376" i="1"/>
  <c r="Q377" i="1"/>
  <c r="R377" i="1"/>
  <c r="S377" i="1"/>
  <c r="T377" i="1"/>
  <c r="Y377" i="1"/>
  <c r="Z377" i="1"/>
  <c r="AC377" i="1"/>
  <c r="AE377" i="1"/>
  <c r="AF377" i="1"/>
  <c r="AH377" i="1"/>
  <c r="AL377" i="1"/>
  <c r="AM377" i="1"/>
  <c r="AN377" i="1"/>
  <c r="AO377" i="1"/>
  <c r="AS377" i="1"/>
  <c r="AV377" i="1"/>
  <c r="AW377" i="1" s="1"/>
  <c r="BB377" i="1"/>
  <c r="Q378" i="1"/>
  <c r="R378" i="1"/>
  <c r="S378" i="1"/>
  <c r="T378" i="1"/>
  <c r="Y378" i="1"/>
  <c r="Z378" i="1"/>
  <c r="AC378" i="1"/>
  <c r="AE378" i="1"/>
  <c r="AF378" i="1"/>
  <c r="AH378" i="1"/>
  <c r="AL378" i="1"/>
  <c r="AM378" i="1"/>
  <c r="AN378" i="1"/>
  <c r="AO378" i="1"/>
  <c r="AS378" i="1"/>
  <c r="AV378" i="1"/>
  <c r="AW378" i="1"/>
  <c r="BB378" i="1"/>
  <c r="Q379" i="1"/>
  <c r="R379" i="1"/>
  <c r="S379" i="1"/>
  <c r="T379" i="1"/>
  <c r="Y379" i="1"/>
  <c r="Z379" i="1"/>
  <c r="AC379" i="1"/>
  <c r="AE379" i="1"/>
  <c r="AF379" i="1"/>
  <c r="AH379" i="1"/>
  <c r="AL379" i="1"/>
  <c r="AM379" i="1"/>
  <c r="AN379" i="1"/>
  <c r="AO379" i="1"/>
  <c r="AS379" i="1"/>
  <c r="AV379" i="1"/>
  <c r="AW379" i="1" s="1"/>
  <c r="BB379" i="1"/>
  <c r="Q380" i="1"/>
  <c r="R380" i="1"/>
  <c r="S380" i="1"/>
  <c r="T380" i="1"/>
  <c r="Y380" i="1"/>
  <c r="Z380" i="1"/>
  <c r="AC380" i="1"/>
  <c r="AE380" i="1"/>
  <c r="AF380" i="1"/>
  <c r="AH380" i="1"/>
  <c r="AL380" i="1"/>
  <c r="AM380" i="1" s="1"/>
  <c r="AN380" i="1"/>
  <c r="AO380" i="1"/>
  <c r="AS380" i="1"/>
  <c r="AV380" i="1"/>
  <c r="AW380" i="1"/>
  <c r="BB380" i="1"/>
  <c r="Q381" i="1"/>
  <c r="R381" i="1"/>
  <c r="S381" i="1"/>
  <c r="T381" i="1"/>
  <c r="Y381" i="1"/>
  <c r="Z381" i="1"/>
  <c r="AC381" i="1"/>
  <c r="AE381" i="1"/>
  <c r="AF381" i="1"/>
  <c r="AH381" i="1"/>
  <c r="AL381" i="1"/>
  <c r="AM381" i="1"/>
  <c r="AN381" i="1"/>
  <c r="AO381" i="1"/>
  <c r="AS381" i="1"/>
  <c r="AV381" i="1"/>
  <c r="AW381" i="1" s="1"/>
  <c r="BB381" i="1"/>
  <c r="Q382" i="1"/>
  <c r="R382" i="1"/>
  <c r="S382" i="1"/>
  <c r="T382" i="1"/>
  <c r="Y382" i="1"/>
  <c r="Z382" i="1"/>
  <c r="AC382" i="1"/>
  <c r="AE382" i="1"/>
  <c r="AF382" i="1"/>
  <c r="AH382" i="1"/>
  <c r="AL382" i="1"/>
  <c r="AM382" i="1" s="1"/>
  <c r="AN382" i="1"/>
  <c r="AO382" i="1"/>
  <c r="AS382" i="1"/>
  <c r="AV382" i="1"/>
  <c r="AW382" i="1"/>
  <c r="BB382" i="1"/>
  <c r="Q383" i="1"/>
  <c r="R383" i="1"/>
  <c r="S383" i="1"/>
  <c r="T383" i="1"/>
  <c r="Y383" i="1"/>
  <c r="Z383" i="1"/>
  <c r="AC383" i="1"/>
  <c r="AE383" i="1"/>
  <c r="AF383" i="1"/>
  <c r="AH383" i="1"/>
  <c r="AL383" i="1"/>
  <c r="AM383" i="1"/>
  <c r="AN383" i="1"/>
  <c r="AO383" i="1"/>
  <c r="AS383" i="1"/>
  <c r="AV383" i="1"/>
  <c r="AW383" i="1"/>
  <c r="BB383" i="1"/>
  <c r="Q384" i="1"/>
  <c r="R384" i="1"/>
  <c r="S384" i="1"/>
  <c r="T384" i="1"/>
  <c r="Y384" i="1"/>
  <c r="Z384" i="1"/>
  <c r="AC384" i="1"/>
  <c r="AE384" i="1"/>
  <c r="AF384" i="1"/>
  <c r="AH384" i="1"/>
  <c r="AL384" i="1"/>
  <c r="AM384" i="1" s="1"/>
  <c r="AN384" i="1"/>
  <c r="AO384" i="1"/>
  <c r="AS384" i="1"/>
  <c r="AV384" i="1"/>
  <c r="AW384" i="1"/>
  <c r="BB384" i="1"/>
  <c r="Q385" i="1"/>
  <c r="R385" i="1"/>
  <c r="S385" i="1"/>
  <c r="T385" i="1"/>
  <c r="Y385" i="1"/>
  <c r="Z385" i="1"/>
  <c r="AC385" i="1"/>
  <c r="AE385" i="1"/>
  <c r="AF385" i="1"/>
  <c r="AH385" i="1"/>
  <c r="AL385" i="1"/>
  <c r="AM385" i="1"/>
  <c r="AN385" i="1"/>
  <c r="AO385" i="1"/>
  <c r="AS385" i="1"/>
  <c r="AV385" i="1"/>
  <c r="AW385" i="1"/>
  <c r="BB385" i="1"/>
  <c r="Q386" i="1"/>
  <c r="R386" i="1"/>
  <c r="S386" i="1"/>
  <c r="T386" i="1"/>
  <c r="Y386" i="1"/>
  <c r="Z386" i="1"/>
  <c r="AC386" i="1"/>
  <c r="AE386" i="1"/>
  <c r="AF386" i="1"/>
  <c r="AH386" i="1"/>
  <c r="AL386" i="1"/>
  <c r="AM386" i="1" s="1"/>
  <c r="AN386" i="1"/>
  <c r="AO386" i="1"/>
  <c r="AS386" i="1"/>
  <c r="AV386" i="1"/>
  <c r="AW386" i="1"/>
  <c r="BB386" i="1"/>
  <c r="Q387" i="1"/>
  <c r="R387" i="1"/>
  <c r="S387" i="1"/>
  <c r="T387" i="1"/>
  <c r="Y387" i="1"/>
  <c r="Z387" i="1"/>
  <c r="AC387" i="1"/>
  <c r="AE387" i="1"/>
  <c r="AF387" i="1"/>
  <c r="AH387" i="1"/>
  <c r="AL387" i="1"/>
  <c r="AM387" i="1" s="1"/>
  <c r="AN387" i="1"/>
  <c r="AO387" i="1"/>
  <c r="AS387" i="1"/>
  <c r="AV387" i="1"/>
  <c r="AW387" i="1"/>
  <c r="BB387" i="1"/>
  <c r="Q388" i="1"/>
  <c r="R388" i="1"/>
  <c r="S388" i="1"/>
  <c r="T388" i="1"/>
  <c r="Y388" i="1"/>
  <c r="Z388" i="1"/>
  <c r="AC388" i="1"/>
  <c r="AE388" i="1"/>
  <c r="AF388" i="1"/>
  <c r="AH388" i="1"/>
  <c r="AL388" i="1"/>
  <c r="AM388" i="1" s="1"/>
  <c r="AN388" i="1"/>
  <c r="AO388" i="1"/>
  <c r="AS388" i="1"/>
  <c r="AV388" i="1"/>
  <c r="AW388" i="1"/>
  <c r="BB388" i="1"/>
  <c r="Q389" i="1"/>
  <c r="R389" i="1"/>
  <c r="S389" i="1"/>
  <c r="T389" i="1"/>
  <c r="Y389" i="1"/>
  <c r="Z389" i="1"/>
  <c r="AC389" i="1"/>
  <c r="AE389" i="1"/>
  <c r="AF389" i="1"/>
  <c r="AH389" i="1"/>
  <c r="AL389" i="1"/>
  <c r="AM389" i="1" s="1"/>
  <c r="AN389" i="1"/>
  <c r="AO389" i="1"/>
  <c r="AS389" i="1"/>
  <c r="AV389" i="1"/>
  <c r="AW389" i="1"/>
  <c r="BB389" i="1"/>
  <c r="Q390" i="1"/>
  <c r="R390" i="1"/>
  <c r="S390" i="1"/>
  <c r="T390" i="1"/>
  <c r="Y390" i="1"/>
  <c r="Z390" i="1"/>
  <c r="AC390" i="1"/>
  <c r="AE390" i="1"/>
  <c r="AF390" i="1"/>
  <c r="AH390" i="1"/>
  <c r="AL390" i="1"/>
  <c r="AM390" i="1" s="1"/>
  <c r="AN390" i="1"/>
  <c r="AO390" i="1"/>
  <c r="AS390" i="1"/>
  <c r="AV390" i="1"/>
  <c r="AW390" i="1"/>
  <c r="BB390" i="1"/>
  <c r="Q391" i="1"/>
  <c r="R391" i="1"/>
  <c r="S391" i="1"/>
  <c r="T391" i="1"/>
  <c r="Y391" i="1"/>
  <c r="Z391" i="1"/>
  <c r="AC391" i="1"/>
  <c r="AE391" i="1"/>
  <c r="AF391" i="1"/>
  <c r="AH391" i="1"/>
  <c r="AL391" i="1"/>
  <c r="AM391" i="1" s="1"/>
  <c r="AN391" i="1"/>
  <c r="AO391" i="1"/>
  <c r="AS391" i="1"/>
  <c r="AV391" i="1"/>
  <c r="AW391" i="1"/>
  <c r="BB391" i="1"/>
  <c r="Q392" i="1"/>
  <c r="R392" i="1"/>
  <c r="S392" i="1"/>
  <c r="T392" i="1"/>
  <c r="Y392" i="1"/>
  <c r="Z392" i="1"/>
  <c r="AC392" i="1"/>
  <c r="AE392" i="1"/>
  <c r="AF392" i="1"/>
  <c r="AH392" i="1"/>
  <c r="AL392" i="1"/>
  <c r="AM392" i="1" s="1"/>
  <c r="AN392" i="1"/>
  <c r="AO392" i="1"/>
  <c r="AS392" i="1"/>
  <c r="AV392" i="1"/>
  <c r="AW392" i="1"/>
  <c r="BB392" i="1"/>
  <c r="Q393" i="1"/>
  <c r="R393" i="1"/>
  <c r="S393" i="1"/>
  <c r="T393" i="1"/>
  <c r="Y393" i="1"/>
  <c r="Z393" i="1"/>
  <c r="AC393" i="1"/>
  <c r="AE393" i="1"/>
  <c r="AF393" i="1"/>
  <c r="AH393" i="1"/>
  <c r="AL393" i="1"/>
  <c r="AM393" i="1" s="1"/>
  <c r="AN393" i="1"/>
  <c r="AO393" i="1"/>
  <c r="AS393" i="1"/>
  <c r="AV393" i="1"/>
  <c r="AW393" i="1"/>
  <c r="BB393" i="1"/>
  <c r="Q394" i="1"/>
  <c r="R394" i="1"/>
  <c r="S394" i="1"/>
  <c r="T394" i="1"/>
  <c r="Y394" i="1"/>
  <c r="Z394" i="1"/>
  <c r="AC394" i="1"/>
  <c r="AE394" i="1"/>
  <c r="AF394" i="1"/>
  <c r="AH394" i="1"/>
  <c r="AL394" i="1"/>
  <c r="AM394" i="1" s="1"/>
  <c r="AN394" i="1"/>
  <c r="AO394" i="1"/>
  <c r="AS394" i="1"/>
  <c r="AV394" i="1"/>
  <c r="AW394" i="1"/>
  <c r="BB394" i="1"/>
  <c r="Q395" i="1"/>
  <c r="R395" i="1"/>
  <c r="S395" i="1"/>
  <c r="T395" i="1"/>
  <c r="Y395" i="1"/>
  <c r="Z395" i="1"/>
  <c r="AC395" i="1"/>
  <c r="AE395" i="1"/>
  <c r="AF395" i="1"/>
  <c r="AH395" i="1"/>
  <c r="AL395" i="1"/>
  <c r="AM395" i="1" s="1"/>
  <c r="AN395" i="1"/>
  <c r="AO395" i="1"/>
  <c r="AS395" i="1"/>
  <c r="AV395" i="1"/>
  <c r="AW395" i="1"/>
  <c r="BB395" i="1"/>
  <c r="Q396" i="1"/>
  <c r="R396" i="1"/>
  <c r="S396" i="1"/>
  <c r="T396" i="1"/>
  <c r="Y396" i="1"/>
  <c r="Z396" i="1"/>
  <c r="AC396" i="1"/>
  <c r="AE396" i="1"/>
  <c r="AF396" i="1"/>
  <c r="AH396" i="1"/>
  <c r="AL396" i="1"/>
  <c r="AM396" i="1" s="1"/>
  <c r="AN396" i="1"/>
  <c r="AO396" i="1"/>
  <c r="AS396" i="1"/>
  <c r="AV396" i="1"/>
  <c r="AW396" i="1" s="1"/>
  <c r="BB396" i="1"/>
  <c r="Q397" i="1"/>
  <c r="R397" i="1"/>
  <c r="S397" i="1"/>
  <c r="T397" i="1"/>
  <c r="Y397" i="1"/>
  <c r="Z397" i="1"/>
  <c r="AC397" i="1"/>
  <c r="AE397" i="1"/>
  <c r="AF397" i="1"/>
  <c r="AH397" i="1"/>
  <c r="AL397" i="1"/>
  <c r="AM397" i="1" s="1"/>
  <c r="AN397" i="1"/>
  <c r="AO397" i="1"/>
  <c r="AS397" i="1"/>
  <c r="AV397" i="1"/>
  <c r="AW397" i="1" s="1"/>
  <c r="BB397" i="1"/>
  <c r="Q398" i="1"/>
  <c r="R398" i="1"/>
  <c r="S398" i="1"/>
  <c r="T398" i="1"/>
  <c r="Y398" i="1"/>
  <c r="Z398" i="1"/>
  <c r="AC398" i="1"/>
  <c r="AE398" i="1"/>
  <c r="AF398" i="1"/>
  <c r="AH398" i="1"/>
  <c r="AL398" i="1"/>
  <c r="AM398" i="1"/>
  <c r="AN398" i="1"/>
  <c r="AO398" i="1"/>
  <c r="AS398" i="1"/>
  <c r="AV398" i="1"/>
  <c r="AW398" i="1"/>
  <c r="BB398" i="1"/>
  <c r="Q399" i="1"/>
  <c r="R399" i="1"/>
  <c r="S399" i="1"/>
  <c r="T399" i="1"/>
  <c r="Y399" i="1"/>
  <c r="Z399" i="1"/>
  <c r="AC399" i="1"/>
  <c r="AE399" i="1"/>
  <c r="AF399" i="1"/>
  <c r="AH399" i="1"/>
  <c r="AL399" i="1"/>
  <c r="AM399" i="1"/>
  <c r="AN399" i="1"/>
  <c r="AO399" i="1"/>
  <c r="AS399" i="1"/>
  <c r="AV399" i="1"/>
  <c r="AW399" i="1"/>
  <c r="BB399" i="1"/>
  <c r="Q400" i="1"/>
  <c r="R400" i="1"/>
  <c r="S400" i="1"/>
  <c r="T400" i="1"/>
  <c r="Y400" i="1"/>
  <c r="Z400" i="1"/>
  <c r="AC400" i="1"/>
  <c r="AE400" i="1"/>
  <c r="AF400" i="1"/>
  <c r="AH400" i="1"/>
  <c r="AL400" i="1"/>
  <c r="AM400" i="1" s="1"/>
  <c r="AN400" i="1"/>
  <c r="AO400" i="1"/>
  <c r="AS400" i="1"/>
  <c r="AV400" i="1"/>
  <c r="AW400" i="1" s="1"/>
  <c r="BB400" i="1"/>
  <c r="Q401" i="1"/>
  <c r="R401" i="1"/>
  <c r="S401" i="1"/>
  <c r="T401" i="1"/>
  <c r="Y401" i="1"/>
  <c r="Z401" i="1"/>
  <c r="AC401" i="1"/>
  <c r="AE401" i="1"/>
  <c r="AF401" i="1"/>
  <c r="AH401" i="1"/>
  <c r="AL401" i="1"/>
  <c r="AM401" i="1"/>
  <c r="AN401" i="1"/>
  <c r="AO401" i="1"/>
  <c r="AS401" i="1"/>
  <c r="AV401" i="1"/>
  <c r="AW401" i="1" s="1"/>
  <c r="BB401" i="1"/>
  <c r="Q402" i="1"/>
  <c r="R402" i="1"/>
  <c r="S402" i="1"/>
  <c r="T402" i="1"/>
  <c r="Y402" i="1"/>
  <c r="Z402" i="1"/>
  <c r="AC402" i="1"/>
  <c r="AE402" i="1"/>
  <c r="AF402" i="1"/>
  <c r="AH402" i="1"/>
  <c r="AL402" i="1"/>
  <c r="AM402" i="1" s="1"/>
  <c r="AN402" i="1"/>
  <c r="AO402" i="1"/>
  <c r="AS402" i="1"/>
  <c r="AV402" i="1"/>
  <c r="AW402" i="1" s="1"/>
  <c r="BB402" i="1"/>
  <c r="Q403" i="1"/>
  <c r="R403" i="1"/>
  <c r="S403" i="1"/>
  <c r="T403" i="1"/>
  <c r="Y403" i="1"/>
  <c r="Z403" i="1"/>
  <c r="AC403" i="1"/>
  <c r="AE403" i="1"/>
  <c r="AF403" i="1"/>
  <c r="AH403" i="1"/>
  <c r="AL403" i="1"/>
  <c r="AM403" i="1"/>
  <c r="AN403" i="1"/>
  <c r="AO403" i="1"/>
  <c r="AS403" i="1"/>
  <c r="AV403" i="1"/>
  <c r="AW403" i="1" s="1"/>
  <c r="BB403" i="1"/>
  <c r="Q404" i="1"/>
  <c r="R404" i="1"/>
  <c r="S404" i="1"/>
  <c r="T404" i="1"/>
  <c r="Y404" i="1"/>
  <c r="Z404" i="1"/>
  <c r="AC404" i="1"/>
  <c r="AE404" i="1"/>
  <c r="AF404" i="1"/>
  <c r="AH404" i="1"/>
  <c r="AL404" i="1"/>
  <c r="AM404" i="1" s="1"/>
  <c r="AN404" i="1"/>
  <c r="AO404" i="1"/>
  <c r="AS404" i="1"/>
  <c r="AV404" i="1"/>
  <c r="AW404" i="1" s="1"/>
  <c r="BB404" i="1"/>
  <c r="Q405" i="1"/>
  <c r="R405" i="1"/>
  <c r="S405" i="1"/>
  <c r="T405" i="1"/>
  <c r="Y405" i="1"/>
  <c r="Z405" i="1"/>
  <c r="AC405" i="1"/>
  <c r="AE405" i="1"/>
  <c r="AF405" i="1"/>
  <c r="AH405" i="1"/>
  <c r="AL405" i="1"/>
  <c r="AM405" i="1"/>
  <c r="AN405" i="1"/>
  <c r="AO405" i="1"/>
  <c r="AS405" i="1"/>
  <c r="AV405" i="1"/>
  <c r="AW405" i="1" s="1"/>
  <c r="BB405" i="1"/>
  <c r="Q406" i="1"/>
  <c r="R406" i="1"/>
  <c r="S406" i="1"/>
  <c r="T406" i="1"/>
  <c r="Y406" i="1"/>
  <c r="Z406" i="1"/>
  <c r="AC406" i="1"/>
  <c r="AE406" i="1"/>
  <c r="AF406" i="1"/>
  <c r="AH406" i="1"/>
  <c r="AL406" i="1"/>
  <c r="AM406" i="1"/>
  <c r="AN406" i="1"/>
  <c r="AO406" i="1"/>
  <c r="AS406" i="1"/>
  <c r="AV406" i="1"/>
  <c r="AW406" i="1" s="1"/>
  <c r="BB406" i="1"/>
  <c r="Q407" i="1"/>
  <c r="R407" i="1"/>
  <c r="S407" i="1"/>
  <c r="T407" i="1"/>
  <c r="Y407" i="1"/>
  <c r="Z407" i="1"/>
  <c r="AC407" i="1"/>
  <c r="AE407" i="1"/>
  <c r="AF407" i="1"/>
  <c r="AH407" i="1"/>
  <c r="AL407" i="1"/>
  <c r="AM407" i="1"/>
  <c r="AN407" i="1"/>
  <c r="AO407" i="1"/>
  <c r="AS407" i="1"/>
  <c r="AV407" i="1"/>
  <c r="AW407" i="1" s="1"/>
  <c r="BB407" i="1"/>
  <c r="Q408" i="1"/>
  <c r="R408" i="1"/>
  <c r="S408" i="1"/>
  <c r="T408" i="1"/>
  <c r="Y408" i="1"/>
  <c r="Z408" i="1"/>
  <c r="AC408" i="1"/>
  <c r="AE408" i="1"/>
  <c r="AF408" i="1"/>
  <c r="AH408" i="1"/>
  <c r="AL408" i="1"/>
  <c r="AM408" i="1" s="1"/>
  <c r="AN408" i="1"/>
  <c r="AO408" i="1"/>
  <c r="AS408" i="1"/>
  <c r="AV408" i="1"/>
  <c r="AW408" i="1" s="1"/>
  <c r="BB408" i="1"/>
  <c r="Q409" i="1"/>
  <c r="R409" i="1"/>
  <c r="S409" i="1"/>
  <c r="T409" i="1"/>
  <c r="Y409" i="1"/>
  <c r="Z409" i="1"/>
  <c r="AC409" i="1"/>
  <c r="AE409" i="1"/>
  <c r="AF409" i="1"/>
  <c r="AH409" i="1"/>
  <c r="AL409" i="1"/>
  <c r="AM409" i="1"/>
  <c r="AN409" i="1"/>
  <c r="AO409" i="1"/>
  <c r="AS409" i="1"/>
  <c r="AV409" i="1"/>
  <c r="AW409" i="1" s="1"/>
  <c r="BB409" i="1"/>
  <c r="Q410" i="1"/>
  <c r="R410" i="1"/>
  <c r="S410" i="1"/>
  <c r="T410" i="1"/>
  <c r="Y410" i="1"/>
  <c r="Z410" i="1"/>
  <c r="AC410" i="1"/>
  <c r="AE410" i="1"/>
  <c r="AF410" i="1"/>
  <c r="AH410" i="1"/>
  <c r="AL410" i="1"/>
  <c r="AM410" i="1"/>
  <c r="AN410" i="1"/>
  <c r="AO410" i="1"/>
  <c r="AS410" i="1"/>
  <c r="AV410" i="1"/>
  <c r="AW410" i="1" s="1"/>
  <c r="BB410" i="1"/>
  <c r="Q411" i="1"/>
  <c r="R411" i="1"/>
  <c r="S411" i="1"/>
  <c r="T411" i="1"/>
  <c r="Y411" i="1"/>
  <c r="Z411" i="1"/>
  <c r="AC411" i="1"/>
  <c r="AE411" i="1"/>
  <c r="AF411" i="1"/>
  <c r="AH411" i="1"/>
  <c r="AL411" i="1"/>
  <c r="AM411" i="1"/>
  <c r="AN411" i="1"/>
  <c r="AO411" i="1"/>
  <c r="AS411" i="1"/>
  <c r="AV411" i="1"/>
  <c r="AW411" i="1" s="1"/>
  <c r="BB411" i="1"/>
  <c r="Q412" i="1"/>
  <c r="R412" i="1"/>
  <c r="S412" i="1"/>
  <c r="T412" i="1"/>
  <c r="Y412" i="1"/>
  <c r="Z412" i="1"/>
  <c r="AC412" i="1"/>
  <c r="AE412" i="1"/>
  <c r="AF412" i="1"/>
  <c r="AH412" i="1"/>
  <c r="AL412" i="1"/>
  <c r="AM412" i="1" s="1"/>
  <c r="AN412" i="1"/>
  <c r="AO412" i="1"/>
  <c r="AS412" i="1"/>
  <c r="AV412" i="1"/>
  <c r="AW412" i="1" s="1"/>
  <c r="BB412" i="1"/>
  <c r="Q413" i="1"/>
  <c r="R413" i="1"/>
  <c r="S413" i="1"/>
  <c r="T413" i="1"/>
  <c r="Y413" i="1"/>
  <c r="Z413" i="1"/>
  <c r="AC413" i="1"/>
  <c r="AE413" i="1"/>
  <c r="AF413" i="1"/>
  <c r="AH413" i="1"/>
  <c r="AL413" i="1"/>
  <c r="AM413" i="1"/>
  <c r="AN413" i="1"/>
  <c r="AO413" i="1"/>
  <c r="AS413" i="1"/>
  <c r="AV413" i="1"/>
  <c r="AW413" i="1" s="1"/>
  <c r="BB413" i="1"/>
  <c r="Q414" i="1"/>
  <c r="R414" i="1"/>
  <c r="S414" i="1"/>
  <c r="T414" i="1"/>
  <c r="Y414" i="1"/>
  <c r="Z414" i="1"/>
  <c r="AC414" i="1"/>
  <c r="AE414" i="1"/>
  <c r="AF414" i="1"/>
  <c r="AH414" i="1"/>
  <c r="AL414" i="1"/>
  <c r="AM414" i="1" s="1"/>
  <c r="AN414" i="1"/>
  <c r="AO414" i="1"/>
  <c r="AS414" i="1"/>
  <c r="AV414" i="1"/>
  <c r="AW414" i="1" s="1"/>
  <c r="BB414" i="1"/>
  <c r="Q415" i="1"/>
  <c r="R415" i="1"/>
  <c r="S415" i="1"/>
  <c r="T415" i="1"/>
  <c r="Y415" i="1"/>
  <c r="Z415" i="1"/>
  <c r="AC415" i="1"/>
  <c r="AE415" i="1"/>
  <c r="AF415" i="1"/>
  <c r="AH415" i="1"/>
  <c r="AL415" i="1"/>
  <c r="AM415" i="1"/>
  <c r="AN415" i="1"/>
  <c r="AO415" i="1"/>
  <c r="AS415" i="1"/>
  <c r="AV415" i="1"/>
  <c r="AW415" i="1" s="1"/>
  <c r="BB415" i="1"/>
  <c r="Q416" i="1"/>
  <c r="R416" i="1"/>
  <c r="S416" i="1"/>
  <c r="T416" i="1"/>
  <c r="Y416" i="1"/>
  <c r="Z416" i="1"/>
  <c r="AC416" i="1"/>
  <c r="AE416" i="1"/>
  <c r="AF416" i="1"/>
  <c r="AH416" i="1"/>
  <c r="AL416" i="1"/>
  <c r="AM416" i="1" s="1"/>
  <c r="AN416" i="1"/>
  <c r="AO416" i="1"/>
  <c r="AS416" i="1"/>
  <c r="AV416" i="1"/>
  <c r="AW416" i="1" s="1"/>
  <c r="BB416" i="1"/>
  <c r="Q417" i="1"/>
  <c r="R417" i="1"/>
  <c r="S417" i="1"/>
  <c r="T417" i="1"/>
  <c r="Y417" i="1"/>
  <c r="Z417" i="1"/>
  <c r="AC417" i="1"/>
  <c r="AE417" i="1"/>
  <c r="AF417" i="1"/>
  <c r="AH417" i="1"/>
  <c r="AL417" i="1"/>
  <c r="AM417" i="1"/>
  <c r="AN417" i="1"/>
  <c r="AO417" i="1"/>
  <c r="AS417" i="1"/>
  <c r="AV417" i="1"/>
  <c r="AW417" i="1" s="1"/>
  <c r="BB417" i="1"/>
  <c r="Q418" i="1"/>
  <c r="R418" i="1"/>
  <c r="S418" i="1"/>
  <c r="T418" i="1"/>
  <c r="Y418" i="1"/>
  <c r="Z418" i="1"/>
  <c r="AC418" i="1"/>
  <c r="AE418" i="1"/>
  <c r="AF418" i="1"/>
  <c r="AH418" i="1"/>
  <c r="AL418" i="1"/>
  <c r="AM418" i="1" s="1"/>
  <c r="AN418" i="1"/>
  <c r="AO418" i="1"/>
  <c r="AS418" i="1"/>
  <c r="AV418" i="1"/>
  <c r="AW418" i="1" s="1"/>
  <c r="BB418" i="1"/>
  <c r="Q419" i="1"/>
  <c r="R419" i="1"/>
  <c r="S419" i="1"/>
  <c r="T419" i="1"/>
  <c r="Y419" i="1"/>
  <c r="Z419" i="1"/>
  <c r="AC419" i="1"/>
  <c r="AE419" i="1"/>
  <c r="AF419" i="1"/>
  <c r="AH419" i="1"/>
  <c r="AL419" i="1"/>
  <c r="AM419" i="1"/>
  <c r="AN419" i="1"/>
  <c r="AO419" i="1"/>
  <c r="AS419" i="1"/>
  <c r="AV419" i="1"/>
  <c r="AW419" i="1" s="1"/>
  <c r="BB419" i="1"/>
  <c r="Q420" i="1"/>
  <c r="R420" i="1"/>
  <c r="S420" i="1"/>
  <c r="T420" i="1"/>
  <c r="Y420" i="1"/>
  <c r="Z420" i="1"/>
  <c r="AC420" i="1"/>
  <c r="AE420" i="1"/>
  <c r="AF420" i="1"/>
  <c r="AH420" i="1"/>
  <c r="AL420" i="1"/>
  <c r="AM420" i="1"/>
  <c r="AN420" i="1"/>
  <c r="AO420" i="1"/>
  <c r="AS420" i="1"/>
  <c r="AV420" i="1"/>
  <c r="AW420" i="1" s="1"/>
  <c r="BB420" i="1"/>
  <c r="Q421" i="1"/>
  <c r="R421" i="1"/>
  <c r="S421" i="1"/>
  <c r="T421" i="1"/>
  <c r="Y421" i="1"/>
  <c r="Z421" i="1"/>
  <c r="AC421" i="1"/>
  <c r="AE421" i="1"/>
  <c r="AF421" i="1"/>
  <c r="AH421" i="1"/>
  <c r="AL421" i="1"/>
  <c r="AM421" i="1"/>
  <c r="AN421" i="1"/>
  <c r="AO421" i="1"/>
  <c r="AS421" i="1"/>
  <c r="AV421" i="1"/>
  <c r="AW421" i="1" s="1"/>
  <c r="BB421" i="1"/>
  <c r="Q422" i="1"/>
  <c r="R422" i="1"/>
  <c r="S422" i="1"/>
  <c r="T422" i="1"/>
  <c r="Y422" i="1"/>
  <c r="Z422" i="1"/>
  <c r="AC422" i="1"/>
  <c r="AE422" i="1"/>
  <c r="AF422" i="1"/>
  <c r="AH422" i="1"/>
  <c r="AL422" i="1"/>
  <c r="AM422" i="1"/>
  <c r="AN422" i="1"/>
  <c r="AO422" i="1"/>
  <c r="AS422" i="1"/>
  <c r="AV422" i="1"/>
  <c r="AW422" i="1" s="1"/>
  <c r="BB422" i="1"/>
  <c r="Q423" i="1"/>
  <c r="R423" i="1"/>
  <c r="S423" i="1"/>
  <c r="T423" i="1"/>
  <c r="Y423" i="1"/>
  <c r="Z423" i="1"/>
  <c r="AC423" i="1"/>
  <c r="AE423" i="1"/>
  <c r="AF423" i="1"/>
  <c r="AH423" i="1"/>
  <c r="AL423" i="1"/>
  <c r="AM423" i="1"/>
  <c r="AN423" i="1"/>
  <c r="AO423" i="1"/>
  <c r="AS423" i="1"/>
  <c r="AV423" i="1"/>
  <c r="AW423" i="1" s="1"/>
  <c r="BB423" i="1"/>
  <c r="Q424" i="1"/>
  <c r="R424" i="1"/>
  <c r="S424" i="1"/>
  <c r="T424" i="1"/>
  <c r="Y424" i="1"/>
  <c r="Z424" i="1"/>
  <c r="AC424" i="1"/>
  <c r="AE424" i="1"/>
  <c r="AF424" i="1"/>
  <c r="AH424" i="1"/>
  <c r="AL424" i="1"/>
  <c r="AM424" i="1"/>
  <c r="AN424" i="1"/>
  <c r="AO424" i="1"/>
  <c r="AS424" i="1"/>
  <c r="AV424" i="1"/>
  <c r="AW424" i="1" s="1"/>
  <c r="BB424" i="1"/>
  <c r="Q425" i="1"/>
  <c r="R425" i="1"/>
  <c r="S425" i="1"/>
  <c r="T425" i="1"/>
  <c r="Y425" i="1"/>
  <c r="Z425" i="1"/>
  <c r="AC425" i="1"/>
  <c r="AE425" i="1"/>
  <c r="AF425" i="1"/>
  <c r="AH425" i="1"/>
  <c r="AL425" i="1"/>
  <c r="AM425" i="1"/>
  <c r="AN425" i="1"/>
  <c r="AO425" i="1"/>
  <c r="AS425" i="1"/>
  <c r="AV425" i="1"/>
  <c r="AW425" i="1" s="1"/>
  <c r="BB425" i="1"/>
  <c r="Q426" i="1"/>
  <c r="R426" i="1"/>
  <c r="S426" i="1"/>
  <c r="T426" i="1"/>
  <c r="Y426" i="1"/>
  <c r="Z426" i="1"/>
  <c r="AC426" i="1"/>
  <c r="AE426" i="1"/>
  <c r="AF426" i="1"/>
  <c r="AH426" i="1"/>
  <c r="AL426" i="1"/>
  <c r="AM426" i="1"/>
  <c r="AN426" i="1"/>
  <c r="AO426" i="1"/>
  <c r="AS426" i="1"/>
  <c r="AV426" i="1"/>
  <c r="AW426" i="1" s="1"/>
  <c r="BB426" i="1"/>
  <c r="Q427" i="1"/>
  <c r="R427" i="1"/>
  <c r="S427" i="1"/>
  <c r="T427" i="1"/>
  <c r="Y427" i="1"/>
  <c r="Z427" i="1"/>
  <c r="AC427" i="1"/>
  <c r="AE427" i="1"/>
  <c r="AF427" i="1"/>
  <c r="AH427" i="1"/>
  <c r="AL427" i="1"/>
  <c r="AM427" i="1"/>
  <c r="AN427" i="1"/>
  <c r="AO427" i="1"/>
  <c r="AS427" i="1"/>
  <c r="AV427" i="1"/>
  <c r="AW427" i="1" s="1"/>
  <c r="BB427" i="1"/>
  <c r="Q428" i="1"/>
  <c r="R428" i="1"/>
  <c r="S428" i="1"/>
  <c r="T428" i="1"/>
  <c r="Y428" i="1"/>
  <c r="Z428" i="1"/>
  <c r="AC428" i="1"/>
  <c r="AE428" i="1"/>
  <c r="AF428" i="1"/>
  <c r="AH428" i="1"/>
  <c r="AL428" i="1"/>
  <c r="AM428" i="1" s="1"/>
  <c r="AN428" i="1"/>
  <c r="AO428" i="1"/>
  <c r="AS428" i="1"/>
  <c r="AV428" i="1"/>
  <c r="AW428" i="1" s="1"/>
  <c r="BB428" i="1"/>
  <c r="Q429" i="1"/>
  <c r="R429" i="1"/>
  <c r="S429" i="1"/>
  <c r="T429" i="1"/>
  <c r="Y429" i="1"/>
  <c r="Z429" i="1"/>
  <c r="AC429" i="1"/>
  <c r="AE429" i="1"/>
  <c r="AF429" i="1"/>
  <c r="AH429" i="1"/>
  <c r="AL429" i="1"/>
  <c r="AM429" i="1"/>
  <c r="AN429" i="1"/>
  <c r="AO429" i="1"/>
  <c r="AS429" i="1"/>
  <c r="AV429" i="1"/>
  <c r="AW429" i="1" s="1"/>
  <c r="BB429" i="1"/>
  <c r="Q430" i="1"/>
  <c r="R430" i="1"/>
  <c r="S430" i="1"/>
  <c r="T430" i="1"/>
  <c r="Y430" i="1"/>
  <c r="Z430" i="1"/>
  <c r="AC430" i="1"/>
  <c r="AE430" i="1"/>
  <c r="AF430" i="1"/>
  <c r="AH430" i="1"/>
  <c r="AL430" i="1"/>
  <c r="AM430" i="1"/>
  <c r="AN430" i="1"/>
  <c r="AO430" i="1"/>
  <c r="AS430" i="1"/>
  <c r="AV430" i="1"/>
  <c r="AW430" i="1" s="1"/>
  <c r="BB430" i="1"/>
  <c r="Q431" i="1"/>
  <c r="R431" i="1"/>
  <c r="S431" i="1"/>
  <c r="T431" i="1"/>
  <c r="Y431" i="1"/>
  <c r="Z431" i="1"/>
  <c r="AC431" i="1"/>
  <c r="AE431" i="1"/>
  <c r="AF431" i="1"/>
  <c r="AH431" i="1"/>
  <c r="AL431" i="1"/>
  <c r="AM431" i="1"/>
  <c r="AN431" i="1"/>
  <c r="AO431" i="1"/>
  <c r="AS431" i="1"/>
  <c r="AV431" i="1"/>
  <c r="AW431" i="1" s="1"/>
  <c r="BB431" i="1"/>
  <c r="Q432" i="1"/>
  <c r="R432" i="1"/>
  <c r="S432" i="1"/>
  <c r="T432" i="1"/>
  <c r="Y432" i="1"/>
  <c r="Z432" i="1"/>
  <c r="AC432" i="1"/>
  <c r="AE432" i="1"/>
  <c r="AF432" i="1"/>
  <c r="AH432" i="1"/>
  <c r="AL432" i="1"/>
  <c r="AM432" i="1"/>
  <c r="AN432" i="1"/>
  <c r="AO432" i="1"/>
  <c r="AS432" i="1"/>
  <c r="AV432" i="1"/>
  <c r="AW432" i="1" s="1"/>
  <c r="BB432" i="1"/>
  <c r="Q433" i="1"/>
  <c r="R433" i="1"/>
  <c r="S433" i="1"/>
  <c r="T433" i="1"/>
  <c r="Y433" i="1"/>
  <c r="Z433" i="1"/>
  <c r="AC433" i="1"/>
  <c r="AE433" i="1"/>
  <c r="AF433" i="1"/>
  <c r="AH433" i="1"/>
  <c r="AL433" i="1"/>
  <c r="AM433" i="1"/>
  <c r="AN433" i="1"/>
  <c r="AO433" i="1"/>
  <c r="AS433" i="1"/>
  <c r="AV433" i="1"/>
  <c r="AW433" i="1" s="1"/>
  <c r="BB433" i="1"/>
  <c r="Q434" i="1"/>
  <c r="R434" i="1"/>
  <c r="S434" i="1"/>
  <c r="T434" i="1"/>
  <c r="Y434" i="1"/>
  <c r="Z434" i="1"/>
  <c r="AC434" i="1"/>
  <c r="AE434" i="1"/>
  <c r="AF434" i="1"/>
  <c r="AH434" i="1"/>
  <c r="AL434" i="1"/>
  <c r="AM434" i="1" s="1"/>
  <c r="AN434" i="1"/>
  <c r="AO434" i="1"/>
  <c r="AS434" i="1"/>
  <c r="AV434" i="1"/>
  <c r="AW434" i="1" s="1"/>
  <c r="BB434" i="1"/>
  <c r="Q435" i="1"/>
  <c r="R435" i="1"/>
  <c r="S435" i="1"/>
  <c r="T435" i="1"/>
  <c r="Y435" i="1"/>
  <c r="Z435" i="1"/>
  <c r="AC435" i="1"/>
  <c r="AE435" i="1"/>
  <c r="AF435" i="1"/>
  <c r="AH435" i="1"/>
  <c r="AL435" i="1"/>
  <c r="AM435" i="1"/>
  <c r="AN435" i="1"/>
  <c r="AO435" i="1"/>
  <c r="AS435" i="1"/>
  <c r="AV435" i="1"/>
  <c r="AW435" i="1" s="1"/>
  <c r="BB435" i="1"/>
  <c r="Q436" i="1"/>
  <c r="R436" i="1"/>
  <c r="S436" i="1"/>
  <c r="T436" i="1"/>
  <c r="Y436" i="1"/>
  <c r="Z436" i="1"/>
  <c r="AC436" i="1"/>
  <c r="AE436" i="1"/>
  <c r="AF436" i="1"/>
  <c r="AH436" i="1"/>
  <c r="AL436" i="1"/>
  <c r="AM436" i="1" s="1"/>
  <c r="AN436" i="1"/>
  <c r="AO436" i="1"/>
  <c r="AS436" i="1"/>
  <c r="AV436" i="1"/>
  <c r="AW436" i="1" s="1"/>
  <c r="BB436" i="1"/>
  <c r="Q437" i="1"/>
  <c r="R437" i="1"/>
  <c r="S437" i="1"/>
  <c r="T437" i="1"/>
  <c r="Y437" i="1"/>
  <c r="Z437" i="1"/>
  <c r="AC437" i="1"/>
  <c r="AE437" i="1"/>
  <c r="AF437" i="1"/>
  <c r="AH437" i="1"/>
  <c r="AL437" i="1"/>
  <c r="AM437" i="1"/>
  <c r="AN437" i="1"/>
  <c r="AO437" i="1"/>
  <c r="AS437" i="1"/>
  <c r="AV437" i="1"/>
  <c r="AW437" i="1" s="1"/>
  <c r="BB437" i="1"/>
  <c r="Q438" i="1"/>
  <c r="R438" i="1"/>
  <c r="S438" i="1"/>
  <c r="T438" i="1"/>
  <c r="Y438" i="1"/>
  <c r="Z438" i="1"/>
  <c r="AC438" i="1"/>
  <c r="AE438" i="1"/>
  <c r="AF438" i="1"/>
  <c r="AH438" i="1"/>
  <c r="AL438" i="1"/>
  <c r="AM438" i="1"/>
  <c r="AN438" i="1"/>
  <c r="AO438" i="1"/>
  <c r="AS438" i="1"/>
  <c r="AV438" i="1"/>
  <c r="AW438" i="1" s="1"/>
  <c r="BB438" i="1"/>
  <c r="Q439" i="1"/>
  <c r="R439" i="1"/>
  <c r="S439" i="1"/>
  <c r="T439" i="1"/>
  <c r="Y439" i="1"/>
  <c r="Z439" i="1"/>
  <c r="AC439" i="1"/>
  <c r="AE439" i="1"/>
  <c r="AF439" i="1"/>
  <c r="AH439" i="1"/>
  <c r="AL439" i="1"/>
  <c r="AM439" i="1"/>
  <c r="AN439" i="1"/>
  <c r="AO439" i="1"/>
  <c r="AS439" i="1"/>
  <c r="AV439" i="1"/>
  <c r="AW439" i="1" s="1"/>
  <c r="BB439" i="1"/>
  <c r="Q440" i="1"/>
  <c r="R440" i="1"/>
  <c r="S440" i="1"/>
  <c r="T440" i="1"/>
  <c r="Y440" i="1"/>
  <c r="Z440" i="1"/>
  <c r="AC440" i="1"/>
  <c r="AE440" i="1"/>
  <c r="AF440" i="1"/>
  <c r="AH440" i="1"/>
  <c r="AL440" i="1"/>
  <c r="AM440" i="1" s="1"/>
  <c r="AN440" i="1"/>
  <c r="AO440" i="1"/>
  <c r="AS440" i="1"/>
  <c r="AV440" i="1"/>
  <c r="AW440" i="1" s="1"/>
  <c r="BB440" i="1"/>
  <c r="Q441" i="1"/>
  <c r="R441" i="1"/>
  <c r="S441" i="1"/>
  <c r="T441" i="1"/>
  <c r="Y441" i="1"/>
  <c r="Z441" i="1"/>
  <c r="AC441" i="1"/>
  <c r="AE441" i="1"/>
  <c r="AF441" i="1"/>
  <c r="AH441" i="1"/>
  <c r="AL441" i="1"/>
  <c r="AM441" i="1"/>
  <c r="AN441" i="1"/>
  <c r="AO441" i="1"/>
  <c r="AS441" i="1"/>
  <c r="AV441" i="1"/>
  <c r="AW441" i="1" s="1"/>
  <c r="BB441" i="1"/>
  <c r="Q442" i="1"/>
  <c r="R442" i="1"/>
  <c r="S442" i="1"/>
  <c r="T442" i="1"/>
  <c r="Y442" i="1"/>
  <c r="Z442" i="1"/>
  <c r="AC442" i="1"/>
  <c r="AE442" i="1"/>
  <c r="AF442" i="1"/>
  <c r="AH442" i="1"/>
  <c r="AL442" i="1"/>
  <c r="AM442" i="1"/>
  <c r="AN442" i="1"/>
  <c r="AO442" i="1"/>
  <c r="AS442" i="1"/>
  <c r="AV442" i="1"/>
  <c r="AW442" i="1" s="1"/>
  <c r="BB442" i="1"/>
  <c r="Q443" i="1"/>
  <c r="R443" i="1"/>
  <c r="S443" i="1"/>
  <c r="T443" i="1"/>
  <c r="Y443" i="1"/>
  <c r="Z443" i="1"/>
  <c r="AC443" i="1"/>
  <c r="AE443" i="1"/>
  <c r="AF443" i="1"/>
  <c r="AH443" i="1"/>
  <c r="AL443" i="1"/>
  <c r="AM443" i="1"/>
  <c r="AN443" i="1"/>
  <c r="AO443" i="1"/>
  <c r="AS443" i="1"/>
  <c r="AV443" i="1"/>
  <c r="AW443" i="1" s="1"/>
  <c r="BB443" i="1"/>
  <c r="Q444" i="1"/>
  <c r="R444" i="1"/>
  <c r="S444" i="1"/>
  <c r="T444" i="1"/>
  <c r="Y444" i="1"/>
  <c r="Z444" i="1"/>
  <c r="AC444" i="1"/>
  <c r="AE444" i="1"/>
  <c r="AF444" i="1"/>
  <c r="AH444" i="1"/>
  <c r="AL444" i="1"/>
  <c r="AM444" i="1" s="1"/>
  <c r="AN444" i="1"/>
  <c r="AO444" i="1"/>
  <c r="AS444" i="1"/>
  <c r="AV444" i="1"/>
  <c r="AW444" i="1" s="1"/>
  <c r="BB444" i="1"/>
  <c r="Q445" i="1"/>
  <c r="R445" i="1"/>
  <c r="S445" i="1"/>
  <c r="T445" i="1"/>
  <c r="Y445" i="1"/>
  <c r="Z445" i="1"/>
  <c r="AC445" i="1"/>
  <c r="AE445" i="1"/>
  <c r="AF445" i="1"/>
  <c r="AH445" i="1"/>
  <c r="AL445" i="1"/>
  <c r="AM445" i="1"/>
  <c r="AN445" i="1"/>
  <c r="AO445" i="1"/>
  <c r="AS445" i="1"/>
  <c r="AV445" i="1"/>
  <c r="AW445" i="1" s="1"/>
  <c r="BB445" i="1"/>
  <c r="Q446" i="1"/>
  <c r="R446" i="1"/>
  <c r="S446" i="1"/>
  <c r="T446" i="1"/>
  <c r="Y446" i="1"/>
  <c r="Z446" i="1"/>
  <c r="AC446" i="1"/>
  <c r="AE446" i="1"/>
  <c r="AF446" i="1"/>
  <c r="AH446" i="1"/>
  <c r="AL446" i="1"/>
  <c r="AM446" i="1"/>
  <c r="AN446" i="1"/>
  <c r="AO446" i="1"/>
  <c r="AS446" i="1"/>
  <c r="AV446" i="1"/>
  <c r="AW446" i="1" s="1"/>
  <c r="BB446" i="1"/>
  <c r="Q447" i="1"/>
  <c r="R447" i="1"/>
  <c r="S447" i="1"/>
  <c r="T447" i="1"/>
  <c r="Y447" i="1"/>
  <c r="Z447" i="1"/>
  <c r="AC447" i="1"/>
  <c r="AE447" i="1"/>
  <c r="AF447" i="1"/>
  <c r="AH447" i="1"/>
  <c r="AL447" i="1"/>
  <c r="AM447" i="1"/>
  <c r="AN447" i="1"/>
  <c r="AO447" i="1"/>
  <c r="AS447" i="1"/>
  <c r="AV447" i="1"/>
  <c r="AW447" i="1" s="1"/>
  <c r="BB447" i="1"/>
  <c r="Q448" i="1"/>
  <c r="R448" i="1"/>
  <c r="S448" i="1"/>
  <c r="T448" i="1"/>
  <c r="Y448" i="1"/>
  <c r="Z448" i="1"/>
  <c r="AC448" i="1"/>
  <c r="AE448" i="1"/>
  <c r="AF448" i="1"/>
  <c r="AH448" i="1"/>
  <c r="AL448" i="1"/>
  <c r="AM448" i="1" s="1"/>
  <c r="AN448" i="1"/>
  <c r="AO448" i="1"/>
  <c r="AS448" i="1"/>
  <c r="AV448" i="1"/>
  <c r="AW448" i="1" s="1"/>
  <c r="BB448" i="1"/>
  <c r="Q449" i="1"/>
  <c r="R449" i="1"/>
  <c r="S449" i="1"/>
  <c r="T449" i="1"/>
  <c r="Y449" i="1"/>
  <c r="Z449" i="1"/>
  <c r="AC449" i="1"/>
  <c r="AE449" i="1"/>
  <c r="AF449" i="1"/>
  <c r="AH449" i="1"/>
  <c r="AL449" i="1"/>
  <c r="AM449" i="1"/>
  <c r="AN449" i="1"/>
  <c r="AO449" i="1"/>
  <c r="AS449" i="1"/>
  <c r="AV449" i="1"/>
  <c r="AW449" i="1" s="1"/>
  <c r="BB449" i="1"/>
  <c r="Q450" i="1"/>
  <c r="R450" i="1"/>
  <c r="S450" i="1"/>
  <c r="T450" i="1"/>
  <c r="Y450" i="1"/>
  <c r="Z450" i="1"/>
  <c r="AC450" i="1"/>
  <c r="AE450" i="1"/>
  <c r="AF450" i="1"/>
  <c r="AH450" i="1"/>
  <c r="AL450" i="1"/>
  <c r="AM450" i="1" s="1"/>
  <c r="AN450" i="1"/>
  <c r="AO450" i="1"/>
  <c r="AS450" i="1"/>
  <c r="AV450" i="1"/>
  <c r="AW450" i="1" s="1"/>
  <c r="BB450" i="1"/>
  <c r="Q451" i="1"/>
  <c r="R451" i="1"/>
  <c r="S451" i="1"/>
  <c r="T451" i="1"/>
  <c r="Y451" i="1"/>
  <c r="Z451" i="1"/>
  <c r="AC451" i="1"/>
  <c r="AE451" i="1"/>
  <c r="AF451" i="1"/>
  <c r="AH451" i="1"/>
  <c r="AL451" i="1"/>
  <c r="AM451" i="1"/>
  <c r="AN451" i="1"/>
  <c r="AO451" i="1"/>
  <c r="AS451" i="1"/>
  <c r="AV451" i="1"/>
  <c r="AW451" i="1" s="1"/>
  <c r="BB451" i="1"/>
  <c r="Q452" i="1"/>
  <c r="R452" i="1"/>
  <c r="S452" i="1"/>
  <c r="T452" i="1"/>
  <c r="Y452" i="1"/>
  <c r="Z452" i="1"/>
  <c r="AC452" i="1"/>
  <c r="AE452" i="1"/>
  <c r="AF452" i="1"/>
  <c r="AH452" i="1"/>
  <c r="AL452" i="1"/>
  <c r="AM452" i="1"/>
  <c r="AN452" i="1"/>
  <c r="AO452" i="1"/>
  <c r="AS452" i="1"/>
  <c r="AV452" i="1"/>
  <c r="AW452" i="1" s="1"/>
  <c r="BB452" i="1"/>
  <c r="Q453" i="1"/>
  <c r="R453" i="1"/>
  <c r="S453" i="1"/>
  <c r="T453" i="1"/>
  <c r="Y453" i="1"/>
  <c r="Z453" i="1"/>
  <c r="AC453" i="1"/>
  <c r="AE453" i="1"/>
  <c r="AF453" i="1"/>
  <c r="AH453" i="1"/>
  <c r="AL453" i="1"/>
  <c r="AM453" i="1"/>
  <c r="AN453" i="1"/>
  <c r="AO453" i="1"/>
  <c r="AS453" i="1"/>
  <c r="AV453" i="1"/>
  <c r="AW453" i="1" s="1"/>
  <c r="BB453" i="1"/>
  <c r="Q454" i="1"/>
  <c r="R454" i="1"/>
  <c r="S454" i="1"/>
  <c r="T454" i="1"/>
  <c r="Y454" i="1"/>
  <c r="Z454" i="1"/>
  <c r="AC454" i="1"/>
  <c r="AE454" i="1"/>
  <c r="AF454" i="1"/>
  <c r="AH454" i="1"/>
  <c r="AL454" i="1"/>
  <c r="AM454" i="1"/>
  <c r="AN454" i="1"/>
  <c r="AO454" i="1"/>
  <c r="AS454" i="1"/>
  <c r="AV454" i="1"/>
  <c r="AW454" i="1" s="1"/>
  <c r="BB454" i="1"/>
  <c r="Q455" i="1"/>
  <c r="R455" i="1"/>
  <c r="S455" i="1"/>
  <c r="T455" i="1"/>
  <c r="Y455" i="1"/>
  <c r="Z455" i="1"/>
  <c r="AC455" i="1"/>
  <c r="AE455" i="1"/>
  <c r="AF455" i="1"/>
  <c r="AH455" i="1"/>
  <c r="AL455" i="1"/>
  <c r="AM455" i="1"/>
  <c r="AN455" i="1"/>
  <c r="AO455" i="1"/>
  <c r="AS455" i="1"/>
  <c r="AV455" i="1"/>
  <c r="AW455" i="1" s="1"/>
  <c r="BB455" i="1"/>
  <c r="Q456" i="1"/>
  <c r="R456" i="1"/>
  <c r="S456" i="1"/>
  <c r="T456" i="1"/>
  <c r="Y456" i="1"/>
  <c r="Z456" i="1"/>
  <c r="AC456" i="1"/>
  <c r="AE456" i="1"/>
  <c r="AF456" i="1"/>
  <c r="AH456" i="1"/>
  <c r="AL456" i="1"/>
  <c r="AM456" i="1"/>
  <c r="AN456" i="1"/>
  <c r="AO456" i="1"/>
  <c r="AS456" i="1"/>
  <c r="AV456" i="1"/>
  <c r="AW456" i="1" s="1"/>
  <c r="BB456" i="1"/>
  <c r="Q457" i="1"/>
  <c r="R457" i="1"/>
  <c r="S457" i="1"/>
  <c r="T457" i="1"/>
  <c r="Y457" i="1"/>
  <c r="Z457" i="1"/>
  <c r="AC457" i="1"/>
  <c r="AE457" i="1"/>
  <c r="AF457" i="1"/>
  <c r="AH457" i="1"/>
  <c r="AL457" i="1"/>
  <c r="AM457" i="1"/>
  <c r="AN457" i="1"/>
  <c r="AO457" i="1"/>
  <c r="AS457" i="1"/>
  <c r="AV457" i="1"/>
  <c r="AW457" i="1" s="1"/>
  <c r="BB457" i="1"/>
  <c r="Q458" i="1"/>
  <c r="R458" i="1"/>
  <c r="S458" i="1"/>
  <c r="T458" i="1"/>
  <c r="Y458" i="1"/>
  <c r="Z458" i="1"/>
  <c r="AC458" i="1"/>
  <c r="AE458" i="1"/>
  <c r="AF458" i="1"/>
  <c r="AH458" i="1"/>
  <c r="AL458" i="1"/>
  <c r="AM458" i="1"/>
  <c r="AN458" i="1"/>
  <c r="AO458" i="1"/>
  <c r="AS458" i="1"/>
  <c r="AV458" i="1"/>
  <c r="AW458" i="1" s="1"/>
  <c r="BB458" i="1"/>
  <c r="Q459" i="1"/>
  <c r="R459" i="1"/>
  <c r="S459" i="1"/>
  <c r="T459" i="1"/>
  <c r="Y459" i="1"/>
  <c r="Z459" i="1"/>
  <c r="AC459" i="1"/>
  <c r="AE459" i="1"/>
  <c r="AF459" i="1"/>
  <c r="AH459" i="1"/>
  <c r="AL459" i="1"/>
  <c r="AM459" i="1"/>
  <c r="AN459" i="1"/>
  <c r="AO459" i="1"/>
  <c r="AS459" i="1"/>
  <c r="AV459" i="1"/>
  <c r="AW459" i="1" s="1"/>
  <c r="BB459" i="1"/>
  <c r="Q460" i="1"/>
  <c r="R460" i="1"/>
  <c r="S460" i="1"/>
  <c r="T460" i="1"/>
  <c r="Y460" i="1"/>
  <c r="Z460" i="1"/>
  <c r="AC460" i="1"/>
  <c r="AE460" i="1"/>
  <c r="AF460" i="1"/>
  <c r="AH460" i="1"/>
  <c r="AL460" i="1"/>
  <c r="AM460" i="1" s="1"/>
  <c r="AN460" i="1"/>
  <c r="AO460" i="1"/>
  <c r="AS460" i="1"/>
  <c r="AV460" i="1"/>
  <c r="AW460" i="1" s="1"/>
  <c r="BB460" i="1"/>
  <c r="Q461" i="1"/>
  <c r="R461" i="1"/>
  <c r="S461" i="1"/>
  <c r="T461" i="1"/>
  <c r="Y461" i="1"/>
  <c r="Z461" i="1"/>
  <c r="AC461" i="1"/>
  <c r="AE461" i="1"/>
  <c r="AF461" i="1"/>
  <c r="AH461" i="1"/>
  <c r="AL461" i="1"/>
  <c r="AM461" i="1"/>
  <c r="AN461" i="1"/>
  <c r="AO461" i="1"/>
  <c r="AS461" i="1"/>
  <c r="AV461" i="1"/>
  <c r="AW461" i="1" s="1"/>
  <c r="BB461" i="1"/>
  <c r="Q462" i="1"/>
  <c r="R462" i="1"/>
  <c r="S462" i="1"/>
  <c r="T462" i="1"/>
  <c r="Y462" i="1"/>
  <c r="Z462" i="1"/>
  <c r="AC462" i="1"/>
  <c r="AE462" i="1"/>
  <c r="AF462" i="1"/>
  <c r="AH462" i="1"/>
  <c r="AL462" i="1"/>
  <c r="AM462" i="1"/>
  <c r="AN462" i="1"/>
  <c r="AO462" i="1"/>
  <c r="AS462" i="1"/>
  <c r="AV462" i="1"/>
  <c r="AW462" i="1" s="1"/>
  <c r="BB462" i="1"/>
  <c r="Q463" i="1"/>
  <c r="R463" i="1"/>
  <c r="S463" i="1"/>
  <c r="T463" i="1"/>
  <c r="Y463" i="1"/>
  <c r="Z463" i="1"/>
  <c r="AC463" i="1"/>
  <c r="AE463" i="1"/>
  <c r="AF463" i="1"/>
  <c r="AH463" i="1"/>
  <c r="AL463" i="1"/>
  <c r="AM463" i="1"/>
  <c r="AN463" i="1"/>
  <c r="AO463" i="1"/>
  <c r="AS463" i="1"/>
  <c r="AV463" i="1"/>
  <c r="AW463" i="1" s="1"/>
  <c r="BB463" i="1"/>
  <c r="Q464" i="1"/>
  <c r="R464" i="1"/>
  <c r="S464" i="1"/>
  <c r="T464" i="1"/>
  <c r="Y464" i="1"/>
  <c r="Z464" i="1"/>
  <c r="AC464" i="1"/>
  <c r="AE464" i="1"/>
  <c r="AF464" i="1"/>
  <c r="AH464" i="1"/>
  <c r="AL464" i="1"/>
  <c r="AM464" i="1"/>
  <c r="AN464" i="1"/>
  <c r="AO464" i="1"/>
  <c r="AS464" i="1"/>
  <c r="AV464" i="1"/>
  <c r="AW464" i="1" s="1"/>
  <c r="BB464" i="1"/>
  <c r="Q465" i="1"/>
  <c r="R465" i="1"/>
  <c r="S465" i="1"/>
  <c r="T465" i="1"/>
  <c r="Y465" i="1"/>
  <c r="Z465" i="1"/>
  <c r="AC465" i="1"/>
  <c r="AE465" i="1"/>
  <c r="AF465" i="1"/>
  <c r="AH465" i="1"/>
  <c r="AL465" i="1"/>
  <c r="AM465" i="1"/>
  <c r="AN465" i="1"/>
  <c r="AO465" i="1"/>
  <c r="AS465" i="1"/>
  <c r="AV465" i="1"/>
  <c r="AW465" i="1" s="1"/>
  <c r="BB465" i="1"/>
  <c r="Q466" i="1"/>
  <c r="R466" i="1"/>
  <c r="S466" i="1"/>
  <c r="T466" i="1"/>
  <c r="Y466" i="1"/>
  <c r="Z466" i="1"/>
  <c r="AC466" i="1"/>
  <c r="AE466" i="1"/>
  <c r="AF466" i="1"/>
  <c r="AH466" i="1"/>
  <c r="AL466" i="1"/>
  <c r="AM466" i="1" s="1"/>
  <c r="AN466" i="1"/>
  <c r="AO466" i="1"/>
  <c r="AS466" i="1"/>
  <c r="AV466" i="1"/>
  <c r="AW466" i="1" s="1"/>
  <c r="BB466" i="1"/>
  <c r="Q467" i="1"/>
  <c r="R467" i="1"/>
  <c r="S467" i="1"/>
  <c r="T467" i="1"/>
  <c r="Y467" i="1"/>
  <c r="Z467" i="1"/>
  <c r="AC467" i="1"/>
  <c r="AE467" i="1"/>
  <c r="AF467" i="1"/>
  <c r="AH467" i="1"/>
  <c r="AL467" i="1"/>
  <c r="AM467" i="1"/>
  <c r="AN467" i="1"/>
  <c r="AO467" i="1"/>
  <c r="AS467" i="1"/>
  <c r="AV467" i="1"/>
  <c r="AW467" i="1" s="1"/>
  <c r="BB467" i="1"/>
  <c r="Q468" i="1"/>
  <c r="R468" i="1"/>
  <c r="S468" i="1"/>
  <c r="T468" i="1"/>
  <c r="Y468" i="1"/>
  <c r="Z468" i="1"/>
  <c r="AC468" i="1"/>
  <c r="AE468" i="1"/>
  <c r="AF468" i="1"/>
  <c r="AH468" i="1"/>
  <c r="AL468" i="1"/>
  <c r="AM468" i="1" s="1"/>
  <c r="AN468" i="1"/>
  <c r="AO468" i="1"/>
  <c r="AS468" i="1"/>
  <c r="AV468" i="1"/>
  <c r="AW468" i="1" s="1"/>
  <c r="BB468" i="1"/>
  <c r="Q469" i="1"/>
  <c r="R469" i="1"/>
  <c r="S469" i="1"/>
  <c r="T469" i="1"/>
  <c r="Y469" i="1"/>
  <c r="Z469" i="1"/>
  <c r="AC469" i="1"/>
  <c r="AE469" i="1"/>
  <c r="AF469" i="1"/>
  <c r="AH469" i="1"/>
  <c r="AL469" i="1"/>
  <c r="AM469" i="1"/>
  <c r="AN469" i="1"/>
  <c r="AO469" i="1"/>
  <c r="AS469" i="1"/>
  <c r="AV469" i="1"/>
  <c r="AW469" i="1" s="1"/>
  <c r="BB469" i="1"/>
  <c r="Q470" i="1"/>
  <c r="R470" i="1"/>
  <c r="S470" i="1"/>
  <c r="T470" i="1"/>
  <c r="Y470" i="1"/>
  <c r="Z470" i="1"/>
  <c r="AC470" i="1"/>
  <c r="AE470" i="1"/>
  <c r="AF470" i="1"/>
  <c r="AH470" i="1"/>
  <c r="AL470" i="1"/>
  <c r="AM470" i="1"/>
  <c r="AN470" i="1"/>
  <c r="AO470" i="1"/>
  <c r="AS470" i="1"/>
  <c r="AV470" i="1"/>
  <c r="AW470" i="1" s="1"/>
  <c r="BB470" i="1"/>
  <c r="Q471" i="1"/>
  <c r="R471" i="1"/>
  <c r="S471" i="1"/>
  <c r="T471" i="1"/>
  <c r="Y471" i="1"/>
  <c r="Z471" i="1"/>
  <c r="AC471" i="1"/>
  <c r="AE471" i="1"/>
  <c r="AF471" i="1"/>
  <c r="AH471" i="1"/>
  <c r="AL471" i="1"/>
  <c r="AM471" i="1"/>
  <c r="AN471" i="1"/>
  <c r="AO471" i="1"/>
  <c r="AS471" i="1"/>
  <c r="AV471" i="1"/>
  <c r="AW471" i="1" s="1"/>
  <c r="BB471" i="1"/>
  <c r="Q472" i="1"/>
  <c r="R472" i="1"/>
  <c r="S472" i="1"/>
  <c r="T472" i="1"/>
  <c r="Y472" i="1"/>
  <c r="Z472" i="1"/>
  <c r="AC472" i="1"/>
  <c r="AE472" i="1"/>
  <c r="AF472" i="1"/>
  <c r="AH472" i="1"/>
  <c r="AL472" i="1"/>
  <c r="AM472" i="1" s="1"/>
  <c r="AN472" i="1"/>
  <c r="AO472" i="1"/>
  <c r="AS472" i="1"/>
  <c r="AV472" i="1"/>
  <c r="AW472" i="1" s="1"/>
  <c r="BB472" i="1"/>
  <c r="Q473" i="1"/>
  <c r="R473" i="1"/>
  <c r="S473" i="1"/>
  <c r="T473" i="1"/>
  <c r="Y473" i="1"/>
  <c r="Z473" i="1"/>
  <c r="AC473" i="1"/>
  <c r="AE473" i="1"/>
  <c r="AF473" i="1"/>
  <c r="AH473" i="1"/>
  <c r="AL473" i="1"/>
  <c r="AM473" i="1"/>
  <c r="AN473" i="1"/>
  <c r="AO473" i="1"/>
  <c r="AS473" i="1"/>
  <c r="AV473" i="1"/>
  <c r="AW473" i="1" s="1"/>
  <c r="BB473" i="1"/>
  <c r="Q474" i="1"/>
  <c r="R474" i="1"/>
  <c r="S474" i="1"/>
  <c r="T474" i="1"/>
  <c r="Y474" i="1"/>
  <c r="Z474" i="1"/>
  <c r="AC474" i="1"/>
  <c r="AE474" i="1"/>
  <c r="AF474" i="1"/>
  <c r="AH474" i="1"/>
  <c r="AL474" i="1"/>
  <c r="AM474" i="1"/>
  <c r="AN474" i="1"/>
  <c r="AO474" i="1"/>
  <c r="AS474" i="1"/>
  <c r="AV474" i="1"/>
  <c r="AW474" i="1" s="1"/>
  <c r="BB474" i="1"/>
  <c r="Q475" i="1"/>
  <c r="R475" i="1"/>
  <c r="S475" i="1"/>
  <c r="T475" i="1"/>
  <c r="Y475" i="1"/>
  <c r="Z475" i="1"/>
  <c r="AC475" i="1"/>
  <c r="AE475" i="1"/>
  <c r="AF475" i="1"/>
  <c r="AH475" i="1"/>
  <c r="AL475" i="1"/>
  <c r="AM475" i="1"/>
  <c r="AN475" i="1"/>
  <c r="AO475" i="1"/>
  <c r="AS475" i="1"/>
  <c r="AV475" i="1"/>
  <c r="AW475" i="1" s="1"/>
  <c r="BB475" i="1"/>
  <c r="Q476" i="1"/>
  <c r="R476" i="1"/>
  <c r="S476" i="1"/>
  <c r="T476" i="1"/>
  <c r="Y476" i="1"/>
  <c r="Z476" i="1"/>
  <c r="AC476" i="1"/>
  <c r="AE476" i="1"/>
  <c r="AF476" i="1"/>
  <c r="AH476" i="1"/>
  <c r="AL476" i="1"/>
  <c r="AM476" i="1" s="1"/>
  <c r="AN476" i="1"/>
  <c r="AO476" i="1"/>
  <c r="AS476" i="1"/>
  <c r="AV476" i="1"/>
  <c r="AW476" i="1" s="1"/>
  <c r="BB476" i="1"/>
  <c r="Q477" i="1"/>
  <c r="R477" i="1"/>
  <c r="S477" i="1"/>
  <c r="T477" i="1"/>
  <c r="Y477" i="1"/>
  <c r="Z477" i="1"/>
  <c r="AC477" i="1"/>
  <c r="AE477" i="1"/>
  <c r="AF477" i="1"/>
  <c r="AH477" i="1"/>
  <c r="AL477" i="1"/>
  <c r="AM477" i="1"/>
  <c r="AN477" i="1"/>
  <c r="AO477" i="1"/>
  <c r="AS477" i="1"/>
  <c r="AV477" i="1"/>
  <c r="AW477" i="1" s="1"/>
  <c r="BB477" i="1"/>
  <c r="Q478" i="1"/>
  <c r="R478" i="1"/>
  <c r="S478" i="1"/>
  <c r="T478" i="1"/>
  <c r="Y478" i="1"/>
  <c r="Z478" i="1"/>
  <c r="AC478" i="1"/>
  <c r="AE478" i="1"/>
  <c r="AF478" i="1"/>
  <c r="AH478" i="1"/>
  <c r="AL478" i="1"/>
  <c r="AM478" i="1" s="1"/>
  <c r="AN478" i="1"/>
  <c r="AO478" i="1"/>
  <c r="AS478" i="1"/>
  <c r="AV478" i="1"/>
  <c r="AW478" i="1" s="1"/>
  <c r="BB478" i="1"/>
  <c r="Q479" i="1"/>
  <c r="R479" i="1"/>
  <c r="S479" i="1"/>
  <c r="T479" i="1"/>
  <c r="Y479" i="1"/>
  <c r="Z479" i="1"/>
  <c r="AC479" i="1"/>
  <c r="AE479" i="1"/>
  <c r="AF479" i="1"/>
  <c r="AH479" i="1"/>
  <c r="AL479" i="1"/>
  <c r="AM479" i="1"/>
  <c r="AN479" i="1"/>
  <c r="AO479" i="1"/>
  <c r="AS479" i="1"/>
  <c r="AV479" i="1"/>
  <c r="AW479" i="1" s="1"/>
  <c r="BB479" i="1"/>
  <c r="Q480" i="1"/>
  <c r="R480" i="1"/>
  <c r="S480" i="1"/>
  <c r="T480" i="1"/>
  <c r="Y480" i="1"/>
  <c r="Z480" i="1"/>
  <c r="AC480" i="1"/>
  <c r="AE480" i="1"/>
  <c r="AF480" i="1"/>
  <c r="AH480" i="1"/>
  <c r="AL480" i="1"/>
  <c r="AM480" i="1" s="1"/>
  <c r="AN480" i="1"/>
  <c r="AO480" i="1"/>
  <c r="AS480" i="1"/>
  <c r="AV480" i="1"/>
  <c r="AW480" i="1" s="1"/>
  <c r="BB480" i="1"/>
  <c r="Q481" i="1"/>
  <c r="R481" i="1"/>
  <c r="S481" i="1"/>
  <c r="T481" i="1"/>
  <c r="Y481" i="1"/>
  <c r="Z481" i="1"/>
  <c r="AC481" i="1"/>
  <c r="AE481" i="1"/>
  <c r="AF481" i="1"/>
  <c r="AH481" i="1"/>
  <c r="AL481" i="1"/>
  <c r="AM481" i="1"/>
  <c r="AN481" i="1"/>
  <c r="AO481" i="1"/>
  <c r="AS481" i="1"/>
  <c r="AV481" i="1"/>
  <c r="AW481" i="1" s="1"/>
  <c r="BB481" i="1"/>
  <c r="Q482" i="1"/>
  <c r="R482" i="1"/>
  <c r="S482" i="1"/>
  <c r="T482" i="1"/>
  <c r="Y482" i="1"/>
  <c r="Z482" i="1"/>
  <c r="AC482" i="1"/>
  <c r="AE482" i="1"/>
  <c r="AF482" i="1"/>
  <c r="AH482" i="1"/>
  <c r="AL482" i="1"/>
  <c r="AM482" i="1" s="1"/>
  <c r="AN482" i="1"/>
  <c r="AO482" i="1"/>
  <c r="AS482" i="1"/>
  <c r="AV482" i="1"/>
  <c r="AW482" i="1" s="1"/>
  <c r="BB482" i="1"/>
  <c r="Q483" i="1"/>
  <c r="R483" i="1"/>
  <c r="S483" i="1"/>
  <c r="T483" i="1"/>
  <c r="Y483" i="1"/>
  <c r="Z483" i="1"/>
  <c r="AC483" i="1"/>
  <c r="AE483" i="1"/>
  <c r="AF483" i="1"/>
  <c r="AH483" i="1"/>
  <c r="AL483" i="1"/>
  <c r="AM483" i="1"/>
  <c r="AN483" i="1"/>
  <c r="AO483" i="1"/>
  <c r="AS483" i="1"/>
  <c r="AV483" i="1"/>
  <c r="AW483" i="1" s="1"/>
  <c r="BB483" i="1"/>
  <c r="Q484" i="1"/>
  <c r="R484" i="1"/>
  <c r="S484" i="1"/>
  <c r="T484" i="1"/>
  <c r="Y484" i="1"/>
  <c r="Z484" i="1"/>
  <c r="AC484" i="1"/>
  <c r="AE484" i="1"/>
  <c r="AF484" i="1"/>
  <c r="AH484" i="1"/>
  <c r="AL484" i="1"/>
  <c r="AM484" i="1"/>
  <c r="AN484" i="1"/>
  <c r="AO484" i="1"/>
  <c r="AS484" i="1"/>
  <c r="AV484" i="1"/>
  <c r="AW484" i="1" s="1"/>
  <c r="BB484" i="1"/>
  <c r="Q485" i="1"/>
  <c r="R485" i="1"/>
  <c r="S485" i="1"/>
  <c r="T485" i="1"/>
  <c r="Y485" i="1"/>
  <c r="Z485" i="1"/>
  <c r="AC485" i="1"/>
  <c r="AE485" i="1"/>
  <c r="AF485" i="1"/>
  <c r="AH485" i="1"/>
  <c r="AL485" i="1"/>
  <c r="AM485" i="1"/>
  <c r="AN485" i="1"/>
  <c r="AO485" i="1"/>
  <c r="AS485" i="1"/>
  <c r="AV485" i="1"/>
  <c r="AW485" i="1" s="1"/>
  <c r="BB485" i="1"/>
  <c r="Q486" i="1"/>
  <c r="R486" i="1"/>
  <c r="S486" i="1"/>
  <c r="T486" i="1"/>
  <c r="Y486" i="1"/>
  <c r="Z486" i="1"/>
  <c r="AC486" i="1"/>
  <c r="AE486" i="1"/>
  <c r="AF486" i="1"/>
  <c r="AH486" i="1"/>
  <c r="AL486" i="1"/>
  <c r="AM486" i="1" s="1"/>
  <c r="AN486" i="1"/>
  <c r="AO486" i="1"/>
  <c r="AS486" i="1"/>
  <c r="AV486" i="1"/>
  <c r="AW486" i="1" s="1"/>
  <c r="BB486" i="1"/>
  <c r="Q487" i="1"/>
  <c r="R487" i="1"/>
  <c r="S487" i="1"/>
  <c r="T487" i="1"/>
  <c r="Y487" i="1"/>
  <c r="Z487" i="1"/>
  <c r="AC487" i="1"/>
  <c r="AE487" i="1"/>
  <c r="AF487" i="1"/>
  <c r="AH487" i="1"/>
  <c r="AL487" i="1"/>
  <c r="AM487" i="1"/>
  <c r="AN487" i="1"/>
  <c r="AO487" i="1"/>
  <c r="AS487" i="1"/>
  <c r="AV487" i="1"/>
  <c r="AW487" i="1" s="1"/>
  <c r="BB487" i="1"/>
  <c r="Q488" i="1"/>
  <c r="R488" i="1"/>
  <c r="S488" i="1"/>
  <c r="T488" i="1"/>
  <c r="Y488" i="1"/>
  <c r="Z488" i="1"/>
  <c r="AC488" i="1"/>
  <c r="AE488" i="1"/>
  <c r="AF488" i="1"/>
  <c r="AH488" i="1"/>
  <c r="AL488" i="1"/>
  <c r="AM488" i="1"/>
  <c r="AN488" i="1"/>
  <c r="AO488" i="1"/>
  <c r="AS488" i="1"/>
  <c r="AV488" i="1"/>
  <c r="AW488" i="1" s="1"/>
  <c r="BB488" i="1"/>
  <c r="Q489" i="1"/>
  <c r="R489" i="1"/>
  <c r="S489" i="1"/>
  <c r="T489" i="1"/>
  <c r="Y489" i="1"/>
  <c r="Z489" i="1"/>
  <c r="AC489" i="1"/>
  <c r="AE489" i="1"/>
  <c r="AF489" i="1"/>
  <c r="AH489" i="1"/>
  <c r="AL489" i="1"/>
  <c r="AM489" i="1"/>
  <c r="AN489" i="1"/>
  <c r="AO489" i="1"/>
  <c r="AS489" i="1"/>
  <c r="AV489" i="1"/>
  <c r="AW489" i="1" s="1"/>
  <c r="BB489" i="1"/>
  <c r="Q490" i="1"/>
  <c r="R490" i="1"/>
  <c r="S490" i="1"/>
  <c r="T490" i="1"/>
  <c r="Y490" i="1"/>
  <c r="Z490" i="1"/>
  <c r="AC490" i="1"/>
  <c r="AE490" i="1"/>
  <c r="AF490" i="1"/>
  <c r="AH490" i="1"/>
  <c r="AL490" i="1"/>
  <c r="AM490" i="1" s="1"/>
  <c r="AN490" i="1"/>
  <c r="AO490" i="1"/>
  <c r="AS490" i="1"/>
  <c r="AV490" i="1"/>
  <c r="AW490" i="1" s="1"/>
  <c r="BB490" i="1"/>
  <c r="Q491" i="1"/>
  <c r="R491" i="1"/>
  <c r="S491" i="1"/>
  <c r="T491" i="1"/>
  <c r="Y491" i="1"/>
  <c r="Z491" i="1"/>
  <c r="AC491" i="1"/>
  <c r="AE491" i="1"/>
  <c r="AF491" i="1"/>
  <c r="AH491" i="1"/>
  <c r="AL491" i="1"/>
  <c r="AM491" i="1"/>
  <c r="AN491" i="1"/>
  <c r="AO491" i="1"/>
  <c r="AS491" i="1"/>
  <c r="AV491" i="1"/>
  <c r="AW491" i="1" s="1"/>
  <c r="BB491" i="1"/>
  <c r="Q492" i="1"/>
  <c r="R492" i="1"/>
  <c r="S492" i="1"/>
  <c r="T492" i="1"/>
  <c r="Y492" i="1"/>
  <c r="Z492" i="1"/>
  <c r="AC492" i="1"/>
  <c r="AE492" i="1"/>
  <c r="AF492" i="1"/>
  <c r="AH492" i="1"/>
  <c r="AL492" i="1"/>
  <c r="AM492" i="1" s="1"/>
  <c r="AN492" i="1"/>
  <c r="AO492" i="1"/>
  <c r="AS492" i="1"/>
  <c r="AV492" i="1"/>
  <c r="AW492" i="1" s="1"/>
  <c r="BB492" i="1"/>
  <c r="Q493" i="1"/>
  <c r="R493" i="1"/>
  <c r="S493" i="1"/>
  <c r="T493" i="1"/>
  <c r="Y493" i="1"/>
  <c r="Z493" i="1"/>
  <c r="AC493" i="1"/>
  <c r="AE493" i="1"/>
  <c r="AF493" i="1"/>
  <c r="AH493" i="1"/>
  <c r="AL493" i="1"/>
  <c r="AM493" i="1"/>
  <c r="AN493" i="1"/>
  <c r="AO493" i="1"/>
  <c r="AS493" i="1"/>
  <c r="AV493" i="1"/>
  <c r="AW493" i="1" s="1"/>
  <c r="BB493" i="1"/>
  <c r="Q494" i="1"/>
  <c r="R494" i="1"/>
  <c r="S494" i="1"/>
  <c r="T494" i="1"/>
  <c r="Y494" i="1"/>
  <c r="Z494" i="1"/>
  <c r="AC494" i="1"/>
  <c r="AE494" i="1"/>
  <c r="AF494" i="1"/>
  <c r="AH494" i="1"/>
  <c r="AL494" i="1"/>
  <c r="AM494" i="1"/>
  <c r="AN494" i="1"/>
  <c r="AO494" i="1"/>
  <c r="AS494" i="1"/>
  <c r="AV494" i="1"/>
  <c r="AW494" i="1" s="1"/>
  <c r="BB494" i="1"/>
  <c r="Q495" i="1"/>
  <c r="R495" i="1"/>
  <c r="S495" i="1"/>
  <c r="T495" i="1"/>
  <c r="Y495" i="1"/>
  <c r="Z495" i="1"/>
  <c r="AC495" i="1"/>
  <c r="AE495" i="1"/>
  <c r="AF495" i="1"/>
  <c r="AH495" i="1"/>
  <c r="AL495" i="1"/>
  <c r="AM495" i="1"/>
  <c r="AN495" i="1"/>
  <c r="AO495" i="1"/>
  <c r="AS495" i="1"/>
  <c r="AV495" i="1"/>
  <c r="AW495" i="1" s="1"/>
  <c r="BB495" i="1"/>
  <c r="Q496" i="1"/>
  <c r="R496" i="1"/>
  <c r="S496" i="1"/>
  <c r="T496" i="1"/>
  <c r="Y496" i="1"/>
  <c r="Z496" i="1"/>
  <c r="AC496" i="1"/>
  <c r="AE496" i="1"/>
  <c r="AF496" i="1"/>
  <c r="AH496" i="1"/>
  <c r="AL496" i="1"/>
  <c r="AM496" i="1" s="1"/>
  <c r="AN496" i="1"/>
  <c r="AO496" i="1"/>
  <c r="AS496" i="1"/>
  <c r="AV496" i="1"/>
  <c r="AW496" i="1" s="1"/>
  <c r="BB496" i="1"/>
  <c r="Q497" i="1"/>
  <c r="R497" i="1"/>
  <c r="S497" i="1"/>
  <c r="T497" i="1"/>
  <c r="Y497" i="1"/>
  <c r="Z497" i="1"/>
  <c r="AC497" i="1"/>
  <c r="AE497" i="1"/>
  <c r="AF497" i="1"/>
  <c r="AH497" i="1"/>
  <c r="AL497" i="1"/>
  <c r="AM497" i="1"/>
  <c r="AN497" i="1"/>
  <c r="AO497" i="1"/>
  <c r="AS497" i="1"/>
  <c r="AV497" i="1"/>
  <c r="AW497" i="1" s="1"/>
  <c r="BB497" i="1"/>
  <c r="Q498" i="1"/>
  <c r="R498" i="1"/>
  <c r="S498" i="1"/>
  <c r="T498" i="1"/>
  <c r="Y498" i="1"/>
  <c r="Z498" i="1"/>
  <c r="AC498" i="1"/>
  <c r="AE498" i="1"/>
  <c r="AF498" i="1"/>
  <c r="AH498" i="1"/>
  <c r="AL498" i="1"/>
  <c r="AM498" i="1"/>
  <c r="AN498" i="1"/>
  <c r="AO498" i="1"/>
  <c r="AS498" i="1"/>
  <c r="AV498" i="1"/>
  <c r="AW498" i="1" s="1"/>
  <c r="BB498" i="1"/>
  <c r="Q499" i="1"/>
  <c r="R499" i="1"/>
  <c r="S499" i="1"/>
  <c r="T499" i="1"/>
  <c r="Y499" i="1"/>
  <c r="Z499" i="1"/>
  <c r="AC499" i="1"/>
  <c r="AE499" i="1"/>
  <c r="AF499" i="1"/>
  <c r="AH499" i="1"/>
  <c r="AL499" i="1"/>
  <c r="AM499" i="1"/>
  <c r="AN499" i="1"/>
  <c r="AO499" i="1"/>
  <c r="AS499" i="1"/>
  <c r="AV499" i="1"/>
  <c r="AW499" i="1" s="1"/>
  <c r="BB499" i="1"/>
  <c r="Q500" i="1"/>
  <c r="R500" i="1"/>
  <c r="S500" i="1"/>
  <c r="T500" i="1"/>
  <c r="Y500" i="1"/>
  <c r="Z500" i="1"/>
  <c r="AC500" i="1"/>
  <c r="AE500" i="1"/>
  <c r="AF500" i="1"/>
  <c r="AH500" i="1"/>
  <c r="AL500" i="1"/>
  <c r="AM500" i="1" s="1"/>
  <c r="AN500" i="1"/>
  <c r="AO500" i="1"/>
  <c r="AS500" i="1"/>
  <c r="AV500" i="1"/>
  <c r="AW500" i="1" s="1"/>
  <c r="BB500" i="1"/>
  <c r="Q501" i="1"/>
  <c r="R501" i="1"/>
  <c r="S501" i="1"/>
  <c r="T501" i="1"/>
  <c r="Y501" i="1"/>
  <c r="Z501" i="1"/>
  <c r="AC501" i="1"/>
  <c r="AE501" i="1"/>
  <c r="AF501" i="1"/>
  <c r="AH501" i="1"/>
  <c r="AL501" i="1"/>
  <c r="AM501" i="1"/>
  <c r="AN501" i="1"/>
  <c r="AO501" i="1"/>
  <c r="AS501" i="1"/>
  <c r="AV501" i="1"/>
  <c r="AW501" i="1" s="1"/>
  <c r="BB501" i="1"/>
  <c r="Q502" i="1"/>
  <c r="R502" i="1"/>
  <c r="S502" i="1"/>
  <c r="T502" i="1"/>
  <c r="Y502" i="1"/>
  <c r="Z502" i="1"/>
  <c r="AC502" i="1"/>
  <c r="AE502" i="1"/>
  <c r="AF502" i="1"/>
  <c r="AH502" i="1"/>
  <c r="AL502" i="1"/>
  <c r="AM502" i="1"/>
  <c r="AN502" i="1"/>
  <c r="AO502" i="1"/>
  <c r="AS502" i="1"/>
  <c r="AV502" i="1"/>
  <c r="AW502" i="1" s="1"/>
  <c r="BB502" i="1"/>
  <c r="Q503" i="1"/>
  <c r="R503" i="1"/>
  <c r="S503" i="1"/>
  <c r="T503" i="1"/>
  <c r="Y503" i="1"/>
  <c r="Z503" i="1"/>
  <c r="AC503" i="1"/>
  <c r="AE503" i="1"/>
  <c r="AF503" i="1"/>
  <c r="AH503" i="1"/>
  <c r="AL503" i="1"/>
  <c r="AM503" i="1"/>
  <c r="AN503" i="1"/>
  <c r="AO503" i="1"/>
  <c r="AS503" i="1"/>
  <c r="AV503" i="1"/>
  <c r="AW503" i="1" s="1"/>
  <c r="BB503" i="1"/>
  <c r="Q504" i="1"/>
  <c r="R504" i="1"/>
  <c r="S504" i="1"/>
  <c r="T504" i="1"/>
  <c r="Y504" i="1"/>
  <c r="Z504" i="1"/>
  <c r="AC504" i="1"/>
  <c r="AE504" i="1"/>
  <c r="AF504" i="1"/>
  <c r="AH504" i="1"/>
  <c r="AL504" i="1"/>
  <c r="AM504" i="1" s="1"/>
  <c r="AN504" i="1"/>
  <c r="AO504" i="1"/>
  <c r="AS504" i="1"/>
  <c r="AV504" i="1"/>
  <c r="AW504" i="1" s="1"/>
  <c r="BB504" i="1"/>
  <c r="Q505" i="1"/>
  <c r="R505" i="1"/>
  <c r="S505" i="1"/>
  <c r="T505" i="1"/>
  <c r="Y505" i="1"/>
  <c r="Z505" i="1"/>
  <c r="AC505" i="1"/>
  <c r="AE505" i="1"/>
  <c r="AF505" i="1"/>
  <c r="AH505" i="1"/>
  <c r="AL505" i="1"/>
  <c r="AM505" i="1"/>
  <c r="AN505" i="1"/>
  <c r="AO505" i="1"/>
  <c r="AS505" i="1"/>
  <c r="AV505" i="1"/>
  <c r="AW505" i="1" s="1"/>
  <c r="BB505" i="1"/>
  <c r="Q506" i="1"/>
  <c r="R506" i="1"/>
  <c r="S506" i="1"/>
  <c r="T506" i="1"/>
  <c r="Y506" i="1"/>
  <c r="Z506" i="1"/>
  <c r="AC506" i="1"/>
  <c r="AE506" i="1"/>
  <c r="AF506" i="1"/>
  <c r="AH506" i="1"/>
  <c r="AL506" i="1"/>
  <c r="AM506" i="1"/>
  <c r="AN506" i="1"/>
  <c r="AO506" i="1"/>
  <c r="AS506" i="1"/>
  <c r="AV506" i="1"/>
  <c r="AW506" i="1" s="1"/>
  <c r="BB506" i="1"/>
  <c r="Q507" i="1"/>
  <c r="R507" i="1"/>
  <c r="S507" i="1"/>
  <c r="T507" i="1"/>
  <c r="Y507" i="1"/>
  <c r="Z507" i="1"/>
  <c r="AC507" i="1"/>
  <c r="AE507" i="1"/>
  <c r="AF507" i="1"/>
  <c r="AH507" i="1"/>
  <c r="AL507" i="1"/>
  <c r="AM507" i="1"/>
  <c r="AN507" i="1"/>
  <c r="AO507" i="1"/>
  <c r="AS507" i="1"/>
  <c r="AV507" i="1"/>
  <c r="AW507" i="1" s="1"/>
  <c r="BB507" i="1"/>
  <c r="Q508" i="1"/>
  <c r="R508" i="1"/>
  <c r="S508" i="1"/>
  <c r="T508" i="1"/>
  <c r="Y508" i="1"/>
  <c r="Z508" i="1"/>
  <c r="AC508" i="1"/>
  <c r="AE508" i="1"/>
  <c r="AF508" i="1"/>
  <c r="AH508" i="1"/>
  <c r="AL508" i="1"/>
  <c r="AM508" i="1" s="1"/>
  <c r="AN508" i="1"/>
  <c r="AO508" i="1"/>
  <c r="AS508" i="1"/>
  <c r="AV508" i="1"/>
  <c r="AW508" i="1" s="1"/>
  <c r="BB508" i="1"/>
  <c r="Q509" i="1"/>
  <c r="R509" i="1"/>
  <c r="S509" i="1"/>
  <c r="T509" i="1"/>
  <c r="Y509" i="1"/>
  <c r="Z509" i="1"/>
  <c r="AC509" i="1"/>
  <c r="AE509" i="1"/>
  <c r="AF509" i="1"/>
  <c r="AH509" i="1"/>
  <c r="AL509" i="1"/>
  <c r="AM509" i="1"/>
  <c r="AN509" i="1"/>
  <c r="AO509" i="1"/>
  <c r="AS509" i="1"/>
  <c r="AV509" i="1"/>
  <c r="AW509" i="1" s="1"/>
  <c r="BB509" i="1"/>
  <c r="Q510" i="1"/>
  <c r="R510" i="1"/>
  <c r="S510" i="1"/>
  <c r="T510" i="1"/>
  <c r="Y510" i="1"/>
  <c r="Z510" i="1"/>
  <c r="AC510" i="1"/>
  <c r="AE510" i="1"/>
  <c r="AF510" i="1"/>
  <c r="AH510" i="1"/>
  <c r="AL510" i="1"/>
  <c r="AM510" i="1"/>
  <c r="AN510" i="1"/>
  <c r="AO510" i="1"/>
  <c r="AS510" i="1"/>
  <c r="AV510" i="1"/>
  <c r="AW510" i="1" s="1"/>
  <c r="BB510" i="1"/>
  <c r="Q511" i="1"/>
  <c r="R511" i="1"/>
  <c r="S511" i="1"/>
  <c r="T511" i="1"/>
  <c r="Y511" i="1"/>
  <c r="Z511" i="1"/>
  <c r="AC511" i="1"/>
  <c r="AE511" i="1"/>
  <c r="AF511" i="1"/>
  <c r="AH511" i="1"/>
  <c r="AL511" i="1"/>
  <c r="AM511" i="1"/>
  <c r="AN511" i="1"/>
  <c r="AO511" i="1"/>
  <c r="AS511" i="1"/>
  <c r="AV511" i="1"/>
  <c r="AW511" i="1" s="1"/>
  <c r="BB511" i="1"/>
  <c r="Q512" i="1"/>
  <c r="R512" i="1"/>
  <c r="S512" i="1"/>
  <c r="T512" i="1"/>
  <c r="Y512" i="1"/>
  <c r="Z512" i="1"/>
  <c r="AC512" i="1"/>
  <c r="AE512" i="1"/>
  <c r="AF512" i="1"/>
  <c r="AH512" i="1"/>
  <c r="AL512" i="1"/>
  <c r="AM512" i="1" s="1"/>
  <c r="AN512" i="1"/>
  <c r="AO512" i="1"/>
  <c r="AS512" i="1"/>
  <c r="AV512" i="1"/>
  <c r="AW512" i="1" s="1"/>
  <c r="BB512" i="1"/>
  <c r="Q513" i="1"/>
  <c r="R513" i="1"/>
  <c r="S513" i="1"/>
  <c r="T513" i="1"/>
  <c r="Y513" i="1"/>
  <c r="Z513" i="1"/>
  <c r="AC513" i="1"/>
  <c r="AE513" i="1"/>
  <c r="AF513" i="1"/>
  <c r="AH513" i="1"/>
  <c r="AL513" i="1"/>
  <c r="AM513" i="1"/>
  <c r="AN513" i="1"/>
  <c r="AO513" i="1"/>
  <c r="AS513" i="1"/>
  <c r="AV513" i="1"/>
  <c r="AW513" i="1" s="1"/>
  <c r="BB513" i="1"/>
  <c r="Q514" i="1"/>
  <c r="R514" i="1"/>
  <c r="S514" i="1"/>
  <c r="T514" i="1"/>
  <c r="Y514" i="1"/>
  <c r="Z514" i="1"/>
  <c r="AC514" i="1"/>
  <c r="AE514" i="1"/>
  <c r="AF514" i="1"/>
  <c r="AH514" i="1"/>
  <c r="AL514" i="1"/>
  <c r="AM514" i="1"/>
  <c r="AN514" i="1"/>
  <c r="AO514" i="1"/>
  <c r="AS514" i="1"/>
  <c r="AV514" i="1"/>
  <c r="AW514" i="1" s="1"/>
  <c r="BB514" i="1"/>
  <c r="Q515" i="1"/>
  <c r="R515" i="1"/>
  <c r="S515" i="1"/>
  <c r="T515" i="1"/>
  <c r="Y515" i="1"/>
  <c r="Z515" i="1"/>
  <c r="AC515" i="1"/>
  <c r="AE515" i="1"/>
  <c r="AF515" i="1"/>
  <c r="AH515" i="1"/>
  <c r="AL515" i="1"/>
  <c r="AM515" i="1"/>
  <c r="AN515" i="1"/>
  <c r="AO515" i="1"/>
  <c r="AS515" i="1"/>
  <c r="AV515" i="1"/>
  <c r="AW515" i="1" s="1"/>
  <c r="BB515" i="1"/>
  <c r="Q516" i="1"/>
  <c r="R516" i="1"/>
  <c r="S516" i="1"/>
  <c r="T516" i="1"/>
  <c r="Y516" i="1"/>
  <c r="Z516" i="1"/>
  <c r="AC516" i="1"/>
  <c r="AE516" i="1"/>
  <c r="AF516" i="1"/>
  <c r="AH516" i="1"/>
  <c r="AL516" i="1"/>
  <c r="AM516" i="1" s="1"/>
  <c r="AN516" i="1"/>
  <c r="AO516" i="1"/>
  <c r="AS516" i="1"/>
  <c r="AV516" i="1"/>
  <c r="AW516" i="1" s="1"/>
  <c r="BB516" i="1"/>
  <c r="Q517" i="1"/>
  <c r="R517" i="1"/>
  <c r="S517" i="1"/>
  <c r="T517" i="1"/>
  <c r="Y517" i="1"/>
  <c r="Z517" i="1"/>
  <c r="AC517" i="1"/>
  <c r="AE517" i="1"/>
  <c r="AF517" i="1"/>
  <c r="AH517" i="1"/>
  <c r="AL517" i="1"/>
  <c r="AM517" i="1"/>
  <c r="AN517" i="1"/>
  <c r="AO517" i="1"/>
  <c r="AS517" i="1"/>
  <c r="AV517" i="1"/>
  <c r="AW517" i="1" s="1"/>
  <c r="BB517" i="1"/>
  <c r="Q518" i="1"/>
  <c r="R518" i="1"/>
  <c r="S518" i="1"/>
  <c r="T518" i="1"/>
  <c r="Y518" i="1"/>
  <c r="Z518" i="1"/>
  <c r="AC518" i="1"/>
  <c r="AE518" i="1"/>
  <c r="AF518" i="1"/>
  <c r="AH518" i="1"/>
  <c r="AL518" i="1"/>
  <c r="AM518" i="1"/>
  <c r="AN518" i="1"/>
  <c r="AO518" i="1"/>
  <c r="AS518" i="1"/>
  <c r="AV518" i="1"/>
  <c r="AW518" i="1" s="1"/>
  <c r="BB518" i="1"/>
  <c r="Q519" i="1"/>
  <c r="R519" i="1"/>
  <c r="S519" i="1"/>
  <c r="T519" i="1"/>
  <c r="Y519" i="1"/>
  <c r="Z519" i="1"/>
  <c r="AC519" i="1"/>
  <c r="AE519" i="1"/>
  <c r="AF519" i="1"/>
  <c r="AH519" i="1"/>
  <c r="AL519" i="1"/>
  <c r="AM519" i="1"/>
  <c r="AN519" i="1"/>
  <c r="AO519" i="1"/>
  <c r="AS519" i="1"/>
  <c r="AV519" i="1"/>
  <c r="AW519" i="1" s="1"/>
  <c r="BB519" i="1"/>
  <c r="Q520" i="1"/>
  <c r="R520" i="1"/>
  <c r="S520" i="1"/>
  <c r="T520" i="1"/>
  <c r="Y520" i="1"/>
  <c r="Z520" i="1"/>
  <c r="AC520" i="1"/>
  <c r="AE520" i="1"/>
  <c r="AF520" i="1"/>
  <c r="AH520" i="1"/>
  <c r="AL520" i="1"/>
  <c r="AM520" i="1" s="1"/>
  <c r="AN520" i="1"/>
  <c r="AO520" i="1"/>
  <c r="AS520" i="1"/>
  <c r="AV520" i="1"/>
  <c r="AW520" i="1" s="1"/>
  <c r="BB520" i="1"/>
  <c r="Q521" i="1"/>
  <c r="R521" i="1"/>
  <c r="S521" i="1"/>
  <c r="T521" i="1"/>
  <c r="Y521" i="1"/>
  <c r="Z521" i="1"/>
  <c r="AC521" i="1"/>
  <c r="AE521" i="1"/>
  <c r="AF521" i="1"/>
  <c r="AH521" i="1"/>
  <c r="AL521" i="1"/>
  <c r="AM521" i="1"/>
  <c r="AN521" i="1"/>
  <c r="AO521" i="1"/>
  <c r="AS521" i="1"/>
  <c r="AV521" i="1"/>
  <c r="AW521" i="1" s="1"/>
  <c r="BB521" i="1"/>
  <c r="Q522" i="1"/>
  <c r="R522" i="1"/>
  <c r="S522" i="1"/>
  <c r="T522" i="1"/>
  <c r="Y522" i="1"/>
  <c r="Z522" i="1"/>
  <c r="AC522" i="1"/>
  <c r="AE522" i="1"/>
  <c r="AF522" i="1"/>
  <c r="AH522" i="1"/>
  <c r="AL522" i="1"/>
  <c r="AM522" i="1"/>
  <c r="AN522" i="1"/>
  <c r="AO522" i="1"/>
  <c r="AS522" i="1"/>
  <c r="AV522" i="1"/>
  <c r="AW522" i="1" s="1"/>
  <c r="BB522" i="1"/>
  <c r="Q523" i="1"/>
  <c r="R523" i="1"/>
  <c r="S523" i="1"/>
  <c r="T523" i="1"/>
  <c r="Y523" i="1"/>
  <c r="Z523" i="1"/>
  <c r="AC523" i="1"/>
  <c r="AE523" i="1"/>
  <c r="AF523" i="1"/>
  <c r="AH523" i="1"/>
  <c r="AL523" i="1"/>
  <c r="AM523" i="1"/>
  <c r="AN523" i="1"/>
  <c r="AO523" i="1"/>
  <c r="AS523" i="1"/>
  <c r="AV523" i="1"/>
  <c r="AW523" i="1" s="1"/>
  <c r="BB523" i="1"/>
  <c r="Q524" i="1"/>
  <c r="R524" i="1"/>
  <c r="S524" i="1"/>
  <c r="T524" i="1"/>
  <c r="Y524" i="1"/>
  <c r="Z524" i="1"/>
  <c r="AC524" i="1"/>
  <c r="AE524" i="1"/>
  <c r="AF524" i="1"/>
  <c r="AH524" i="1"/>
  <c r="AL524" i="1"/>
  <c r="AM524" i="1" s="1"/>
  <c r="AN524" i="1"/>
  <c r="AO524" i="1"/>
  <c r="AS524" i="1"/>
  <c r="AV524" i="1"/>
  <c r="AW524" i="1" s="1"/>
  <c r="BB524" i="1"/>
  <c r="Q525" i="1"/>
  <c r="R525" i="1"/>
  <c r="S525" i="1"/>
  <c r="T525" i="1"/>
  <c r="Y525" i="1"/>
  <c r="Z525" i="1"/>
  <c r="AC525" i="1"/>
  <c r="AE525" i="1"/>
  <c r="AF525" i="1"/>
  <c r="AH525" i="1"/>
  <c r="AL525" i="1"/>
  <c r="AM525" i="1"/>
  <c r="AN525" i="1"/>
  <c r="AO525" i="1"/>
  <c r="AS525" i="1"/>
  <c r="AV525" i="1"/>
  <c r="AW525" i="1" s="1"/>
  <c r="BB525" i="1"/>
  <c r="Q526" i="1"/>
  <c r="R526" i="1"/>
  <c r="S526" i="1"/>
  <c r="T526" i="1"/>
  <c r="Y526" i="1"/>
  <c r="Z526" i="1"/>
  <c r="AC526" i="1"/>
  <c r="AE526" i="1"/>
  <c r="AF526" i="1"/>
  <c r="AH526" i="1"/>
  <c r="AL526" i="1"/>
  <c r="AM526" i="1"/>
  <c r="AN526" i="1"/>
  <c r="AO526" i="1"/>
  <c r="AS526" i="1"/>
  <c r="AV526" i="1"/>
  <c r="AW526" i="1" s="1"/>
  <c r="BB526" i="1"/>
  <c r="Q527" i="1"/>
  <c r="R527" i="1"/>
  <c r="S527" i="1"/>
  <c r="T527" i="1"/>
  <c r="Y527" i="1"/>
  <c r="Z527" i="1"/>
  <c r="AC527" i="1"/>
  <c r="AE527" i="1"/>
  <c r="AF527" i="1"/>
  <c r="AH527" i="1"/>
  <c r="AL527" i="1"/>
  <c r="AM527" i="1"/>
  <c r="AN527" i="1"/>
  <c r="AO527" i="1"/>
  <c r="AS527" i="1"/>
  <c r="AV527" i="1"/>
  <c r="AW527" i="1" s="1"/>
  <c r="BB527" i="1"/>
  <c r="Q528" i="1"/>
  <c r="R528" i="1"/>
  <c r="S528" i="1"/>
  <c r="T528" i="1"/>
  <c r="Y528" i="1"/>
  <c r="Z528" i="1"/>
  <c r="AC528" i="1"/>
  <c r="AE528" i="1"/>
  <c r="AF528" i="1"/>
  <c r="AH528" i="1"/>
  <c r="AL528" i="1"/>
  <c r="AM528" i="1" s="1"/>
  <c r="AN528" i="1"/>
  <c r="AO528" i="1"/>
  <c r="AS528" i="1"/>
  <c r="AV528" i="1"/>
  <c r="AW528" i="1" s="1"/>
  <c r="BB528" i="1"/>
  <c r="Q529" i="1"/>
  <c r="R529" i="1"/>
  <c r="S529" i="1"/>
  <c r="T529" i="1"/>
  <c r="Y529" i="1"/>
  <c r="Z529" i="1"/>
  <c r="AC529" i="1"/>
  <c r="AE529" i="1"/>
  <c r="AF529" i="1"/>
  <c r="AH529" i="1"/>
  <c r="AL529" i="1"/>
  <c r="AM529" i="1"/>
  <c r="AN529" i="1"/>
  <c r="AO529" i="1"/>
  <c r="AS529" i="1"/>
  <c r="AV529" i="1"/>
  <c r="AW529" i="1" s="1"/>
  <c r="BB529" i="1"/>
  <c r="Q530" i="1"/>
  <c r="R530" i="1"/>
  <c r="S530" i="1"/>
  <c r="T530" i="1"/>
  <c r="Y530" i="1"/>
  <c r="Z530" i="1"/>
  <c r="AC530" i="1"/>
  <c r="AE530" i="1"/>
  <c r="AF530" i="1"/>
  <c r="AH530" i="1"/>
  <c r="AL530" i="1"/>
  <c r="AM530" i="1"/>
  <c r="AN530" i="1"/>
  <c r="AO530" i="1"/>
  <c r="AS530" i="1"/>
  <c r="AV530" i="1"/>
  <c r="AW530" i="1" s="1"/>
  <c r="BB530" i="1"/>
  <c r="Q531" i="1"/>
  <c r="R531" i="1"/>
  <c r="S531" i="1"/>
  <c r="T531" i="1"/>
  <c r="Y531" i="1"/>
  <c r="Z531" i="1"/>
  <c r="AC531" i="1"/>
  <c r="AE531" i="1"/>
  <c r="AF531" i="1"/>
  <c r="AH531" i="1"/>
  <c r="AL531" i="1"/>
  <c r="AM531" i="1"/>
  <c r="AN531" i="1"/>
  <c r="AO531" i="1"/>
  <c r="AS531" i="1"/>
  <c r="AV531" i="1"/>
  <c r="AW531" i="1" s="1"/>
  <c r="BB531" i="1"/>
  <c r="Q532" i="1"/>
  <c r="R532" i="1"/>
  <c r="S532" i="1"/>
  <c r="T532" i="1"/>
  <c r="Y532" i="1"/>
  <c r="Z532" i="1"/>
  <c r="AC532" i="1"/>
  <c r="AE532" i="1"/>
  <c r="AF532" i="1"/>
  <c r="AH532" i="1"/>
  <c r="AL532" i="1"/>
  <c r="AM532" i="1" s="1"/>
  <c r="AN532" i="1"/>
  <c r="AO532" i="1"/>
  <c r="AS532" i="1"/>
  <c r="AV532" i="1"/>
  <c r="AW532" i="1" s="1"/>
  <c r="BB532" i="1"/>
  <c r="Q533" i="1"/>
  <c r="R533" i="1"/>
  <c r="S533" i="1"/>
  <c r="T533" i="1"/>
  <c r="Y533" i="1"/>
  <c r="Z533" i="1"/>
  <c r="AC533" i="1"/>
  <c r="AE533" i="1"/>
  <c r="AF533" i="1"/>
  <c r="AH533" i="1"/>
  <c r="AL533" i="1"/>
  <c r="AM533" i="1"/>
  <c r="AN533" i="1"/>
  <c r="AO533" i="1"/>
  <c r="AS533" i="1"/>
  <c r="AV533" i="1"/>
  <c r="AW533" i="1" s="1"/>
  <c r="BB533" i="1"/>
  <c r="Q534" i="1"/>
  <c r="R534" i="1"/>
  <c r="S534" i="1"/>
  <c r="T534" i="1"/>
  <c r="Y534" i="1"/>
  <c r="Z534" i="1"/>
  <c r="AC534" i="1"/>
  <c r="AE534" i="1"/>
  <c r="AF534" i="1"/>
  <c r="AH534" i="1"/>
  <c r="AL534" i="1"/>
  <c r="AM534" i="1"/>
  <c r="AN534" i="1"/>
  <c r="AO534" i="1"/>
  <c r="AS534" i="1"/>
  <c r="AV534" i="1"/>
  <c r="AW534" i="1" s="1"/>
  <c r="BB534" i="1"/>
  <c r="Q535" i="1"/>
  <c r="R535" i="1"/>
  <c r="S535" i="1"/>
  <c r="T535" i="1"/>
  <c r="Y535" i="1"/>
  <c r="Z535" i="1"/>
  <c r="AC535" i="1"/>
  <c r="AE535" i="1"/>
  <c r="AF535" i="1"/>
  <c r="AH535" i="1"/>
  <c r="AL535" i="1"/>
  <c r="AM535" i="1"/>
  <c r="AN535" i="1"/>
  <c r="AO535" i="1"/>
  <c r="AS535" i="1"/>
  <c r="AV535" i="1"/>
  <c r="AW535" i="1" s="1"/>
  <c r="BB535" i="1"/>
  <c r="Q536" i="1"/>
  <c r="R536" i="1"/>
  <c r="S536" i="1"/>
  <c r="T536" i="1"/>
  <c r="Y536" i="1"/>
  <c r="Z536" i="1"/>
  <c r="AC536" i="1"/>
  <c r="AE536" i="1"/>
  <c r="AF536" i="1"/>
  <c r="AH536" i="1"/>
  <c r="AL536" i="1"/>
  <c r="AM536" i="1" s="1"/>
  <c r="AN536" i="1"/>
  <c r="AO536" i="1"/>
  <c r="AS536" i="1"/>
  <c r="AV536" i="1"/>
  <c r="AW536" i="1" s="1"/>
  <c r="BB536" i="1"/>
  <c r="Q537" i="1"/>
  <c r="R537" i="1"/>
  <c r="S537" i="1"/>
  <c r="T537" i="1"/>
  <c r="Y537" i="1"/>
  <c r="Z537" i="1"/>
  <c r="AC537" i="1"/>
  <c r="AE537" i="1"/>
  <c r="AF537" i="1"/>
  <c r="AH537" i="1"/>
  <c r="AL537" i="1"/>
  <c r="AM537" i="1"/>
  <c r="AN537" i="1"/>
  <c r="AO537" i="1"/>
  <c r="AS537" i="1"/>
  <c r="AV537" i="1"/>
  <c r="AW537" i="1"/>
  <c r="BB537" i="1"/>
  <c r="Q538" i="1"/>
  <c r="R538" i="1"/>
  <c r="S538" i="1"/>
  <c r="T538" i="1"/>
  <c r="Y538" i="1"/>
  <c r="Z538" i="1"/>
  <c r="AC538" i="1"/>
  <c r="AE538" i="1"/>
  <c r="AF538" i="1"/>
  <c r="AH538" i="1"/>
  <c r="AL538" i="1"/>
  <c r="AM538" i="1"/>
  <c r="AN538" i="1"/>
  <c r="AO538" i="1"/>
  <c r="AS538" i="1"/>
  <c r="AV538" i="1"/>
  <c r="AW538" i="1" s="1"/>
  <c r="BB538" i="1"/>
  <c r="Q539" i="1"/>
  <c r="R539" i="1"/>
  <c r="S539" i="1"/>
  <c r="T539" i="1"/>
  <c r="Y539" i="1"/>
  <c r="Z539" i="1"/>
  <c r="AC539" i="1"/>
  <c r="AE539" i="1"/>
  <c r="AF539" i="1"/>
  <c r="AH539" i="1"/>
  <c r="AL539" i="1"/>
  <c r="AM539" i="1"/>
  <c r="AN539" i="1"/>
  <c r="AO539" i="1"/>
  <c r="AS539" i="1"/>
  <c r="AV539" i="1"/>
  <c r="AW539" i="1"/>
  <c r="BB539" i="1"/>
  <c r="Q540" i="1"/>
  <c r="R540" i="1"/>
  <c r="S540" i="1"/>
  <c r="T540" i="1"/>
  <c r="Y540" i="1"/>
  <c r="Z540" i="1"/>
  <c r="AC540" i="1"/>
  <c r="AE540" i="1"/>
  <c r="AF540" i="1"/>
  <c r="AH540" i="1"/>
  <c r="AL540" i="1"/>
  <c r="AM540" i="1"/>
  <c r="AN540" i="1"/>
  <c r="AO540" i="1"/>
  <c r="AS540" i="1"/>
  <c r="AV540" i="1"/>
  <c r="AW540" i="1"/>
  <c r="BB540" i="1"/>
  <c r="Q541" i="1"/>
  <c r="R541" i="1"/>
  <c r="S541" i="1"/>
  <c r="T541" i="1"/>
  <c r="Y541" i="1"/>
  <c r="Z541" i="1"/>
  <c r="AC541" i="1"/>
  <c r="AE541" i="1"/>
  <c r="AF541" i="1"/>
  <c r="AH541" i="1"/>
  <c r="AL541" i="1"/>
  <c r="AM541" i="1"/>
  <c r="AN541" i="1"/>
  <c r="AO541" i="1"/>
  <c r="AS541" i="1"/>
  <c r="AV541" i="1"/>
  <c r="AW541" i="1"/>
  <c r="BB541" i="1"/>
  <c r="Q542" i="1"/>
  <c r="R542" i="1"/>
  <c r="S542" i="1"/>
  <c r="T542" i="1"/>
  <c r="Y542" i="1"/>
  <c r="Z542" i="1"/>
  <c r="AC542" i="1"/>
  <c r="AE542" i="1"/>
  <c r="AF542" i="1"/>
  <c r="AH542" i="1"/>
  <c r="AL542" i="1"/>
  <c r="AM542" i="1"/>
  <c r="AN542" i="1"/>
  <c r="AO542" i="1"/>
  <c r="AS542" i="1"/>
  <c r="AV542" i="1"/>
  <c r="AW542" i="1"/>
  <c r="BB542" i="1"/>
  <c r="Q543" i="1"/>
  <c r="R543" i="1"/>
  <c r="S543" i="1"/>
  <c r="T543" i="1"/>
  <c r="Y543" i="1"/>
  <c r="Z543" i="1"/>
  <c r="AC543" i="1"/>
  <c r="AE543" i="1"/>
  <c r="AF543" i="1"/>
  <c r="AH543" i="1"/>
  <c r="AL543" i="1"/>
  <c r="AM543" i="1"/>
  <c r="AN543" i="1"/>
  <c r="AO543" i="1"/>
  <c r="AS543" i="1"/>
  <c r="AV543" i="1"/>
  <c r="AW543" i="1"/>
  <c r="BB543" i="1"/>
  <c r="Q544" i="1"/>
  <c r="R544" i="1"/>
  <c r="S544" i="1"/>
  <c r="T544" i="1"/>
  <c r="Y544" i="1"/>
  <c r="Z544" i="1"/>
  <c r="AC544" i="1"/>
  <c r="AE544" i="1"/>
  <c r="AF544" i="1"/>
  <c r="AH544" i="1"/>
  <c r="AL544" i="1"/>
  <c r="AM544" i="1"/>
  <c r="AN544" i="1"/>
  <c r="AO544" i="1"/>
  <c r="AS544" i="1"/>
  <c r="AV544" i="1"/>
  <c r="AW544" i="1" s="1"/>
  <c r="BB544" i="1"/>
  <c r="Q545" i="1"/>
  <c r="R545" i="1"/>
  <c r="S545" i="1"/>
  <c r="T545" i="1"/>
  <c r="Y545" i="1"/>
  <c r="Z545" i="1"/>
  <c r="AC545" i="1"/>
  <c r="AE545" i="1"/>
  <c r="AF545" i="1"/>
  <c r="AH545" i="1"/>
  <c r="AL545" i="1"/>
  <c r="AM545" i="1"/>
  <c r="AN545" i="1"/>
  <c r="AO545" i="1"/>
  <c r="AS545" i="1"/>
  <c r="AV545" i="1"/>
  <c r="AW545" i="1"/>
  <c r="BB545" i="1"/>
  <c r="Q546" i="1"/>
  <c r="R546" i="1"/>
  <c r="S546" i="1"/>
  <c r="T546" i="1"/>
  <c r="Y546" i="1"/>
  <c r="Z546" i="1"/>
  <c r="AC546" i="1"/>
  <c r="AE546" i="1"/>
  <c r="AF546" i="1"/>
  <c r="AH546" i="1"/>
  <c r="AL546" i="1"/>
  <c r="AM546" i="1"/>
  <c r="AN546" i="1"/>
  <c r="AO546" i="1"/>
  <c r="AS546" i="1"/>
  <c r="AV546" i="1"/>
  <c r="AW546" i="1"/>
  <c r="BB546" i="1"/>
  <c r="Q547" i="1"/>
  <c r="R547" i="1"/>
  <c r="S547" i="1"/>
  <c r="T547" i="1"/>
  <c r="Y547" i="1"/>
  <c r="Z547" i="1"/>
  <c r="AC547" i="1"/>
  <c r="AE547" i="1"/>
  <c r="AF547" i="1"/>
  <c r="AH547" i="1"/>
  <c r="AL547" i="1"/>
  <c r="AM547" i="1"/>
  <c r="AN547" i="1"/>
  <c r="AO547" i="1"/>
  <c r="AS547" i="1"/>
  <c r="AV547" i="1"/>
  <c r="AW547" i="1"/>
  <c r="BB547" i="1"/>
  <c r="Q548" i="1"/>
  <c r="R548" i="1"/>
  <c r="S548" i="1"/>
  <c r="T548" i="1"/>
  <c r="Y548" i="1"/>
  <c r="Z548" i="1"/>
  <c r="AC548" i="1"/>
  <c r="AE548" i="1"/>
  <c r="AF548" i="1"/>
  <c r="AH548" i="1"/>
  <c r="AL548" i="1"/>
  <c r="AM548" i="1"/>
  <c r="AN548" i="1"/>
  <c r="AO548" i="1"/>
  <c r="AS548" i="1"/>
  <c r="AV548" i="1"/>
  <c r="AW548" i="1"/>
  <c r="BB548" i="1"/>
  <c r="Q549" i="1"/>
  <c r="R549" i="1"/>
  <c r="S549" i="1"/>
  <c r="T549" i="1"/>
  <c r="Y549" i="1"/>
  <c r="Z549" i="1"/>
  <c r="AC549" i="1"/>
  <c r="AE549" i="1"/>
  <c r="AF549" i="1"/>
  <c r="AH549" i="1"/>
  <c r="AL549" i="1"/>
  <c r="AM549" i="1"/>
  <c r="AN549" i="1"/>
  <c r="AO549" i="1"/>
  <c r="AS549" i="1"/>
  <c r="AV549" i="1"/>
  <c r="AW549" i="1"/>
  <c r="BB549" i="1"/>
  <c r="Q550" i="1"/>
  <c r="R550" i="1"/>
  <c r="S550" i="1"/>
  <c r="T550" i="1"/>
  <c r="Y550" i="1"/>
  <c r="Z550" i="1"/>
  <c r="AC550" i="1"/>
  <c r="AE550" i="1"/>
  <c r="AF550" i="1"/>
  <c r="AH550" i="1"/>
  <c r="AL550" i="1"/>
  <c r="AM550" i="1"/>
  <c r="AN550" i="1"/>
  <c r="AO550" i="1"/>
  <c r="AS550" i="1"/>
  <c r="AV550" i="1"/>
  <c r="AW550" i="1" s="1"/>
  <c r="BB550" i="1"/>
  <c r="Q551" i="1"/>
  <c r="R551" i="1"/>
  <c r="S551" i="1"/>
  <c r="T551" i="1"/>
  <c r="Y551" i="1"/>
  <c r="Z551" i="1"/>
  <c r="AC551" i="1"/>
  <c r="AE551" i="1"/>
  <c r="AF551" i="1"/>
  <c r="AH551" i="1"/>
  <c r="AL551" i="1"/>
  <c r="AM551" i="1"/>
  <c r="AN551" i="1"/>
  <c r="AO551" i="1"/>
  <c r="AS551" i="1"/>
  <c r="AV551" i="1"/>
  <c r="AW551" i="1"/>
  <c r="BB551" i="1"/>
  <c r="Q552" i="1"/>
  <c r="R552" i="1"/>
  <c r="S552" i="1"/>
  <c r="T552" i="1"/>
  <c r="Y552" i="1"/>
  <c r="Z552" i="1"/>
  <c r="AC552" i="1"/>
  <c r="AE552" i="1"/>
  <c r="AF552" i="1"/>
  <c r="AH552" i="1"/>
  <c r="AL552" i="1"/>
  <c r="AM552" i="1"/>
  <c r="AN552" i="1"/>
  <c r="AO552" i="1"/>
  <c r="AS552" i="1"/>
  <c r="AV552" i="1"/>
  <c r="AW552" i="1"/>
  <c r="BB552" i="1"/>
  <c r="Q553" i="1"/>
  <c r="R553" i="1"/>
  <c r="S553" i="1"/>
  <c r="T553" i="1"/>
  <c r="Y553" i="1"/>
  <c r="Z553" i="1"/>
  <c r="AC553" i="1"/>
  <c r="AE553" i="1"/>
  <c r="AF553" i="1"/>
  <c r="AH553" i="1"/>
  <c r="AL553" i="1"/>
  <c r="AM553" i="1"/>
  <c r="AN553" i="1"/>
  <c r="AO553" i="1"/>
  <c r="AS553" i="1"/>
  <c r="AV553" i="1"/>
  <c r="AW553" i="1"/>
  <c r="BB553" i="1"/>
  <c r="Q554" i="1"/>
  <c r="R554" i="1"/>
  <c r="S554" i="1"/>
  <c r="T554" i="1"/>
  <c r="Y554" i="1"/>
  <c r="Z554" i="1"/>
  <c r="AC554" i="1"/>
  <c r="AE554" i="1"/>
  <c r="AF554" i="1"/>
  <c r="AH554" i="1"/>
  <c r="AL554" i="1"/>
  <c r="AM554" i="1"/>
  <c r="AN554" i="1"/>
  <c r="AO554" i="1"/>
  <c r="AS554" i="1"/>
  <c r="AV554" i="1"/>
  <c r="AW554" i="1" s="1"/>
  <c r="BB554" i="1"/>
  <c r="Q555" i="1"/>
  <c r="R555" i="1"/>
  <c r="S555" i="1"/>
  <c r="T555" i="1"/>
  <c r="Y555" i="1"/>
  <c r="Z555" i="1"/>
  <c r="AC555" i="1"/>
  <c r="AE555" i="1"/>
  <c r="AF555" i="1"/>
  <c r="AH555" i="1"/>
  <c r="AL555" i="1"/>
  <c r="AM555" i="1"/>
  <c r="AN555" i="1"/>
  <c r="AO555" i="1"/>
  <c r="AS555" i="1"/>
  <c r="AV555" i="1"/>
  <c r="AW555" i="1"/>
  <c r="BB555" i="1"/>
  <c r="Q556" i="1"/>
  <c r="R556" i="1"/>
  <c r="S556" i="1"/>
  <c r="T556" i="1"/>
  <c r="Y556" i="1"/>
  <c r="Z556" i="1"/>
  <c r="AC556" i="1"/>
  <c r="AE556" i="1"/>
  <c r="AF556" i="1"/>
  <c r="AH556" i="1"/>
  <c r="AL556" i="1"/>
  <c r="AM556" i="1"/>
  <c r="AN556" i="1"/>
  <c r="AO556" i="1"/>
  <c r="AS556" i="1"/>
  <c r="AV556" i="1"/>
  <c r="AW556" i="1" s="1"/>
  <c r="BB556" i="1"/>
  <c r="Q557" i="1"/>
  <c r="R557" i="1"/>
  <c r="S557" i="1"/>
  <c r="T557" i="1"/>
  <c r="Y557" i="1"/>
  <c r="Z557" i="1"/>
  <c r="AC557" i="1"/>
  <c r="AE557" i="1"/>
  <c r="AF557" i="1"/>
  <c r="AH557" i="1"/>
  <c r="AL557" i="1"/>
  <c r="AM557" i="1"/>
  <c r="AN557" i="1"/>
  <c r="AO557" i="1"/>
  <c r="AS557" i="1"/>
  <c r="AV557" i="1"/>
  <c r="AW557" i="1"/>
  <c r="BB557" i="1"/>
  <c r="Q558" i="1"/>
  <c r="R558" i="1"/>
  <c r="S558" i="1"/>
  <c r="T558" i="1"/>
  <c r="Y558" i="1"/>
  <c r="Z558" i="1"/>
  <c r="AC558" i="1"/>
  <c r="AE558" i="1"/>
  <c r="AF558" i="1"/>
  <c r="AH558" i="1"/>
  <c r="AL558" i="1"/>
  <c r="AM558" i="1"/>
  <c r="AN558" i="1"/>
  <c r="AO558" i="1"/>
  <c r="AS558" i="1"/>
  <c r="AV558" i="1"/>
  <c r="AW558" i="1"/>
  <c r="BB558" i="1"/>
  <c r="Q559" i="1"/>
  <c r="R559" i="1"/>
  <c r="S559" i="1"/>
  <c r="T559" i="1"/>
  <c r="Y559" i="1"/>
  <c r="Z559" i="1"/>
  <c r="AC559" i="1"/>
  <c r="AE559" i="1"/>
  <c r="AF559" i="1"/>
  <c r="AH559" i="1"/>
  <c r="AL559" i="1"/>
  <c r="AM559" i="1"/>
  <c r="AN559" i="1"/>
  <c r="AO559" i="1"/>
  <c r="AS559" i="1"/>
  <c r="AV559" i="1"/>
  <c r="AW559" i="1"/>
  <c r="BB559" i="1"/>
  <c r="Q560" i="1"/>
  <c r="R560" i="1"/>
  <c r="S560" i="1"/>
  <c r="T560" i="1"/>
  <c r="Y560" i="1"/>
  <c r="Z560" i="1"/>
  <c r="AC560" i="1"/>
  <c r="AE560" i="1"/>
  <c r="AF560" i="1"/>
  <c r="AH560" i="1"/>
  <c r="AL560" i="1"/>
  <c r="AM560" i="1"/>
  <c r="AN560" i="1"/>
  <c r="AO560" i="1"/>
  <c r="AS560" i="1"/>
  <c r="AV560" i="1"/>
  <c r="AW560" i="1" s="1"/>
  <c r="BB560" i="1"/>
  <c r="Q561" i="1"/>
  <c r="R561" i="1"/>
  <c r="S561" i="1"/>
  <c r="T561" i="1"/>
  <c r="Y561" i="1"/>
  <c r="Z561" i="1"/>
  <c r="AC561" i="1"/>
  <c r="AE561" i="1"/>
  <c r="AF561" i="1"/>
  <c r="AH561" i="1"/>
  <c r="AL561" i="1"/>
  <c r="AM561" i="1"/>
  <c r="AN561" i="1"/>
  <c r="AO561" i="1"/>
  <c r="AS561" i="1"/>
  <c r="AV561" i="1"/>
  <c r="AW561" i="1"/>
  <c r="BB561" i="1"/>
  <c r="Q562" i="1"/>
  <c r="R562" i="1"/>
  <c r="S562" i="1"/>
  <c r="T562" i="1"/>
  <c r="Y562" i="1"/>
  <c r="Z562" i="1"/>
  <c r="AC562" i="1"/>
  <c r="AE562" i="1"/>
  <c r="AF562" i="1"/>
  <c r="AH562" i="1"/>
  <c r="AL562" i="1"/>
  <c r="AM562" i="1"/>
  <c r="AN562" i="1"/>
  <c r="AO562" i="1"/>
  <c r="AS562" i="1"/>
  <c r="AV562" i="1"/>
  <c r="AW562" i="1" s="1"/>
  <c r="BB562" i="1"/>
  <c r="Q563" i="1"/>
  <c r="R563" i="1"/>
  <c r="S563" i="1"/>
  <c r="T563" i="1"/>
  <c r="Y563" i="1"/>
  <c r="Z563" i="1"/>
  <c r="AC563" i="1"/>
  <c r="AE563" i="1"/>
  <c r="AF563" i="1"/>
  <c r="AH563" i="1"/>
  <c r="AL563" i="1"/>
  <c r="AM563" i="1"/>
  <c r="AN563" i="1"/>
  <c r="AO563" i="1"/>
  <c r="AS563" i="1"/>
  <c r="AV563" i="1"/>
  <c r="AW563" i="1"/>
  <c r="BB563" i="1"/>
  <c r="Q564" i="1"/>
  <c r="R564" i="1"/>
  <c r="S564" i="1"/>
  <c r="T564" i="1"/>
  <c r="Y564" i="1"/>
  <c r="Z564" i="1"/>
  <c r="AC564" i="1"/>
  <c r="AE564" i="1"/>
  <c r="AF564" i="1"/>
  <c r="AH564" i="1"/>
  <c r="AL564" i="1"/>
  <c r="AM564" i="1"/>
  <c r="AN564" i="1"/>
  <c r="AO564" i="1"/>
  <c r="AS564" i="1"/>
  <c r="AV564" i="1"/>
  <c r="AW564" i="1"/>
  <c r="BB564" i="1"/>
  <c r="Q565" i="1"/>
  <c r="R565" i="1"/>
  <c r="S565" i="1"/>
  <c r="T565" i="1"/>
  <c r="Y565" i="1"/>
  <c r="Z565" i="1"/>
  <c r="AC565" i="1"/>
  <c r="AE565" i="1"/>
  <c r="AF565" i="1"/>
  <c r="AH565" i="1"/>
  <c r="AL565" i="1"/>
  <c r="AM565" i="1"/>
  <c r="AN565" i="1"/>
  <c r="AO565" i="1"/>
  <c r="AS565" i="1"/>
  <c r="AV565" i="1"/>
  <c r="AW565" i="1"/>
  <c r="BB565" i="1"/>
  <c r="Q566" i="1"/>
  <c r="R566" i="1"/>
  <c r="S566" i="1"/>
  <c r="T566" i="1"/>
  <c r="Y566" i="1"/>
  <c r="Z566" i="1"/>
  <c r="AC566" i="1"/>
  <c r="AE566" i="1"/>
  <c r="AF566" i="1"/>
  <c r="AH566" i="1"/>
  <c r="AL566" i="1"/>
  <c r="AM566" i="1"/>
  <c r="AN566" i="1"/>
  <c r="AO566" i="1"/>
  <c r="AS566" i="1"/>
  <c r="AV566" i="1"/>
  <c r="AW566" i="1" s="1"/>
  <c r="BB566" i="1"/>
  <c r="Q567" i="1"/>
  <c r="R567" i="1"/>
  <c r="S567" i="1"/>
  <c r="T567" i="1"/>
  <c r="Y567" i="1"/>
  <c r="Z567" i="1"/>
  <c r="AC567" i="1"/>
  <c r="AE567" i="1"/>
  <c r="AF567" i="1"/>
  <c r="AH567" i="1"/>
  <c r="AL567" i="1"/>
  <c r="AM567" i="1"/>
  <c r="AN567" i="1"/>
  <c r="AO567" i="1"/>
  <c r="AS567" i="1"/>
  <c r="AV567" i="1"/>
  <c r="AW567" i="1"/>
  <c r="BB567" i="1"/>
  <c r="Q568" i="1"/>
  <c r="R568" i="1"/>
  <c r="S568" i="1"/>
  <c r="T568" i="1"/>
  <c r="Y568" i="1"/>
  <c r="Z568" i="1"/>
  <c r="AC568" i="1"/>
  <c r="AE568" i="1"/>
  <c r="AF568" i="1"/>
  <c r="AH568" i="1"/>
  <c r="AL568" i="1"/>
  <c r="AM568" i="1"/>
  <c r="AN568" i="1"/>
  <c r="AO568" i="1"/>
  <c r="AS568" i="1"/>
  <c r="AV568" i="1"/>
  <c r="AW568" i="1"/>
  <c r="BB568" i="1"/>
  <c r="Q569" i="1"/>
  <c r="R569" i="1"/>
  <c r="S569" i="1"/>
  <c r="T569" i="1"/>
  <c r="Y569" i="1"/>
  <c r="Z569" i="1"/>
  <c r="AC569" i="1"/>
  <c r="AE569" i="1"/>
  <c r="AF569" i="1"/>
  <c r="AH569" i="1"/>
  <c r="AL569" i="1"/>
  <c r="AM569" i="1"/>
  <c r="AN569" i="1"/>
  <c r="AO569" i="1"/>
  <c r="AS569" i="1"/>
  <c r="AV569" i="1"/>
  <c r="AW569" i="1"/>
  <c r="BB569" i="1"/>
  <c r="Q570" i="1"/>
  <c r="R570" i="1"/>
  <c r="S570" i="1"/>
  <c r="T570" i="1"/>
  <c r="Y570" i="1"/>
  <c r="Z570" i="1"/>
  <c r="AC570" i="1"/>
  <c r="AE570" i="1"/>
  <c r="AF570" i="1"/>
  <c r="AH570" i="1"/>
  <c r="AL570" i="1"/>
  <c r="AM570" i="1"/>
  <c r="AN570" i="1"/>
  <c r="AO570" i="1"/>
  <c r="AS570" i="1"/>
  <c r="AV570" i="1"/>
  <c r="AW570" i="1"/>
  <c r="BB570" i="1"/>
  <c r="Q571" i="1"/>
  <c r="R571" i="1"/>
  <c r="S571" i="1"/>
  <c r="T571" i="1"/>
  <c r="Y571" i="1"/>
  <c r="Z571" i="1"/>
  <c r="AC571" i="1"/>
  <c r="AE571" i="1"/>
  <c r="AF571" i="1"/>
  <c r="AH571" i="1"/>
  <c r="AL571" i="1"/>
  <c r="AM571" i="1"/>
  <c r="AN571" i="1"/>
  <c r="AO571" i="1"/>
  <c r="AS571" i="1"/>
  <c r="AV571" i="1"/>
  <c r="AW571" i="1"/>
  <c r="BB571" i="1"/>
  <c r="Q572" i="1"/>
  <c r="R572" i="1"/>
  <c r="S572" i="1"/>
  <c r="T572" i="1"/>
  <c r="Y572" i="1"/>
  <c r="Z572" i="1"/>
  <c r="AC572" i="1"/>
  <c r="AE572" i="1"/>
  <c r="AF572" i="1"/>
  <c r="AH572" i="1"/>
  <c r="AL572" i="1"/>
  <c r="AM572" i="1"/>
  <c r="AN572" i="1"/>
  <c r="AO572" i="1"/>
  <c r="AS572" i="1"/>
  <c r="AV572" i="1"/>
  <c r="AW572" i="1"/>
  <c r="BB572" i="1"/>
  <c r="Q573" i="1"/>
  <c r="R573" i="1"/>
  <c r="S573" i="1"/>
  <c r="T573" i="1"/>
  <c r="Y573" i="1"/>
  <c r="Z573" i="1"/>
  <c r="AC573" i="1"/>
  <c r="AE573" i="1"/>
  <c r="AF573" i="1"/>
  <c r="AH573" i="1"/>
  <c r="AL573" i="1"/>
  <c r="AM573" i="1"/>
  <c r="AN573" i="1"/>
  <c r="AO573" i="1"/>
  <c r="AS573" i="1"/>
  <c r="AV573" i="1"/>
  <c r="AW573" i="1"/>
  <c r="BB573" i="1"/>
  <c r="Q574" i="1"/>
  <c r="R574" i="1"/>
  <c r="S574" i="1"/>
  <c r="T574" i="1"/>
  <c r="Y574" i="1"/>
  <c r="Z574" i="1"/>
  <c r="AC574" i="1"/>
  <c r="AE574" i="1"/>
  <c r="AF574" i="1"/>
  <c r="AH574" i="1"/>
  <c r="AL574" i="1"/>
  <c r="AM574" i="1"/>
  <c r="AN574" i="1"/>
  <c r="AO574" i="1"/>
  <c r="AS574" i="1"/>
  <c r="AV574" i="1"/>
  <c r="AW574" i="1"/>
  <c r="BB574" i="1"/>
  <c r="Q575" i="1"/>
  <c r="R575" i="1"/>
  <c r="S575" i="1"/>
  <c r="T575" i="1"/>
  <c r="Y575" i="1"/>
  <c r="Z575" i="1"/>
  <c r="AC575" i="1"/>
  <c r="AE575" i="1"/>
  <c r="AF575" i="1"/>
  <c r="AH575" i="1"/>
  <c r="AL575" i="1"/>
  <c r="AM575" i="1"/>
  <c r="AN575" i="1"/>
  <c r="AO575" i="1"/>
  <c r="AS575" i="1"/>
  <c r="AV575" i="1"/>
  <c r="AW575" i="1"/>
  <c r="BB575" i="1"/>
  <c r="Q576" i="1"/>
  <c r="R576" i="1"/>
  <c r="S576" i="1"/>
  <c r="T576" i="1"/>
  <c r="Y576" i="1"/>
  <c r="Z576" i="1"/>
  <c r="AC576" i="1"/>
  <c r="AE576" i="1"/>
  <c r="AF576" i="1"/>
  <c r="AH576" i="1"/>
  <c r="AL576" i="1"/>
  <c r="AM576" i="1"/>
  <c r="AN576" i="1"/>
  <c r="AO576" i="1"/>
  <c r="AS576" i="1"/>
  <c r="AV576" i="1"/>
  <c r="AW576" i="1"/>
  <c r="BB576" i="1"/>
  <c r="Q577" i="1"/>
  <c r="R577" i="1"/>
  <c r="S577" i="1"/>
  <c r="T577" i="1"/>
  <c r="Y577" i="1"/>
  <c r="Z577" i="1"/>
  <c r="AC577" i="1"/>
  <c r="AE577" i="1"/>
  <c r="AF577" i="1"/>
  <c r="AH577" i="1"/>
  <c r="AL577" i="1"/>
  <c r="AM577" i="1"/>
  <c r="AN577" i="1"/>
  <c r="AO577" i="1"/>
  <c r="AS577" i="1"/>
  <c r="AV577" i="1"/>
  <c r="AW577" i="1"/>
  <c r="BB577" i="1"/>
  <c r="Q578" i="1"/>
  <c r="R578" i="1"/>
  <c r="S578" i="1"/>
  <c r="T578" i="1"/>
  <c r="Y578" i="1"/>
  <c r="Z578" i="1"/>
  <c r="AC578" i="1"/>
  <c r="AE578" i="1"/>
  <c r="AF578" i="1"/>
  <c r="AH578" i="1"/>
  <c r="AL578" i="1"/>
  <c r="AM578" i="1"/>
  <c r="AN578" i="1"/>
  <c r="AO578" i="1"/>
  <c r="AS578" i="1"/>
  <c r="AV578" i="1"/>
  <c r="AW578" i="1"/>
  <c r="BB578" i="1"/>
  <c r="Q579" i="1"/>
  <c r="R579" i="1"/>
  <c r="S579" i="1"/>
  <c r="T579" i="1"/>
  <c r="Y579" i="1"/>
  <c r="Z579" i="1"/>
  <c r="AC579" i="1"/>
  <c r="AE579" i="1"/>
  <c r="AF579" i="1"/>
  <c r="AH579" i="1"/>
  <c r="AL579" i="1"/>
  <c r="AM579" i="1"/>
  <c r="AN579" i="1"/>
  <c r="AO579" i="1"/>
  <c r="AS579" i="1"/>
  <c r="AV579" i="1"/>
  <c r="AW579" i="1"/>
  <c r="BB579" i="1"/>
  <c r="Q580" i="1"/>
  <c r="R580" i="1"/>
  <c r="S580" i="1"/>
  <c r="T580" i="1"/>
  <c r="Y580" i="1"/>
  <c r="Z580" i="1"/>
  <c r="AC580" i="1"/>
  <c r="AE580" i="1"/>
  <c r="AF580" i="1"/>
  <c r="AH580" i="1"/>
  <c r="AL580" i="1"/>
  <c r="AM580" i="1"/>
  <c r="AN580" i="1"/>
  <c r="AO580" i="1"/>
  <c r="AS580" i="1"/>
  <c r="AV580" i="1"/>
  <c r="AW580" i="1"/>
  <c r="BB580" i="1"/>
  <c r="Q581" i="1"/>
  <c r="R581" i="1"/>
  <c r="S581" i="1"/>
  <c r="T581" i="1"/>
  <c r="Y581" i="1"/>
  <c r="Z581" i="1"/>
  <c r="AC581" i="1"/>
  <c r="AE581" i="1"/>
  <c r="AF581" i="1"/>
  <c r="AH581" i="1"/>
  <c r="AL581" i="1"/>
  <c r="AM581" i="1"/>
  <c r="AN581" i="1"/>
  <c r="AO581" i="1"/>
  <c r="AS581" i="1"/>
  <c r="AV581" i="1"/>
  <c r="AW581" i="1"/>
  <c r="BB581" i="1"/>
  <c r="Q582" i="1"/>
  <c r="R582" i="1"/>
  <c r="S582" i="1"/>
  <c r="T582" i="1"/>
  <c r="Y582" i="1"/>
  <c r="Z582" i="1"/>
  <c r="AC582" i="1"/>
  <c r="AE582" i="1"/>
  <c r="AF582" i="1"/>
  <c r="AH582" i="1"/>
  <c r="AL582" i="1"/>
  <c r="AM582" i="1"/>
  <c r="AN582" i="1"/>
  <c r="AO582" i="1"/>
  <c r="AS582" i="1"/>
  <c r="AV582" i="1"/>
  <c r="AW582" i="1" s="1"/>
  <c r="BB582" i="1"/>
  <c r="Q583" i="1"/>
  <c r="R583" i="1"/>
  <c r="S583" i="1"/>
  <c r="T583" i="1"/>
  <c r="Y583" i="1"/>
  <c r="Z583" i="1"/>
  <c r="AC583" i="1"/>
  <c r="AE583" i="1"/>
  <c r="AF583" i="1"/>
  <c r="AH583" i="1"/>
  <c r="AL583" i="1"/>
  <c r="AM583" i="1"/>
  <c r="AN583" i="1"/>
  <c r="AO583" i="1"/>
  <c r="AS583" i="1"/>
  <c r="AV583" i="1"/>
  <c r="AW583" i="1"/>
  <c r="BB583" i="1"/>
  <c r="Q584" i="1"/>
  <c r="R584" i="1"/>
  <c r="S584" i="1"/>
  <c r="T584" i="1"/>
  <c r="Y584" i="1"/>
  <c r="Z584" i="1"/>
  <c r="AC584" i="1"/>
  <c r="AE584" i="1"/>
  <c r="AF584" i="1"/>
  <c r="AH584" i="1"/>
  <c r="AL584" i="1"/>
  <c r="AM584" i="1"/>
  <c r="AN584" i="1"/>
  <c r="AO584" i="1"/>
  <c r="AS584" i="1"/>
  <c r="AV584" i="1"/>
  <c r="AW584" i="1" s="1"/>
  <c r="BB584" i="1"/>
  <c r="Q585" i="1"/>
  <c r="R585" i="1"/>
  <c r="S585" i="1"/>
  <c r="T585" i="1"/>
  <c r="Y585" i="1"/>
  <c r="Z585" i="1"/>
  <c r="AC585" i="1"/>
  <c r="AE585" i="1"/>
  <c r="AF585" i="1"/>
  <c r="AH585" i="1"/>
  <c r="AL585" i="1"/>
  <c r="AM585" i="1"/>
  <c r="AN585" i="1"/>
  <c r="AO585" i="1"/>
  <c r="AS585" i="1"/>
  <c r="AV585" i="1"/>
  <c r="AW585" i="1"/>
  <c r="BB585" i="1"/>
  <c r="Q586" i="1"/>
  <c r="R586" i="1"/>
  <c r="S586" i="1"/>
  <c r="T586" i="1"/>
  <c r="Y586" i="1"/>
  <c r="Z586" i="1"/>
  <c r="AC586" i="1"/>
  <c r="AE586" i="1"/>
  <c r="AF586" i="1"/>
  <c r="AH586" i="1"/>
  <c r="AL586" i="1"/>
  <c r="AM586" i="1"/>
  <c r="AN586" i="1"/>
  <c r="AO586" i="1"/>
  <c r="AS586" i="1"/>
  <c r="AV586" i="1"/>
  <c r="AW586" i="1"/>
  <c r="BB586" i="1"/>
  <c r="Q587" i="1"/>
  <c r="R587" i="1"/>
  <c r="S587" i="1"/>
  <c r="T587" i="1"/>
  <c r="Y587" i="1"/>
  <c r="Z587" i="1"/>
  <c r="AC587" i="1"/>
  <c r="AE587" i="1"/>
  <c r="AF587" i="1"/>
  <c r="AH587" i="1"/>
  <c r="AL587" i="1"/>
  <c r="AM587" i="1"/>
  <c r="AN587" i="1"/>
  <c r="AO587" i="1"/>
  <c r="AS587" i="1"/>
  <c r="AV587" i="1"/>
  <c r="AW587" i="1"/>
  <c r="BB587" i="1"/>
  <c r="Q588" i="1"/>
  <c r="R588" i="1"/>
  <c r="S588" i="1"/>
  <c r="T588" i="1"/>
  <c r="Y588" i="1"/>
  <c r="Z588" i="1"/>
  <c r="AC588" i="1"/>
  <c r="AE588" i="1"/>
  <c r="AF588" i="1"/>
  <c r="AH588" i="1"/>
  <c r="AL588" i="1"/>
  <c r="AM588" i="1"/>
  <c r="AN588" i="1"/>
  <c r="AO588" i="1"/>
  <c r="AS588" i="1"/>
  <c r="AV588" i="1"/>
  <c r="AW588" i="1" s="1"/>
  <c r="BB588" i="1"/>
  <c r="Q589" i="1"/>
  <c r="R589" i="1"/>
  <c r="S589" i="1"/>
  <c r="T589" i="1"/>
  <c r="Y589" i="1"/>
  <c r="Z589" i="1"/>
  <c r="AC589" i="1"/>
  <c r="AE589" i="1"/>
  <c r="AF589" i="1"/>
  <c r="AH589" i="1"/>
  <c r="AL589" i="1"/>
  <c r="AM589" i="1"/>
  <c r="AN589" i="1"/>
  <c r="AO589" i="1"/>
  <c r="AS589" i="1"/>
  <c r="AV589" i="1"/>
  <c r="AW589" i="1"/>
  <c r="BB589" i="1"/>
  <c r="Q590" i="1"/>
  <c r="R590" i="1"/>
  <c r="S590" i="1"/>
  <c r="T590" i="1"/>
  <c r="Y590" i="1"/>
  <c r="Z590" i="1"/>
  <c r="AC590" i="1"/>
  <c r="AE590" i="1"/>
  <c r="AF590" i="1"/>
  <c r="AH590" i="1"/>
  <c r="AL590" i="1"/>
  <c r="AM590" i="1"/>
  <c r="AN590" i="1"/>
  <c r="AO590" i="1"/>
  <c r="AS590" i="1"/>
  <c r="AV590" i="1"/>
  <c r="AW590" i="1" s="1"/>
  <c r="BB590" i="1"/>
  <c r="Q591" i="1"/>
  <c r="R591" i="1"/>
  <c r="S591" i="1"/>
  <c r="T591" i="1"/>
  <c r="Y591" i="1"/>
  <c r="Z591" i="1"/>
  <c r="AC591" i="1"/>
  <c r="AE591" i="1"/>
  <c r="AF591" i="1"/>
  <c r="AH591" i="1"/>
  <c r="AL591" i="1"/>
  <c r="AM591" i="1"/>
  <c r="AN591" i="1"/>
  <c r="AO591" i="1"/>
  <c r="AS591" i="1"/>
  <c r="AV591" i="1"/>
  <c r="AW591" i="1"/>
  <c r="BB591" i="1"/>
  <c r="Q592" i="1"/>
  <c r="R592" i="1"/>
  <c r="S592" i="1"/>
  <c r="T592" i="1"/>
  <c r="Y592" i="1"/>
  <c r="Z592" i="1"/>
  <c r="AC592" i="1"/>
  <c r="AE592" i="1"/>
  <c r="AF592" i="1"/>
  <c r="AH592" i="1"/>
  <c r="AL592" i="1"/>
  <c r="AM592" i="1"/>
  <c r="AN592" i="1"/>
  <c r="AO592" i="1"/>
  <c r="AS592" i="1"/>
  <c r="AV592" i="1"/>
  <c r="AW592" i="1" s="1"/>
  <c r="BB592" i="1"/>
  <c r="Q593" i="1"/>
  <c r="R593" i="1"/>
  <c r="S593" i="1"/>
  <c r="T593" i="1"/>
  <c r="Y593" i="1"/>
  <c r="Z593" i="1"/>
  <c r="AC593" i="1"/>
  <c r="AE593" i="1"/>
  <c r="AF593" i="1"/>
  <c r="AH593" i="1"/>
  <c r="AL593" i="1"/>
  <c r="AM593" i="1"/>
  <c r="AN593" i="1"/>
  <c r="AO593" i="1"/>
  <c r="AS593" i="1"/>
  <c r="AV593" i="1"/>
  <c r="AW593" i="1"/>
  <c r="BB593" i="1"/>
  <c r="Q594" i="1"/>
  <c r="R594" i="1"/>
  <c r="S594" i="1"/>
  <c r="T594" i="1"/>
  <c r="Y594" i="1"/>
  <c r="Z594" i="1"/>
  <c r="AC594" i="1"/>
  <c r="AE594" i="1"/>
  <c r="AF594" i="1"/>
  <c r="AH594" i="1"/>
  <c r="AL594" i="1"/>
  <c r="AM594" i="1"/>
  <c r="AN594" i="1"/>
  <c r="AO594" i="1"/>
  <c r="AS594" i="1"/>
  <c r="AV594" i="1"/>
  <c r="AW594" i="1" s="1"/>
  <c r="BB594" i="1"/>
  <c r="Q595" i="1"/>
  <c r="R595" i="1"/>
  <c r="S595" i="1"/>
  <c r="T595" i="1"/>
  <c r="Y595" i="1"/>
  <c r="Z595" i="1"/>
  <c r="AC595" i="1"/>
  <c r="AE595" i="1"/>
  <c r="AF595" i="1"/>
  <c r="AH595" i="1"/>
  <c r="AL595" i="1"/>
  <c r="AM595" i="1"/>
  <c r="AN595" i="1"/>
  <c r="AO595" i="1"/>
  <c r="AS595" i="1"/>
  <c r="AV595" i="1"/>
  <c r="AW595" i="1"/>
  <c r="BB595" i="1"/>
  <c r="Q596" i="1"/>
  <c r="R596" i="1"/>
  <c r="S596" i="1"/>
  <c r="T596" i="1"/>
  <c r="Y596" i="1"/>
  <c r="Z596" i="1"/>
  <c r="AC596" i="1"/>
  <c r="AE596" i="1"/>
  <c r="AF596" i="1"/>
  <c r="AH596" i="1"/>
  <c r="AL596" i="1"/>
  <c r="AM596" i="1"/>
  <c r="AN596" i="1"/>
  <c r="AO596" i="1"/>
  <c r="AS596" i="1"/>
  <c r="AV596" i="1"/>
  <c r="AW596" i="1"/>
  <c r="BB596" i="1"/>
  <c r="Q597" i="1"/>
  <c r="R597" i="1"/>
  <c r="S597" i="1"/>
  <c r="T597" i="1"/>
  <c r="Y597" i="1"/>
  <c r="Z597" i="1"/>
  <c r="AC597" i="1"/>
  <c r="AE597" i="1"/>
  <c r="AF597" i="1"/>
  <c r="AH597" i="1"/>
  <c r="AL597" i="1"/>
  <c r="AM597" i="1"/>
  <c r="AN597" i="1"/>
  <c r="AO597" i="1"/>
  <c r="AS597" i="1"/>
  <c r="AV597" i="1"/>
  <c r="AW597" i="1"/>
  <c r="BB597" i="1"/>
  <c r="Q598" i="1"/>
  <c r="R598" i="1"/>
  <c r="S598" i="1"/>
  <c r="T598" i="1"/>
  <c r="Y598" i="1"/>
  <c r="Z598" i="1"/>
  <c r="AC598" i="1"/>
  <c r="AE598" i="1"/>
  <c r="AF598" i="1"/>
  <c r="AH598" i="1"/>
  <c r="AL598" i="1"/>
  <c r="AM598" i="1"/>
  <c r="AN598" i="1"/>
  <c r="AO598" i="1"/>
  <c r="AS598" i="1"/>
  <c r="AV598" i="1"/>
  <c r="AW598" i="1"/>
  <c r="BB598" i="1"/>
  <c r="Q599" i="1"/>
  <c r="R599" i="1"/>
  <c r="S599" i="1"/>
  <c r="T599" i="1"/>
  <c r="Y599" i="1"/>
  <c r="Z599" i="1"/>
  <c r="AC599" i="1"/>
  <c r="AE599" i="1"/>
  <c r="AF599" i="1"/>
  <c r="AH599" i="1"/>
  <c r="AL599" i="1"/>
  <c r="AM599" i="1"/>
  <c r="AN599" i="1"/>
  <c r="AO599" i="1"/>
  <c r="AS599" i="1"/>
  <c r="AV599" i="1"/>
  <c r="AW599" i="1"/>
  <c r="BB599" i="1"/>
  <c r="Q600" i="1"/>
  <c r="R600" i="1"/>
  <c r="S600" i="1"/>
  <c r="T600" i="1"/>
  <c r="Y600" i="1"/>
  <c r="Z600" i="1"/>
  <c r="AC600" i="1"/>
  <c r="AE600" i="1"/>
  <c r="AF600" i="1"/>
  <c r="AH600" i="1"/>
  <c r="AL600" i="1"/>
  <c r="AM600" i="1"/>
  <c r="AN600" i="1"/>
  <c r="AO600" i="1"/>
  <c r="AS600" i="1"/>
  <c r="AV600" i="1"/>
  <c r="AW600" i="1" s="1"/>
  <c r="BB600" i="1"/>
  <c r="Q601" i="1"/>
  <c r="R601" i="1"/>
  <c r="S601" i="1"/>
  <c r="T601" i="1"/>
  <c r="Y601" i="1"/>
  <c r="Z601" i="1"/>
  <c r="AC601" i="1"/>
  <c r="AE601" i="1"/>
  <c r="AF601" i="1"/>
  <c r="AH601" i="1"/>
  <c r="AL601" i="1"/>
  <c r="AM601" i="1"/>
  <c r="AN601" i="1"/>
  <c r="AO601" i="1"/>
  <c r="AS601" i="1"/>
  <c r="AV601" i="1"/>
  <c r="AW601" i="1"/>
  <c r="BB601" i="1"/>
  <c r="Q602" i="1"/>
  <c r="R602" i="1"/>
  <c r="S602" i="1"/>
  <c r="T602" i="1"/>
  <c r="Y602" i="1"/>
  <c r="Z602" i="1"/>
  <c r="AC602" i="1"/>
  <c r="AE602" i="1"/>
  <c r="AF602" i="1"/>
  <c r="AH602" i="1"/>
  <c r="AL602" i="1"/>
  <c r="AM602" i="1" s="1"/>
  <c r="AN602" i="1"/>
  <c r="AO602" i="1"/>
  <c r="AS602" i="1"/>
  <c r="AV602" i="1"/>
  <c r="AW602" i="1" s="1"/>
  <c r="BB602" i="1"/>
  <c r="Q603" i="1"/>
  <c r="R603" i="1"/>
  <c r="S603" i="1"/>
  <c r="T603" i="1"/>
  <c r="Y603" i="1"/>
  <c r="Z603" i="1"/>
  <c r="AC603" i="1"/>
  <c r="AE603" i="1"/>
  <c r="AF603" i="1"/>
  <c r="AH603" i="1"/>
  <c r="AL603" i="1"/>
  <c r="AM603" i="1"/>
  <c r="AN603" i="1"/>
  <c r="AO603" i="1"/>
  <c r="AS603" i="1"/>
  <c r="AV603" i="1"/>
  <c r="AW603" i="1"/>
  <c r="BB603" i="1"/>
  <c r="Q604" i="1"/>
  <c r="R604" i="1"/>
  <c r="S604" i="1"/>
  <c r="T604" i="1"/>
  <c r="Y604" i="1"/>
  <c r="Z604" i="1"/>
  <c r="AC604" i="1"/>
  <c r="AE604" i="1"/>
  <c r="AF604" i="1"/>
  <c r="AH604" i="1"/>
  <c r="AL604" i="1"/>
  <c r="AM604" i="1" s="1"/>
  <c r="AN604" i="1"/>
  <c r="AO604" i="1"/>
  <c r="AS604" i="1"/>
  <c r="AV604" i="1"/>
  <c r="AW604" i="1"/>
  <c r="BB604" i="1"/>
  <c r="Q605" i="1"/>
  <c r="R605" i="1"/>
  <c r="S605" i="1"/>
  <c r="T605" i="1"/>
  <c r="Y605" i="1"/>
  <c r="Z605" i="1"/>
  <c r="AC605" i="1"/>
  <c r="AE605" i="1"/>
  <c r="AF605" i="1"/>
  <c r="AH605" i="1"/>
  <c r="AL605" i="1"/>
  <c r="AM605" i="1"/>
  <c r="AN605" i="1"/>
  <c r="AO605" i="1"/>
  <c r="AS605" i="1"/>
  <c r="AV605" i="1"/>
  <c r="AW605" i="1"/>
  <c r="BB605" i="1"/>
  <c r="Q606" i="1"/>
  <c r="R606" i="1"/>
  <c r="S606" i="1"/>
  <c r="T606" i="1"/>
  <c r="Y606" i="1"/>
  <c r="Z606" i="1"/>
  <c r="AC606" i="1"/>
  <c r="AE606" i="1"/>
  <c r="AF606" i="1"/>
  <c r="AH606" i="1"/>
  <c r="AL606" i="1"/>
  <c r="AM606" i="1" s="1"/>
  <c r="AN606" i="1"/>
  <c r="AO606" i="1"/>
  <c r="AS606" i="1"/>
  <c r="AV606" i="1"/>
  <c r="AW606" i="1" s="1"/>
  <c r="BB606" i="1"/>
  <c r="Q607" i="1"/>
  <c r="R607" i="1"/>
  <c r="S607" i="1"/>
  <c r="T607" i="1"/>
  <c r="Y607" i="1"/>
  <c r="Z607" i="1"/>
  <c r="AC607" i="1"/>
  <c r="AE607" i="1"/>
  <c r="AF607" i="1"/>
  <c r="AH607" i="1"/>
  <c r="AL607" i="1"/>
  <c r="AM607" i="1"/>
  <c r="AN607" i="1"/>
  <c r="AO607" i="1"/>
  <c r="AS607" i="1"/>
  <c r="AV607" i="1"/>
  <c r="AW607" i="1"/>
  <c r="BB607" i="1"/>
  <c r="Q608" i="1"/>
  <c r="R608" i="1"/>
  <c r="S608" i="1"/>
  <c r="T608" i="1"/>
  <c r="Y608" i="1"/>
  <c r="Z608" i="1"/>
  <c r="AC608" i="1"/>
  <c r="AE608" i="1"/>
  <c r="AF608" i="1"/>
  <c r="AH608" i="1"/>
  <c r="AL608" i="1"/>
  <c r="AM608" i="1" s="1"/>
  <c r="AN608" i="1"/>
  <c r="AO608" i="1"/>
  <c r="AS608" i="1"/>
  <c r="AV608" i="1"/>
  <c r="AW608" i="1" s="1"/>
  <c r="BB608" i="1"/>
  <c r="Q609" i="1"/>
  <c r="R609" i="1"/>
  <c r="S609" i="1"/>
  <c r="T609" i="1"/>
  <c r="Y609" i="1"/>
  <c r="Z609" i="1"/>
  <c r="AC609" i="1"/>
  <c r="AE609" i="1"/>
  <c r="AF609" i="1"/>
  <c r="AH609" i="1"/>
  <c r="AL609" i="1"/>
  <c r="AM609" i="1" s="1"/>
  <c r="AN609" i="1"/>
  <c r="AO609" i="1"/>
  <c r="AS609" i="1"/>
  <c r="AV609" i="1"/>
  <c r="AW609" i="1"/>
  <c r="BB609" i="1"/>
  <c r="Q610" i="1"/>
  <c r="R610" i="1"/>
  <c r="S610" i="1"/>
  <c r="T610" i="1"/>
  <c r="Y610" i="1"/>
  <c r="Z610" i="1"/>
  <c r="AC610" i="1"/>
  <c r="AE610" i="1"/>
  <c r="AF610" i="1"/>
  <c r="AH610" i="1"/>
  <c r="AL610" i="1"/>
  <c r="AM610" i="1"/>
  <c r="AN610" i="1"/>
  <c r="AO610" i="1"/>
  <c r="AS610" i="1"/>
  <c r="AV610" i="1"/>
  <c r="AW610" i="1" s="1"/>
  <c r="BB610" i="1"/>
  <c r="Q611" i="1"/>
  <c r="R611" i="1"/>
  <c r="S611" i="1"/>
  <c r="T611" i="1"/>
  <c r="Y611" i="1"/>
  <c r="Z611" i="1"/>
  <c r="AC611" i="1"/>
  <c r="AE611" i="1"/>
  <c r="AF611" i="1"/>
  <c r="AH611" i="1"/>
  <c r="AL611" i="1"/>
  <c r="AM611" i="1" s="1"/>
  <c r="AN611" i="1"/>
  <c r="AO611" i="1"/>
  <c r="AS611" i="1"/>
  <c r="AV611" i="1"/>
  <c r="AW611" i="1"/>
  <c r="BB611" i="1"/>
  <c r="Q612" i="1"/>
  <c r="R612" i="1"/>
  <c r="S612" i="1"/>
  <c r="T612" i="1"/>
  <c r="Y612" i="1"/>
  <c r="Z612" i="1"/>
  <c r="AC612" i="1"/>
  <c r="AE612" i="1"/>
  <c r="AF612" i="1"/>
  <c r="AH612" i="1"/>
  <c r="AL612" i="1"/>
  <c r="AM612" i="1" s="1"/>
  <c r="AN612" i="1"/>
  <c r="AO612" i="1"/>
  <c r="AS612" i="1"/>
  <c r="AV612" i="1"/>
  <c r="AW612" i="1" s="1"/>
  <c r="BB612" i="1"/>
  <c r="Q613" i="1"/>
  <c r="R613" i="1"/>
  <c r="S613" i="1"/>
  <c r="T613" i="1"/>
  <c r="Y613" i="1"/>
  <c r="Z613" i="1"/>
  <c r="AC613" i="1"/>
  <c r="AE613" i="1"/>
  <c r="AF613" i="1"/>
  <c r="AH613" i="1"/>
  <c r="AL613" i="1"/>
  <c r="AM613" i="1"/>
  <c r="AN613" i="1"/>
  <c r="AO613" i="1"/>
  <c r="AS613" i="1"/>
  <c r="AV613" i="1"/>
  <c r="AW613" i="1"/>
  <c r="BB613" i="1"/>
  <c r="Q614" i="1"/>
  <c r="R614" i="1"/>
  <c r="S614" i="1"/>
  <c r="T614" i="1"/>
  <c r="Y614" i="1"/>
  <c r="Z614" i="1"/>
  <c r="AC614" i="1"/>
  <c r="AE614" i="1"/>
  <c r="AF614" i="1"/>
  <c r="AH614" i="1"/>
  <c r="AL614" i="1"/>
  <c r="AM614" i="1" s="1"/>
  <c r="AN614" i="1"/>
  <c r="AO614" i="1"/>
  <c r="AS614" i="1"/>
  <c r="AV614" i="1"/>
  <c r="AW614" i="1" s="1"/>
  <c r="BB614" i="1"/>
  <c r="Q615" i="1"/>
  <c r="R615" i="1"/>
  <c r="S615" i="1"/>
  <c r="T615" i="1"/>
  <c r="Y615" i="1"/>
  <c r="Z615" i="1"/>
  <c r="AC615" i="1"/>
  <c r="AE615" i="1"/>
  <c r="AF615" i="1"/>
  <c r="AH615" i="1"/>
  <c r="AL615" i="1"/>
  <c r="AM615" i="1" s="1"/>
  <c r="AN615" i="1"/>
  <c r="AO615" i="1"/>
  <c r="AS615" i="1"/>
  <c r="AV615" i="1"/>
  <c r="AW615" i="1"/>
  <c r="BB615" i="1"/>
  <c r="Q616" i="1"/>
  <c r="R616" i="1"/>
  <c r="S616" i="1"/>
  <c r="T616" i="1"/>
  <c r="Y616" i="1"/>
  <c r="Z616" i="1"/>
  <c r="AC616" i="1"/>
  <c r="AE616" i="1"/>
  <c r="AF616" i="1"/>
  <c r="AH616" i="1"/>
  <c r="AL616" i="1"/>
  <c r="AM616" i="1" s="1"/>
  <c r="AN616" i="1"/>
  <c r="AO616" i="1"/>
  <c r="AS616" i="1"/>
  <c r="AV616" i="1"/>
  <c r="AW616" i="1" s="1"/>
  <c r="BB616" i="1"/>
  <c r="Q617" i="1"/>
  <c r="R617" i="1"/>
  <c r="S617" i="1"/>
  <c r="T617" i="1"/>
  <c r="Y617" i="1"/>
  <c r="Z617" i="1"/>
  <c r="AC617" i="1"/>
  <c r="AE617" i="1"/>
  <c r="AF617" i="1"/>
  <c r="AH617" i="1"/>
  <c r="AL617" i="1"/>
  <c r="AM617" i="1" s="1"/>
  <c r="AN617" i="1"/>
  <c r="AO617" i="1"/>
  <c r="AS617" i="1"/>
  <c r="AV617" i="1"/>
  <c r="AW617" i="1"/>
  <c r="BB617" i="1"/>
  <c r="Q618" i="1"/>
  <c r="R618" i="1"/>
  <c r="S618" i="1"/>
  <c r="T618" i="1"/>
  <c r="Y618" i="1"/>
  <c r="Z618" i="1"/>
  <c r="AC618" i="1"/>
  <c r="AE618" i="1"/>
  <c r="AF618" i="1"/>
  <c r="AH618" i="1"/>
  <c r="AL618" i="1"/>
  <c r="AM618" i="1" s="1"/>
  <c r="AN618" i="1"/>
  <c r="AO618" i="1"/>
  <c r="AS618" i="1"/>
  <c r="AV618" i="1"/>
  <c r="AW618" i="1"/>
  <c r="BB618" i="1"/>
  <c r="Q619" i="1"/>
  <c r="R619" i="1"/>
  <c r="S619" i="1"/>
  <c r="T619" i="1"/>
  <c r="Y619" i="1"/>
  <c r="Z619" i="1"/>
  <c r="AC619" i="1"/>
  <c r="AE619" i="1"/>
  <c r="AF619" i="1"/>
  <c r="AH619" i="1"/>
  <c r="AL619" i="1"/>
  <c r="AM619" i="1" s="1"/>
  <c r="AN619" i="1"/>
  <c r="AO619" i="1"/>
  <c r="AS619" i="1"/>
  <c r="AV619" i="1"/>
  <c r="AW619" i="1"/>
  <c r="BB619" i="1"/>
  <c r="Q620" i="1"/>
  <c r="R620" i="1"/>
  <c r="S620" i="1"/>
  <c r="T620" i="1"/>
  <c r="Y620" i="1"/>
  <c r="Z620" i="1"/>
  <c r="AC620" i="1"/>
  <c r="AE620" i="1"/>
  <c r="AF620" i="1"/>
  <c r="AH620" i="1"/>
  <c r="AL620" i="1"/>
  <c r="AM620" i="1" s="1"/>
  <c r="AN620" i="1"/>
  <c r="AO620" i="1"/>
  <c r="AS620" i="1"/>
  <c r="AV620" i="1"/>
  <c r="AW620" i="1" s="1"/>
  <c r="BB620" i="1"/>
  <c r="Q621" i="1"/>
  <c r="R621" i="1"/>
  <c r="S621" i="1"/>
  <c r="T621" i="1"/>
  <c r="Y621" i="1"/>
  <c r="Z621" i="1"/>
  <c r="AC621" i="1"/>
  <c r="AE621" i="1"/>
  <c r="AF621" i="1"/>
  <c r="AH621" i="1"/>
  <c r="AL621" i="1"/>
  <c r="AM621" i="1" s="1"/>
  <c r="AN621" i="1"/>
  <c r="AO621" i="1"/>
  <c r="AS621" i="1"/>
  <c r="AV621" i="1"/>
  <c r="AW621" i="1"/>
  <c r="BB621" i="1"/>
  <c r="Q622" i="1"/>
  <c r="R622" i="1"/>
  <c r="S622" i="1"/>
  <c r="T622" i="1"/>
  <c r="Y622" i="1"/>
  <c r="Z622" i="1"/>
  <c r="AC622" i="1"/>
  <c r="AE622" i="1"/>
  <c r="AF622" i="1"/>
  <c r="AH622" i="1"/>
  <c r="AL622" i="1"/>
  <c r="AM622" i="1"/>
  <c r="AN622" i="1"/>
  <c r="AO622" i="1"/>
  <c r="AS622" i="1"/>
  <c r="AV622" i="1"/>
  <c r="AW622" i="1" s="1"/>
  <c r="BB622" i="1"/>
  <c r="Q623" i="1"/>
  <c r="R623" i="1"/>
  <c r="S623" i="1"/>
  <c r="T623" i="1"/>
  <c r="Y623" i="1"/>
  <c r="Z623" i="1"/>
  <c r="AC623" i="1"/>
  <c r="AE623" i="1"/>
  <c r="AF623" i="1"/>
  <c r="AH623" i="1"/>
  <c r="AL623" i="1"/>
  <c r="AM623" i="1" s="1"/>
  <c r="AN623" i="1"/>
  <c r="AO623" i="1"/>
  <c r="AS623" i="1"/>
  <c r="AV623" i="1"/>
  <c r="AW623" i="1"/>
  <c r="BB623" i="1"/>
  <c r="Q624" i="1"/>
  <c r="R624" i="1"/>
  <c r="S624" i="1"/>
  <c r="T624" i="1"/>
  <c r="Y624" i="1"/>
  <c r="Z624" i="1"/>
  <c r="AC624" i="1"/>
  <c r="AE624" i="1"/>
  <c r="AF624" i="1"/>
  <c r="AH624" i="1"/>
  <c r="AL624" i="1"/>
  <c r="AM624" i="1"/>
  <c r="AN624" i="1"/>
  <c r="AO624" i="1"/>
  <c r="AS624" i="1"/>
  <c r="AV624" i="1"/>
  <c r="AW624" i="1" s="1"/>
  <c r="BB624" i="1"/>
  <c r="Q625" i="1"/>
  <c r="R625" i="1"/>
  <c r="S625" i="1"/>
  <c r="T625" i="1"/>
  <c r="Y625" i="1"/>
  <c r="Z625" i="1"/>
  <c r="AC625" i="1"/>
  <c r="AE625" i="1"/>
  <c r="AF625" i="1"/>
  <c r="AH625" i="1"/>
  <c r="AL625" i="1"/>
  <c r="AM625" i="1" s="1"/>
  <c r="AN625" i="1"/>
  <c r="AO625" i="1"/>
  <c r="AS625" i="1"/>
  <c r="AV625" i="1"/>
  <c r="AW625" i="1"/>
  <c r="BB625" i="1"/>
  <c r="Q626" i="1"/>
  <c r="R626" i="1"/>
  <c r="S626" i="1"/>
  <c r="T626" i="1"/>
  <c r="Y626" i="1"/>
  <c r="Z626" i="1"/>
  <c r="AC626" i="1"/>
  <c r="AE626" i="1"/>
  <c r="AF626" i="1"/>
  <c r="AH626" i="1"/>
  <c r="AL626" i="1"/>
  <c r="AM626" i="1" s="1"/>
  <c r="AN626" i="1"/>
  <c r="AO626" i="1"/>
  <c r="AS626" i="1"/>
  <c r="AV626" i="1"/>
  <c r="AW626" i="1" s="1"/>
  <c r="BB626" i="1"/>
  <c r="Q627" i="1"/>
  <c r="R627" i="1"/>
  <c r="S627" i="1"/>
  <c r="T627" i="1"/>
  <c r="Y627" i="1"/>
  <c r="Z627" i="1"/>
  <c r="AC627" i="1"/>
  <c r="AE627" i="1"/>
  <c r="AF627" i="1"/>
  <c r="AH627" i="1"/>
  <c r="AL627" i="1"/>
  <c r="AM627" i="1" s="1"/>
  <c r="AN627" i="1"/>
  <c r="AO627" i="1"/>
  <c r="AS627" i="1"/>
  <c r="AV627" i="1"/>
  <c r="AW627" i="1"/>
  <c r="BB627" i="1"/>
  <c r="Q628" i="1"/>
  <c r="R628" i="1"/>
  <c r="S628" i="1"/>
  <c r="T628" i="1"/>
  <c r="Y628" i="1"/>
  <c r="Z628" i="1"/>
  <c r="AC628" i="1"/>
  <c r="AE628" i="1"/>
  <c r="AF628" i="1"/>
  <c r="AH628" i="1"/>
  <c r="AL628" i="1"/>
  <c r="AM628" i="1"/>
  <c r="AN628" i="1"/>
  <c r="AO628" i="1"/>
  <c r="AS628" i="1"/>
  <c r="AV628" i="1"/>
  <c r="AW628" i="1"/>
  <c r="BB628" i="1"/>
  <c r="Q629" i="1"/>
  <c r="R629" i="1"/>
  <c r="S629" i="1"/>
  <c r="T629" i="1"/>
  <c r="Y629" i="1"/>
  <c r="Z629" i="1"/>
  <c r="AC629" i="1"/>
  <c r="AE629" i="1"/>
  <c r="AF629" i="1"/>
  <c r="AH629" i="1"/>
  <c r="AL629" i="1"/>
  <c r="AM629" i="1" s="1"/>
  <c r="AN629" i="1"/>
  <c r="AO629" i="1"/>
  <c r="AS629" i="1"/>
  <c r="AV629" i="1"/>
  <c r="AW629" i="1"/>
  <c r="BB629" i="1"/>
  <c r="Q630" i="1"/>
  <c r="R630" i="1"/>
  <c r="S630" i="1"/>
  <c r="T630" i="1"/>
  <c r="Y630" i="1"/>
  <c r="Z630" i="1"/>
  <c r="AC630" i="1"/>
  <c r="AE630" i="1"/>
  <c r="AF630" i="1"/>
  <c r="AH630" i="1"/>
  <c r="AL630" i="1"/>
  <c r="AM630" i="1"/>
  <c r="AN630" i="1"/>
  <c r="AO630" i="1"/>
  <c r="AS630" i="1"/>
  <c r="AV630" i="1"/>
  <c r="AW630" i="1"/>
  <c r="BB630" i="1"/>
  <c r="Q631" i="1"/>
  <c r="R631" i="1"/>
  <c r="S631" i="1"/>
  <c r="T631" i="1"/>
  <c r="Y631" i="1"/>
  <c r="Z631" i="1"/>
  <c r="AC631" i="1"/>
  <c r="AE631" i="1"/>
  <c r="AF631" i="1"/>
  <c r="AH631" i="1"/>
  <c r="AL631" i="1"/>
  <c r="AM631" i="1" s="1"/>
  <c r="AN631" i="1"/>
  <c r="AO631" i="1"/>
  <c r="AS631" i="1"/>
  <c r="AV631" i="1"/>
  <c r="AW631" i="1"/>
  <c r="BB631" i="1"/>
  <c r="Q632" i="1"/>
  <c r="R632" i="1"/>
  <c r="S632" i="1"/>
  <c r="T632" i="1"/>
  <c r="Y632" i="1"/>
  <c r="Z632" i="1"/>
  <c r="AC632" i="1"/>
  <c r="AE632" i="1"/>
  <c r="AF632" i="1"/>
  <c r="AH632" i="1"/>
  <c r="AL632" i="1"/>
  <c r="AM632" i="1"/>
  <c r="AN632" i="1"/>
  <c r="AO632" i="1"/>
  <c r="AS632" i="1"/>
  <c r="AV632" i="1"/>
  <c r="AW632" i="1" s="1"/>
  <c r="BB632" i="1"/>
  <c r="Q633" i="1"/>
  <c r="R633" i="1"/>
  <c r="S633" i="1"/>
  <c r="T633" i="1"/>
  <c r="Y633" i="1"/>
  <c r="Z633" i="1"/>
  <c r="AC633" i="1"/>
  <c r="AE633" i="1"/>
  <c r="AF633" i="1"/>
  <c r="AH633" i="1"/>
  <c r="AL633" i="1"/>
  <c r="AM633" i="1" s="1"/>
  <c r="AN633" i="1"/>
  <c r="AO633" i="1"/>
  <c r="AS633" i="1"/>
  <c r="AV633" i="1"/>
  <c r="AW633" i="1"/>
  <c r="BB633" i="1"/>
  <c r="Q634" i="1"/>
  <c r="R634" i="1"/>
  <c r="S634" i="1"/>
  <c r="T634" i="1"/>
  <c r="Y634" i="1"/>
  <c r="Z634" i="1"/>
  <c r="AC634" i="1"/>
  <c r="AE634" i="1"/>
  <c r="AF634" i="1"/>
  <c r="AH634" i="1"/>
  <c r="AL634" i="1"/>
  <c r="AM634" i="1"/>
  <c r="AN634" i="1"/>
  <c r="AO634" i="1"/>
  <c r="AS634" i="1"/>
  <c r="AV634" i="1"/>
  <c r="AW634" i="1"/>
  <c r="BB634" i="1"/>
  <c r="Q635" i="1"/>
  <c r="R635" i="1"/>
  <c r="S635" i="1"/>
  <c r="T635" i="1"/>
  <c r="Y635" i="1"/>
  <c r="Z635" i="1"/>
  <c r="AC635" i="1"/>
  <c r="AE635" i="1"/>
  <c r="AF635" i="1"/>
  <c r="AH635" i="1"/>
  <c r="AL635" i="1"/>
  <c r="AM635" i="1" s="1"/>
  <c r="AN635" i="1"/>
  <c r="AO635" i="1"/>
  <c r="AS635" i="1"/>
  <c r="AV635" i="1"/>
  <c r="AW635" i="1"/>
  <c r="BB635" i="1"/>
  <c r="Q636" i="1"/>
  <c r="R636" i="1"/>
  <c r="S636" i="1"/>
  <c r="T636" i="1"/>
  <c r="Y636" i="1"/>
  <c r="Z636" i="1"/>
  <c r="AC636" i="1"/>
  <c r="AE636" i="1"/>
  <c r="AF636" i="1"/>
  <c r="AH636" i="1"/>
  <c r="AL636" i="1"/>
  <c r="AM636" i="1"/>
  <c r="AN636" i="1"/>
  <c r="AO636" i="1"/>
  <c r="AS636" i="1"/>
  <c r="AV636" i="1"/>
  <c r="AW636" i="1"/>
  <c r="BB636" i="1"/>
  <c r="Q637" i="1"/>
  <c r="R637" i="1"/>
  <c r="S637" i="1"/>
  <c r="T637" i="1"/>
  <c r="Y637" i="1"/>
  <c r="Z637" i="1"/>
  <c r="AC637" i="1"/>
  <c r="AE637" i="1"/>
  <c r="AF637" i="1"/>
  <c r="AH637" i="1"/>
  <c r="AL637" i="1"/>
  <c r="AM637" i="1" s="1"/>
  <c r="AN637" i="1"/>
  <c r="AO637" i="1"/>
  <c r="AS637" i="1"/>
  <c r="AV637" i="1"/>
  <c r="AW637" i="1" s="1"/>
  <c r="BB637" i="1"/>
  <c r="Q638" i="1"/>
  <c r="R638" i="1"/>
  <c r="S638" i="1"/>
  <c r="T638" i="1"/>
  <c r="Y638" i="1"/>
  <c r="Z638" i="1"/>
  <c r="AC638" i="1"/>
  <c r="AE638" i="1"/>
  <c r="AF638" i="1"/>
  <c r="AH638" i="1"/>
  <c r="AL638" i="1"/>
  <c r="AM638" i="1"/>
  <c r="AN638" i="1"/>
  <c r="AO638" i="1"/>
  <c r="AS638" i="1"/>
  <c r="AV638" i="1"/>
  <c r="AW638" i="1"/>
  <c r="BB638" i="1"/>
  <c r="Q639" i="1"/>
  <c r="R639" i="1"/>
  <c r="S639" i="1"/>
  <c r="T639" i="1"/>
  <c r="Y639" i="1"/>
  <c r="Z639" i="1"/>
  <c r="AC639" i="1"/>
  <c r="AE639" i="1"/>
  <c r="AF639" i="1"/>
  <c r="AH639" i="1"/>
  <c r="AL639" i="1"/>
  <c r="AM639" i="1" s="1"/>
  <c r="AN639" i="1"/>
  <c r="AO639" i="1"/>
  <c r="AS639" i="1"/>
  <c r="AV639" i="1"/>
  <c r="AW639" i="1" s="1"/>
  <c r="BB639" i="1"/>
  <c r="Q640" i="1"/>
  <c r="R640" i="1"/>
  <c r="S640" i="1"/>
  <c r="T640" i="1"/>
  <c r="Y640" i="1"/>
  <c r="Z640" i="1"/>
  <c r="AC640" i="1"/>
  <c r="AE640" i="1"/>
  <c r="AF640" i="1"/>
  <c r="AH640" i="1"/>
  <c r="AL640" i="1"/>
  <c r="AM640" i="1"/>
  <c r="AN640" i="1"/>
  <c r="AO640" i="1"/>
  <c r="AS640" i="1"/>
  <c r="AV640" i="1"/>
  <c r="AW640" i="1"/>
  <c r="BB640" i="1"/>
  <c r="Q641" i="1"/>
  <c r="R641" i="1"/>
  <c r="S641" i="1"/>
  <c r="T641" i="1"/>
  <c r="Y641" i="1"/>
  <c r="Z641" i="1"/>
  <c r="AC641" i="1"/>
  <c r="AE641" i="1"/>
  <c r="AF641" i="1"/>
  <c r="AH641" i="1"/>
  <c r="AL641" i="1"/>
  <c r="AM641" i="1" s="1"/>
  <c r="AN641" i="1"/>
  <c r="AO641" i="1"/>
  <c r="AS641" i="1"/>
  <c r="AV641" i="1"/>
  <c r="AW641" i="1" s="1"/>
  <c r="BB641" i="1"/>
  <c r="Q642" i="1"/>
  <c r="R642" i="1"/>
  <c r="S642" i="1"/>
  <c r="T642" i="1"/>
  <c r="Y642" i="1"/>
  <c r="Z642" i="1"/>
  <c r="AC642" i="1"/>
  <c r="AE642" i="1"/>
  <c r="AF642" i="1"/>
  <c r="AH642" i="1"/>
  <c r="AL642" i="1"/>
  <c r="AM642" i="1"/>
  <c r="AN642" i="1"/>
  <c r="AO642" i="1"/>
  <c r="AS642" i="1"/>
  <c r="AV642" i="1"/>
  <c r="AW642" i="1"/>
  <c r="BB642" i="1"/>
  <c r="Q643" i="1"/>
  <c r="R643" i="1"/>
  <c r="S643" i="1"/>
  <c r="T643" i="1"/>
  <c r="Y643" i="1"/>
  <c r="Z643" i="1"/>
  <c r="AC643" i="1"/>
  <c r="AE643" i="1"/>
  <c r="AF643" i="1"/>
  <c r="AH643" i="1"/>
  <c r="AL643" i="1"/>
  <c r="AM643" i="1" s="1"/>
  <c r="AN643" i="1"/>
  <c r="AO643" i="1"/>
  <c r="AS643" i="1"/>
  <c r="AV643" i="1"/>
  <c r="AW643" i="1" s="1"/>
  <c r="BB643" i="1"/>
  <c r="Q644" i="1"/>
  <c r="R644" i="1"/>
  <c r="S644" i="1"/>
  <c r="T644" i="1"/>
  <c r="Y644" i="1"/>
  <c r="Z644" i="1"/>
  <c r="AC644" i="1"/>
  <c r="AE644" i="1"/>
  <c r="AF644" i="1"/>
  <c r="AH644" i="1"/>
  <c r="AL644" i="1"/>
  <c r="AM644" i="1"/>
  <c r="AN644" i="1"/>
  <c r="AO644" i="1"/>
  <c r="AS644" i="1"/>
  <c r="AV644" i="1"/>
  <c r="AW644" i="1"/>
  <c r="BB644" i="1"/>
  <c r="Q645" i="1"/>
  <c r="R645" i="1"/>
  <c r="S645" i="1"/>
  <c r="T645" i="1"/>
  <c r="Y645" i="1"/>
  <c r="Z645" i="1"/>
  <c r="AC645" i="1"/>
  <c r="AE645" i="1"/>
  <c r="AF645" i="1"/>
  <c r="AH645" i="1"/>
  <c r="AL645" i="1"/>
  <c r="AM645" i="1" s="1"/>
  <c r="AN645" i="1"/>
  <c r="AO645" i="1"/>
  <c r="AS645" i="1"/>
  <c r="AV645" i="1"/>
  <c r="AW645" i="1" s="1"/>
  <c r="BB645" i="1"/>
  <c r="Q646" i="1"/>
  <c r="R646" i="1"/>
  <c r="S646" i="1"/>
  <c r="T646" i="1"/>
  <c r="Y646" i="1"/>
  <c r="Z646" i="1"/>
  <c r="AC646" i="1"/>
  <c r="AE646" i="1"/>
  <c r="AF646" i="1"/>
  <c r="AH646" i="1"/>
  <c r="AL646" i="1"/>
  <c r="AM646" i="1"/>
  <c r="AN646" i="1"/>
  <c r="AO646" i="1"/>
  <c r="AS646" i="1"/>
  <c r="AV646" i="1"/>
  <c r="AW646" i="1"/>
  <c r="BB646" i="1"/>
  <c r="Q647" i="1"/>
  <c r="R647" i="1"/>
  <c r="S647" i="1"/>
  <c r="T647" i="1"/>
  <c r="Y647" i="1"/>
  <c r="Z647" i="1"/>
  <c r="AC647" i="1"/>
  <c r="AE647" i="1"/>
  <c r="AF647" i="1"/>
  <c r="AH647" i="1"/>
  <c r="AL647" i="1"/>
  <c r="AM647" i="1" s="1"/>
  <c r="AN647" i="1"/>
  <c r="AO647" i="1"/>
  <c r="AS647" i="1"/>
  <c r="AV647" i="1"/>
  <c r="AW647" i="1" s="1"/>
  <c r="BB647" i="1"/>
  <c r="Q648" i="1"/>
  <c r="R648" i="1"/>
  <c r="S648" i="1"/>
  <c r="T648" i="1"/>
  <c r="Y648" i="1"/>
  <c r="Z648" i="1"/>
  <c r="AC648" i="1"/>
  <c r="AE648" i="1"/>
  <c r="AF648" i="1"/>
  <c r="AH648" i="1"/>
  <c r="AL648" i="1"/>
  <c r="AM648" i="1"/>
  <c r="AN648" i="1"/>
  <c r="AO648" i="1"/>
  <c r="AS648" i="1"/>
  <c r="AV648" i="1"/>
  <c r="AW648" i="1"/>
  <c r="BB648" i="1"/>
  <c r="Q649" i="1"/>
  <c r="R649" i="1"/>
  <c r="S649" i="1"/>
  <c r="T649" i="1"/>
  <c r="Y649" i="1"/>
  <c r="Z649" i="1"/>
  <c r="AC649" i="1"/>
  <c r="AE649" i="1"/>
  <c r="AF649" i="1"/>
  <c r="AH649" i="1"/>
  <c r="AL649" i="1"/>
  <c r="AM649" i="1" s="1"/>
  <c r="AN649" i="1"/>
  <c r="AO649" i="1"/>
  <c r="AS649" i="1"/>
  <c r="AV649" i="1"/>
  <c r="AW649" i="1" s="1"/>
  <c r="BB649" i="1"/>
  <c r="Q650" i="1"/>
  <c r="R650" i="1"/>
  <c r="S650" i="1"/>
  <c r="T650" i="1"/>
  <c r="Y650" i="1"/>
  <c r="Z650" i="1"/>
  <c r="AC650" i="1"/>
  <c r="AE650" i="1"/>
  <c r="AF650" i="1"/>
  <c r="AH650" i="1"/>
  <c r="AL650" i="1"/>
  <c r="AM650" i="1"/>
  <c r="AN650" i="1"/>
  <c r="AO650" i="1"/>
  <c r="AS650" i="1"/>
  <c r="AV650" i="1"/>
  <c r="AW650" i="1"/>
  <c r="BB650" i="1"/>
  <c r="Q651" i="1"/>
  <c r="R651" i="1"/>
  <c r="S651" i="1"/>
  <c r="T651" i="1"/>
  <c r="Y651" i="1"/>
  <c r="Z651" i="1"/>
  <c r="AC651" i="1"/>
  <c r="AE651" i="1"/>
  <c r="AF651" i="1"/>
  <c r="AH651" i="1"/>
  <c r="AL651" i="1"/>
  <c r="AM651" i="1" s="1"/>
  <c r="AN651" i="1"/>
  <c r="AO651" i="1"/>
  <c r="AS651" i="1"/>
  <c r="AV651" i="1"/>
  <c r="AW651" i="1" s="1"/>
  <c r="BB651" i="1"/>
  <c r="Q652" i="1"/>
  <c r="R652" i="1"/>
  <c r="S652" i="1"/>
  <c r="T652" i="1"/>
  <c r="Y652" i="1"/>
  <c r="Z652" i="1"/>
  <c r="AC652" i="1"/>
  <c r="AE652" i="1"/>
  <c r="AF652" i="1"/>
  <c r="AH652" i="1"/>
  <c r="AL652" i="1"/>
  <c r="AM652" i="1"/>
  <c r="AN652" i="1"/>
  <c r="AO652" i="1"/>
  <c r="AS652" i="1"/>
  <c r="AV652" i="1"/>
  <c r="AW652" i="1"/>
  <c r="BB652" i="1"/>
  <c r="Q653" i="1"/>
  <c r="R653" i="1"/>
  <c r="S653" i="1"/>
  <c r="T653" i="1"/>
  <c r="Y653" i="1"/>
  <c r="Z653" i="1"/>
  <c r="AC653" i="1"/>
  <c r="AE653" i="1"/>
  <c r="AF653" i="1"/>
  <c r="AH653" i="1"/>
  <c r="AL653" i="1"/>
  <c r="AM653" i="1" s="1"/>
  <c r="AN653" i="1"/>
  <c r="AO653" i="1"/>
  <c r="AS653" i="1"/>
  <c r="AV653" i="1"/>
  <c r="AW653" i="1" s="1"/>
  <c r="BB653" i="1"/>
  <c r="Q654" i="1"/>
  <c r="R654" i="1"/>
  <c r="S654" i="1"/>
  <c r="T654" i="1"/>
  <c r="Y654" i="1"/>
  <c r="Z654" i="1"/>
  <c r="AC654" i="1"/>
  <c r="AE654" i="1"/>
  <c r="AF654" i="1"/>
  <c r="AH654" i="1"/>
  <c r="AL654" i="1"/>
  <c r="AM654" i="1"/>
  <c r="AN654" i="1"/>
  <c r="AO654" i="1"/>
  <c r="AS654" i="1"/>
  <c r="AV654" i="1"/>
  <c r="AW654" i="1"/>
  <c r="BB654" i="1"/>
  <c r="Q655" i="1"/>
  <c r="R655" i="1"/>
  <c r="S655" i="1"/>
  <c r="T655" i="1"/>
  <c r="Y655" i="1"/>
  <c r="Z655" i="1"/>
  <c r="AC655" i="1"/>
  <c r="AE655" i="1"/>
  <c r="AF655" i="1"/>
  <c r="AH655" i="1"/>
  <c r="AL655" i="1"/>
  <c r="AM655" i="1" s="1"/>
  <c r="AN655" i="1"/>
  <c r="AO655" i="1"/>
  <c r="AS655" i="1"/>
  <c r="AV655" i="1"/>
  <c r="AW655" i="1" s="1"/>
  <c r="BB655" i="1"/>
  <c r="Q656" i="1"/>
  <c r="R656" i="1"/>
  <c r="S656" i="1"/>
  <c r="T656" i="1"/>
  <c r="Y656" i="1"/>
  <c r="Z656" i="1"/>
  <c r="AC656" i="1"/>
  <c r="AE656" i="1"/>
  <c r="AF656" i="1"/>
  <c r="AH656" i="1"/>
  <c r="AL656" i="1"/>
  <c r="AM656" i="1"/>
  <c r="AN656" i="1"/>
  <c r="AO656" i="1"/>
  <c r="AS656" i="1"/>
  <c r="AV656" i="1"/>
  <c r="AW656" i="1"/>
  <c r="BB656" i="1"/>
  <c r="Q657" i="1"/>
  <c r="R657" i="1"/>
  <c r="S657" i="1"/>
  <c r="T657" i="1"/>
  <c r="Y657" i="1"/>
  <c r="Z657" i="1"/>
  <c r="AC657" i="1"/>
  <c r="AE657" i="1"/>
  <c r="AF657" i="1"/>
  <c r="AH657" i="1"/>
  <c r="AL657" i="1"/>
  <c r="AM657" i="1" s="1"/>
  <c r="AN657" i="1"/>
  <c r="AO657" i="1"/>
  <c r="AS657" i="1"/>
  <c r="AV657" i="1"/>
  <c r="AW657" i="1" s="1"/>
  <c r="BB657" i="1"/>
  <c r="Q658" i="1"/>
  <c r="R658" i="1"/>
  <c r="S658" i="1"/>
  <c r="T658" i="1"/>
  <c r="Y658" i="1"/>
  <c r="Z658" i="1"/>
  <c r="AC658" i="1"/>
  <c r="AE658" i="1"/>
  <c r="AF658" i="1"/>
  <c r="AH658" i="1"/>
  <c r="AL658" i="1"/>
  <c r="AM658" i="1"/>
  <c r="AN658" i="1"/>
  <c r="AO658" i="1"/>
  <c r="AS658" i="1"/>
  <c r="AV658" i="1"/>
  <c r="AW658" i="1"/>
  <c r="BB658" i="1"/>
  <c r="Q659" i="1"/>
  <c r="R659" i="1"/>
  <c r="S659" i="1"/>
  <c r="T659" i="1"/>
  <c r="Y659" i="1"/>
  <c r="Z659" i="1"/>
  <c r="AC659" i="1"/>
  <c r="AE659" i="1"/>
  <c r="AF659" i="1"/>
  <c r="AH659" i="1"/>
  <c r="AL659" i="1"/>
  <c r="AM659" i="1" s="1"/>
  <c r="AN659" i="1"/>
  <c r="AO659" i="1"/>
  <c r="AS659" i="1"/>
  <c r="AV659" i="1"/>
  <c r="AW659" i="1" s="1"/>
  <c r="BB659" i="1"/>
  <c r="Q660" i="1"/>
  <c r="R660" i="1"/>
  <c r="S660" i="1"/>
  <c r="T660" i="1"/>
  <c r="Y660" i="1"/>
  <c r="Z660" i="1"/>
  <c r="AC660" i="1"/>
  <c r="AE660" i="1"/>
  <c r="AF660" i="1"/>
  <c r="AH660" i="1"/>
  <c r="AL660" i="1"/>
  <c r="AM660" i="1"/>
  <c r="AN660" i="1"/>
  <c r="AO660" i="1"/>
  <c r="AS660" i="1"/>
  <c r="AV660" i="1"/>
  <c r="AW660" i="1"/>
  <c r="BB660" i="1"/>
  <c r="Q661" i="1"/>
  <c r="R661" i="1"/>
  <c r="S661" i="1"/>
  <c r="T661" i="1"/>
  <c r="Y661" i="1"/>
  <c r="Z661" i="1"/>
  <c r="AC661" i="1"/>
  <c r="AE661" i="1"/>
  <c r="AF661" i="1"/>
  <c r="AH661" i="1"/>
  <c r="AL661" i="1"/>
  <c r="AM661" i="1" s="1"/>
  <c r="AN661" i="1"/>
  <c r="AO661" i="1"/>
  <c r="AS661" i="1"/>
  <c r="AV661" i="1"/>
  <c r="AW661" i="1" s="1"/>
  <c r="BB661" i="1"/>
  <c r="Q662" i="1"/>
  <c r="R662" i="1"/>
  <c r="S662" i="1"/>
  <c r="T662" i="1"/>
  <c r="Y662" i="1"/>
  <c r="Z662" i="1"/>
  <c r="AC662" i="1"/>
  <c r="AE662" i="1"/>
  <c r="AF662" i="1"/>
  <c r="AH662" i="1"/>
  <c r="AL662" i="1"/>
  <c r="AM662" i="1"/>
  <c r="AN662" i="1"/>
  <c r="AO662" i="1"/>
  <c r="AS662" i="1"/>
  <c r="AV662" i="1"/>
  <c r="AW662" i="1"/>
  <c r="BB662" i="1"/>
  <c r="Q663" i="1"/>
  <c r="R663" i="1"/>
  <c r="S663" i="1"/>
  <c r="T663" i="1"/>
  <c r="Y663" i="1"/>
  <c r="Z663" i="1"/>
  <c r="AC663" i="1"/>
  <c r="AE663" i="1"/>
  <c r="AF663" i="1"/>
  <c r="AH663" i="1"/>
  <c r="AL663" i="1"/>
  <c r="AM663" i="1" s="1"/>
  <c r="AN663" i="1"/>
  <c r="AO663" i="1"/>
  <c r="AS663" i="1"/>
  <c r="AV663" i="1"/>
  <c r="AW663" i="1" s="1"/>
  <c r="BB663" i="1"/>
  <c r="Q664" i="1"/>
  <c r="R664" i="1"/>
  <c r="S664" i="1"/>
  <c r="T664" i="1"/>
  <c r="Y664" i="1"/>
  <c r="Z664" i="1"/>
  <c r="AC664" i="1"/>
  <c r="AE664" i="1"/>
  <c r="AF664" i="1"/>
  <c r="AH664" i="1"/>
  <c r="AL664" i="1"/>
  <c r="AM664" i="1"/>
  <c r="AN664" i="1"/>
  <c r="AO664" i="1"/>
  <c r="AS664" i="1"/>
  <c r="AV664" i="1"/>
  <c r="AW664" i="1"/>
  <c r="BB664" i="1"/>
  <c r="Q665" i="1"/>
  <c r="R665" i="1"/>
  <c r="S665" i="1"/>
  <c r="T665" i="1"/>
  <c r="Y665" i="1"/>
  <c r="Z665" i="1"/>
  <c r="AC665" i="1"/>
  <c r="AE665" i="1"/>
  <c r="AF665" i="1"/>
  <c r="AH665" i="1"/>
  <c r="AL665" i="1"/>
  <c r="AM665" i="1" s="1"/>
  <c r="AN665" i="1"/>
  <c r="AO665" i="1"/>
  <c r="AS665" i="1"/>
  <c r="AV665" i="1"/>
  <c r="AW665" i="1" s="1"/>
  <c r="BB665" i="1"/>
  <c r="Q666" i="1"/>
  <c r="R666" i="1"/>
  <c r="S666" i="1"/>
  <c r="T666" i="1"/>
  <c r="Y666" i="1"/>
  <c r="Z666" i="1"/>
  <c r="AC666" i="1"/>
  <c r="AE666" i="1"/>
  <c r="AF666" i="1"/>
  <c r="AH666" i="1"/>
  <c r="AL666" i="1"/>
  <c r="AM666" i="1"/>
  <c r="AN666" i="1"/>
  <c r="AO666" i="1"/>
  <c r="AS666" i="1"/>
  <c r="AV666" i="1"/>
  <c r="AW666" i="1"/>
  <c r="BB666" i="1"/>
  <c r="Q667" i="1"/>
  <c r="R667" i="1"/>
  <c r="S667" i="1"/>
  <c r="T667" i="1"/>
  <c r="Y667" i="1"/>
  <c r="Z667" i="1"/>
  <c r="AC667" i="1"/>
  <c r="AE667" i="1"/>
  <c r="AF667" i="1"/>
  <c r="AH667" i="1"/>
  <c r="AL667" i="1"/>
  <c r="AM667" i="1" s="1"/>
  <c r="AN667" i="1"/>
  <c r="AO667" i="1"/>
  <c r="AS667" i="1"/>
  <c r="AV667" i="1"/>
  <c r="AW667" i="1" s="1"/>
  <c r="BB667" i="1"/>
  <c r="Q668" i="1"/>
  <c r="R668" i="1"/>
  <c r="S668" i="1"/>
  <c r="T668" i="1"/>
  <c r="Y668" i="1"/>
  <c r="Z668" i="1"/>
  <c r="AC668" i="1"/>
  <c r="AE668" i="1"/>
  <c r="AF668" i="1"/>
  <c r="AH668" i="1"/>
  <c r="AL668" i="1"/>
  <c r="AM668" i="1"/>
  <c r="AN668" i="1"/>
  <c r="AO668" i="1"/>
  <c r="AS668" i="1"/>
  <c r="AV668" i="1"/>
  <c r="AW668" i="1"/>
  <c r="BB668" i="1"/>
  <c r="Q669" i="1"/>
  <c r="R669" i="1"/>
  <c r="S669" i="1"/>
  <c r="T669" i="1"/>
  <c r="Y669" i="1"/>
  <c r="Z669" i="1"/>
  <c r="AC669" i="1"/>
  <c r="AE669" i="1"/>
  <c r="AF669" i="1"/>
  <c r="AH669" i="1"/>
  <c r="AL669" i="1"/>
  <c r="AM669" i="1" s="1"/>
  <c r="AN669" i="1"/>
  <c r="AO669" i="1"/>
  <c r="AS669" i="1"/>
  <c r="AV669" i="1"/>
  <c r="AW669" i="1" s="1"/>
  <c r="BB669" i="1"/>
  <c r="Q670" i="1"/>
  <c r="R670" i="1"/>
  <c r="S670" i="1"/>
  <c r="T670" i="1"/>
  <c r="Y670" i="1"/>
  <c r="Z670" i="1"/>
  <c r="AC670" i="1"/>
  <c r="AE670" i="1"/>
  <c r="AF670" i="1"/>
  <c r="AH670" i="1"/>
  <c r="AL670" i="1"/>
  <c r="AM670" i="1"/>
  <c r="AN670" i="1"/>
  <c r="AO670" i="1"/>
  <c r="AS670" i="1"/>
  <c r="AV670" i="1"/>
  <c r="AW670" i="1"/>
  <c r="BB670" i="1"/>
  <c r="Q671" i="1"/>
  <c r="R671" i="1"/>
  <c r="S671" i="1"/>
  <c r="T671" i="1"/>
  <c r="Y671" i="1"/>
  <c r="Z671" i="1"/>
  <c r="AC671" i="1"/>
  <c r="AE671" i="1"/>
  <c r="AF671" i="1"/>
  <c r="AH671" i="1"/>
  <c r="AL671" i="1"/>
  <c r="AM671" i="1" s="1"/>
  <c r="AN671" i="1"/>
  <c r="AO671" i="1"/>
  <c r="AS671" i="1"/>
  <c r="AV671" i="1"/>
  <c r="AW671" i="1" s="1"/>
  <c r="BB671" i="1"/>
  <c r="Q672" i="1"/>
  <c r="R672" i="1"/>
  <c r="S672" i="1"/>
  <c r="T672" i="1"/>
  <c r="Y672" i="1"/>
  <c r="Z672" i="1"/>
  <c r="AC672" i="1"/>
  <c r="AE672" i="1"/>
  <c r="AF672" i="1"/>
  <c r="AH672" i="1"/>
  <c r="AL672" i="1"/>
  <c r="AM672" i="1"/>
  <c r="AN672" i="1"/>
  <c r="AO672" i="1"/>
  <c r="AS672" i="1"/>
  <c r="AV672" i="1"/>
  <c r="AW672" i="1"/>
  <c r="BB672" i="1"/>
  <c r="Q673" i="1"/>
  <c r="R673" i="1"/>
  <c r="S673" i="1"/>
  <c r="T673" i="1"/>
  <c r="Y673" i="1"/>
  <c r="Z673" i="1"/>
  <c r="AC673" i="1"/>
  <c r="AE673" i="1"/>
  <c r="AF673" i="1"/>
  <c r="AH673" i="1"/>
  <c r="AL673" i="1"/>
  <c r="AM673" i="1" s="1"/>
  <c r="AN673" i="1"/>
  <c r="AO673" i="1"/>
  <c r="AS673" i="1"/>
  <c r="AV673" i="1"/>
  <c r="AW673" i="1" s="1"/>
  <c r="BB673" i="1"/>
  <c r="Q674" i="1"/>
  <c r="R674" i="1"/>
  <c r="S674" i="1"/>
  <c r="T674" i="1"/>
  <c r="Y674" i="1"/>
  <c r="Z674" i="1"/>
  <c r="AC674" i="1"/>
  <c r="AE674" i="1"/>
  <c r="AF674" i="1"/>
  <c r="AH674" i="1"/>
  <c r="AL674" i="1"/>
  <c r="AM674" i="1"/>
  <c r="AN674" i="1"/>
  <c r="AO674" i="1"/>
  <c r="AS674" i="1"/>
  <c r="AV674" i="1"/>
  <c r="AW674" i="1"/>
  <c r="BB674" i="1"/>
  <c r="Q675" i="1"/>
  <c r="R675" i="1"/>
  <c r="S675" i="1"/>
  <c r="T675" i="1"/>
  <c r="Y675" i="1"/>
  <c r="Z675" i="1"/>
  <c r="AC675" i="1"/>
  <c r="AE675" i="1"/>
  <c r="AF675" i="1"/>
  <c r="AH675" i="1"/>
  <c r="AL675" i="1"/>
  <c r="AM675" i="1" s="1"/>
  <c r="AN675" i="1"/>
  <c r="AO675" i="1"/>
  <c r="AS675" i="1"/>
  <c r="AV675" i="1"/>
  <c r="AW675" i="1" s="1"/>
  <c r="BB675" i="1"/>
  <c r="Q676" i="1"/>
  <c r="R676" i="1"/>
  <c r="S676" i="1"/>
  <c r="T676" i="1"/>
  <c r="Y676" i="1"/>
  <c r="Z676" i="1"/>
  <c r="AC676" i="1"/>
  <c r="AE676" i="1"/>
  <c r="AF676" i="1"/>
  <c r="AH676" i="1"/>
  <c r="AL676" i="1"/>
  <c r="AM676" i="1"/>
  <c r="AN676" i="1"/>
  <c r="AO676" i="1"/>
  <c r="AS676" i="1"/>
  <c r="AV676" i="1"/>
  <c r="AW676" i="1"/>
  <c r="BB676" i="1"/>
  <c r="Q677" i="1"/>
  <c r="R677" i="1"/>
  <c r="S677" i="1"/>
  <c r="T677" i="1"/>
  <c r="Y677" i="1"/>
  <c r="Z677" i="1"/>
  <c r="AC677" i="1"/>
  <c r="AE677" i="1"/>
  <c r="AF677" i="1"/>
  <c r="AH677" i="1"/>
  <c r="AL677" i="1"/>
  <c r="AM677" i="1" s="1"/>
  <c r="AN677" i="1"/>
  <c r="AO677" i="1"/>
  <c r="AS677" i="1"/>
  <c r="AV677" i="1"/>
  <c r="AW677" i="1" s="1"/>
  <c r="BB677" i="1"/>
  <c r="Q678" i="1"/>
  <c r="R678" i="1"/>
  <c r="S678" i="1"/>
  <c r="T678" i="1"/>
  <c r="Y678" i="1"/>
  <c r="Z678" i="1"/>
  <c r="AC678" i="1"/>
  <c r="AE678" i="1"/>
  <c r="AF678" i="1"/>
  <c r="AH678" i="1"/>
  <c r="AL678" i="1"/>
  <c r="AM678" i="1"/>
  <c r="AN678" i="1"/>
  <c r="AO678" i="1"/>
  <c r="AS678" i="1"/>
  <c r="AV678" i="1"/>
  <c r="AW678" i="1"/>
  <c r="BB678" i="1"/>
  <c r="Q679" i="1"/>
  <c r="R679" i="1"/>
  <c r="S679" i="1"/>
  <c r="T679" i="1"/>
  <c r="Y679" i="1"/>
  <c r="Z679" i="1"/>
  <c r="AC679" i="1"/>
  <c r="AE679" i="1"/>
  <c r="AF679" i="1"/>
  <c r="AH679" i="1"/>
  <c r="AL679" i="1"/>
  <c r="AM679" i="1" s="1"/>
  <c r="AN679" i="1"/>
  <c r="AO679" i="1"/>
  <c r="AS679" i="1"/>
  <c r="AV679" i="1"/>
  <c r="AW679" i="1" s="1"/>
  <c r="BB679" i="1"/>
  <c r="Q680" i="1"/>
  <c r="R680" i="1"/>
  <c r="S680" i="1"/>
  <c r="T680" i="1"/>
  <c r="Y680" i="1"/>
  <c r="Z680" i="1"/>
  <c r="AC680" i="1"/>
  <c r="AE680" i="1"/>
  <c r="AF680" i="1"/>
  <c r="AH680" i="1"/>
  <c r="AL680" i="1"/>
  <c r="AM680" i="1"/>
  <c r="AN680" i="1"/>
  <c r="AO680" i="1"/>
  <c r="AS680" i="1"/>
  <c r="AV680" i="1"/>
  <c r="AW680" i="1"/>
  <c r="BB680" i="1"/>
  <c r="Q681" i="1"/>
  <c r="R681" i="1"/>
  <c r="S681" i="1"/>
  <c r="T681" i="1"/>
  <c r="Y681" i="1"/>
  <c r="Z681" i="1"/>
  <c r="AC681" i="1"/>
  <c r="AE681" i="1"/>
  <c r="AF681" i="1"/>
  <c r="AH681" i="1"/>
  <c r="AL681" i="1"/>
  <c r="AM681" i="1" s="1"/>
  <c r="AN681" i="1"/>
  <c r="AO681" i="1"/>
  <c r="AS681" i="1"/>
  <c r="AV681" i="1"/>
  <c r="AW681" i="1" s="1"/>
  <c r="BB681" i="1"/>
  <c r="Q682" i="1"/>
  <c r="R682" i="1"/>
  <c r="S682" i="1"/>
  <c r="T682" i="1"/>
  <c r="Y682" i="1"/>
  <c r="Z682" i="1"/>
  <c r="AC682" i="1"/>
  <c r="AE682" i="1"/>
  <c r="AF682" i="1"/>
  <c r="AH682" i="1"/>
  <c r="AL682" i="1"/>
  <c r="AM682" i="1"/>
  <c r="AN682" i="1"/>
  <c r="AO682" i="1"/>
  <c r="AS682" i="1"/>
  <c r="AV682" i="1"/>
  <c r="AW682" i="1"/>
  <c r="BB682" i="1"/>
  <c r="Q683" i="1"/>
  <c r="R683" i="1"/>
  <c r="S683" i="1"/>
  <c r="T683" i="1"/>
  <c r="Y683" i="1"/>
  <c r="Z683" i="1"/>
  <c r="AC683" i="1"/>
  <c r="AE683" i="1"/>
  <c r="AF683" i="1"/>
  <c r="AH683" i="1"/>
  <c r="AL683" i="1"/>
  <c r="AM683" i="1" s="1"/>
  <c r="AN683" i="1"/>
  <c r="AO683" i="1"/>
  <c r="AS683" i="1"/>
  <c r="AV683" i="1"/>
  <c r="AW683" i="1" s="1"/>
  <c r="BB683" i="1"/>
  <c r="Q684" i="1"/>
  <c r="R684" i="1"/>
  <c r="S684" i="1"/>
  <c r="T684" i="1"/>
  <c r="Y684" i="1"/>
  <c r="Z684" i="1"/>
  <c r="AC684" i="1"/>
  <c r="AE684" i="1"/>
  <c r="AF684" i="1"/>
  <c r="AH684" i="1"/>
  <c r="AL684" i="1"/>
  <c r="AM684" i="1"/>
  <c r="AN684" i="1"/>
  <c r="AO684" i="1"/>
  <c r="AS684" i="1"/>
  <c r="AV684" i="1"/>
  <c r="AW684" i="1"/>
  <c r="BB684" i="1"/>
  <c r="Q685" i="1"/>
  <c r="R685" i="1"/>
  <c r="S685" i="1"/>
  <c r="T685" i="1"/>
  <c r="Y685" i="1"/>
  <c r="Z685" i="1"/>
  <c r="AC685" i="1"/>
  <c r="AE685" i="1"/>
  <c r="AF685" i="1"/>
  <c r="AH685" i="1"/>
  <c r="AL685" i="1"/>
  <c r="AM685" i="1" s="1"/>
  <c r="AN685" i="1"/>
  <c r="AO685" i="1"/>
  <c r="AS685" i="1"/>
  <c r="AV685" i="1"/>
  <c r="AW685" i="1" s="1"/>
  <c r="BB685" i="1"/>
  <c r="Q686" i="1"/>
  <c r="R686" i="1"/>
  <c r="S686" i="1"/>
  <c r="T686" i="1"/>
  <c r="Y686" i="1"/>
  <c r="Z686" i="1"/>
  <c r="AC686" i="1"/>
  <c r="AE686" i="1"/>
  <c r="AF686" i="1"/>
  <c r="AH686" i="1"/>
  <c r="AL686" i="1"/>
  <c r="AM686" i="1"/>
  <c r="AN686" i="1"/>
  <c r="AO686" i="1"/>
  <c r="AS686" i="1"/>
  <c r="AV686" i="1"/>
  <c r="AW686" i="1"/>
  <c r="BB686" i="1"/>
  <c r="Q687" i="1"/>
  <c r="R687" i="1"/>
  <c r="S687" i="1"/>
  <c r="T687" i="1"/>
  <c r="Y687" i="1"/>
  <c r="Z687" i="1"/>
  <c r="AC687" i="1"/>
  <c r="AE687" i="1"/>
  <c r="AF687" i="1"/>
  <c r="AH687" i="1"/>
  <c r="AL687" i="1"/>
  <c r="AM687" i="1" s="1"/>
  <c r="AN687" i="1"/>
  <c r="AO687" i="1"/>
  <c r="AS687" i="1"/>
  <c r="AV687" i="1"/>
  <c r="AW687" i="1" s="1"/>
  <c r="BB687" i="1"/>
  <c r="Q688" i="1"/>
  <c r="R688" i="1"/>
  <c r="S688" i="1"/>
  <c r="T688" i="1"/>
  <c r="Y688" i="1"/>
  <c r="Z688" i="1"/>
  <c r="AC688" i="1"/>
  <c r="AE688" i="1"/>
  <c r="AF688" i="1"/>
  <c r="AH688" i="1"/>
  <c r="AL688" i="1"/>
  <c r="AM688" i="1"/>
  <c r="AN688" i="1"/>
  <c r="AO688" i="1"/>
  <c r="AS688" i="1"/>
  <c r="AV688" i="1"/>
  <c r="AW688" i="1"/>
  <c r="BB688" i="1"/>
  <c r="Q689" i="1"/>
  <c r="R689" i="1"/>
  <c r="S689" i="1"/>
  <c r="T689" i="1"/>
  <c r="Y689" i="1"/>
  <c r="Z689" i="1"/>
  <c r="AC689" i="1"/>
  <c r="AE689" i="1"/>
  <c r="AF689" i="1"/>
  <c r="AH689" i="1"/>
  <c r="AL689" i="1"/>
  <c r="AM689" i="1" s="1"/>
  <c r="AN689" i="1"/>
  <c r="AO689" i="1"/>
  <c r="AS689" i="1"/>
  <c r="AV689" i="1"/>
  <c r="AW689" i="1" s="1"/>
  <c r="BB689" i="1"/>
  <c r="Q690" i="1"/>
  <c r="R690" i="1"/>
  <c r="S690" i="1"/>
  <c r="T690" i="1"/>
  <c r="Y690" i="1"/>
  <c r="Z690" i="1"/>
  <c r="AC690" i="1"/>
  <c r="AE690" i="1"/>
  <c r="AF690" i="1"/>
  <c r="AH690" i="1"/>
  <c r="AL690" i="1"/>
  <c r="AM690" i="1"/>
  <c r="AN690" i="1"/>
  <c r="AO690" i="1"/>
  <c r="AS690" i="1"/>
  <c r="AV690" i="1"/>
  <c r="AW690" i="1"/>
  <c r="BB690" i="1"/>
  <c r="Q691" i="1"/>
  <c r="R691" i="1"/>
  <c r="S691" i="1"/>
  <c r="T691" i="1"/>
  <c r="Y691" i="1"/>
  <c r="Z691" i="1"/>
  <c r="AC691" i="1"/>
  <c r="AE691" i="1"/>
  <c r="AF691" i="1"/>
  <c r="AH691" i="1"/>
  <c r="AL691" i="1"/>
  <c r="AM691" i="1" s="1"/>
  <c r="AN691" i="1"/>
  <c r="AO691" i="1"/>
  <c r="AS691" i="1"/>
  <c r="AV691" i="1"/>
  <c r="AW691" i="1" s="1"/>
  <c r="BB691" i="1"/>
  <c r="Q692" i="1"/>
  <c r="R692" i="1"/>
  <c r="S692" i="1"/>
  <c r="T692" i="1"/>
  <c r="Y692" i="1"/>
  <c r="Z692" i="1"/>
  <c r="AC692" i="1"/>
  <c r="AE692" i="1"/>
  <c r="AF692" i="1"/>
  <c r="AH692" i="1"/>
  <c r="AL692" i="1"/>
  <c r="AM692" i="1"/>
  <c r="AN692" i="1"/>
  <c r="AO692" i="1"/>
  <c r="AS692" i="1"/>
  <c r="AV692" i="1"/>
  <c r="AW692" i="1"/>
  <c r="BB692" i="1"/>
  <c r="Q693" i="1"/>
  <c r="R693" i="1"/>
  <c r="S693" i="1"/>
  <c r="T693" i="1"/>
  <c r="Y693" i="1"/>
  <c r="Z693" i="1"/>
  <c r="AC693" i="1"/>
  <c r="AE693" i="1"/>
  <c r="AF693" i="1"/>
  <c r="AH693" i="1"/>
  <c r="AL693" i="1"/>
  <c r="AM693" i="1" s="1"/>
  <c r="AN693" i="1"/>
  <c r="AO693" i="1"/>
  <c r="AS693" i="1"/>
  <c r="AV693" i="1"/>
  <c r="AW693" i="1" s="1"/>
  <c r="BB693" i="1"/>
  <c r="Q694" i="1"/>
  <c r="R694" i="1"/>
  <c r="S694" i="1"/>
  <c r="T694" i="1"/>
  <c r="Y694" i="1"/>
  <c r="Z694" i="1"/>
  <c r="AC694" i="1"/>
  <c r="AE694" i="1"/>
  <c r="AF694" i="1"/>
  <c r="AH694" i="1"/>
  <c r="AL694" i="1"/>
  <c r="AM694" i="1"/>
  <c r="AN694" i="1"/>
  <c r="AO694" i="1"/>
  <c r="AS694" i="1"/>
  <c r="AV694" i="1"/>
  <c r="AW694" i="1"/>
  <c r="BB694" i="1"/>
  <c r="Q695" i="1"/>
  <c r="R695" i="1"/>
  <c r="S695" i="1"/>
  <c r="T695" i="1"/>
  <c r="Y695" i="1"/>
  <c r="Z695" i="1"/>
  <c r="AC695" i="1"/>
  <c r="AE695" i="1"/>
  <c r="AF695" i="1"/>
  <c r="AH695" i="1"/>
  <c r="AL695" i="1"/>
  <c r="AM695" i="1" s="1"/>
  <c r="AN695" i="1"/>
  <c r="AO695" i="1"/>
  <c r="AS695" i="1"/>
  <c r="AV695" i="1"/>
  <c r="AW695" i="1" s="1"/>
  <c r="BB695" i="1"/>
  <c r="Q696" i="1"/>
  <c r="R696" i="1"/>
  <c r="S696" i="1"/>
  <c r="T696" i="1"/>
  <c r="Y696" i="1"/>
  <c r="Z696" i="1"/>
  <c r="AC696" i="1"/>
  <c r="AE696" i="1"/>
  <c r="AF696" i="1"/>
  <c r="AH696" i="1"/>
  <c r="AL696" i="1"/>
  <c r="AM696" i="1"/>
  <c r="AN696" i="1"/>
  <c r="AO696" i="1"/>
  <c r="AS696" i="1"/>
  <c r="AV696" i="1"/>
  <c r="AW696" i="1"/>
  <c r="BB696" i="1"/>
  <c r="Q697" i="1"/>
  <c r="R697" i="1"/>
  <c r="S697" i="1"/>
  <c r="T697" i="1"/>
  <c r="Y697" i="1"/>
  <c r="Z697" i="1"/>
  <c r="AC697" i="1"/>
  <c r="AE697" i="1"/>
  <c r="AF697" i="1"/>
  <c r="AH697" i="1"/>
  <c r="AL697" i="1"/>
  <c r="AM697" i="1" s="1"/>
  <c r="AN697" i="1"/>
  <c r="AO697" i="1"/>
  <c r="AS697" i="1"/>
  <c r="AV697" i="1"/>
  <c r="AW697" i="1" s="1"/>
  <c r="BB697" i="1"/>
  <c r="Q698" i="1"/>
  <c r="R698" i="1"/>
  <c r="S698" i="1"/>
  <c r="T698" i="1"/>
  <c r="Y698" i="1"/>
  <c r="Z698" i="1"/>
  <c r="AC698" i="1"/>
  <c r="AE698" i="1"/>
  <c r="AF698" i="1"/>
  <c r="AH698" i="1"/>
  <c r="AL698" i="1"/>
  <c r="AM698" i="1"/>
  <c r="AN698" i="1"/>
  <c r="AO698" i="1"/>
  <c r="AS698" i="1"/>
  <c r="AV698" i="1"/>
  <c r="AW698" i="1"/>
  <c r="BB698" i="1"/>
  <c r="Q699" i="1"/>
  <c r="R699" i="1"/>
  <c r="S699" i="1"/>
  <c r="T699" i="1"/>
  <c r="Y699" i="1"/>
  <c r="Z699" i="1"/>
  <c r="AC699" i="1"/>
  <c r="AE699" i="1"/>
  <c r="AF699" i="1"/>
  <c r="AH699" i="1"/>
  <c r="AL699" i="1"/>
  <c r="AM699" i="1" s="1"/>
  <c r="AN699" i="1"/>
  <c r="AO699" i="1"/>
  <c r="AS699" i="1"/>
  <c r="AV699" i="1"/>
  <c r="AW699" i="1" s="1"/>
  <c r="BB699" i="1"/>
  <c r="Q700" i="1"/>
  <c r="R700" i="1"/>
  <c r="S700" i="1"/>
  <c r="T700" i="1"/>
  <c r="Y700" i="1"/>
  <c r="Z700" i="1"/>
  <c r="AC700" i="1"/>
  <c r="AE700" i="1"/>
  <c r="AF700" i="1"/>
  <c r="AH700" i="1"/>
  <c r="AL700" i="1"/>
  <c r="AM700" i="1"/>
  <c r="AN700" i="1"/>
  <c r="AO700" i="1"/>
  <c r="AS700" i="1"/>
  <c r="AV700" i="1"/>
  <c r="AW700" i="1"/>
  <c r="BB700" i="1"/>
  <c r="Q701" i="1"/>
  <c r="R701" i="1"/>
  <c r="S701" i="1"/>
  <c r="T701" i="1"/>
  <c r="Y701" i="1"/>
  <c r="Z701" i="1"/>
  <c r="AC701" i="1"/>
  <c r="AE701" i="1"/>
  <c r="AF701" i="1"/>
  <c r="AH701" i="1"/>
  <c r="AL701" i="1"/>
  <c r="AM701" i="1" s="1"/>
  <c r="AN701" i="1"/>
  <c r="AO701" i="1"/>
  <c r="AS701" i="1"/>
  <c r="AV701" i="1"/>
  <c r="AW701" i="1" s="1"/>
  <c r="BB701" i="1"/>
  <c r="Q702" i="1"/>
  <c r="R702" i="1"/>
  <c r="S702" i="1"/>
  <c r="T702" i="1"/>
  <c r="Y702" i="1"/>
  <c r="Z702" i="1"/>
  <c r="AC702" i="1"/>
  <c r="AE702" i="1"/>
  <c r="AF702" i="1"/>
  <c r="AH702" i="1"/>
  <c r="AL702" i="1"/>
  <c r="AM702" i="1"/>
  <c r="AN702" i="1"/>
  <c r="AO702" i="1"/>
  <c r="AS702" i="1"/>
  <c r="AV702" i="1"/>
  <c r="AW702" i="1"/>
  <c r="BB702" i="1"/>
  <c r="Q703" i="1"/>
  <c r="R703" i="1"/>
  <c r="S703" i="1"/>
  <c r="T703" i="1"/>
  <c r="Y703" i="1"/>
  <c r="Z703" i="1"/>
  <c r="AC703" i="1"/>
  <c r="AE703" i="1"/>
  <c r="AF703" i="1"/>
  <c r="AH703" i="1"/>
  <c r="AL703" i="1"/>
  <c r="AM703" i="1" s="1"/>
  <c r="AN703" i="1"/>
  <c r="AO703" i="1"/>
  <c r="AS703" i="1"/>
  <c r="AV703" i="1"/>
  <c r="AW703" i="1" s="1"/>
  <c r="BB703" i="1"/>
  <c r="Q704" i="1"/>
  <c r="R704" i="1"/>
  <c r="S704" i="1"/>
  <c r="T704" i="1"/>
  <c r="Y704" i="1"/>
  <c r="Z704" i="1"/>
  <c r="AC704" i="1"/>
  <c r="AE704" i="1"/>
  <c r="AF704" i="1"/>
  <c r="AH704" i="1"/>
  <c r="AL704" i="1"/>
  <c r="AM704" i="1"/>
  <c r="AN704" i="1"/>
  <c r="AO704" i="1"/>
  <c r="AS704" i="1"/>
  <c r="AV704" i="1"/>
  <c r="AW704" i="1"/>
  <c r="BB704" i="1"/>
  <c r="Q705" i="1"/>
  <c r="R705" i="1"/>
  <c r="S705" i="1"/>
  <c r="T705" i="1"/>
  <c r="Y705" i="1"/>
  <c r="Z705" i="1"/>
  <c r="AC705" i="1"/>
  <c r="AE705" i="1"/>
  <c r="AF705" i="1"/>
  <c r="AH705" i="1"/>
  <c r="AL705" i="1"/>
  <c r="AM705" i="1" s="1"/>
  <c r="AN705" i="1"/>
  <c r="AO705" i="1"/>
  <c r="AS705" i="1"/>
  <c r="AV705" i="1"/>
  <c r="AW705" i="1" s="1"/>
  <c r="BB705" i="1"/>
  <c r="Q706" i="1"/>
  <c r="R706" i="1"/>
  <c r="S706" i="1"/>
  <c r="T706" i="1"/>
  <c r="Y706" i="1"/>
  <c r="Z706" i="1"/>
  <c r="AC706" i="1"/>
  <c r="AE706" i="1"/>
  <c r="AF706" i="1"/>
  <c r="AH706" i="1"/>
  <c r="AL706" i="1"/>
  <c r="AM706" i="1" s="1"/>
  <c r="AN706" i="1"/>
  <c r="AO706" i="1"/>
  <c r="AS706" i="1"/>
  <c r="AV706" i="1"/>
  <c r="AW706" i="1"/>
  <c r="BB706" i="1"/>
  <c r="Q707" i="1"/>
  <c r="R707" i="1"/>
  <c r="S707" i="1"/>
  <c r="T707" i="1"/>
  <c r="Y707" i="1"/>
  <c r="Z707" i="1"/>
  <c r="AC707" i="1"/>
  <c r="AE707" i="1"/>
  <c r="AF707" i="1"/>
  <c r="AH707" i="1"/>
  <c r="AL707" i="1"/>
  <c r="AM707" i="1" s="1"/>
  <c r="AN707" i="1"/>
  <c r="AO707" i="1"/>
  <c r="AS707" i="1"/>
  <c r="AV707" i="1"/>
  <c r="AW707" i="1" s="1"/>
  <c r="BB707" i="1"/>
  <c r="Q708" i="1"/>
  <c r="R708" i="1"/>
  <c r="S708" i="1"/>
  <c r="T708" i="1"/>
  <c r="Y708" i="1"/>
  <c r="Z708" i="1"/>
  <c r="AC708" i="1"/>
  <c r="AE708" i="1"/>
  <c r="AF708" i="1"/>
  <c r="AH708" i="1"/>
  <c r="AL708" i="1"/>
  <c r="AM708" i="1" s="1"/>
  <c r="AN708" i="1"/>
  <c r="AO708" i="1"/>
  <c r="AS708" i="1"/>
  <c r="AV708" i="1"/>
  <c r="AW708" i="1"/>
  <c r="BB708" i="1"/>
  <c r="Q709" i="1"/>
  <c r="R709" i="1"/>
  <c r="S709" i="1"/>
  <c r="T709" i="1"/>
  <c r="Y709" i="1"/>
  <c r="Z709" i="1"/>
  <c r="AC709" i="1"/>
  <c r="AE709" i="1"/>
  <c r="AF709" i="1"/>
  <c r="AH709" i="1"/>
  <c r="AL709" i="1"/>
  <c r="AM709" i="1" s="1"/>
  <c r="AN709" i="1"/>
  <c r="AO709" i="1"/>
  <c r="AS709" i="1"/>
  <c r="AV709" i="1"/>
  <c r="AW709" i="1" s="1"/>
  <c r="BB709" i="1"/>
  <c r="Q710" i="1"/>
  <c r="R710" i="1"/>
  <c r="S710" i="1"/>
  <c r="T710" i="1"/>
  <c r="Y710" i="1"/>
  <c r="Z710" i="1"/>
  <c r="AC710" i="1"/>
  <c r="AE710" i="1"/>
  <c r="AF710" i="1"/>
  <c r="AH710" i="1"/>
  <c r="AL710" i="1"/>
  <c r="AM710" i="1" s="1"/>
  <c r="AN710" i="1"/>
  <c r="AO710" i="1"/>
  <c r="AS710" i="1"/>
  <c r="AV710" i="1"/>
  <c r="AW710" i="1"/>
  <c r="BB710" i="1"/>
  <c r="Q711" i="1"/>
  <c r="R711" i="1"/>
  <c r="S711" i="1"/>
  <c r="T711" i="1"/>
  <c r="Y711" i="1"/>
  <c r="Z711" i="1"/>
  <c r="AC711" i="1"/>
  <c r="AE711" i="1"/>
  <c r="AF711" i="1"/>
  <c r="AH711" i="1"/>
  <c r="AL711" i="1"/>
  <c r="AM711" i="1" s="1"/>
  <c r="AN711" i="1"/>
  <c r="AO711" i="1"/>
  <c r="AS711" i="1"/>
  <c r="AV711" i="1"/>
  <c r="AW711" i="1" s="1"/>
  <c r="BB711" i="1"/>
  <c r="Q712" i="1"/>
  <c r="R712" i="1"/>
  <c r="S712" i="1"/>
  <c r="T712" i="1"/>
  <c r="Y712" i="1"/>
  <c r="Z712" i="1"/>
  <c r="AC712" i="1"/>
  <c r="AE712" i="1"/>
  <c r="AF712" i="1"/>
  <c r="AH712" i="1"/>
  <c r="AL712" i="1"/>
  <c r="AM712" i="1" s="1"/>
  <c r="AN712" i="1"/>
  <c r="AO712" i="1"/>
  <c r="AS712" i="1"/>
  <c r="AV712" i="1"/>
  <c r="AW712" i="1"/>
  <c r="BB712" i="1"/>
  <c r="Q713" i="1"/>
  <c r="R713" i="1"/>
  <c r="S713" i="1"/>
  <c r="T713" i="1"/>
  <c r="Y713" i="1"/>
  <c r="Z713" i="1"/>
  <c r="AC713" i="1"/>
  <c r="AE713" i="1"/>
  <c r="AF713" i="1"/>
  <c r="AH713" i="1"/>
  <c r="AL713" i="1"/>
  <c r="AM713" i="1" s="1"/>
  <c r="AN713" i="1"/>
  <c r="AO713" i="1"/>
  <c r="AS713" i="1"/>
  <c r="AV713" i="1"/>
  <c r="AW713" i="1" s="1"/>
  <c r="BB713" i="1"/>
  <c r="Q714" i="1"/>
  <c r="R714" i="1"/>
  <c r="S714" i="1"/>
  <c r="T714" i="1"/>
  <c r="Y714" i="1"/>
  <c r="Z714" i="1"/>
  <c r="AC714" i="1"/>
  <c r="AE714" i="1"/>
  <c r="AF714" i="1"/>
  <c r="AH714" i="1"/>
  <c r="AL714" i="1"/>
  <c r="AM714" i="1" s="1"/>
  <c r="AN714" i="1"/>
  <c r="AO714" i="1"/>
  <c r="AS714" i="1"/>
  <c r="AV714" i="1"/>
  <c r="AW714" i="1"/>
  <c r="BB714" i="1"/>
  <c r="Q715" i="1"/>
  <c r="R715" i="1"/>
  <c r="S715" i="1"/>
  <c r="T715" i="1"/>
  <c r="Y715" i="1"/>
  <c r="Z715" i="1"/>
  <c r="AC715" i="1"/>
  <c r="AE715" i="1"/>
  <c r="AF715" i="1"/>
  <c r="AH715" i="1"/>
  <c r="AL715" i="1"/>
  <c r="AM715" i="1" s="1"/>
  <c r="AN715" i="1"/>
  <c r="AO715" i="1"/>
  <c r="AS715" i="1"/>
  <c r="AV715" i="1"/>
  <c r="AW715" i="1" s="1"/>
  <c r="BB715" i="1"/>
  <c r="Q716" i="1"/>
  <c r="R716" i="1"/>
  <c r="S716" i="1"/>
  <c r="T716" i="1"/>
  <c r="Y716" i="1"/>
  <c r="Z716" i="1"/>
  <c r="AC716" i="1"/>
  <c r="AE716" i="1"/>
  <c r="AF716" i="1"/>
  <c r="AH716" i="1"/>
  <c r="AL716" i="1"/>
  <c r="AM716" i="1" s="1"/>
  <c r="AN716" i="1"/>
  <c r="AO716" i="1"/>
  <c r="AS716" i="1"/>
  <c r="AV716" i="1"/>
  <c r="AW716" i="1"/>
  <c r="BB716" i="1"/>
  <c r="Q717" i="1"/>
  <c r="R717" i="1"/>
  <c r="S717" i="1"/>
  <c r="T717" i="1"/>
  <c r="Y717" i="1"/>
  <c r="Z717" i="1"/>
  <c r="AC717" i="1"/>
  <c r="AE717" i="1"/>
  <c r="AF717" i="1"/>
  <c r="AH717" i="1"/>
  <c r="AL717" i="1"/>
  <c r="AM717" i="1" s="1"/>
  <c r="AN717" i="1"/>
  <c r="AO717" i="1"/>
  <c r="AS717" i="1"/>
  <c r="AV717" i="1"/>
  <c r="AW717" i="1" s="1"/>
  <c r="BB717" i="1"/>
  <c r="Q718" i="1"/>
  <c r="R718" i="1"/>
  <c r="S718" i="1"/>
  <c r="T718" i="1"/>
  <c r="Y718" i="1"/>
  <c r="Z718" i="1"/>
  <c r="AC718" i="1"/>
  <c r="AE718" i="1"/>
  <c r="AF718" i="1"/>
  <c r="AH718" i="1"/>
  <c r="AL718" i="1"/>
  <c r="AM718" i="1" s="1"/>
  <c r="AN718" i="1"/>
  <c r="AO718" i="1"/>
  <c r="AS718" i="1"/>
  <c r="AV718" i="1"/>
  <c r="AW718" i="1"/>
  <c r="BB718" i="1"/>
  <c r="Q719" i="1"/>
  <c r="R719" i="1"/>
  <c r="S719" i="1"/>
  <c r="T719" i="1"/>
  <c r="Y719" i="1"/>
  <c r="Z719" i="1"/>
  <c r="AC719" i="1"/>
  <c r="AE719" i="1"/>
  <c r="AF719" i="1"/>
  <c r="AH719" i="1"/>
  <c r="AL719" i="1"/>
  <c r="AM719" i="1" s="1"/>
  <c r="AN719" i="1"/>
  <c r="AO719" i="1"/>
  <c r="AS719" i="1"/>
  <c r="AV719" i="1"/>
  <c r="AW719" i="1" s="1"/>
  <c r="BB719" i="1"/>
  <c r="Q720" i="1"/>
  <c r="R720" i="1"/>
  <c r="S720" i="1"/>
  <c r="T720" i="1"/>
  <c r="Y720" i="1"/>
  <c r="Z720" i="1"/>
  <c r="AC720" i="1"/>
  <c r="AE720" i="1"/>
  <c r="AF720" i="1"/>
  <c r="AH720" i="1"/>
  <c r="AL720" i="1"/>
  <c r="AM720" i="1" s="1"/>
  <c r="AN720" i="1"/>
  <c r="AO720" i="1"/>
  <c r="AS720" i="1"/>
  <c r="AV720" i="1"/>
  <c r="AW720" i="1"/>
  <c r="BB720" i="1"/>
  <c r="Q721" i="1"/>
  <c r="R721" i="1"/>
  <c r="S721" i="1"/>
  <c r="T721" i="1"/>
  <c r="Y721" i="1"/>
  <c r="Z721" i="1"/>
  <c r="AC721" i="1"/>
  <c r="AE721" i="1"/>
  <c r="AF721" i="1"/>
  <c r="AH721" i="1"/>
  <c r="AL721" i="1"/>
  <c r="AM721" i="1" s="1"/>
  <c r="AN721" i="1"/>
  <c r="AO721" i="1"/>
  <c r="AS721" i="1"/>
  <c r="AV721" i="1"/>
  <c r="AW721" i="1" s="1"/>
  <c r="BB721" i="1"/>
  <c r="Q722" i="1"/>
  <c r="R722" i="1"/>
  <c r="S722" i="1"/>
  <c r="T722" i="1"/>
  <c r="Y722" i="1"/>
  <c r="Z722" i="1"/>
  <c r="AC722" i="1"/>
  <c r="AE722" i="1"/>
  <c r="AF722" i="1"/>
  <c r="AH722" i="1"/>
  <c r="AL722" i="1"/>
  <c r="AM722" i="1" s="1"/>
  <c r="AN722" i="1"/>
  <c r="AO722" i="1"/>
  <c r="AS722" i="1"/>
  <c r="AV722" i="1"/>
  <c r="AW722" i="1"/>
  <c r="BB722" i="1"/>
  <c r="Q723" i="1"/>
  <c r="R723" i="1"/>
  <c r="S723" i="1"/>
  <c r="T723" i="1"/>
  <c r="Y723" i="1"/>
  <c r="Z723" i="1"/>
  <c r="AC723" i="1"/>
  <c r="AE723" i="1"/>
  <c r="AF723" i="1"/>
  <c r="AH723" i="1"/>
  <c r="AL723" i="1"/>
  <c r="AM723" i="1" s="1"/>
  <c r="AN723" i="1"/>
  <c r="AO723" i="1"/>
  <c r="AS723" i="1"/>
  <c r="AV723" i="1"/>
  <c r="AW723" i="1" s="1"/>
  <c r="BB723" i="1"/>
  <c r="Q724" i="1"/>
  <c r="R724" i="1"/>
  <c r="S724" i="1"/>
  <c r="T724" i="1"/>
  <c r="Y724" i="1"/>
  <c r="Z724" i="1"/>
  <c r="AC724" i="1"/>
  <c r="AE724" i="1"/>
  <c r="AF724" i="1"/>
  <c r="AH724" i="1"/>
  <c r="AL724" i="1"/>
  <c r="AM724" i="1" s="1"/>
  <c r="AN724" i="1"/>
  <c r="AO724" i="1"/>
  <c r="AS724" i="1"/>
  <c r="AV724" i="1"/>
  <c r="AW724" i="1"/>
  <c r="BB724" i="1"/>
  <c r="Q725" i="1"/>
  <c r="R725" i="1"/>
  <c r="S725" i="1"/>
  <c r="T725" i="1"/>
  <c r="Y725" i="1"/>
  <c r="Z725" i="1"/>
  <c r="AC725" i="1"/>
  <c r="AE725" i="1"/>
  <c r="AF725" i="1"/>
  <c r="AH725" i="1"/>
  <c r="AL725" i="1"/>
  <c r="AM725" i="1" s="1"/>
  <c r="AN725" i="1"/>
  <c r="AO725" i="1"/>
  <c r="AS725" i="1"/>
  <c r="AV725" i="1"/>
  <c r="AW725" i="1" s="1"/>
  <c r="BB725" i="1"/>
  <c r="Q726" i="1"/>
  <c r="R726" i="1"/>
  <c r="S726" i="1"/>
  <c r="T726" i="1"/>
  <c r="Y726" i="1"/>
  <c r="Z726" i="1"/>
  <c r="AC726" i="1"/>
  <c r="AE726" i="1"/>
  <c r="AF726" i="1"/>
  <c r="AH726" i="1"/>
  <c r="AL726" i="1"/>
  <c r="AM726" i="1" s="1"/>
  <c r="AN726" i="1"/>
  <c r="AO726" i="1"/>
  <c r="AS726" i="1"/>
  <c r="AV726" i="1"/>
  <c r="AW726" i="1"/>
  <c r="BB726" i="1"/>
  <c r="Q727" i="1"/>
  <c r="R727" i="1"/>
  <c r="S727" i="1"/>
  <c r="T727" i="1"/>
  <c r="Y727" i="1"/>
  <c r="Z727" i="1"/>
  <c r="AC727" i="1"/>
  <c r="AE727" i="1"/>
  <c r="AF727" i="1"/>
  <c r="AH727" i="1"/>
  <c r="AL727" i="1"/>
  <c r="AM727" i="1" s="1"/>
  <c r="AN727" i="1"/>
  <c r="AO727" i="1"/>
  <c r="AS727" i="1"/>
  <c r="AV727" i="1"/>
  <c r="AW727" i="1" s="1"/>
  <c r="BB727" i="1"/>
  <c r="Q728" i="1"/>
  <c r="R728" i="1"/>
  <c r="S728" i="1"/>
  <c r="T728" i="1"/>
  <c r="Y728" i="1"/>
  <c r="Z728" i="1"/>
  <c r="AC728" i="1"/>
  <c r="AE728" i="1"/>
  <c r="AF728" i="1"/>
  <c r="AH728" i="1"/>
  <c r="AL728" i="1"/>
  <c r="AM728" i="1" s="1"/>
  <c r="AN728" i="1"/>
  <c r="AO728" i="1"/>
  <c r="AS728" i="1"/>
  <c r="AV728" i="1"/>
  <c r="AW728" i="1"/>
  <c r="BB728" i="1"/>
  <c r="Q729" i="1"/>
  <c r="R729" i="1"/>
  <c r="S729" i="1"/>
  <c r="T729" i="1"/>
  <c r="Y729" i="1"/>
  <c r="Z729" i="1"/>
  <c r="AC729" i="1"/>
  <c r="AE729" i="1"/>
  <c r="AF729" i="1"/>
  <c r="AH729" i="1"/>
  <c r="AL729" i="1"/>
  <c r="AM729" i="1" s="1"/>
  <c r="AN729" i="1"/>
  <c r="AO729" i="1"/>
  <c r="AS729" i="1"/>
  <c r="AV729" i="1"/>
  <c r="AW729" i="1" s="1"/>
  <c r="BB729" i="1"/>
  <c r="Q730" i="1"/>
  <c r="R730" i="1"/>
  <c r="S730" i="1"/>
  <c r="T730" i="1"/>
  <c r="Y730" i="1"/>
  <c r="Z730" i="1"/>
  <c r="AC730" i="1"/>
  <c r="AE730" i="1"/>
  <c r="AF730" i="1"/>
  <c r="AH730" i="1"/>
  <c r="AL730" i="1"/>
  <c r="AM730" i="1" s="1"/>
  <c r="AN730" i="1"/>
  <c r="AO730" i="1"/>
  <c r="AS730" i="1"/>
  <c r="AV730" i="1"/>
  <c r="AW730" i="1"/>
  <c r="BB730" i="1"/>
  <c r="Q731" i="1"/>
  <c r="R731" i="1"/>
  <c r="S731" i="1"/>
  <c r="T731" i="1"/>
  <c r="Y731" i="1"/>
  <c r="Z731" i="1"/>
  <c r="AC731" i="1"/>
  <c r="AE731" i="1"/>
  <c r="AF731" i="1"/>
  <c r="AH731" i="1"/>
  <c r="AL731" i="1"/>
  <c r="AM731" i="1" s="1"/>
  <c r="AN731" i="1"/>
  <c r="AO731" i="1"/>
  <c r="AS731" i="1"/>
  <c r="AV731" i="1"/>
  <c r="AW731" i="1" s="1"/>
  <c r="BB731" i="1"/>
  <c r="Q732" i="1"/>
  <c r="R732" i="1"/>
  <c r="S732" i="1"/>
  <c r="T732" i="1"/>
  <c r="Y732" i="1"/>
  <c r="Z732" i="1"/>
  <c r="AC732" i="1"/>
  <c r="AE732" i="1"/>
  <c r="AF732" i="1"/>
  <c r="AH732" i="1"/>
  <c r="AL732" i="1"/>
  <c r="AM732" i="1" s="1"/>
  <c r="AN732" i="1"/>
  <c r="AO732" i="1"/>
  <c r="AS732" i="1"/>
  <c r="AV732" i="1"/>
  <c r="AW732" i="1"/>
  <c r="BB732" i="1"/>
  <c r="Q733" i="1"/>
  <c r="R733" i="1"/>
  <c r="S733" i="1"/>
  <c r="T733" i="1"/>
  <c r="Y733" i="1"/>
  <c r="Z733" i="1"/>
  <c r="AC733" i="1"/>
  <c r="AE733" i="1"/>
  <c r="AF733" i="1"/>
  <c r="AH733" i="1"/>
  <c r="AL733" i="1"/>
  <c r="AM733" i="1" s="1"/>
  <c r="AN733" i="1"/>
  <c r="AO733" i="1"/>
  <c r="AS733" i="1"/>
  <c r="AV733" i="1"/>
  <c r="AW733" i="1" s="1"/>
  <c r="BB733" i="1"/>
  <c r="Q734" i="1"/>
  <c r="R734" i="1"/>
  <c r="S734" i="1"/>
  <c r="T734" i="1"/>
  <c r="Y734" i="1"/>
  <c r="Z734" i="1"/>
  <c r="AC734" i="1"/>
  <c r="AE734" i="1"/>
  <c r="AF734" i="1"/>
  <c r="AH734" i="1"/>
  <c r="AL734" i="1"/>
  <c r="AM734" i="1" s="1"/>
  <c r="AN734" i="1"/>
  <c r="AO734" i="1"/>
  <c r="AS734" i="1"/>
  <c r="AV734" i="1"/>
  <c r="AW734" i="1"/>
  <c r="BB734" i="1"/>
  <c r="Q735" i="1"/>
  <c r="R735" i="1"/>
  <c r="S735" i="1"/>
  <c r="T735" i="1"/>
  <c r="Y735" i="1"/>
  <c r="Z735" i="1"/>
  <c r="AC735" i="1"/>
  <c r="AE735" i="1"/>
  <c r="AF735" i="1"/>
  <c r="AH735" i="1"/>
  <c r="AL735" i="1"/>
  <c r="AM735" i="1" s="1"/>
  <c r="AN735" i="1"/>
  <c r="AO735" i="1"/>
  <c r="AS735" i="1"/>
  <c r="AV735" i="1"/>
  <c r="AW735" i="1" s="1"/>
  <c r="BB735" i="1"/>
  <c r="Q736" i="1"/>
  <c r="R736" i="1"/>
  <c r="S736" i="1"/>
  <c r="T736" i="1"/>
  <c r="Y736" i="1"/>
  <c r="Z736" i="1"/>
  <c r="AC736" i="1"/>
  <c r="AE736" i="1"/>
  <c r="AF736" i="1"/>
  <c r="AH736" i="1"/>
  <c r="AL736" i="1"/>
  <c r="AM736" i="1" s="1"/>
  <c r="AN736" i="1"/>
  <c r="AO736" i="1"/>
  <c r="AS736" i="1"/>
  <c r="AV736" i="1"/>
  <c r="AW736" i="1"/>
  <c r="BB736" i="1"/>
  <c r="Q737" i="1"/>
  <c r="R737" i="1"/>
  <c r="S737" i="1"/>
  <c r="T737" i="1"/>
  <c r="Y737" i="1"/>
  <c r="Z737" i="1"/>
  <c r="AC737" i="1"/>
  <c r="AE737" i="1"/>
  <c r="AF737" i="1"/>
  <c r="AH737" i="1"/>
  <c r="AL737" i="1"/>
  <c r="AM737" i="1" s="1"/>
  <c r="AN737" i="1"/>
  <c r="AO737" i="1"/>
  <c r="AS737" i="1"/>
  <c r="AV737" i="1"/>
  <c r="AW737" i="1" s="1"/>
  <c r="BB737" i="1"/>
  <c r="Q738" i="1"/>
  <c r="R738" i="1"/>
  <c r="S738" i="1"/>
  <c r="T738" i="1"/>
  <c r="Y738" i="1"/>
  <c r="Z738" i="1"/>
  <c r="AC738" i="1"/>
  <c r="AE738" i="1"/>
  <c r="AF738" i="1"/>
  <c r="AH738" i="1"/>
  <c r="AL738" i="1"/>
  <c r="AM738" i="1" s="1"/>
  <c r="AN738" i="1"/>
  <c r="AO738" i="1"/>
  <c r="AS738" i="1"/>
  <c r="AV738" i="1"/>
  <c r="AW738" i="1"/>
  <c r="BB738" i="1"/>
  <c r="Q739" i="1"/>
  <c r="R739" i="1"/>
  <c r="S739" i="1"/>
  <c r="T739" i="1"/>
  <c r="Y739" i="1"/>
  <c r="Z739" i="1"/>
  <c r="AC739" i="1"/>
  <c r="AE739" i="1"/>
  <c r="AF739" i="1"/>
  <c r="AH739" i="1"/>
  <c r="AL739" i="1"/>
  <c r="AM739" i="1" s="1"/>
  <c r="AN739" i="1"/>
  <c r="AO739" i="1"/>
  <c r="AS739" i="1"/>
  <c r="AV739" i="1"/>
  <c r="AW739" i="1"/>
  <c r="BB739" i="1"/>
  <c r="Q740" i="1"/>
  <c r="R740" i="1"/>
  <c r="S740" i="1"/>
  <c r="T740" i="1"/>
  <c r="Y740" i="1"/>
  <c r="Z740" i="1"/>
  <c r="AC740" i="1"/>
  <c r="AE740" i="1"/>
  <c r="AF740" i="1"/>
  <c r="AH740" i="1"/>
  <c r="AL740" i="1"/>
  <c r="AM740" i="1" s="1"/>
  <c r="AN740" i="1"/>
  <c r="AO740" i="1"/>
  <c r="AS740" i="1"/>
  <c r="AV740" i="1"/>
  <c r="AW740" i="1"/>
  <c r="BB740" i="1"/>
  <c r="Q741" i="1"/>
  <c r="R741" i="1"/>
  <c r="S741" i="1"/>
  <c r="T741" i="1"/>
  <c r="Y741" i="1"/>
  <c r="Z741" i="1"/>
  <c r="AC741" i="1"/>
  <c r="AE741" i="1"/>
  <c r="AF741" i="1"/>
  <c r="AH741" i="1"/>
  <c r="AL741" i="1"/>
  <c r="AM741" i="1" s="1"/>
  <c r="AN741" i="1"/>
  <c r="AO741" i="1"/>
  <c r="AS741" i="1"/>
  <c r="AV741" i="1"/>
  <c r="AW741" i="1"/>
  <c r="BB741" i="1"/>
  <c r="Q742" i="1"/>
  <c r="R742" i="1"/>
  <c r="S742" i="1"/>
  <c r="T742" i="1"/>
  <c r="Y742" i="1"/>
  <c r="Z742" i="1"/>
  <c r="AC742" i="1"/>
  <c r="AE742" i="1"/>
  <c r="AF742" i="1"/>
  <c r="AH742" i="1"/>
  <c r="AL742" i="1"/>
  <c r="AM742" i="1" s="1"/>
  <c r="AN742" i="1"/>
  <c r="AO742" i="1"/>
  <c r="AS742" i="1"/>
  <c r="AV742" i="1"/>
  <c r="AW742" i="1"/>
  <c r="BB742" i="1"/>
  <c r="Q743" i="1"/>
  <c r="R743" i="1"/>
  <c r="S743" i="1"/>
  <c r="T743" i="1"/>
  <c r="Y743" i="1"/>
  <c r="Z743" i="1"/>
  <c r="AC743" i="1"/>
  <c r="AE743" i="1"/>
  <c r="AF743" i="1"/>
  <c r="AH743" i="1"/>
  <c r="AL743" i="1"/>
  <c r="AM743" i="1" s="1"/>
  <c r="AN743" i="1"/>
  <c r="AO743" i="1"/>
  <c r="AS743" i="1"/>
  <c r="AV743" i="1"/>
  <c r="AW743" i="1"/>
  <c r="BB743" i="1"/>
  <c r="Q744" i="1"/>
  <c r="R744" i="1"/>
  <c r="S744" i="1"/>
  <c r="T744" i="1"/>
  <c r="Y744" i="1"/>
  <c r="Z744" i="1"/>
  <c r="AC744" i="1"/>
  <c r="AE744" i="1"/>
  <c r="AF744" i="1"/>
  <c r="AH744" i="1"/>
  <c r="AL744" i="1"/>
  <c r="AM744" i="1" s="1"/>
  <c r="AN744" i="1"/>
  <c r="AO744" i="1"/>
  <c r="AS744" i="1"/>
  <c r="AV744" i="1"/>
  <c r="AW744" i="1"/>
  <c r="BB744" i="1"/>
  <c r="Q745" i="1"/>
  <c r="R745" i="1"/>
  <c r="S745" i="1"/>
  <c r="T745" i="1"/>
  <c r="Y745" i="1"/>
  <c r="Z745" i="1"/>
  <c r="AC745" i="1"/>
  <c r="AE745" i="1"/>
  <c r="AF745" i="1"/>
  <c r="AH745" i="1"/>
  <c r="AL745" i="1"/>
  <c r="AM745" i="1" s="1"/>
  <c r="AN745" i="1"/>
  <c r="AO745" i="1"/>
  <c r="AS745" i="1"/>
  <c r="AV745" i="1"/>
  <c r="AW745" i="1"/>
  <c r="BB745" i="1"/>
  <c r="Q746" i="1"/>
  <c r="R746" i="1"/>
  <c r="S746" i="1"/>
  <c r="T746" i="1"/>
  <c r="Y746" i="1"/>
  <c r="Z746" i="1"/>
  <c r="AC746" i="1"/>
  <c r="AE746" i="1"/>
  <c r="AF746" i="1"/>
  <c r="AH746" i="1"/>
  <c r="AL746" i="1"/>
  <c r="AM746" i="1" s="1"/>
  <c r="AN746" i="1"/>
  <c r="AO746" i="1"/>
  <c r="AS746" i="1"/>
  <c r="AV746" i="1"/>
  <c r="AW746" i="1"/>
  <c r="BB746" i="1"/>
  <c r="Q747" i="1"/>
  <c r="R747" i="1"/>
  <c r="S747" i="1"/>
  <c r="T747" i="1"/>
  <c r="Y747" i="1"/>
  <c r="Z747" i="1"/>
  <c r="AC747" i="1"/>
  <c r="AE747" i="1"/>
  <c r="AF747" i="1"/>
  <c r="AH747" i="1"/>
  <c r="AL747" i="1"/>
  <c r="AM747" i="1" s="1"/>
  <c r="AN747" i="1"/>
  <c r="AO747" i="1"/>
  <c r="AS747" i="1"/>
  <c r="AV747" i="1"/>
  <c r="AW747" i="1"/>
  <c r="BB747" i="1"/>
  <c r="Q748" i="1"/>
  <c r="R748" i="1"/>
  <c r="S748" i="1"/>
  <c r="T748" i="1"/>
  <c r="Y748" i="1"/>
  <c r="Z748" i="1"/>
  <c r="AC748" i="1"/>
  <c r="AE748" i="1"/>
  <c r="AF748" i="1"/>
  <c r="AH748" i="1"/>
  <c r="AL748" i="1"/>
  <c r="AM748" i="1" s="1"/>
  <c r="AN748" i="1"/>
  <c r="AO748" i="1"/>
  <c r="AS748" i="1"/>
  <c r="AV748" i="1"/>
  <c r="AW748" i="1"/>
  <c r="BB748" i="1"/>
  <c r="Q749" i="1"/>
  <c r="R749" i="1"/>
  <c r="S749" i="1"/>
  <c r="T749" i="1"/>
  <c r="Y749" i="1"/>
  <c r="Z749" i="1"/>
  <c r="AC749" i="1"/>
  <c r="AE749" i="1"/>
  <c r="AF749" i="1"/>
  <c r="AH749" i="1"/>
  <c r="AL749" i="1"/>
  <c r="AM749" i="1" s="1"/>
  <c r="AN749" i="1"/>
  <c r="AO749" i="1"/>
  <c r="AS749" i="1"/>
  <c r="AV749" i="1"/>
  <c r="AW749" i="1"/>
  <c r="BB749" i="1"/>
  <c r="Q750" i="1"/>
  <c r="R750" i="1"/>
  <c r="S750" i="1"/>
  <c r="T750" i="1"/>
  <c r="Y750" i="1"/>
  <c r="Z750" i="1"/>
  <c r="AC750" i="1"/>
  <c r="AE750" i="1"/>
  <c r="AF750" i="1"/>
  <c r="AH750" i="1"/>
  <c r="AL750" i="1"/>
  <c r="AM750" i="1" s="1"/>
  <c r="AN750" i="1"/>
  <c r="AO750" i="1"/>
  <c r="AS750" i="1"/>
  <c r="AV750" i="1"/>
  <c r="AW750" i="1"/>
  <c r="BB750" i="1"/>
  <c r="Q751" i="1"/>
  <c r="R751" i="1"/>
  <c r="S751" i="1"/>
  <c r="T751" i="1"/>
  <c r="Y751" i="1"/>
  <c r="Z751" i="1"/>
  <c r="AC751" i="1"/>
  <c r="AE751" i="1"/>
  <c r="AF751" i="1"/>
  <c r="AH751" i="1"/>
  <c r="AL751" i="1"/>
  <c r="AM751" i="1" s="1"/>
  <c r="AN751" i="1"/>
  <c r="AO751" i="1"/>
  <c r="AS751" i="1"/>
  <c r="AV751" i="1"/>
  <c r="AW751" i="1"/>
  <c r="BB751" i="1"/>
  <c r="Q752" i="1"/>
  <c r="R752" i="1"/>
  <c r="S752" i="1"/>
  <c r="T752" i="1"/>
  <c r="Y752" i="1"/>
  <c r="Z752" i="1"/>
  <c r="AC752" i="1"/>
  <c r="AE752" i="1"/>
  <c r="AF752" i="1"/>
  <c r="AH752" i="1"/>
  <c r="AL752" i="1"/>
  <c r="AM752" i="1" s="1"/>
  <c r="AN752" i="1"/>
  <c r="AO752" i="1"/>
  <c r="AS752" i="1"/>
  <c r="AV752" i="1"/>
  <c r="AW752" i="1"/>
  <c r="BB752" i="1"/>
  <c r="Q753" i="1"/>
  <c r="R753" i="1"/>
  <c r="S753" i="1"/>
  <c r="T753" i="1"/>
  <c r="Y753" i="1"/>
  <c r="Z753" i="1"/>
  <c r="AC753" i="1"/>
  <c r="AE753" i="1"/>
  <c r="AF753" i="1"/>
  <c r="AH753" i="1"/>
  <c r="AL753" i="1"/>
  <c r="AM753" i="1" s="1"/>
  <c r="AN753" i="1"/>
  <c r="AO753" i="1"/>
  <c r="AS753" i="1"/>
  <c r="AV753" i="1"/>
  <c r="AW753" i="1" s="1"/>
  <c r="BB753" i="1"/>
  <c r="Q754" i="1"/>
  <c r="R754" i="1"/>
  <c r="S754" i="1"/>
  <c r="T754" i="1"/>
  <c r="Y754" i="1"/>
  <c r="Z754" i="1"/>
  <c r="AC754" i="1"/>
  <c r="AE754" i="1"/>
  <c r="AF754" i="1"/>
  <c r="AH754" i="1"/>
  <c r="AL754" i="1"/>
  <c r="AM754" i="1" s="1"/>
  <c r="AN754" i="1"/>
  <c r="AO754" i="1"/>
  <c r="AS754" i="1"/>
  <c r="AV754" i="1"/>
  <c r="AW754" i="1" s="1"/>
  <c r="BB754" i="1"/>
  <c r="Q755" i="1"/>
  <c r="R755" i="1"/>
  <c r="S755" i="1"/>
  <c r="T755" i="1"/>
  <c r="Y755" i="1"/>
  <c r="Z755" i="1"/>
  <c r="AC755" i="1"/>
  <c r="AE755" i="1"/>
  <c r="AF755" i="1"/>
  <c r="AH755" i="1"/>
  <c r="AL755" i="1"/>
  <c r="AM755" i="1" s="1"/>
  <c r="AN755" i="1"/>
  <c r="AO755" i="1"/>
  <c r="AS755" i="1"/>
  <c r="AV755" i="1"/>
  <c r="AW755" i="1" s="1"/>
  <c r="BB755" i="1"/>
  <c r="Q756" i="1"/>
  <c r="R756" i="1"/>
  <c r="S756" i="1"/>
  <c r="T756" i="1"/>
  <c r="Y756" i="1"/>
  <c r="Z756" i="1"/>
  <c r="AC756" i="1"/>
  <c r="AE756" i="1"/>
  <c r="AF756" i="1"/>
  <c r="AH756" i="1"/>
  <c r="AL756" i="1"/>
  <c r="AM756" i="1" s="1"/>
  <c r="AN756" i="1"/>
  <c r="AO756" i="1"/>
  <c r="AS756" i="1"/>
  <c r="AV756" i="1"/>
  <c r="AW756" i="1" s="1"/>
  <c r="BB756" i="1"/>
  <c r="Q757" i="1"/>
  <c r="R757" i="1"/>
  <c r="S757" i="1"/>
  <c r="T757" i="1"/>
  <c r="Y757" i="1"/>
  <c r="Z757" i="1"/>
  <c r="AC757" i="1"/>
  <c r="AE757" i="1"/>
  <c r="AF757" i="1"/>
  <c r="AH757" i="1"/>
  <c r="AL757" i="1"/>
  <c r="AM757" i="1" s="1"/>
  <c r="AN757" i="1"/>
  <c r="AO757" i="1"/>
  <c r="AS757" i="1"/>
  <c r="AV757" i="1"/>
  <c r="AW757" i="1" s="1"/>
  <c r="BB757" i="1"/>
  <c r="Q758" i="1"/>
  <c r="R758" i="1"/>
  <c r="S758" i="1"/>
  <c r="T758" i="1"/>
  <c r="Y758" i="1"/>
  <c r="Z758" i="1"/>
  <c r="AC758" i="1"/>
  <c r="AE758" i="1"/>
  <c r="AF758" i="1"/>
  <c r="AH758" i="1"/>
  <c r="AL758" i="1"/>
  <c r="AM758" i="1" s="1"/>
  <c r="AN758" i="1"/>
  <c r="AO758" i="1"/>
  <c r="AS758" i="1"/>
  <c r="AV758" i="1"/>
  <c r="AW758" i="1" s="1"/>
  <c r="BB758" i="1"/>
  <c r="Q759" i="1"/>
  <c r="R759" i="1"/>
  <c r="S759" i="1"/>
  <c r="T759" i="1"/>
  <c r="Y759" i="1"/>
  <c r="Z759" i="1"/>
  <c r="AC759" i="1"/>
  <c r="AE759" i="1"/>
  <c r="AF759" i="1"/>
  <c r="AH759" i="1"/>
  <c r="AL759" i="1"/>
  <c r="AM759" i="1" s="1"/>
  <c r="AN759" i="1"/>
  <c r="AO759" i="1"/>
  <c r="AS759" i="1"/>
  <c r="AV759" i="1"/>
  <c r="AW759" i="1" s="1"/>
  <c r="BB759" i="1"/>
  <c r="Q760" i="1"/>
  <c r="R760" i="1"/>
  <c r="S760" i="1"/>
  <c r="T760" i="1"/>
  <c r="Y760" i="1"/>
  <c r="Z760" i="1"/>
  <c r="AC760" i="1"/>
  <c r="AE760" i="1"/>
  <c r="AF760" i="1"/>
  <c r="AH760" i="1"/>
  <c r="AL760" i="1"/>
  <c r="AM760" i="1" s="1"/>
  <c r="AN760" i="1"/>
  <c r="AO760" i="1"/>
  <c r="AS760" i="1"/>
  <c r="AV760" i="1"/>
  <c r="AW760" i="1" s="1"/>
  <c r="BB760" i="1"/>
  <c r="Q761" i="1"/>
  <c r="R761" i="1"/>
  <c r="S761" i="1"/>
  <c r="T761" i="1"/>
  <c r="Y761" i="1"/>
  <c r="Z761" i="1"/>
  <c r="AC761" i="1"/>
  <c r="AE761" i="1"/>
  <c r="AF761" i="1"/>
  <c r="AH761" i="1"/>
  <c r="AL761" i="1"/>
  <c r="AM761" i="1" s="1"/>
  <c r="AN761" i="1"/>
  <c r="AO761" i="1"/>
  <c r="AS761" i="1"/>
  <c r="AV761" i="1"/>
  <c r="AW761" i="1" s="1"/>
  <c r="BB761" i="1"/>
  <c r="Q762" i="1"/>
  <c r="R762" i="1"/>
  <c r="S762" i="1"/>
  <c r="T762" i="1"/>
  <c r="Y762" i="1"/>
  <c r="Z762" i="1"/>
  <c r="AC762" i="1"/>
  <c r="AE762" i="1"/>
  <c r="AF762" i="1"/>
  <c r="AH762" i="1"/>
  <c r="AL762" i="1"/>
  <c r="AM762" i="1" s="1"/>
  <c r="AN762" i="1"/>
  <c r="AO762" i="1"/>
  <c r="AS762" i="1"/>
  <c r="AV762" i="1"/>
  <c r="AW762" i="1" s="1"/>
  <c r="BB762" i="1"/>
  <c r="Q763" i="1"/>
  <c r="R763" i="1"/>
  <c r="S763" i="1"/>
  <c r="T763" i="1"/>
  <c r="Y763" i="1"/>
  <c r="Z763" i="1"/>
  <c r="AC763" i="1"/>
  <c r="AE763" i="1"/>
  <c r="AF763" i="1"/>
  <c r="AH763" i="1"/>
  <c r="AL763" i="1"/>
  <c r="AM763" i="1" s="1"/>
  <c r="AN763" i="1"/>
  <c r="AO763" i="1"/>
  <c r="AS763" i="1"/>
  <c r="AV763" i="1"/>
  <c r="AW763" i="1" s="1"/>
  <c r="BB763" i="1"/>
  <c r="Q764" i="1"/>
  <c r="R764" i="1"/>
  <c r="S764" i="1"/>
  <c r="T764" i="1"/>
  <c r="Y764" i="1"/>
  <c r="Z764" i="1"/>
  <c r="AC764" i="1"/>
  <c r="AE764" i="1"/>
  <c r="AF764" i="1"/>
  <c r="AH764" i="1"/>
  <c r="AL764" i="1"/>
  <c r="AM764" i="1" s="1"/>
  <c r="AN764" i="1"/>
  <c r="AO764" i="1"/>
  <c r="AS764" i="1"/>
  <c r="AV764" i="1"/>
  <c r="AW764" i="1" s="1"/>
  <c r="BB764" i="1"/>
  <c r="Q765" i="1"/>
  <c r="R765" i="1"/>
  <c r="S765" i="1"/>
  <c r="T765" i="1"/>
  <c r="Y765" i="1"/>
  <c r="Z765" i="1"/>
  <c r="AC765" i="1"/>
  <c r="AE765" i="1"/>
  <c r="AF765" i="1"/>
  <c r="AH765" i="1"/>
  <c r="AL765" i="1"/>
  <c r="AM765" i="1" s="1"/>
  <c r="AN765" i="1"/>
  <c r="AO765" i="1"/>
  <c r="AS765" i="1"/>
  <c r="AV765" i="1"/>
  <c r="AW765" i="1" s="1"/>
  <c r="BB765" i="1"/>
  <c r="Q766" i="1"/>
  <c r="R766" i="1"/>
  <c r="S766" i="1"/>
  <c r="T766" i="1"/>
  <c r="Y766" i="1"/>
  <c r="Z766" i="1"/>
  <c r="AC766" i="1"/>
  <c r="AE766" i="1"/>
  <c r="AF766" i="1"/>
  <c r="AH766" i="1"/>
  <c r="AL766" i="1"/>
  <c r="AM766" i="1" s="1"/>
  <c r="AN766" i="1"/>
  <c r="AO766" i="1"/>
  <c r="AS766" i="1"/>
  <c r="AV766" i="1"/>
  <c r="AW766" i="1" s="1"/>
  <c r="BB766" i="1"/>
  <c r="Q767" i="1"/>
  <c r="R767" i="1"/>
  <c r="S767" i="1"/>
  <c r="T767" i="1"/>
  <c r="Y767" i="1"/>
  <c r="Z767" i="1"/>
  <c r="AC767" i="1"/>
  <c r="AE767" i="1"/>
  <c r="AF767" i="1"/>
  <c r="AH767" i="1"/>
  <c r="AL767" i="1"/>
  <c r="AM767" i="1" s="1"/>
  <c r="AN767" i="1"/>
  <c r="AO767" i="1"/>
  <c r="AS767" i="1"/>
  <c r="AV767" i="1"/>
  <c r="AW767" i="1" s="1"/>
  <c r="BB767" i="1"/>
  <c r="Q768" i="1"/>
  <c r="R768" i="1"/>
  <c r="S768" i="1"/>
  <c r="T768" i="1"/>
  <c r="Y768" i="1"/>
  <c r="Z768" i="1"/>
  <c r="AC768" i="1"/>
  <c r="AE768" i="1"/>
  <c r="AF768" i="1"/>
  <c r="AH768" i="1"/>
  <c r="AL768" i="1"/>
  <c r="AM768" i="1" s="1"/>
  <c r="AN768" i="1"/>
  <c r="AO768" i="1"/>
  <c r="AS768" i="1"/>
  <c r="AV768" i="1"/>
  <c r="AW768" i="1" s="1"/>
  <c r="BB768" i="1"/>
  <c r="Q769" i="1"/>
  <c r="R769" i="1"/>
  <c r="S769" i="1"/>
  <c r="T769" i="1"/>
  <c r="Y769" i="1"/>
  <c r="Z769" i="1"/>
  <c r="AC769" i="1"/>
  <c r="AE769" i="1"/>
  <c r="AF769" i="1"/>
  <c r="AH769" i="1"/>
  <c r="AL769" i="1"/>
  <c r="AM769" i="1" s="1"/>
  <c r="AN769" i="1"/>
  <c r="AO769" i="1"/>
  <c r="AS769" i="1"/>
  <c r="AV769" i="1"/>
  <c r="AW769" i="1" s="1"/>
  <c r="BB769" i="1"/>
  <c r="Q770" i="1"/>
  <c r="R770" i="1"/>
  <c r="S770" i="1"/>
  <c r="T770" i="1"/>
  <c r="Y770" i="1"/>
  <c r="Z770" i="1"/>
  <c r="AC770" i="1"/>
  <c r="AE770" i="1"/>
  <c r="AF770" i="1"/>
  <c r="AH770" i="1"/>
  <c r="AL770" i="1"/>
  <c r="AM770" i="1" s="1"/>
  <c r="AN770" i="1"/>
  <c r="AO770" i="1"/>
  <c r="AS770" i="1"/>
  <c r="AV770" i="1"/>
  <c r="AW770" i="1" s="1"/>
  <c r="BB770" i="1"/>
  <c r="Q771" i="1"/>
  <c r="R771" i="1"/>
  <c r="S771" i="1"/>
  <c r="T771" i="1"/>
  <c r="Y771" i="1"/>
  <c r="Z771" i="1"/>
  <c r="AC771" i="1"/>
  <c r="AE771" i="1"/>
  <c r="AF771" i="1"/>
  <c r="AH771" i="1"/>
  <c r="AL771" i="1"/>
  <c r="AM771" i="1" s="1"/>
  <c r="AN771" i="1"/>
  <c r="AO771" i="1"/>
  <c r="AS771" i="1"/>
  <c r="AV771" i="1"/>
  <c r="AW771" i="1" s="1"/>
  <c r="BB771" i="1"/>
  <c r="Q772" i="1"/>
  <c r="R772" i="1"/>
  <c r="S772" i="1"/>
  <c r="T772" i="1"/>
  <c r="Y772" i="1"/>
  <c r="Z772" i="1"/>
  <c r="AC772" i="1"/>
  <c r="AE772" i="1"/>
  <c r="AF772" i="1"/>
  <c r="AH772" i="1"/>
  <c r="AL772" i="1"/>
  <c r="AM772" i="1" s="1"/>
  <c r="AN772" i="1"/>
  <c r="AO772" i="1"/>
  <c r="AS772" i="1"/>
  <c r="AV772" i="1"/>
  <c r="AW772" i="1" s="1"/>
  <c r="BB772" i="1"/>
  <c r="Q773" i="1"/>
  <c r="R773" i="1"/>
  <c r="S773" i="1"/>
  <c r="T773" i="1"/>
  <c r="Y773" i="1"/>
  <c r="Z773" i="1"/>
  <c r="AC773" i="1"/>
  <c r="AE773" i="1"/>
  <c r="AF773" i="1"/>
  <c r="AH773" i="1"/>
  <c r="AL773" i="1"/>
  <c r="AM773" i="1" s="1"/>
  <c r="AN773" i="1"/>
  <c r="AO773" i="1"/>
  <c r="AS773" i="1"/>
  <c r="AV773" i="1"/>
  <c r="AW773" i="1" s="1"/>
  <c r="BB773" i="1"/>
  <c r="Q774" i="1"/>
  <c r="R774" i="1"/>
  <c r="S774" i="1"/>
  <c r="T774" i="1"/>
  <c r="Y774" i="1"/>
  <c r="Z774" i="1"/>
  <c r="AC774" i="1"/>
  <c r="AE774" i="1"/>
  <c r="AF774" i="1"/>
  <c r="AH774" i="1"/>
  <c r="AL774" i="1"/>
  <c r="AM774" i="1" s="1"/>
  <c r="AN774" i="1"/>
  <c r="AO774" i="1"/>
  <c r="AS774" i="1"/>
  <c r="AV774" i="1"/>
  <c r="AW774" i="1" s="1"/>
  <c r="BB774" i="1"/>
  <c r="Q775" i="1"/>
  <c r="R775" i="1"/>
  <c r="S775" i="1"/>
  <c r="T775" i="1"/>
  <c r="Y775" i="1"/>
  <c r="Z775" i="1"/>
  <c r="AC775" i="1"/>
  <c r="AE775" i="1"/>
  <c r="AF775" i="1"/>
  <c r="AH775" i="1"/>
  <c r="AL775" i="1"/>
  <c r="AM775" i="1" s="1"/>
  <c r="AN775" i="1"/>
  <c r="AO775" i="1"/>
  <c r="AS775" i="1"/>
  <c r="AV775" i="1"/>
  <c r="AW775" i="1" s="1"/>
  <c r="BB775" i="1"/>
  <c r="Q776" i="1"/>
  <c r="R776" i="1"/>
  <c r="S776" i="1"/>
  <c r="T776" i="1"/>
  <c r="Y776" i="1"/>
  <c r="Z776" i="1"/>
  <c r="AC776" i="1"/>
  <c r="AE776" i="1"/>
  <c r="AF776" i="1"/>
  <c r="AH776" i="1"/>
  <c r="AL776" i="1"/>
  <c r="AM776" i="1" s="1"/>
  <c r="AN776" i="1"/>
  <c r="AO776" i="1"/>
  <c r="AS776" i="1"/>
  <c r="AV776" i="1"/>
  <c r="AW776" i="1" s="1"/>
  <c r="BB776" i="1"/>
  <c r="Q777" i="1"/>
  <c r="R777" i="1"/>
  <c r="S777" i="1"/>
  <c r="T777" i="1"/>
  <c r="Y777" i="1"/>
  <c r="Z777" i="1"/>
  <c r="AC777" i="1"/>
  <c r="AE777" i="1"/>
  <c r="AF777" i="1"/>
  <c r="AH777" i="1"/>
  <c r="AL777" i="1"/>
  <c r="AM777" i="1" s="1"/>
  <c r="AN777" i="1"/>
  <c r="AO777" i="1"/>
  <c r="AS777" i="1"/>
  <c r="AV777" i="1"/>
  <c r="AW777" i="1" s="1"/>
  <c r="BB777" i="1"/>
  <c r="Q778" i="1"/>
  <c r="R778" i="1"/>
  <c r="S778" i="1"/>
  <c r="T778" i="1"/>
  <c r="Y778" i="1"/>
  <c r="Z778" i="1"/>
  <c r="AC778" i="1"/>
  <c r="AE778" i="1"/>
  <c r="AF778" i="1"/>
  <c r="AH778" i="1"/>
  <c r="AL778" i="1"/>
  <c r="AM778" i="1" s="1"/>
  <c r="AN778" i="1"/>
  <c r="AO778" i="1"/>
  <c r="AS778" i="1"/>
  <c r="AV778" i="1"/>
  <c r="AW778" i="1" s="1"/>
  <c r="BB778" i="1"/>
  <c r="Q779" i="1"/>
  <c r="R779" i="1"/>
  <c r="S779" i="1"/>
  <c r="T779" i="1"/>
  <c r="Y779" i="1"/>
  <c r="Z779" i="1"/>
  <c r="AC779" i="1"/>
  <c r="AE779" i="1"/>
  <c r="AF779" i="1"/>
  <c r="AH779" i="1"/>
  <c r="AL779" i="1"/>
  <c r="AM779" i="1" s="1"/>
  <c r="AN779" i="1"/>
  <c r="AO779" i="1"/>
  <c r="AS779" i="1"/>
  <c r="AV779" i="1"/>
  <c r="AW779" i="1" s="1"/>
  <c r="BB779" i="1"/>
  <c r="Q780" i="1"/>
  <c r="R780" i="1"/>
  <c r="S780" i="1"/>
  <c r="T780" i="1"/>
  <c r="Y780" i="1"/>
  <c r="Z780" i="1"/>
  <c r="AC780" i="1"/>
  <c r="AE780" i="1"/>
  <c r="AF780" i="1"/>
  <c r="AH780" i="1"/>
  <c r="AL780" i="1"/>
  <c r="AM780" i="1" s="1"/>
  <c r="AN780" i="1"/>
  <c r="AO780" i="1"/>
  <c r="AS780" i="1"/>
  <c r="AV780" i="1"/>
  <c r="AW780" i="1" s="1"/>
  <c r="BB780" i="1"/>
  <c r="Q781" i="1"/>
  <c r="R781" i="1"/>
  <c r="S781" i="1"/>
  <c r="T781" i="1"/>
  <c r="Y781" i="1"/>
  <c r="Z781" i="1"/>
  <c r="AC781" i="1"/>
  <c r="AE781" i="1"/>
  <c r="AF781" i="1"/>
  <c r="AH781" i="1"/>
  <c r="AL781" i="1"/>
  <c r="AM781" i="1" s="1"/>
  <c r="AN781" i="1"/>
  <c r="AO781" i="1"/>
  <c r="AS781" i="1"/>
  <c r="AV781" i="1"/>
  <c r="AW781" i="1" s="1"/>
  <c r="BB781" i="1"/>
  <c r="Q782" i="1"/>
  <c r="R782" i="1"/>
  <c r="S782" i="1"/>
  <c r="T782" i="1"/>
  <c r="Y782" i="1"/>
  <c r="Z782" i="1"/>
  <c r="AC782" i="1"/>
  <c r="AE782" i="1"/>
  <c r="AF782" i="1"/>
  <c r="AH782" i="1"/>
  <c r="AL782" i="1"/>
  <c r="AM782" i="1" s="1"/>
  <c r="AN782" i="1"/>
  <c r="AO782" i="1"/>
  <c r="AS782" i="1"/>
  <c r="AV782" i="1"/>
  <c r="AW782" i="1" s="1"/>
  <c r="BB782" i="1"/>
  <c r="Q783" i="1"/>
  <c r="R783" i="1"/>
  <c r="S783" i="1"/>
  <c r="T783" i="1"/>
  <c r="Y783" i="1"/>
  <c r="Z783" i="1"/>
  <c r="AC783" i="1"/>
  <c r="AE783" i="1"/>
  <c r="AF783" i="1"/>
  <c r="AH783" i="1"/>
  <c r="AL783" i="1"/>
  <c r="AM783" i="1" s="1"/>
  <c r="AN783" i="1"/>
  <c r="AO783" i="1"/>
  <c r="AS783" i="1"/>
  <c r="AV783" i="1"/>
  <c r="AW783" i="1" s="1"/>
  <c r="BB783" i="1"/>
  <c r="Q784" i="1"/>
  <c r="R784" i="1"/>
  <c r="S784" i="1"/>
  <c r="T784" i="1"/>
  <c r="Y784" i="1"/>
  <c r="Z784" i="1"/>
  <c r="AC784" i="1"/>
  <c r="AE784" i="1"/>
  <c r="AF784" i="1"/>
  <c r="AH784" i="1"/>
  <c r="AL784" i="1"/>
  <c r="AM784" i="1" s="1"/>
  <c r="AN784" i="1"/>
  <c r="AO784" i="1"/>
  <c r="AS784" i="1"/>
  <c r="AV784" i="1"/>
  <c r="AW784" i="1" s="1"/>
  <c r="BB784" i="1"/>
  <c r="Q785" i="1"/>
  <c r="R785" i="1"/>
  <c r="S785" i="1"/>
  <c r="T785" i="1"/>
  <c r="Y785" i="1"/>
  <c r="Z785" i="1"/>
  <c r="AC785" i="1"/>
  <c r="AE785" i="1"/>
  <c r="AF785" i="1"/>
  <c r="AH785" i="1"/>
  <c r="AL785" i="1"/>
  <c r="AM785" i="1" s="1"/>
  <c r="AN785" i="1"/>
  <c r="AO785" i="1"/>
  <c r="AS785" i="1"/>
  <c r="AV785" i="1"/>
  <c r="AW785" i="1" s="1"/>
  <c r="BB785" i="1"/>
  <c r="Q786" i="1"/>
  <c r="R786" i="1"/>
  <c r="S786" i="1"/>
  <c r="T786" i="1"/>
  <c r="Y786" i="1"/>
  <c r="Z786" i="1"/>
  <c r="AC786" i="1"/>
  <c r="AE786" i="1"/>
  <c r="AF786" i="1"/>
  <c r="AH786" i="1"/>
  <c r="AL786" i="1"/>
  <c r="AM786" i="1" s="1"/>
  <c r="AN786" i="1"/>
  <c r="AO786" i="1"/>
  <c r="AS786" i="1"/>
  <c r="AV786" i="1"/>
  <c r="AW786" i="1" s="1"/>
  <c r="BB786" i="1"/>
  <c r="Q787" i="1"/>
  <c r="R787" i="1"/>
  <c r="S787" i="1"/>
  <c r="T787" i="1"/>
  <c r="Y787" i="1"/>
  <c r="Z787" i="1"/>
  <c r="AC787" i="1"/>
  <c r="AE787" i="1"/>
  <c r="AF787" i="1"/>
  <c r="AH787" i="1"/>
  <c r="AL787" i="1"/>
  <c r="AM787" i="1" s="1"/>
  <c r="AN787" i="1"/>
  <c r="AO787" i="1"/>
  <c r="AS787" i="1"/>
  <c r="AV787" i="1"/>
  <c r="AW787" i="1" s="1"/>
  <c r="BB787" i="1"/>
  <c r="Q788" i="1"/>
  <c r="R788" i="1"/>
  <c r="S788" i="1"/>
  <c r="T788" i="1"/>
  <c r="Y788" i="1"/>
  <c r="Z788" i="1"/>
  <c r="AC788" i="1"/>
  <c r="AE788" i="1"/>
  <c r="AF788" i="1"/>
  <c r="AH788" i="1"/>
  <c r="AL788" i="1"/>
  <c r="AM788" i="1" s="1"/>
  <c r="AN788" i="1"/>
  <c r="AO788" i="1"/>
  <c r="AS788" i="1"/>
  <c r="AV788" i="1"/>
  <c r="AW788" i="1" s="1"/>
  <c r="BB788" i="1"/>
  <c r="Q789" i="1"/>
  <c r="R789" i="1"/>
  <c r="S789" i="1"/>
  <c r="T789" i="1"/>
  <c r="Y789" i="1"/>
  <c r="Z789" i="1"/>
  <c r="AC789" i="1"/>
  <c r="AE789" i="1"/>
  <c r="AF789" i="1"/>
  <c r="AH789" i="1"/>
  <c r="AL789" i="1"/>
  <c r="AM789" i="1" s="1"/>
  <c r="AN789" i="1"/>
  <c r="AO789" i="1"/>
  <c r="AS789" i="1"/>
  <c r="AV789" i="1"/>
  <c r="AW789" i="1" s="1"/>
  <c r="BB789" i="1"/>
  <c r="Q790" i="1"/>
  <c r="R790" i="1"/>
  <c r="S790" i="1"/>
  <c r="T790" i="1"/>
  <c r="Y790" i="1"/>
  <c r="Z790" i="1"/>
  <c r="AC790" i="1"/>
  <c r="AE790" i="1"/>
  <c r="AF790" i="1"/>
  <c r="AH790" i="1"/>
  <c r="AL790" i="1"/>
  <c r="AM790" i="1"/>
  <c r="AN790" i="1"/>
  <c r="AO790" i="1"/>
  <c r="AS790" i="1"/>
  <c r="AV790" i="1"/>
  <c r="AW790" i="1" s="1"/>
  <c r="BB790" i="1"/>
  <c r="Q791" i="1"/>
  <c r="R791" i="1"/>
  <c r="S791" i="1"/>
  <c r="T791" i="1"/>
  <c r="Y791" i="1"/>
  <c r="Z791" i="1"/>
  <c r="AC791" i="1"/>
  <c r="AE791" i="1"/>
  <c r="AF791" i="1"/>
  <c r="AH791" i="1"/>
  <c r="AL791" i="1"/>
  <c r="AM791" i="1" s="1"/>
  <c r="AN791" i="1"/>
  <c r="AO791" i="1"/>
  <c r="AS791" i="1"/>
  <c r="AV791" i="1"/>
  <c r="AW791" i="1" s="1"/>
  <c r="BB791" i="1"/>
  <c r="Q792" i="1"/>
  <c r="R792" i="1"/>
  <c r="S792" i="1"/>
  <c r="T792" i="1"/>
  <c r="Y792" i="1"/>
  <c r="Z792" i="1"/>
  <c r="AC792" i="1"/>
  <c r="AE792" i="1"/>
  <c r="AF792" i="1"/>
  <c r="AH792" i="1"/>
  <c r="AL792" i="1"/>
  <c r="AM792" i="1"/>
  <c r="AN792" i="1"/>
  <c r="AO792" i="1"/>
  <c r="AS792" i="1"/>
  <c r="AV792" i="1"/>
  <c r="AW792" i="1" s="1"/>
  <c r="BB792" i="1"/>
  <c r="Q793" i="1"/>
  <c r="R793" i="1"/>
  <c r="S793" i="1"/>
  <c r="T793" i="1"/>
  <c r="Y793" i="1"/>
  <c r="Z793" i="1"/>
  <c r="AC793" i="1"/>
  <c r="AE793" i="1"/>
  <c r="AF793" i="1"/>
  <c r="AH793" i="1"/>
  <c r="AL793" i="1"/>
  <c r="AM793" i="1" s="1"/>
  <c r="AN793" i="1"/>
  <c r="AO793" i="1"/>
  <c r="AS793" i="1"/>
  <c r="AV793" i="1"/>
  <c r="AW793" i="1" s="1"/>
  <c r="BB793" i="1"/>
  <c r="Q794" i="1"/>
  <c r="R794" i="1"/>
  <c r="S794" i="1"/>
  <c r="T794" i="1"/>
  <c r="Y794" i="1"/>
  <c r="Z794" i="1"/>
  <c r="AC794" i="1"/>
  <c r="AE794" i="1"/>
  <c r="AF794" i="1"/>
  <c r="AH794" i="1"/>
  <c r="AL794" i="1"/>
  <c r="AM794" i="1" s="1"/>
  <c r="AN794" i="1"/>
  <c r="AO794" i="1"/>
  <c r="AS794" i="1"/>
  <c r="AV794" i="1"/>
  <c r="AW794" i="1" s="1"/>
  <c r="BB794" i="1"/>
  <c r="Q795" i="1"/>
  <c r="R795" i="1"/>
  <c r="S795" i="1"/>
  <c r="T795" i="1"/>
  <c r="Y795" i="1"/>
  <c r="Z795" i="1"/>
  <c r="AC795" i="1"/>
  <c r="AE795" i="1"/>
  <c r="AF795" i="1"/>
  <c r="AH795" i="1"/>
  <c r="AL795" i="1"/>
  <c r="AM795" i="1" s="1"/>
  <c r="AN795" i="1"/>
  <c r="AO795" i="1"/>
  <c r="AS795" i="1"/>
  <c r="AV795" i="1"/>
  <c r="AW795" i="1" s="1"/>
  <c r="BB795" i="1"/>
  <c r="Q796" i="1"/>
  <c r="R796" i="1"/>
  <c r="S796" i="1"/>
  <c r="T796" i="1"/>
  <c r="Y796" i="1"/>
  <c r="Z796" i="1"/>
  <c r="AC796" i="1"/>
  <c r="AE796" i="1"/>
  <c r="AF796" i="1"/>
  <c r="AH796" i="1"/>
  <c r="AL796" i="1"/>
  <c r="AM796" i="1"/>
  <c r="AN796" i="1"/>
  <c r="AO796" i="1"/>
  <c r="AS796" i="1"/>
  <c r="AV796" i="1"/>
  <c r="AW796" i="1" s="1"/>
  <c r="BB796" i="1"/>
  <c r="Q797" i="1"/>
  <c r="R797" i="1"/>
  <c r="S797" i="1"/>
  <c r="T797" i="1"/>
  <c r="Y797" i="1"/>
  <c r="Z797" i="1"/>
  <c r="AC797" i="1"/>
  <c r="AE797" i="1"/>
  <c r="AF797" i="1"/>
  <c r="AH797" i="1"/>
  <c r="AL797" i="1"/>
  <c r="AM797" i="1" s="1"/>
  <c r="AN797" i="1"/>
  <c r="AO797" i="1"/>
  <c r="AS797" i="1"/>
  <c r="AV797" i="1"/>
  <c r="AW797" i="1" s="1"/>
  <c r="BB797" i="1"/>
  <c r="Q798" i="1"/>
  <c r="R798" i="1"/>
  <c r="S798" i="1"/>
  <c r="T798" i="1"/>
  <c r="Y798" i="1"/>
  <c r="Z798" i="1"/>
  <c r="AC798" i="1"/>
  <c r="AE798" i="1"/>
  <c r="AF798" i="1"/>
  <c r="AH798" i="1"/>
  <c r="AL798" i="1"/>
  <c r="AM798" i="1" s="1"/>
  <c r="AN798" i="1"/>
  <c r="AO798" i="1"/>
  <c r="AS798" i="1"/>
  <c r="AV798" i="1"/>
  <c r="AW798" i="1" s="1"/>
  <c r="BB798" i="1"/>
  <c r="Q799" i="1"/>
  <c r="R799" i="1"/>
  <c r="S799" i="1"/>
  <c r="T799" i="1"/>
  <c r="Y799" i="1"/>
  <c r="Z799" i="1"/>
  <c r="AC799" i="1"/>
  <c r="AE799" i="1"/>
  <c r="AF799" i="1"/>
  <c r="AH799" i="1"/>
  <c r="AL799" i="1"/>
  <c r="AM799" i="1"/>
  <c r="AN799" i="1"/>
  <c r="AO799" i="1"/>
  <c r="AS799" i="1"/>
  <c r="AV799" i="1"/>
  <c r="AW799" i="1" s="1"/>
  <c r="BB799" i="1"/>
  <c r="Q800" i="1"/>
  <c r="R800" i="1"/>
  <c r="S800" i="1"/>
  <c r="T800" i="1"/>
  <c r="Y800" i="1"/>
  <c r="Z800" i="1"/>
  <c r="AC800" i="1"/>
  <c r="AE800" i="1"/>
  <c r="AF800" i="1"/>
  <c r="AH800" i="1"/>
  <c r="AL800" i="1"/>
  <c r="AM800" i="1" s="1"/>
  <c r="AN800" i="1"/>
  <c r="AO800" i="1"/>
  <c r="AS800" i="1"/>
  <c r="AV800" i="1"/>
  <c r="AW800" i="1" s="1"/>
  <c r="BB800" i="1"/>
  <c r="Q801" i="1"/>
  <c r="R801" i="1"/>
  <c r="S801" i="1"/>
  <c r="T801" i="1"/>
  <c r="Y801" i="1"/>
  <c r="Z801" i="1"/>
  <c r="AC801" i="1"/>
  <c r="AE801" i="1"/>
  <c r="AF801" i="1"/>
  <c r="AH801" i="1"/>
  <c r="AL801" i="1"/>
  <c r="AM801" i="1" s="1"/>
  <c r="AN801" i="1"/>
  <c r="AO801" i="1"/>
  <c r="AS801" i="1"/>
  <c r="AV801" i="1"/>
  <c r="AW801" i="1" s="1"/>
  <c r="BB801" i="1"/>
  <c r="Q802" i="1"/>
  <c r="R802" i="1"/>
  <c r="S802" i="1"/>
  <c r="T802" i="1"/>
  <c r="Y802" i="1"/>
  <c r="Z802" i="1"/>
  <c r="AC802" i="1"/>
  <c r="AE802" i="1"/>
  <c r="AF802" i="1"/>
  <c r="AH802" i="1"/>
  <c r="AL802" i="1"/>
  <c r="AM802" i="1" s="1"/>
  <c r="AN802" i="1"/>
  <c r="AO802" i="1"/>
  <c r="AS802" i="1"/>
  <c r="AV802" i="1"/>
  <c r="AW802" i="1" s="1"/>
  <c r="BB802" i="1"/>
  <c r="Q803" i="1"/>
  <c r="R803" i="1"/>
  <c r="S803" i="1"/>
  <c r="T803" i="1"/>
  <c r="Y803" i="1"/>
  <c r="Z803" i="1"/>
  <c r="AC803" i="1"/>
  <c r="AE803" i="1"/>
  <c r="AF803" i="1"/>
  <c r="AH803" i="1"/>
  <c r="AL803" i="1"/>
  <c r="AM803" i="1" s="1"/>
  <c r="AN803" i="1"/>
  <c r="AO803" i="1"/>
  <c r="AS803" i="1"/>
  <c r="AV803" i="1"/>
  <c r="AW803" i="1" s="1"/>
  <c r="BB803" i="1"/>
  <c r="Q804" i="1"/>
  <c r="R804" i="1"/>
  <c r="S804" i="1"/>
  <c r="T804" i="1"/>
  <c r="Y804" i="1"/>
  <c r="Z804" i="1"/>
  <c r="AC804" i="1"/>
  <c r="AE804" i="1"/>
  <c r="AF804" i="1"/>
  <c r="AH804" i="1"/>
  <c r="AL804" i="1"/>
  <c r="AM804" i="1" s="1"/>
  <c r="AN804" i="1"/>
  <c r="AO804" i="1"/>
  <c r="AS804" i="1"/>
  <c r="AV804" i="1"/>
  <c r="AW804" i="1" s="1"/>
  <c r="BB804" i="1"/>
  <c r="Q805" i="1"/>
  <c r="R805" i="1"/>
  <c r="S805" i="1"/>
  <c r="T805" i="1"/>
  <c r="Y805" i="1"/>
  <c r="Z805" i="1"/>
  <c r="AC805" i="1"/>
  <c r="AE805" i="1"/>
  <c r="AF805" i="1"/>
  <c r="AH805" i="1"/>
  <c r="AL805" i="1"/>
  <c r="AM805" i="1" s="1"/>
  <c r="AN805" i="1"/>
  <c r="AO805" i="1"/>
  <c r="AS805" i="1"/>
  <c r="AV805" i="1"/>
  <c r="AW805" i="1" s="1"/>
  <c r="BB805" i="1"/>
  <c r="Q806" i="1"/>
  <c r="R806" i="1"/>
  <c r="S806" i="1"/>
  <c r="T806" i="1"/>
  <c r="Y806" i="1"/>
  <c r="Z806" i="1"/>
  <c r="AC806" i="1"/>
  <c r="AE806" i="1"/>
  <c r="AF806" i="1"/>
  <c r="AH806" i="1"/>
  <c r="AL806" i="1"/>
  <c r="AM806" i="1" s="1"/>
  <c r="AN806" i="1"/>
  <c r="AO806" i="1"/>
  <c r="AS806" i="1"/>
  <c r="AV806" i="1"/>
  <c r="AW806" i="1" s="1"/>
  <c r="BB806" i="1"/>
  <c r="Q807" i="1"/>
  <c r="R807" i="1"/>
  <c r="S807" i="1"/>
  <c r="T807" i="1"/>
  <c r="Y807" i="1"/>
  <c r="Z807" i="1"/>
  <c r="AC807" i="1"/>
  <c r="AE807" i="1"/>
  <c r="AF807" i="1"/>
  <c r="AH807" i="1"/>
  <c r="AL807" i="1"/>
  <c r="AM807" i="1" s="1"/>
  <c r="AN807" i="1"/>
  <c r="AO807" i="1"/>
  <c r="AS807" i="1"/>
  <c r="AV807" i="1"/>
  <c r="AW807" i="1" s="1"/>
  <c r="BB807" i="1"/>
  <c r="Q808" i="1"/>
  <c r="R808" i="1"/>
  <c r="S808" i="1"/>
  <c r="T808" i="1"/>
  <c r="Y808" i="1"/>
  <c r="Z808" i="1"/>
  <c r="AC808" i="1"/>
  <c r="AE808" i="1"/>
  <c r="AF808" i="1"/>
  <c r="AH808" i="1"/>
  <c r="AL808" i="1"/>
  <c r="AM808" i="1" s="1"/>
  <c r="AN808" i="1"/>
  <c r="AO808" i="1"/>
  <c r="AS808" i="1"/>
  <c r="AV808" i="1"/>
  <c r="AW808" i="1" s="1"/>
  <c r="BB808" i="1"/>
  <c r="Q809" i="1"/>
  <c r="R809" i="1"/>
  <c r="S809" i="1"/>
  <c r="T809" i="1"/>
  <c r="Y809" i="1"/>
  <c r="Z809" i="1"/>
  <c r="AC809" i="1"/>
  <c r="AE809" i="1"/>
  <c r="AF809" i="1"/>
  <c r="AH809" i="1"/>
  <c r="AL809" i="1"/>
  <c r="AM809" i="1" s="1"/>
  <c r="AN809" i="1"/>
  <c r="AO809" i="1"/>
  <c r="AS809" i="1"/>
  <c r="AV809" i="1"/>
  <c r="AW809" i="1" s="1"/>
  <c r="BB809" i="1"/>
  <c r="Q810" i="1"/>
  <c r="R810" i="1"/>
  <c r="S810" i="1"/>
  <c r="T810" i="1"/>
  <c r="Y810" i="1"/>
  <c r="Z810" i="1"/>
  <c r="AC810" i="1"/>
  <c r="AE810" i="1"/>
  <c r="AF810" i="1"/>
  <c r="AH810" i="1"/>
  <c r="AL810" i="1"/>
  <c r="AM810" i="1"/>
  <c r="AN810" i="1"/>
  <c r="AO810" i="1"/>
  <c r="AS810" i="1"/>
  <c r="AV810" i="1"/>
  <c r="AW810" i="1" s="1"/>
  <c r="BB810" i="1"/>
  <c r="Q811" i="1"/>
  <c r="R811" i="1"/>
  <c r="S811" i="1"/>
  <c r="T811" i="1"/>
  <c r="Y811" i="1"/>
  <c r="Z811" i="1"/>
  <c r="AC811" i="1"/>
  <c r="AE811" i="1"/>
  <c r="AF811" i="1"/>
  <c r="AH811" i="1"/>
  <c r="AL811" i="1"/>
  <c r="AM811" i="1" s="1"/>
  <c r="AN811" i="1"/>
  <c r="AO811" i="1"/>
  <c r="AS811" i="1"/>
  <c r="AV811" i="1"/>
  <c r="AW811" i="1" s="1"/>
  <c r="BB811" i="1"/>
  <c r="Q812" i="1"/>
  <c r="R812" i="1"/>
  <c r="S812" i="1"/>
  <c r="T812" i="1"/>
  <c r="Y812" i="1"/>
  <c r="Z812" i="1"/>
  <c r="AC812" i="1"/>
  <c r="AE812" i="1"/>
  <c r="AF812" i="1"/>
  <c r="AH812" i="1"/>
  <c r="AL812" i="1"/>
  <c r="AM812" i="1" s="1"/>
  <c r="AN812" i="1"/>
  <c r="AO812" i="1"/>
  <c r="AS812" i="1"/>
  <c r="AV812" i="1"/>
  <c r="AW812" i="1" s="1"/>
  <c r="BB812" i="1"/>
  <c r="Q813" i="1"/>
  <c r="R813" i="1"/>
  <c r="S813" i="1"/>
  <c r="T813" i="1"/>
  <c r="Y813" i="1"/>
  <c r="Z813" i="1"/>
  <c r="AC813" i="1"/>
  <c r="AE813" i="1"/>
  <c r="AF813" i="1"/>
  <c r="AH813" i="1"/>
  <c r="AL813" i="1"/>
  <c r="AM813" i="1" s="1"/>
  <c r="AN813" i="1"/>
  <c r="AO813" i="1"/>
  <c r="AS813" i="1"/>
  <c r="AV813" i="1"/>
  <c r="AW813" i="1" s="1"/>
  <c r="BB813" i="1"/>
  <c r="Q814" i="1"/>
  <c r="R814" i="1"/>
  <c r="S814" i="1"/>
  <c r="T814" i="1"/>
  <c r="Y814" i="1"/>
  <c r="Z814" i="1"/>
  <c r="AC814" i="1"/>
  <c r="AE814" i="1"/>
  <c r="AF814" i="1"/>
  <c r="AH814" i="1"/>
  <c r="AL814" i="1"/>
  <c r="AM814" i="1" s="1"/>
  <c r="AN814" i="1"/>
  <c r="AO814" i="1"/>
  <c r="AS814" i="1"/>
  <c r="AV814" i="1"/>
  <c r="AW814" i="1" s="1"/>
  <c r="BB814" i="1"/>
  <c r="Q815" i="1"/>
  <c r="R815" i="1"/>
  <c r="S815" i="1"/>
  <c r="T815" i="1"/>
  <c r="Y815" i="1"/>
  <c r="Z815" i="1"/>
  <c r="AC815" i="1"/>
  <c r="AE815" i="1"/>
  <c r="AF815" i="1"/>
  <c r="AH815" i="1"/>
  <c r="AL815" i="1"/>
  <c r="AM815" i="1" s="1"/>
  <c r="AN815" i="1"/>
  <c r="AO815" i="1"/>
  <c r="AS815" i="1"/>
  <c r="AV815" i="1"/>
  <c r="AW815" i="1" s="1"/>
  <c r="BB815" i="1"/>
  <c r="Q816" i="1"/>
  <c r="R816" i="1"/>
  <c r="S816" i="1"/>
  <c r="T816" i="1"/>
  <c r="Y816" i="1"/>
  <c r="Z816" i="1"/>
  <c r="AC816" i="1"/>
  <c r="AE816" i="1"/>
  <c r="AF816" i="1"/>
  <c r="AH816" i="1"/>
  <c r="AL816" i="1"/>
  <c r="AM816" i="1" s="1"/>
  <c r="AN816" i="1"/>
  <c r="AO816" i="1"/>
  <c r="AS816" i="1"/>
  <c r="AV816" i="1"/>
  <c r="AW816" i="1" s="1"/>
  <c r="BB816" i="1"/>
  <c r="Q817" i="1"/>
  <c r="R817" i="1"/>
  <c r="S817" i="1"/>
  <c r="T817" i="1"/>
  <c r="Y817" i="1"/>
  <c r="Z817" i="1"/>
  <c r="AC817" i="1"/>
  <c r="AE817" i="1"/>
  <c r="AF817" i="1"/>
  <c r="AH817" i="1"/>
  <c r="AL817" i="1"/>
  <c r="AM817" i="1" s="1"/>
  <c r="AN817" i="1"/>
  <c r="AO817" i="1"/>
  <c r="AS817" i="1"/>
  <c r="AV817" i="1"/>
  <c r="AW817" i="1" s="1"/>
  <c r="BB817" i="1"/>
  <c r="Q818" i="1"/>
  <c r="R818" i="1"/>
  <c r="S818" i="1"/>
  <c r="T818" i="1"/>
  <c r="Y818" i="1"/>
  <c r="Z818" i="1"/>
  <c r="AC818" i="1"/>
  <c r="AE818" i="1"/>
  <c r="AF818" i="1"/>
  <c r="AH818" i="1"/>
  <c r="AL818" i="1"/>
  <c r="AM818" i="1" s="1"/>
  <c r="AN818" i="1"/>
  <c r="AO818" i="1"/>
  <c r="AS818" i="1"/>
  <c r="AV818" i="1"/>
  <c r="AW818" i="1" s="1"/>
  <c r="BB818" i="1"/>
  <c r="Q819" i="1"/>
  <c r="R819" i="1"/>
  <c r="S819" i="1"/>
  <c r="T819" i="1"/>
  <c r="Y819" i="1"/>
  <c r="Z819" i="1"/>
  <c r="AC819" i="1"/>
  <c r="AE819" i="1"/>
  <c r="AF819" i="1"/>
  <c r="AH819" i="1"/>
  <c r="AL819" i="1"/>
  <c r="AM819" i="1" s="1"/>
  <c r="AN819" i="1"/>
  <c r="AO819" i="1"/>
  <c r="AS819" i="1"/>
  <c r="AV819" i="1"/>
  <c r="AW819" i="1" s="1"/>
  <c r="BB819" i="1"/>
  <c r="Q820" i="1"/>
  <c r="R820" i="1"/>
  <c r="S820" i="1"/>
  <c r="T820" i="1"/>
  <c r="Y820" i="1"/>
  <c r="Z820" i="1"/>
  <c r="AC820" i="1"/>
  <c r="AE820" i="1"/>
  <c r="AF820" i="1"/>
  <c r="AH820" i="1"/>
  <c r="AL820" i="1"/>
  <c r="AM820" i="1"/>
  <c r="AN820" i="1"/>
  <c r="AO820" i="1"/>
  <c r="AS820" i="1"/>
  <c r="AV820" i="1"/>
  <c r="AW820" i="1" s="1"/>
  <c r="BB820" i="1"/>
  <c r="Q821" i="1"/>
  <c r="R821" i="1"/>
  <c r="S821" i="1"/>
  <c r="T821" i="1"/>
  <c r="Y821" i="1"/>
  <c r="Z821" i="1"/>
  <c r="AC821" i="1"/>
  <c r="AE821" i="1"/>
  <c r="AF821" i="1"/>
  <c r="AH821" i="1"/>
  <c r="AL821" i="1"/>
  <c r="AM821" i="1" s="1"/>
  <c r="AN821" i="1"/>
  <c r="AO821" i="1"/>
  <c r="AS821" i="1"/>
  <c r="AV821" i="1"/>
  <c r="AW821" i="1" s="1"/>
  <c r="BB821" i="1"/>
  <c r="Q822" i="1"/>
  <c r="R822" i="1"/>
  <c r="S822" i="1"/>
  <c r="T822" i="1"/>
  <c r="Y822" i="1"/>
  <c r="Z822" i="1"/>
  <c r="AC822" i="1"/>
  <c r="AE822" i="1"/>
  <c r="AF822" i="1"/>
  <c r="AH822" i="1"/>
  <c r="AL822" i="1"/>
  <c r="AM822" i="1"/>
  <c r="AN822" i="1"/>
  <c r="AO822" i="1"/>
  <c r="AS822" i="1"/>
  <c r="AV822" i="1"/>
  <c r="AW822" i="1" s="1"/>
  <c r="BB822" i="1"/>
  <c r="Q823" i="1"/>
  <c r="R823" i="1"/>
  <c r="S823" i="1"/>
  <c r="T823" i="1"/>
  <c r="Y823" i="1"/>
  <c r="Z823" i="1"/>
  <c r="AC823" i="1"/>
  <c r="AE823" i="1"/>
  <c r="AF823" i="1"/>
  <c r="AH823" i="1"/>
  <c r="AL823" i="1"/>
  <c r="AM823" i="1" s="1"/>
  <c r="AN823" i="1"/>
  <c r="AO823" i="1"/>
  <c r="AS823" i="1"/>
  <c r="AV823" i="1"/>
  <c r="AW823" i="1" s="1"/>
  <c r="BB823" i="1"/>
  <c r="Q824" i="1"/>
  <c r="R824" i="1"/>
  <c r="S824" i="1"/>
  <c r="T824" i="1"/>
  <c r="Y824" i="1"/>
  <c r="Z824" i="1"/>
  <c r="AC824" i="1"/>
  <c r="AE824" i="1"/>
  <c r="AF824" i="1"/>
  <c r="AH824" i="1"/>
  <c r="AL824" i="1"/>
  <c r="AM824" i="1"/>
  <c r="AN824" i="1"/>
  <c r="AO824" i="1"/>
  <c r="AS824" i="1"/>
  <c r="AV824" i="1"/>
  <c r="AW824" i="1" s="1"/>
  <c r="BB824" i="1"/>
  <c r="Q825" i="1"/>
  <c r="R825" i="1"/>
  <c r="S825" i="1"/>
  <c r="T825" i="1"/>
  <c r="Y825" i="1"/>
  <c r="Z825" i="1"/>
  <c r="AC825" i="1"/>
  <c r="AE825" i="1"/>
  <c r="AF825" i="1"/>
  <c r="AH825" i="1"/>
  <c r="AL825" i="1"/>
  <c r="AM825" i="1" s="1"/>
  <c r="AN825" i="1"/>
  <c r="AO825" i="1"/>
  <c r="AS825" i="1"/>
  <c r="AV825" i="1"/>
  <c r="AW825" i="1" s="1"/>
  <c r="BB825" i="1"/>
  <c r="Q826" i="1"/>
  <c r="R826" i="1"/>
  <c r="S826" i="1"/>
  <c r="T826" i="1"/>
  <c r="Y826" i="1"/>
  <c r="Z826" i="1"/>
  <c r="AC826" i="1"/>
  <c r="AE826" i="1"/>
  <c r="AF826" i="1"/>
  <c r="AH826" i="1"/>
  <c r="AL826" i="1"/>
  <c r="AM826" i="1" s="1"/>
  <c r="AN826" i="1"/>
  <c r="AO826" i="1"/>
  <c r="AS826" i="1"/>
  <c r="AV826" i="1"/>
  <c r="AW826" i="1" s="1"/>
  <c r="BB826" i="1"/>
  <c r="Q827" i="1"/>
  <c r="R827" i="1"/>
  <c r="S827" i="1"/>
  <c r="T827" i="1"/>
  <c r="Y827" i="1"/>
  <c r="Z827" i="1"/>
  <c r="AC827" i="1"/>
  <c r="AE827" i="1"/>
  <c r="AF827" i="1"/>
  <c r="AH827" i="1"/>
  <c r="AL827" i="1"/>
  <c r="AM827" i="1" s="1"/>
  <c r="AN827" i="1"/>
  <c r="AO827" i="1"/>
  <c r="AS827" i="1"/>
  <c r="AV827" i="1"/>
  <c r="AW827" i="1" s="1"/>
  <c r="BB827" i="1"/>
  <c r="Q828" i="1"/>
  <c r="R828" i="1"/>
  <c r="S828" i="1"/>
  <c r="T828" i="1"/>
  <c r="Y828" i="1"/>
  <c r="Z828" i="1"/>
  <c r="AC828" i="1"/>
  <c r="AE828" i="1"/>
  <c r="AF828" i="1"/>
  <c r="AH828" i="1"/>
  <c r="AL828" i="1"/>
  <c r="AM828" i="1" s="1"/>
  <c r="AN828" i="1"/>
  <c r="AO828" i="1"/>
  <c r="AS828" i="1"/>
  <c r="AV828" i="1"/>
  <c r="AW828" i="1" s="1"/>
  <c r="BB828" i="1"/>
  <c r="Q829" i="1"/>
  <c r="R829" i="1"/>
  <c r="S829" i="1"/>
  <c r="T829" i="1"/>
  <c r="Y829" i="1"/>
  <c r="Z829" i="1"/>
  <c r="AC829" i="1"/>
  <c r="AE829" i="1"/>
  <c r="AF829" i="1"/>
  <c r="AH829" i="1"/>
  <c r="AL829" i="1"/>
  <c r="AM829" i="1" s="1"/>
  <c r="AN829" i="1"/>
  <c r="AO829" i="1"/>
  <c r="AS829" i="1"/>
  <c r="AV829" i="1"/>
  <c r="AW829" i="1" s="1"/>
  <c r="BB829" i="1"/>
  <c r="Q830" i="1"/>
  <c r="R830" i="1"/>
  <c r="S830" i="1"/>
  <c r="T830" i="1"/>
  <c r="Y830" i="1"/>
  <c r="Z830" i="1"/>
  <c r="AC830" i="1"/>
  <c r="AE830" i="1"/>
  <c r="AF830" i="1"/>
  <c r="AH830" i="1"/>
  <c r="AL830" i="1"/>
  <c r="AM830" i="1" s="1"/>
  <c r="AN830" i="1"/>
  <c r="AO830" i="1"/>
  <c r="AS830" i="1"/>
  <c r="AV830" i="1"/>
  <c r="AW830" i="1" s="1"/>
  <c r="BB830" i="1"/>
  <c r="Q831" i="1"/>
  <c r="R831" i="1"/>
  <c r="S831" i="1"/>
  <c r="T831" i="1"/>
  <c r="Y831" i="1"/>
  <c r="Z831" i="1"/>
  <c r="AC831" i="1"/>
  <c r="AE831" i="1"/>
  <c r="AF831" i="1"/>
  <c r="AH831" i="1"/>
  <c r="AL831" i="1"/>
  <c r="AM831" i="1" s="1"/>
  <c r="AN831" i="1"/>
  <c r="AO831" i="1"/>
  <c r="AS831" i="1"/>
  <c r="AV831" i="1"/>
  <c r="AW831" i="1" s="1"/>
  <c r="BB831" i="1"/>
  <c r="Q832" i="1"/>
  <c r="R832" i="1"/>
  <c r="S832" i="1"/>
  <c r="T832" i="1"/>
  <c r="Y832" i="1"/>
  <c r="Z832" i="1"/>
  <c r="AC832" i="1"/>
  <c r="AE832" i="1"/>
  <c r="AF832" i="1"/>
  <c r="AH832" i="1"/>
  <c r="AL832" i="1"/>
  <c r="AM832" i="1" s="1"/>
  <c r="AN832" i="1"/>
  <c r="AO832" i="1"/>
  <c r="AS832" i="1"/>
  <c r="AV832" i="1"/>
  <c r="AW832" i="1" s="1"/>
  <c r="BB832" i="1"/>
  <c r="Q833" i="1"/>
  <c r="R833" i="1"/>
  <c r="S833" i="1"/>
  <c r="T833" i="1"/>
  <c r="Y833" i="1"/>
  <c r="Z833" i="1"/>
  <c r="AC833" i="1"/>
  <c r="AE833" i="1"/>
  <c r="AF833" i="1"/>
  <c r="AH833" i="1"/>
  <c r="AL833" i="1"/>
  <c r="AM833" i="1" s="1"/>
  <c r="AN833" i="1"/>
  <c r="AO833" i="1"/>
  <c r="AS833" i="1"/>
  <c r="AV833" i="1"/>
  <c r="AW833" i="1" s="1"/>
  <c r="BB833" i="1"/>
  <c r="Q834" i="1"/>
  <c r="R834" i="1"/>
  <c r="S834" i="1"/>
  <c r="T834" i="1"/>
  <c r="Y834" i="1"/>
  <c r="Z834" i="1"/>
  <c r="AC834" i="1"/>
  <c r="AE834" i="1"/>
  <c r="AF834" i="1"/>
  <c r="AH834" i="1"/>
  <c r="AL834" i="1"/>
  <c r="AM834" i="1"/>
  <c r="AN834" i="1"/>
  <c r="AO834" i="1"/>
  <c r="AS834" i="1"/>
  <c r="AV834" i="1"/>
  <c r="AW834" i="1" s="1"/>
  <c r="BB834" i="1"/>
  <c r="Q835" i="1"/>
  <c r="R835" i="1"/>
  <c r="S835" i="1"/>
  <c r="T835" i="1"/>
  <c r="Y835" i="1"/>
  <c r="Z835" i="1"/>
  <c r="AC835" i="1"/>
  <c r="AE835" i="1"/>
  <c r="AF835" i="1"/>
  <c r="AH835" i="1"/>
  <c r="AL835" i="1"/>
  <c r="AM835" i="1" s="1"/>
  <c r="AN835" i="1"/>
  <c r="AO835" i="1"/>
  <c r="AS835" i="1"/>
  <c r="AV835" i="1"/>
  <c r="AW835" i="1" s="1"/>
  <c r="BB835" i="1"/>
  <c r="Q836" i="1"/>
  <c r="R836" i="1"/>
  <c r="S836" i="1"/>
  <c r="T836" i="1"/>
  <c r="Y836" i="1"/>
  <c r="Z836" i="1"/>
  <c r="AC836" i="1"/>
  <c r="AE836" i="1"/>
  <c r="AF836" i="1"/>
  <c r="AH836" i="1"/>
  <c r="AL836" i="1"/>
  <c r="AM836" i="1"/>
  <c r="AN836" i="1"/>
  <c r="AO836" i="1"/>
  <c r="AS836" i="1"/>
  <c r="AV836" i="1"/>
  <c r="AW836" i="1" s="1"/>
  <c r="BB836" i="1"/>
  <c r="Q837" i="1"/>
  <c r="R837" i="1"/>
  <c r="S837" i="1"/>
  <c r="T837" i="1"/>
  <c r="Y837" i="1"/>
  <c r="Z837" i="1"/>
  <c r="AC837" i="1"/>
  <c r="AE837" i="1"/>
  <c r="AF837" i="1"/>
  <c r="AH837" i="1"/>
  <c r="AL837" i="1"/>
  <c r="AM837" i="1" s="1"/>
  <c r="AN837" i="1"/>
  <c r="AO837" i="1"/>
  <c r="AS837" i="1"/>
  <c r="AV837" i="1"/>
  <c r="AW837" i="1" s="1"/>
  <c r="BB837" i="1"/>
  <c r="Q838" i="1"/>
  <c r="R838" i="1"/>
  <c r="S838" i="1"/>
  <c r="T838" i="1"/>
  <c r="Y838" i="1"/>
  <c r="Z838" i="1"/>
  <c r="AC838" i="1"/>
  <c r="AE838" i="1"/>
  <c r="AF838" i="1"/>
  <c r="AH838" i="1"/>
  <c r="AL838" i="1"/>
  <c r="AM838" i="1" s="1"/>
  <c r="AN838" i="1"/>
  <c r="AO838" i="1"/>
  <c r="AS838" i="1"/>
  <c r="AV838" i="1"/>
  <c r="AW838" i="1" s="1"/>
  <c r="BB838" i="1"/>
  <c r="Q839" i="1"/>
  <c r="R839" i="1"/>
  <c r="S839" i="1"/>
  <c r="T839" i="1"/>
  <c r="Y839" i="1"/>
  <c r="Z839" i="1"/>
  <c r="AC839" i="1"/>
  <c r="AE839" i="1"/>
  <c r="AF839" i="1"/>
  <c r="AH839" i="1"/>
  <c r="AL839" i="1"/>
  <c r="AM839" i="1" s="1"/>
  <c r="AN839" i="1"/>
  <c r="AO839" i="1"/>
  <c r="AS839" i="1"/>
  <c r="AV839" i="1"/>
  <c r="AW839" i="1" s="1"/>
  <c r="BB839" i="1"/>
  <c r="Q840" i="1"/>
  <c r="R840" i="1"/>
  <c r="S840" i="1"/>
  <c r="T840" i="1"/>
  <c r="Y840" i="1"/>
  <c r="Z840" i="1"/>
  <c r="AC840" i="1"/>
  <c r="AE840" i="1"/>
  <c r="AF840" i="1"/>
  <c r="AH840" i="1"/>
  <c r="AL840" i="1"/>
  <c r="AM840" i="1" s="1"/>
  <c r="AN840" i="1"/>
  <c r="AO840" i="1"/>
  <c r="AS840" i="1"/>
  <c r="AV840" i="1"/>
  <c r="AW840" i="1" s="1"/>
  <c r="BB840" i="1"/>
  <c r="Q841" i="1"/>
  <c r="R841" i="1"/>
  <c r="S841" i="1"/>
  <c r="T841" i="1"/>
  <c r="Y841" i="1"/>
  <c r="Z841" i="1"/>
  <c r="AC841" i="1"/>
  <c r="AE841" i="1"/>
  <c r="AF841" i="1"/>
  <c r="AH841" i="1"/>
  <c r="AL841" i="1"/>
  <c r="AM841" i="1" s="1"/>
  <c r="AN841" i="1"/>
  <c r="AO841" i="1"/>
  <c r="AS841" i="1"/>
  <c r="AV841" i="1"/>
  <c r="AW841" i="1" s="1"/>
  <c r="BB841" i="1"/>
  <c r="Q842" i="1"/>
  <c r="R842" i="1"/>
  <c r="S842" i="1"/>
  <c r="T842" i="1"/>
  <c r="Y842" i="1"/>
  <c r="Z842" i="1"/>
  <c r="AC842" i="1"/>
  <c r="AE842" i="1"/>
  <c r="AF842" i="1"/>
  <c r="AH842" i="1"/>
  <c r="AL842" i="1"/>
  <c r="AM842" i="1" s="1"/>
  <c r="AN842" i="1"/>
  <c r="AO842" i="1"/>
  <c r="AS842" i="1"/>
  <c r="AV842" i="1"/>
  <c r="AW842" i="1" s="1"/>
  <c r="BB842" i="1"/>
  <c r="Q843" i="1"/>
  <c r="R843" i="1"/>
  <c r="S843" i="1"/>
  <c r="T843" i="1"/>
  <c r="Y843" i="1"/>
  <c r="Z843" i="1"/>
  <c r="AC843" i="1"/>
  <c r="AE843" i="1"/>
  <c r="AF843" i="1"/>
  <c r="AH843" i="1"/>
  <c r="AL843" i="1"/>
  <c r="AM843" i="1"/>
  <c r="AN843" i="1"/>
  <c r="AO843" i="1"/>
  <c r="AS843" i="1"/>
  <c r="AV843" i="1"/>
  <c r="AW843" i="1" s="1"/>
  <c r="BB843" i="1"/>
  <c r="Q844" i="1"/>
  <c r="R844" i="1"/>
  <c r="S844" i="1"/>
  <c r="T844" i="1"/>
  <c r="Y844" i="1"/>
  <c r="Z844" i="1"/>
  <c r="AC844" i="1"/>
  <c r="AE844" i="1"/>
  <c r="AF844" i="1"/>
  <c r="AH844" i="1"/>
  <c r="AL844" i="1"/>
  <c r="AM844" i="1"/>
  <c r="AN844" i="1"/>
  <c r="AO844" i="1"/>
  <c r="AS844" i="1"/>
  <c r="AV844" i="1"/>
  <c r="AW844" i="1" s="1"/>
  <c r="BB844" i="1"/>
  <c r="Q845" i="1"/>
  <c r="R845" i="1"/>
  <c r="S845" i="1"/>
  <c r="T845" i="1"/>
  <c r="Y845" i="1"/>
  <c r="Z845" i="1"/>
  <c r="AC845" i="1"/>
  <c r="AE845" i="1"/>
  <c r="AF845" i="1"/>
  <c r="AH845" i="1"/>
  <c r="AL845" i="1"/>
  <c r="AM845" i="1"/>
  <c r="AN845" i="1"/>
  <c r="AO845" i="1"/>
  <c r="AS845" i="1"/>
  <c r="AV845" i="1"/>
  <c r="AW845" i="1" s="1"/>
  <c r="BB845" i="1"/>
  <c r="Q846" i="1"/>
  <c r="R846" i="1"/>
  <c r="S846" i="1"/>
  <c r="T846" i="1"/>
  <c r="Y846" i="1"/>
  <c r="Z846" i="1"/>
  <c r="AC846" i="1"/>
  <c r="AE846" i="1"/>
  <c r="AF846" i="1"/>
  <c r="AH846" i="1"/>
  <c r="AL846" i="1"/>
  <c r="AM846" i="1" s="1"/>
  <c r="AN846" i="1"/>
  <c r="AO846" i="1"/>
  <c r="AS846" i="1"/>
  <c r="AV846" i="1"/>
  <c r="AW846" i="1" s="1"/>
  <c r="BB846" i="1"/>
  <c r="Q847" i="1"/>
  <c r="R847" i="1"/>
  <c r="S847" i="1"/>
  <c r="T847" i="1"/>
  <c r="Y847" i="1"/>
  <c r="Z847" i="1"/>
  <c r="AC847" i="1"/>
  <c r="AE847" i="1"/>
  <c r="AF847" i="1"/>
  <c r="AH847" i="1"/>
  <c r="AL847" i="1"/>
  <c r="AM847" i="1"/>
  <c r="AN847" i="1"/>
  <c r="AO847" i="1"/>
  <c r="AS847" i="1"/>
  <c r="AV847" i="1"/>
  <c r="AW847" i="1" s="1"/>
  <c r="BB847" i="1"/>
  <c r="Q848" i="1"/>
  <c r="R848" i="1"/>
  <c r="S848" i="1"/>
  <c r="T848" i="1"/>
  <c r="Y848" i="1"/>
  <c r="Z848" i="1"/>
  <c r="AC848" i="1"/>
  <c r="AE848" i="1"/>
  <c r="AF848" i="1"/>
  <c r="AH848" i="1"/>
  <c r="AL848" i="1"/>
  <c r="AM848" i="1"/>
  <c r="AN848" i="1"/>
  <c r="AO848" i="1"/>
  <c r="AS848" i="1"/>
  <c r="AV848" i="1"/>
  <c r="AW848" i="1" s="1"/>
  <c r="BB848" i="1"/>
  <c r="Q849" i="1"/>
  <c r="R849" i="1"/>
  <c r="S849" i="1"/>
  <c r="T849" i="1"/>
  <c r="Y849" i="1"/>
  <c r="Z849" i="1"/>
  <c r="AC849" i="1"/>
  <c r="AE849" i="1"/>
  <c r="AF849" i="1"/>
  <c r="AH849" i="1"/>
  <c r="AL849" i="1"/>
  <c r="AM849" i="1" s="1"/>
  <c r="AN849" i="1"/>
  <c r="AO849" i="1"/>
  <c r="AS849" i="1"/>
  <c r="AV849" i="1"/>
  <c r="AW849" i="1" s="1"/>
  <c r="BB849" i="1"/>
  <c r="Q850" i="1"/>
  <c r="R850" i="1"/>
  <c r="S850" i="1"/>
  <c r="T850" i="1"/>
  <c r="Y850" i="1"/>
  <c r="Z850" i="1"/>
  <c r="AC850" i="1"/>
  <c r="AE850" i="1"/>
  <c r="AF850" i="1"/>
  <c r="AH850" i="1"/>
  <c r="AL850" i="1"/>
  <c r="AM850" i="1" s="1"/>
  <c r="AN850" i="1"/>
  <c r="AO850" i="1"/>
  <c r="AS850" i="1"/>
  <c r="AV850" i="1"/>
  <c r="AW850" i="1" s="1"/>
  <c r="BB850" i="1"/>
  <c r="Q851" i="1"/>
  <c r="R851" i="1"/>
  <c r="S851" i="1"/>
  <c r="T851" i="1"/>
  <c r="Y851" i="1"/>
  <c r="Z851" i="1"/>
  <c r="AC851" i="1"/>
  <c r="AE851" i="1"/>
  <c r="AF851" i="1"/>
  <c r="AH851" i="1"/>
  <c r="AL851" i="1"/>
  <c r="AM851" i="1" s="1"/>
  <c r="AN851" i="1"/>
  <c r="AO851" i="1"/>
  <c r="AS851" i="1"/>
  <c r="AV851" i="1"/>
  <c r="AW851" i="1" s="1"/>
  <c r="BB851" i="1"/>
  <c r="Q852" i="1"/>
  <c r="R852" i="1"/>
  <c r="S852" i="1"/>
  <c r="T852" i="1"/>
  <c r="Y852" i="1"/>
  <c r="Z852" i="1"/>
  <c r="AC852" i="1"/>
  <c r="AE852" i="1"/>
  <c r="AF852" i="1"/>
  <c r="AH852" i="1"/>
  <c r="AL852" i="1"/>
  <c r="AM852" i="1" s="1"/>
  <c r="AN852" i="1"/>
  <c r="AO852" i="1"/>
  <c r="AS852" i="1"/>
  <c r="AV852" i="1"/>
  <c r="AW852" i="1" s="1"/>
  <c r="BB852" i="1"/>
  <c r="Q853" i="1"/>
  <c r="R853" i="1"/>
  <c r="S853" i="1"/>
  <c r="T853" i="1"/>
  <c r="Y853" i="1"/>
  <c r="Z853" i="1"/>
  <c r="AC853" i="1"/>
  <c r="AE853" i="1"/>
  <c r="AF853" i="1"/>
  <c r="AH853" i="1"/>
  <c r="AL853" i="1"/>
  <c r="AM853" i="1" s="1"/>
  <c r="AN853" i="1"/>
  <c r="AO853" i="1"/>
  <c r="AS853" i="1"/>
  <c r="AV853" i="1"/>
  <c r="AW853" i="1" s="1"/>
  <c r="BB853" i="1"/>
  <c r="Q854" i="1"/>
  <c r="R854" i="1"/>
  <c r="S854" i="1"/>
  <c r="T854" i="1"/>
  <c r="Y854" i="1"/>
  <c r="Z854" i="1"/>
  <c r="AC854" i="1"/>
  <c r="AE854" i="1"/>
  <c r="AF854" i="1"/>
  <c r="AH854" i="1"/>
  <c r="AL854" i="1"/>
  <c r="AM854" i="1" s="1"/>
  <c r="AN854" i="1"/>
  <c r="AO854" i="1"/>
  <c r="AS854" i="1"/>
  <c r="AV854" i="1"/>
  <c r="AW854" i="1" s="1"/>
  <c r="BB854" i="1"/>
  <c r="Q855" i="1"/>
  <c r="R855" i="1"/>
  <c r="S855" i="1"/>
  <c r="T855" i="1"/>
  <c r="Y855" i="1"/>
  <c r="Z855" i="1"/>
  <c r="AC855" i="1"/>
  <c r="AE855" i="1"/>
  <c r="AF855" i="1"/>
  <c r="AH855" i="1"/>
  <c r="AL855" i="1"/>
  <c r="AM855" i="1" s="1"/>
  <c r="AN855" i="1"/>
  <c r="AO855" i="1"/>
  <c r="AS855" i="1"/>
  <c r="AV855" i="1"/>
  <c r="AW855" i="1" s="1"/>
  <c r="BB855" i="1"/>
  <c r="Q856" i="1"/>
  <c r="R856" i="1"/>
  <c r="S856" i="1"/>
  <c r="T856" i="1"/>
  <c r="Y856" i="1"/>
  <c r="Z856" i="1"/>
  <c r="AC856" i="1"/>
  <c r="AE856" i="1"/>
  <c r="AF856" i="1"/>
  <c r="AH856" i="1"/>
  <c r="AL856" i="1"/>
  <c r="AM856" i="1" s="1"/>
  <c r="AN856" i="1"/>
  <c r="AO856" i="1"/>
  <c r="AS856" i="1"/>
  <c r="AV856" i="1"/>
  <c r="AW856" i="1" s="1"/>
  <c r="BB856" i="1"/>
  <c r="Q857" i="1"/>
  <c r="R857" i="1"/>
  <c r="S857" i="1"/>
  <c r="T857" i="1"/>
  <c r="Y857" i="1"/>
  <c r="Z857" i="1"/>
  <c r="AC857" i="1"/>
  <c r="AE857" i="1"/>
  <c r="AF857" i="1"/>
  <c r="AH857" i="1"/>
  <c r="AL857" i="1"/>
  <c r="AM857" i="1" s="1"/>
  <c r="AN857" i="1"/>
  <c r="AO857" i="1"/>
  <c r="AS857" i="1"/>
  <c r="AV857" i="1"/>
  <c r="AW857" i="1" s="1"/>
  <c r="BB857" i="1"/>
  <c r="Q858" i="1"/>
  <c r="R858" i="1"/>
  <c r="S858" i="1"/>
  <c r="T858" i="1"/>
  <c r="Y858" i="1"/>
  <c r="Z858" i="1"/>
  <c r="AC858" i="1"/>
  <c r="AE858" i="1"/>
  <c r="AF858" i="1"/>
  <c r="AH858" i="1"/>
  <c r="AL858" i="1"/>
  <c r="AM858" i="1" s="1"/>
  <c r="AN858" i="1"/>
  <c r="AO858" i="1"/>
  <c r="AS858" i="1"/>
  <c r="AV858" i="1"/>
  <c r="AW858" i="1" s="1"/>
  <c r="BB858" i="1"/>
  <c r="Q859" i="1"/>
  <c r="R859" i="1"/>
  <c r="S859" i="1"/>
  <c r="T859" i="1"/>
  <c r="Y859" i="1"/>
  <c r="Z859" i="1"/>
  <c r="AC859" i="1"/>
  <c r="AE859" i="1"/>
  <c r="AF859" i="1"/>
  <c r="AH859" i="1"/>
  <c r="AL859" i="1"/>
  <c r="AM859" i="1" s="1"/>
  <c r="AN859" i="1"/>
  <c r="AO859" i="1"/>
  <c r="AS859" i="1"/>
  <c r="AV859" i="1"/>
  <c r="AW859" i="1" s="1"/>
  <c r="BB859" i="1"/>
  <c r="Q860" i="1"/>
  <c r="R860" i="1"/>
  <c r="S860" i="1"/>
  <c r="T860" i="1"/>
  <c r="Y860" i="1"/>
  <c r="Z860" i="1"/>
  <c r="AC860" i="1"/>
  <c r="AE860" i="1"/>
  <c r="AF860" i="1"/>
  <c r="AH860" i="1"/>
  <c r="AL860" i="1"/>
  <c r="AM860" i="1" s="1"/>
  <c r="AN860" i="1"/>
  <c r="AO860" i="1"/>
  <c r="AS860" i="1"/>
  <c r="AV860" i="1"/>
  <c r="AW860" i="1" s="1"/>
  <c r="BB860" i="1"/>
  <c r="Q861" i="1"/>
  <c r="R861" i="1"/>
  <c r="S861" i="1"/>
  <c r="T861" i="1"/>
  <c r="Y861" i="1"/>
  <c r="Z861" i="1"/>
  <c r="AC861" i="1"/>
  <c r="AE861" i="1"/>
  <c r="AF861" i="1"/>
  <c r="AH861" i="1"/>
  <c r="AL861" i="1"/>
  <c r="AM861" i="1"/>
  <c r="AN861" i="1"/>
  <c r="AO861" i="1"/>
  <c r="AS861" i="1"/>
  <c r="AV861" i="1"/>
  <c r="AW861" i="1" s="1"/>
  <c r="BB861" i="1"/>
  <c r="Q862" i="1"/>
  <c r="R862" i="1"/>
  <c r="S862" i="1"/>
  <c r="T862" i="1"/>
  <c r="Y862" i="1"/>
  <c r="Z862" i="1"/>
  <c r="AC862" i="1"/>
  <c r="AE862" i="1"/>
  <c r="AF862" i="1"/>
  <c r="AH862" i="1"/>
  <c r="AL862" i="1"/>
  <c r="AM862" i="1" s="1"/>
  <c r="AN862" i="1"/>
  <c r="AO862" i="1"/>
  <c r="AS862" i="1"/>
  <c r="AV862" i="1"/>
  <c r="AW862" i="1" s="1"/>
  <c r="BB862" i="1"/>
  <c r="Q863" i="1"/>
  <c r="R863" i="1"/>
  <c r="S863" i="1"/>
  <c r="T863" i="1"/>
  <c r="Y863" i="1"/>
  <c r="Z863" i="1"/>
  <c r="AC863" i="1"/>
  <c r="AE863" i="1"/>
  <c r="AF863" i="1"/>
  <c r="AH863" i="1"/>
  <c r="AL863" i="1"/>
  <c r="AM863" i="1" s="1"/>
  <c r="AN863" i="1"/>
  <c r="AO863" i="1"/>
  <c r="AS863" i="1"/>
  <c r="AV863" i="1"/>
  <c r="AW863" i="1" s="1"/>
  <c r="BB863" i="1"/>
  <c r="Q864" i="1"/>
  <c r="R864" i="1"/>
  <c r="S864" i="1"/>
  <c r="T864" i="1"/>
  <c r="Y864" i="1"/>
  <c r="Z864" i="1"/>
  <c r="AC864" i="1"/>
  <c r="AE864" i="1"/>
  <c r="AF864" i="1"/>
  <c r="AH864" i="1"/>
  <c r="AL864" i="1"/>
  <c r="AM864" i="1" s="1"/>
  <c r="AN864" i="1"/>
  <c r="AO864" i="1"/>
  <c r="AS864" i="1"/>
  <c r="AV864" i="1"/>
  <c r="AW864" i="1" s="1"/>
  <c r="BB864" i="1"/>
  <c r="Q865" i="1"/>
  <c r="R865" i="1"/>
  <c r="S865" i="1"/>
  <c r="T865" i="1"/>
  <c r="Y865" i="1"/>
  <c r="Z865" i="1"/>
  <c r="AC865" i="1"/>
  <c r="AE865" i="1"/>
  <c r="AF865" i="1"/>
  <c r="AH865" i="1"/>
  <c r="AL865" i="1"/>
  <c r="AM865" i="1" s="1"/>
  <c r="AN865" i="1"/>
  <c r="AO865" i="1"/>
  <c r="AS865" i="1"/>
  <c r="AV865" i="1"/>
  <c r="AW865" i="1" s="1"/>
  <c r="BB865" i="1"/>
  <c r="Q866" i="1"/>
  <c r="R866" i="1"/>
  <c r="S866" i="1"/>
  <c r="T866" i="1"/>
  <c r="Y866" i="1"/>
  <c r="Z866" i="1"/>
  <c r="AC866" i="1"/>
  <c r="AE866" i="1"/>
  <c r="AF866" i="1"/>
  <c r="AH866" i="1"/>
  <c r="AL866" i="1"/>
  <c r="AM866" i="1" s="1"/>
  <c r="AN866" i="1"/>
  <c r="AO866" i="1"/>
  <c r="AS866" i="1"/>
  <c r="AV866" i="1"/>
  <c r="AW866" i="1" s="1"/>
  <c r="BB866" i="1"/>
  <c r="Q867" i="1"/>
  <c r="R867" i="1"/>
  <c r="S867" i="1"/>
  <c r="T867" i="1"/>
  <c r="Y867" i="1"/>
  <c r="Z867" i="1"/>
  <c r="AC867" i="1"/>
  <c r="AE867" i="1"/>
  <c r="AF867" i="1"/>
  <c r="AH867" i="1"/>
  <c r="AL867" i="1"/>
  <c r="AM867" i="1" s="1"/>
  <c r="AN867" i="1"/>
  <c r="AO867" i="1"/>
  <c r="AS867" i="1"/>
  <c r="AV867" i="1"/>
  <c r="AW867" i="1" s="1"/>
  <c r="BB867" i="1"/>
  <c r="Q868" i="1"/>
  <c r="R868" i="1"/>
  <c r="S868" i="1"/>
  <c r="T868" i="1"/>
  <c r="Y868" i="1"/>
  <c r="Z868" i="1"/>
  <c r="AC868" i="1"/>
  <c r="AE868" i="1"/>
  <c r="AF868" i="1"/>
  <c r="AH868" i="1"/>
  <c r="AL868" i="1"/>
  <c r="AM868" i="1" s="1"/>
  <c r="AN868" i="1"/>
  <c r="AO868" i="1"/>
  <c r="AS868" i="1"/>
  <c r="AV868" i="1"/>
  <c r="AW868" i="1" s="1"/>
  <c r="BB868" i="1"/>
  <c r="Q869" i="1"/>
  <c r="R869" i="1"/>
  <c r="S869" i="1"/>
  <c r="T869" i="1"/>
  <c r="Y869" i="1"/>
  <c r="Z869" i="1"/>
  <c r="AC869" i="1"/>
  <c r="AE869" i="1"/>
  <c r="AF869" i="1"/>
  <c r="AH869" i="1"/>
  <c r="AL869" i="1"/>
  <c r="AM869" i="1"/>
  <c r="AN869" i="1"/>
  <c r="AO869" i="1"/>
  <c r="AS869" i="1"/>
  <c r="AV869" i="1"/>
  <c r="AW869" i="1" s="1"/>
  <c r="BB869" i="1"/>
  <c r="Q870" i="1"/>
  <c r="R870" i="1"/>
  <c r="S870" i="1"/>
  <c r="T870" i="1"/>
  <c r="Y870" i="1"/>
  <c r="Z870" i="1"/>
  <c r="AC870" i="1"/>
  <c r="AE870" i="1"/>
  <c r="AF870" i="1"/>
  <c r="AH870" i="1"/>
  <c r="AL870" i="1"/>
  <c r="AM870" i="1"/>
  <c r="AN870" i="1"/>
  <c r="AO870" i="1"/>
  <c r="AS870" i="1"/>
  <c r="AV870" i="1"/>
  <c r="AW870" i="1" s="1"/>
  <c r="BB870" i="1"/>
  <c r="Q871" i="1"/>
  <c r="R871" i="1"/>
  <c r="S871" i="1"/>
  <c r="T871" i="1"/>
  <c r="Y871" i="1"/>
  <c r="Z871" i="1"/>
  <c r="AC871" i="1"/>
  <c r="AE871" i="1"/>
  <c r="AF871" i="1"/>
  <c r="AH871" i="1"/>
  <c r="AL871" i="1"/>
  <c r="AM871" i="1"/>
  <c r="AN871" i="1"/>
  <c r="AO871" i="1"/>
  <c r="AS871" i="1"/>
  <c r="AV871" i="1"/>
  <c r="AW871" i="1" s="1"/>
  <c r="BB871" i="1"/>
  <c r="Q872" i="1"/>
  <c r="R872" i="1"/>
  <c r="S872" i="1"/>
  <c r="T872" i="1"/>
  <c r="Y872" i="1"/>
  <c r="Z872" i="1"/>
  <c r="AC872" i="1"/>
  <c r="AE872" i="1"/>
  <c r="AF872" i="1"/>
  <c r="AH872" i="1"/>
  <c r="AL872" i="1"/>
  <c r="AM872" i="1" s="1"/>
  <c r="AN872" i="1"/>
  <c r="AO872" i="1"/>
  <c r="AS872" i="1"/>
  <c r="AV872" i="1"/>
  <c r="AW872" i="1" s="1"/>
  <c r="BB872" i="1"/>
  <c r="Q873" i="1"/>
  <c r="R873" i="1"/>
  <c r="S873" i="1"/>
  <c r="T873" i="1"/>
  <c r="Y873" i="1"/>
  <c r="Z873" i="1"/>
  <c r="AC873" i="1"/>
  <c r="AE873" i="1"/>
  <c r="AF873" i="1"/>
  <c r="AH873" i="1"/>
  <c r="AL873" i="1"/>
  <c r="AM873" i="1" s="1"/>
  <c r="AN873" i="1"/>
  <c r="AO873" i="1"/>
  <c r="AS873" i="1"/>
  <c r="AV873" i="1"/>
  <c r="AW873" i="1" s="1"/>
  <c r="BB873" i="1"/>
  <c r="Q874" i="1"/>
  <c r="R874" i="1"/>
  <c r="S874" i="1"/>
  <c r="T874" i="1"/>
  <c r="Y874" i="1"/>
  <c r="Z874" i="1"/>
  <c r="AC874" i="1"/>
  <c r="AE874" i="1"/>
  <c r="AF874" i="1"/>
  <c r="AH874" i="1"/>
  <c r="AL874" i="1"/>
  <c r="AM874" i="1" s="1"/>
  <c r="AN874" i="1"/>
  <c r="AO874" i="1"/>
  <c r="AS874" i="1"/>
  <c r="AV874" i="1"/>
  <c r="AW874" i="1" s="1"/>
  <c r="BB874" i="1"/>
  <c r="Q875" i="1"/>
  <c r="R875" i="1"/>
  <c r="S875" i="1"/>
  <c r="T875" i="1"/>
  <c r="Y875" i="1"/>
  <c r="Z875" i="1"/>
  <c r="AC875" i="1"/>
  <c r="AE875" i="1"/>
  <c r="AF875" i="1"/>
  <c r="AH875" i="1"/>
  <c r="AL875" i="1"/>
  <c r="AM875" i="1" s="1"/>
  <c r="AN875" i="1"/>
  <c r="AO875" i="1"/>
  <c r="AS875" i="1"/>
  <c r="AV875" i="1"/>
  <c r="AW875" i="1" s="1"/>
  <c r="BB875" i="1"/>
  <c r="Q876" i="1"/>
  <c r="R876" i="1"/>
  <c r="S876" i="1"/>
  <c r="T876" i="1"/>
  <c r="Y876" i="1"/>
  <c r="Z876" i="1"/>
  <c r="AC876" i="1"/>
  <c r="AE876" i="1"/>
  <c r="AF876" i="1"/>
  <c r="AH876" i="1"/>
  <c r="AL876" i="1"/>
  <c r="AM876" i="1" s="1"/>
  <c r="AN876" i="1"/>
  <c r="AO876" i="1"/>
  <c r="AS876" i="1"/>
  <c r="AV876" i="1"/>
  <c r="AW876" i="1" s="1"/>
  <c r="BB876" i="1"/>
  <c r="Q877" i="1"/>
  <c r="R877" i="1"/>
  <c r="S877" i="1"/>
  <c r="T877" i="1"/>
  <c r="Y877" i="1"/>
  <c r="Z877" i="1"/>
  <c r="AC877" i="1"/>
  <c r="AE877" i="1"/>
  <c r="AF877" i="1"/>
  <c r="AH877" i="1"/>
  <c r="AL877" i="1"/>
  <c r="AM877" i="1" s="1"/>
  <c r="AN877" i="1"/>
  <c r="AO877" i="1"/>
  <c r="AS877" i="1"/>
  <c r="AV877" i="1"/>
  <c r="AW877" i="1" s="1"/>
  <c r="BB877" i="1"/>
  <c r="Q878" i="1"/>
  <c r="R878" i="1"/>
  <c r="S878" i="1"/>
  <c r="T878" i="1"/>
  <c r="Y878" i="1"/>
  <c r="Z878" i="1"/>
  <c r="AC878" i="1"/>
  <c r="AE878" i="1"/>
  <c r="AF878" i="1"/>
  <c r="AH878" i="1"/>
  <c r="AL878" i="1"/>
  <c r="AM878" i="1" s="1"/>
  <c r="AN878" i="1"/>
  <c r="AO878" i="1"/>
  <c r="AS878" i="1"/>
  <c r="AV878" i="1"/>
  <c r="AW878" i="1" s="1"/>
  <c r="BB878" i="1"/>
  <c r="Q879" i="1"/>
  <c r="R879" i="1"/>
  <c r="S879" i="1"/>
  <c r="T879" i="1"/>
  <c r="Y879" i="1"/>
  <c r="Z879" i="1"/>
  <c r="AC879" i="1"/>
  <c r="AE879" i="1"/>
  <c r="AF879" i="1"/>
  <c r="AH879" i="1"/>
  <c r="AL879" i="1"/>
  <c r="AM879" i="1" s="1"/>
  <c r="AN879" i="1"/>
  <c r="AO879" i="1"/>
  <c r="AS879" i="1"/>
  <c r="AV879" i="1"/>
  <c r="AW879" i="1" s="1"/>
  <c r="BB879" i="1"/>
  <c r="Q880" i="1"/>
  <c r="R880" i="1"/>
  <c r="S880" i="1"/>
  <c r="T880" i="1"/>
  <c r="Y880" i="1"/>
  <c r="Z880" i="1"/>
  <c r="AC880" i="1"/>
  <c r="AE880" i="1"/>
  <c r="AF880" i="1"/>
  <c r="AH880" i="1"/>
  <c r="AL880" i="1"/>
  <c r="AM880" i="1" s="1"/>
  <c r="AN880" i="1"/>
  <c r="AO880" i="1"/>
  <c r="AS880" i="1"/>
  <c r="AV880" i="1"/>
  <c r="AW880" i="1" s="1"/>
  <c r="BB880" i="1"/>
  <c r="Q881" i="1"/>
  <c r="R881" i="1"/>
  <c r="S881" i="1"/>
  <c r="T881" i="1"/>
  <c r="Y881" i="1"/>
  <c r="Z881" i="1"/>
  <c r="AC881" i="1"/>
  <c r="AE881" i="1"/>
  <c r="AF881" i="1"/>
  <c r="AH881" i="1"/>
  <c r="AL881" i="1"/>
  <c r="AM881" i="1" s="1"/>
  <c r="AN881" i="1"/>
  <c r="AO881" i="1"/>
  <c r="AS881" i="1"/>
  <c r="AV881" i="1"/>
  <c r="AW881" i="1" s="1"/>
  <c r="BB881" i="1"/>
  <c r="Q882" i="1"/>
  <c r="R882" i="1"/>
  <c r="S882" i="1"/>
  <c r="T882" i="1"/>
  <c r="Y882" i="1"/>
  <c r="Z882" i="1"/>
  <c r="AC882" i="1"/>
  <c r="AE882" i="1"/>
  <c r="AF882" i="1"/>
  <c r="AH882" i="1"/>
  <c r="AL882" i="1"/>
  <c r="AM882" i="1" s="1"/>
  <c r="AN882" i="1"/>
  <c r="AO882" i="1"/>
  <c r="AS882" i="1"/>
  <c r="AV882" i="1"/>
  <c r="AW882" i="1" s="1"/>
  <c r="BB882" i="1"/>
  <c r="Q883" i="1"/>
  <c r="R883" i="1"/>
  <c r="S883" i="1"/>
  <c r="T883" i="1"/>
  <c r="Y883" i="1"/>
  <c r="Z883" i="1"/>
  <c r="AC883" i="1"/>
  <c r="AE883" i="1"/>
  <c r="AF883" i="1"/>
  <c r="AH883" i="1"/>
  <c r="AL883" i="1"/>
  <c r="AM883" i="1" s="1"/>
  <c r="AN883" i="1"/>
  <c r="AO883" i="1"/>
  <c r="AS883" i="1"/>
  <c r="AV883" i="1"/>
  <c r="AW883" i="1" s="1"/>
  <c r="BB883" i="1"/>
  <c r="Q884" i="1"/>
  <c r="R884" i="1"/>
  <c r="S884" i="1"/>
  <c r="T884" i="1"/>
  <c r="Y884" i="1"/>
  <c r="Z884" i="1"/>
  <c r="AC884" i="1"/>
  <c r="AE884" i="1"/>
  <c r="AF884" i="1"/>
  <c r="AH884" i="1"/>
  <c r="AL884" i="1"/>
  <c r="AM884" i="1" s="1"/>
  <c r="AN884" i="1"/>
  <c r="AO884" i="1"/>
  <c r="AS884" i="1"/>
  <c r="AV884" i="1"/>
  <c r="AW884" i="1" s="1"/>
  <c r="BB884" i="1"/>
  <c r="Q885" i="1"/>
  <c r="R885" i="1"/>
  <c r="S885" i="1"/>
  <c r="T885" i="1"/>
  <c r="Y885" i="1"/>
  <c r="Z885" i="1"/>
  <c r="AC885" i="1"/>
  <c r="AE885" i="1"/>
  <c r="AF885" i="1"/>
  <c r="AH885" i="1"/>
  <c r="AL885" i="1"/>
  <c r="AM885" i="1" s="1"/>
  <c r="AN885" i="1"/>
  <c r="AO885" i="1"/>
  <c r="AS885" i="1"/>
  <c r="AV885" i="1"/>
  <c r="AW885" i="1" s="1"/>
  <c r="BB885" i="1"/>
  <c r="Q886" i="1"/>
  <c r="R886" i="1"/>
  <c r="S886" i="1"/>
  <c r="T886" i="1"/>
  <c r="Y886" i="1"/>
  <c r="Z886" i="1"/>
  <c r="AC886" i="1"/>
  <c r="AE886" i="1"/>
  <c r="AF886" i="1"/>
  <c r="AH886" i="1"/>
  <c r="AL886" i="1"/>
  <c r="AM886" i="1"/>
  <c r="AN886" i="1"/>
  <c r="AO886" i="1"/>
  <c r="AS886" i="1"/>
  <c r="AV886" i="1"/>
  <c r="AW886" i="1" s="1"/>
  <c r="BB886" i="1"/>
  <c r="Q887" i="1"/>
  <c r="R887" i="1"/>
  <c r="S887" i="1"/>
  <c r="T887" i="1"/>
  <c r="Y887" i="1"/>
  <c r="Z887" i="1"/>
  <c r="AC887" i="1"/>
  <c r="AE887" i="1"/>
  <c r="AF887" i="1"/>
  <c r="AH887" i="1"/>
  <c r="AL887" i="1"/>
  <c r="AM887" i="1" s="1"/>
  <c r="AN887" i="1"/>
  <c r="AO887" i="1"/>
  <c r="AS887" i="1"/>
  <c r="AV887" i="1"/>
  <c r="AW887" i="1" s="1"/>
  <c r="BB887" i="1"/>
  <c r="Q888" i="1"/>
  <c r="R888" i="1"/>
  <c r="S888" i="1"/>
  <c r="T888" i="1"/>
  <c r="Y888" i="1"/>
  <c r="Z888" i="1"/>
  <c r="AC888" i="1"/>
  <c r="AE888" i="1"/>
  <c r="AF888" i="1"/>
  <c r="AH888" i="1"/>
  <c r="AL888" i="1"/>
  <c r="AM888" i="1" s="1"/>
  <c r="AN888" i="1"/>
  <c r="AO888" i="1"/>
  <c r="AS888" i="1"/>
  <c r="AV888" i="1"/>
  <c r="AW888" i="1" s="1"/>
  <c r="BB888" i="1"/>
  <c r="Q889" i="1"/>
  <c r="R889" i="1"/>
  <c r="S889" i="1"/>
  <c r="T889" i="1"/>
  <c r="Y889" i="1"/>
  <c r="Z889" i="1"/>
  <c r="AC889" i="1"/>
  <c r="AE889" i="1"/>
  <c r="AF889" i="1"/>
  <c r="AH889" i="1"/>
  <c r="AL889" i="1"/>
  <c r="AM889" i="1" s="1"/>
  <c r="AN889" i="1"/>
  <c r="AO889" i="1"/>
  <c r="AS889" i="1"/>
  <c r="AV889" i="1"/>
  <c r="AW889" i="1" s="1"/>
  <c r="BB889" i="1"/>
  <c r="Q890" i="1"/>
  <c r="R890" i="1"/>
  <c r="S890" i="1"/>
  <c r="T890" i="1"/>
  <c r="Y890" i="1"/>
  <c r="Z890" i="1"/>
  <c r="AC890" i="1"/>
  <c r="AE890" i="1"/>
  <c r="AF890" i="1"/>
  <c r="AH890" i="1"/>
  <c r="AL890" i="1"/>
  <c r="AM890" i="1"/>
  <c r="AN890" i="1"/>
  <c r="AO890" i="1"/>
  <c r="AS890" i="1"/>
  <c r="AV890" i="1"/>
  <c r="AW890" i="1" s="1"/>
  <c r="BB890" i="1"/>
  <c r="Q891" i="1"/>
  <c r="R891" i="1"/>
  <c r="S891" i="1"/>
  <c r="T891" i="1"/>
  <c r="Y891" i="1"/>
  <c r="Z891" i="1"/>
  <c r="AC891" i="1"/>
  <c r="AE891" i="1"/>
  <c r="AF891" i="1"/>
  <c r="AH891" i="1"/>
  <c r="AL891" i="1"/>
  <c r="AM891" i="1" s="1"/>
  <c r="AN891" i="1"/>
  <c r="AO891" i="1"/>
  <c r="AS891" i="1"/>
  <c r="AV891" i="1"/>
  <c r="AW891" i="1" s="1"/>
  <c r="BB891" i="1"/>
  <c r="Q892" i="1"/>
  <c r="R892" i="1"/>
  <c r="S892" i="1"/>
  <c r="T892" i="1"/>
  <c r="Y892" i="1"/>
  <c r="Z892" i="1"/>
  <c r="AC892" i="1"/>
  <c r="AE892" i="1"/>
  <c r="AF892" i="1"/>
  <c r="AH892" i="1"/>
  <c r="AL892" i="1"/>
  <c r="AM892" i="1" s="1"/>
  <c r="AN892" i="1"/>
  <c r="AO892" i="1"/>
  <c r="AS892" i="1"/>
  <c r="AV892" i="1"/>
  <c r="AW892" i="1" s="1"/>
  <c r="BB892" i="1"/>
  <c r="Q893" i="1"/>
  <c r="R893" i="1"/>
  <c r="S893" i="1"/>
  <c r="T893" i="1"/>
  <c r="Y893" i="1"/>
  <c r="Z893" i="1"/>
  <c r="AC893" i="1"/>
  <c r="AE893" i="1"/>
  <c r="AF893" i="1"/>
  <c r="AH893" i="1"/>
  <c r="AL893" i="1"/>
  <c r="AM893" i="1" s="1"/>
  <c r="AN893" i="1"/>
  <c r="AO893" i="1"/>
  <c r="AS893" i="1"/>
  <c r="AV893" i="1"/>
  <c r="AW893" i="1" s="1"/>
  <c r="BB893" i="1"/>
  <c r="Q894" i="1"/>
  <c r="R894" i="1"/>
  <c r="S894" i="1"/>
  <c r="T894" i="1"/>
  <c r="Y894" i="1"/>
  <c r="Z894" i="1"/>
  <c r="AC894" i="1"/>
  <c r="AE894" i="1"/>
  <c r="AF894" i="1"/>
  <c r="AH894" i="1"/>
  <c r="AL894" i="1"/>
  <c r="AM894" i="1" s="1"/>
  <c r="AN894" i="1"/>
  <c r="AO894" i="1"/>
  <c r="AS894" i="1"/>
  <c r="AV894" i="1"/>
  <c r="AW894" i="1" s="1"/>
  <c r="BB894" i="1"/>
  <c r="Q895" i="1"/>
  <c r="R895" i="1"/>
  <c r="S895" i="1"/>
  <c r="T895" i="1"/>
  <c r="Y895" i="1"/>
  <c r="Z895" i="1"/>
  <c r="AC895" i="1"/>
  <c r="AE895" i="1"/>
  <c r="AF895" i="1"/>
  <c r="AH895" i="1"/>
  <c r="AL895" i="1"/>
  <c r="AM895" i="1" s="1"/>
  <c r="AN895" i="1"/>
  <c r="AO895" i="1"/>
  <c r="AS895" i="1"/>
  <c r="AV895" i="1"/>
  <c r="AW895" i="1" s="1"/>
  <c r="BB895" i="1"/>
  <c r="Q896" i="1"/>
  <c r="R896" i="1"/>
  <c r="S896" i="1"/>
  <c r="T896" i="1"/>
  <c r="Y896" i="1"/>
  <c r="Z896" i="1"/>
  <c r="AC896" i="1"/>
  <c r="AE896" i="1"/>
  <c r="AF896" i="1"/>
  <c r="AH896" i="1"/>
  <c r="AL896" i="1"/>
  <c r="AM896" i="1" s="1"/>
  <c r="AN896" i="1"/>
  <c r="AO896" i="1"/>
  <c r="AS896" i="1"/>
  <c r="AV896" i="1"/>
  <c r="AW896" i="1" s="1"/>
  <c r="BB896" i="1"/>
  <c r="Q897" i="1"/>
  <c r="R897" i="1"/>
  <c r="S897" i="1"/>
  <c r="T897" i="1"/>
  <c r="Y897" i="1"/>
  <c r="Z897" i="1"/>
  <c r="AC897" i="1"/>
  <c r="AE897" i="1"/>
  <c r="AF897" i="1"/>
  <c r="AH897" i="1"/>
  <c r="AL897" i="1"/>
  <c r="AM897" i="1" s="1"/>
  <c r="AN897" i="1"/>
  <c r="AO897" i="1"/>
  <c r="AS897" i="1"/>
  <c r="AV897" i="1"/>
  <c r="AW897" i="1" s="1"/>
  <c r="BB897" i="1"/>
  <c r="Q898" i="1"/>
  <c r="R898" i="1"/>
  <c r="S898" i="1"/>
  <c r="T898" i="1"/>
  <c r="Y898" i="1"/>
  <c r="Z898" i="1"/>
  <c r="AC898" i="1"/>
  <c r="AE898" i="1"/>
  <c r="AF898" i="1"/>
  <c r="AH898" i="1"/>
  <c r="AL898" i="1"/>
  <c r="AM898" i="1" s="1"/>
  <c r="AN898" i="1"/>
  <c r="AO898" i="1"/>
  <c r="AS898" i="1"/>
  <c r="AV898" i="1"/>
  <c r="AW898" i="1" s="1"/>
  <c r="BB898" i="1"/>
  <c r="Q899" i="1"/>
  <c r="R899" i="1"/>
  <c r="S899" i="1"/>
  <c r="T899" i="1"/>
  <c r="Y899" i="1"/>
  <c r="Z899" i="1"/>
  <c r="AC899" i="1"/>
  <c r="AE899" i="1"/>
  <c r="AF899" i="1"/>
  <c r="AH899" i="1"/>
  <c r="AL899" i="1"/>
  <c r="AM899" i="1" s="1"/>
  <c r="AN899" i="1"/>
  <c r="AO899" i="1"/>
  <c r="AS899" i="1"/>
  <c r="AV899" i="1"/>
  <c r="AW899" i="1" s="1"/>
  <c r="BB899" i="1"/>
  <c r="Q900" i="1"/>
  <c r="R900" i="1"/>
  <c r="S900" i="1"/>
  <c r="T900" i="1"/>
  <c r="Y900" i="1"/>
  <c r="Z900" i="1"/>
  <c r="AC900" i="1"/>
  <c r="AE900" i="1"/>
  <c r="AF900" i="1"/>
  <c r="AH900" i="1"/>
  <c r="AL900" i="1"/>
  <c r="AM900" i="1" s="1"/>
  <c r="AN900" i="1"/>
  <c r="AO900" i="1"/>
  <c r="AS900" i="1"/>
  <c r="AV900" i="1"/>
  <c r="AW900" i="1" s="1"/>
  <c r="BB900" i="1"/>
  <c r="Q901" i="1"/>
  <c r="R901" i="1"/>
  <c r="S901" i="1"/>
  <c r="T901" i="1"/>
  <c r="Y901" i="1"/>
  <c r="Z901" i="1"/>
  <c r="AC901" i="1"/>
  <c r="AE901" i="1"/>
  <c r="AF901" i="1"/>
  <c r="AH901" i="1"/>
  <c r="AL901" i="1"/>
  <c r="AM901" i="1" s="1"/>
  <c r="AN901" i="1"/>
  <c r="AO901" i="1"/>
  <c r="AS901" i="1"/>
  <c r="AV901" i="1"/>
  <c r="AW901" i="1" s="1"/>
  <c r="BB901" i="1"/>
  <c r="Q902" i="1"/>
  <c r="R902" i="1"/>
  <c r="S902" i="1"/>
  <c r="T902" i="1"/>
  <c r="Y902" i="1"/>
  <c r="Z902" i="1"/>
  <c r="AC902" i="1"/>
  <c r="AE902" i="1"/>
  <c r="AF902" i="1"/>
  <c r="AH902" i="1"/>
  <c r="AL902" i="1"/>
  <c r="AM902" i="1" s="1"/>
  <c r="AN902" i="1"/>
  <c r="AO902" i="1"/>
  <c r="AS902" i="1"/>
  <c r="AV902" i="1"/>
  <c r="AW902" i="1" s="1"/>
  <c r="BB902" i="1"/>
  <c r="Q903" i="1"/>
  <c r="R903" i="1"/>
  <c r="S903" i="1"/>
  <c r="T903" i="1"/>
  <c r="Y903" i="1"/>
  <c r="Z903" i="1"/>
  <c r="AC903" i="1"/>
  <c r="AE903" i="1"/>
  <c r="AF903" i="1"/>
  <c r="AH903" i="1"/>
  <c r="AL903" i="1"/>
  <c r="AM903" i="1" s="1"/>
  <c r="AN903" i="1"/>
  <c r="AO903" i="1"/>
  <c r="AS903" i="1"/>
  <c r="AV903" i="1"/>
  <c r="AW903" i="1" s="1"/>
  <c r="BB903" i="1"/>
  <c r="Q904" i="1"/>
  <c r="R904" i="1"/>
  <c r="S904" i="1"/>
  <c r="T904" i="1"/>
  <c r="Y904" i="1"/>
  <c r="Z904" i="1"/>
  <c r="AC904" i="1"/>
  <c r="AE904" i="1"/>
  <c r="AF904" i="1"/>
  <c r="AH904" i="1"/>
  <c r="AL904" i="1"/>
  <c r="AM904" i="1" s="1"/>
  <c r="AN904" i="1"/>
  <c r="AO904" i="1"/>
  <c r="AS904" i="1"/>
  <c r="AV904" i="1"/>
  <c r="AW904" i="1" s="1"/>
  <c r="BB904" i="1"/>
  <c r="Q905" i="1"/>
  <c r="R905" i="1"/>
  <c r="S905" i="1"/>
  <c r="T905" i="1"/>
  <c r="Y905" i="1"/>
  <c r="Z905" i="1"/>
  <c r="AC905" i="1"/>
  <c r="AE905" i="1"/>
  <c r="AF905" i="1"/>
  <c r="AH905" i="1"/>
  <c r="AL905" i="1"/>
  <c r="AM905" i="1" s="1"/>
  <c r="AN905" i="1"/>
  <c r="AO905" i="1"/>
  <c r="AS905" i="1"/>
  <c r="AV905" i="1"/>
  <c r="AW905" i="1" s="1"/>
  <c r="BB905" i="1"/>
  <c r="Q906" i="1"/>
  <c r="R906" i="1"/>
  <c r="S906" i="1"/>
  <c r="T906" i="1"/>
  <c r="Y906" i="1"/>
  <c r="Z906" i="1"/>
  <c r="AC906" i="1"/>
  <c r="AE906" i="1"/>
  <c r="AF906" i="1"/>
  <c r="AH906" i="1"/>
  <c r="AL906" i="1"/>
  <c r="AM906" i="1"/>
  <c r="AN906" i="1"/>
  <c r="AO906" i="1"/>
  <c r="AS906" i="1"/>
  <c r="AV906" i="1"/>
  <c r="AW906" i="1" s="1"/>
  <c r="BB906" i="1"/>
  <c r="Q907" i="1"/>
  <c r="R907" i="1"/>
  <c r="S907" i="1"/>
  <c r="T907" i="1"/>
  <c r="Y907" i="1"/>
  <c r="Z907" i="1"/>
  <c r="AC907" i="1"/>
  <c r="AE907" i="1"/>
  <c r="AF907" i="1"/>
  <c r="AH907" i="1"/>
  <c r="AL907" i="1"/>
  <c r="AM907" i="1" s="1"/>
  <c r="AN907" i="1"/>
  <c r="AO907" i="1"/>
  <c r="AS907" i="1"/>
  <c r="AV907" i="1"/>
  <c r="AW907" i="1" s="1"/>
  <c r="BB907" i="1"/>
  <c r="Q908" i="1"/>
  <c r="R908" i="1"/>
  <c r="S908" i="1"/>
  <c r="T908" i="1"/>
  <c r="Y908" i="1"/>
  <c r="Z908" i="1"/>
  <c r="AC908" i="1"/>
  <c r="AE908" i="1"/>
  <c r="AF908" i="1"/>
  <c r="AH908" i="1"/>
  <c r="AL908" i="1"/>
  <c r="AM908" i="1" s="1"/>
  <c r="AN908" i="1"/>
  <c r="AO908" i="1"/>
  <c r="AS908" i="1"/>
  <c r="AV908" i="1"/>
  <c r="AW908" i="1" s="1"/>
  <c r="BB908" i="1"/>
  <c r="Q909" i="1"/>
  <c r="R909" i="1"/>
  <c r="S909" i="1"/>
  <c r="T909" i="1"/>
  <c r="Y909" i="1"/>
  <c r="Z909" i="1"/>
  <c r="AC909" i="1"/>
  <c r="AE909" i="1"/>
  <c r="AF909" i="1"/>
  <c r="AH909" i="1"/>
  <c r="AL909" i="1"/>
  <c r="AM909" i="1" s="1"/>
  <c r="AN909" i="1"/>
  <c r="AO909" i="1"/>
  <c r="AS909" i="1"/>
  <c r="AV909" i="1"/>
  <c r="AW909" i="1" s="1"/>
  <c r="BB909" i="1"/>
  <c r="Q910" i="1"/>
  <c r="R910" i="1"/>
  <c r="S910" i="1"/>
  <c r="T910" i="1"/>
  <c r="Y910" i="1"/>
  <c r="Z910" i="1"/>
  <c r="AC910" i="1"/>
  <c r="AE910" i="1"/>
  <c r="AF910" i="1"/>
  <c r="AH910" i="1"/>
  <c r="AL910" i="1"/>
  <c r="AM910" i="1"/>
  <c r="AN910" i="1"/>
  <c r="AO910" i="1"/>
  <c r="AS910" i="1"/>
  <c r="AV910" i="1"/>
  <c r="AW910" i="1" s="1"/>
  <c r="BB910" i="1"/>
  <c r="Q911" i="1"/>
  <c r="R911" i="1"/>
  <c r="S911" i="1"/>
  <c r="T911" i="1"/>
  <c r="Y911" i="1"/>
  <c r="Z911" i="1"/>
  <c r="AC911" i="1"/>
  <c r="AE911" i="1"/>
  <c r="AF911" i="1"/>
  <c r="AH911" i="1"/>
  <c r="AL911" i="1"/>
  <c r="AM911" i="1" s="1"/>
  <c r="AN911" i="1"/>
  <c r="AO911" i="1"/>
  <c r="AS911" i="1"/>
  <c r="AV911" i="1"/>
  <c r="AW911" i="1" s="1"/>
  <c r="BB911" i="1"/>
  <c r="Q912" i="1"/>
  <c r="R912" i="1"/>
  <c r="S912" i="1"/>
  <c r="T912" i="1"/>
  <c r="Y912" i="1"/>
  <c r="Z912" i="1"/>
  <c r="AC912" i="1"/>
  <c r="AE912" i="1"/>
  <c r="AF912" i="1"/>
  <c r="AH912" i="1"/>
  <c r="AL912" i="1"/>
  <c r="AM912" i="1" s="1"/>
  <c r="AN912" i="1"/>
  <c r="AO912" i="1"/>
  <c r="AS912" i="1"/>
  <c r="AV912" i="1"/>
  <c r="AW912" i="1" s="1"/>
  <c r="BB912" i="1"/>
  <c r="Q913" i="1"/>
  <c r="R913" i="1"/>
  <c r="S913" i="1"/>
  <c r="T913" i="1"/>
  <c r="Y913" i="1"/>
  <c r="Z913" i="1"/>
  <c r="AC913" i="1"/>
  <c r="AE913" i="1"/>
  <c r="AF913" i="1"/>
  <c r="AH913" i="1"/>
  <c r="AL913" i="1"/>
  <c r="AM913" i="1" s="1"/>
  <c r="AN913" i="1"/>
  <c r="AO913" i="1"/>
  <c r="AS913" i="1"/>
  <c r="AV913" i="1"/>
  <c r="AW913" i="1" s="1"/>
  <c r="BB913" i="1"/>
  <c r="Q914" i="1"/>
  <c r="R914" i="1"/>
  <c r="S914" i="1"/>
  <c r="T914" i="1"/>
  <c r="Y914" i="1"/>
  <c r="Z914" i="1"/>
  <c r="AC914" i="1"/>
  <c r="AE914" i="1"/>
  <c r="AF914" i="1"/>
  <c r="AH914" i="1"/>
  <c r="AL914" i="1"/>
  <c r="AM914" i="1" s="1"/>
  <c r="AN914" i="1"/>
  <c r="AO914" i="1"/>
  <c r="AS914" i="1"/>
  <c r="AV914" i="1"/>
  <c r="AW914" i="1" s="1"/>
  <c r="BB914" i="1"/>
  <c r="Q915" i="1"/>
  <c r="R915" i="1"/>
  <c r="S915" i="1"/>
  <c r="T915" i="1"/>
  <c r="Y915" i="1"/>
  <c r="Z915" i="1"/>
  <c r="AC915" i="1"/>
  <c r="AE915" i="1"/>
  <c r="AF915" i="1"/>
  <c r="AH915" i="1"/>
  <c r="AL915" i="1"/>
  <c r="AM915" i="1" s="1"/>
  <c r="AN915" i="1"/>
  <c r="AO915" i="1"/>
  <c r="AS915" i="1"/>
  <c r="AV915" i="1"/>
  <c r="AW915" i="1" s="1"/>
  <c r="BB915" i="1"/>
  <c r="Q916" i="1"/>
  <c r="R916" i="1"/>
  <c r="S916" i="1"/>
  <c r="T916" i="1"/>
  <c r="Y916" i="1"/>
  <c r="Z916" i="1"/>
  <c r="AC916" i="1"/>
  <c r="AE916" i="1"/>
  <c r="AF916" i="1"/>
  <c r="AH916" i="1"/>
  <c r="AL916" i="1"/>
  <c r="AM916" i="1" s="1"/>
  <c r="AN916" i="1"/>
  <c r="AO916" i="1"/>
  <c r="AS916" i="1"/>
  <c r="AV916" i="1"/>
  <c r="AW916" i="1" s="1"/>
  <c r="BB916" i="1"/>
  <c r="Q917" i="1"/>
  <c r="R917" i="1"/>
  <c r="S917" i="1"/>
  <c r="T917" i="1"/>
  <c r="Y917" i="1"/>
  <c r="Z917" i="1"/>
  <c r="AC917" i="1"/>
  <c r="AE917" i="1"/>
  <c r="AF917" i="1"/>
  <c r="AH917" i="1"/>
  <c r="AL917" i="1"/>
  <c r="AM917" i="1" s="1"/>
  <c r="AN917" i="1"/>
  <c r="AO917" i="1"/>
  <c r="AS917" i="1"/>
  <c r="AV917" i="1"/>
  <c r="AW917" i="1" s="1"/>
  <c r="BB917" i="1"/>
  <c r="Q918" i="1"/>
  <c r="R918" i="1"/>
  <c r="S918" i="1"/>
  <c r="T918" i="1"/>
  <c r="Y918" i="1"/>
  <c r="Z918" i="1"/>
  <c r="AC918" i="1"/>
  <c r="AE918" i="1"/>
  <c r="AF918" i="1"/>
  <c r="AH918" i="1"/>
  <c r="AL918" i="1"/>
  <c r="AM918" i="1" s="1"/>
  <c r="AN918" i="1"/>
  <c r="AO918" i="1"/>
  <c r="AS918" i="1"/>
  <c r="AV918" i="1"/>
  <c r="AW918" i="1" s="1"/>
  <c r="BB918" i="1"/>
  <c r="Q919" i="1"/>
  <c r="R919" i="1"/>
  <c r="S919" i="1"/>
  <c r="T919" i="1"/>
  <c r="Y919" i="1"/>
  <c r="Z919" i="1"/>
  <c r="AC919" i="1"/>
  <c r="AE919" i="1"/>
  <c r="AF919" i="1"/>
  <c r="AH919" i="1"/>
  <c r="AL919" i="1"/>
  <c r="AM919" i="1" s="1"/>
  <c r="AN919" i="1"/>
  <c r="AO919" i="1"/>
  <c r="AS919" i="1"/>
  <c r="AV919" i="1"/>
  <c r="AW919" i="1" s="1"/>
  <c r="BB919" i="1"/>
  <c r="Q920" i="1"/>
  <c r="R920" i="1"/>
  <c r="S920" i="1"/>
  <c r="T920" i="1"/>
  <c r="Y920" i="1"/>
  <c r="Z920" i="1"/>
  <c r="AC920" i="1"/>
  <c r="AE920" i="1"/>
  <c r="AF920" i="1"/>
  <c r="AH920" i="1"/>
  <c r="AL920" i="1"/>
  <c r="AM920" i="1"/>
  <c r="AN920" i="1"/>
  <c r="AO920" i="1"/>
  <c r="AS920" i="1"/>
  <c r="AV920" i="1"/>
  <c r="AW920" i="1" s="1"/>
  <c r="BB920" i="1"/>
  <c r="Q921" i="1"/>
  <c r="R921" i="1"/>
  <c r="S921" i="1"/>
  <c r="T921" i="1"/>
  <c r="Y921" i="1"/>
  <c r="Z921" i="1"/>
  <c r="AC921" i="1"/>
  <c r="AE921" i="1"/>
  <c r="AF921" i="1"/>
  <c r="AH921" i="1"/>
  <c r="AL921" i="1"/>
  <c r="AM921" i="1" s="1"/>
  <c r="AN921" i="1"/>
  <c r="AO921" i="1"/>
  <c r="AS921" i="1"/>
  <c r="AV921" i="1"/>
  <c r="AW921" i="1" s="1"/>
  <c r="BB921" i="1"/>
  <c r="Q922" i="1"/>
  <c r="R922" i="1"/>
  <c r="S922" i="1"/>
  <c r="T922" i="1"/>
  <c r="Y922" i="1"/>
  <c r="Z922" i="1"/>
  <c r="AC922" i="1"/>
  <c r="AE922" i="1"/>
  <c r="AF922" i="1"/>
  <c r="AH922" i="1"/>
  <c r="AL922" i="1"/>
  <c r="AM922" i="1" s="1"/>
  <c r="AN922" i="1"/>
  <c r="AO922" i="1"/>
  <c r="AS922" i="1"/>
  <c r="AV922" i="1"/>
  <c r="AW922" i="1" s="1"/>
  <c r="BB922" i="1"/>
  <c r="Q923" i="1"/>
  <c r="R923" i="1"/>
  <c r="S923" i="1"/>
  <c r="T923" i="1"/>
  <c r="Y923" i="1"/>
  <c r="Z923" i="1"/>
  <c r="AC923" i="1"/>
  <c r="AE923" i="1"/>
  <c r="AF923" i="1"/>
  <c r="AH923" i="1"/>
  <c r="AL923" i="1"/>
  <c r="AM923" i="1" s="1"/>
  <c r="AN923" i="1"/>
  <c r="AO923" i="1"/>
  <c r="AS923" i="1"/>
  <c r="AV923" i="1"/>
  <c r="AW923" i="1" s="1"/>
  <c r="BB923" i="1"/>
  <c r="Q924" i="1"/>
  <c r="R924" i="1"/>
  <c r="S924" i="1"/>
  <c r="T924" i="1"/>
  <c r="Y924" i="1"/>
  <c r="Z924" i="1"/>
  <c r="AC924" i="1"/>
  <c r="AE924" i="1"/>
  <c r="AF924" i="1"/>
  <c r="AH924" i="1"/>
  <c r="AL924" i="1"/>
  <c r="AM924" i="1" s="1"/>
  <c r="AN924" i="1"/>
  <c r="AO924" i="1"/>
  <c r="AS924" i="1"/>
  <c r="AV924" i="1"/>
  <c r="AW924" i="1" s="1"/>
  <c r="BB924" i="1"/>
  <c r="Q925" i="1"/>
  <c r="R925" i="1"/>
  <c r="S925" i="1"/>
  <c r="T925" i="1"/>
  <c r="Y925" i="1"/>
  <c r="Z925" i="1"/>
  <c r="AC925" i="1"/>
  <c r="AE925" i="1"/>
  <c r="AF925" i="1"/>
  <c r="AH925" i="1"/>
  <c r="AL925" i="1"/>
  <c r="AM925" i="1" s="1"/>
  <c r="AN925" i="1"/>
  <c r="AO925" i="1"/>
  <c r="AS925" i="1"/>
  <c r="AV925" i="1"/>
  <c r="AW925" i="1" s="1"/>
  <c r="BB925" i="1"/>
  <c r="Q926" i="1"/>
  <c r="R926" i="1"/>
  <c r="S926" i="1"/>
  <c r="T926" i="1"/>
  <c r="Y926" i="1"/>
  <c r="Z926" i="1"/>
  <c r="AC926" i="1"/>
  <c r="AE926" i="1"/>
  <c r="AF926" i="1"/>
  <c r="AH926" i="1"/>
  <c r="AL926" i="1"/>
  <c r="AM926" i="1" s="1"/>
  <c r="AN926" i="1"/>
  <c r="AO926" i="1"/>
  <c r="AS926" i="1"/>
  <c r="AV926" i="1"/>
  <c r="AW926" i="1" s="1"/>
  <c r="BB926" i="1"/>
  <c r="Q927" i="1"/>
  <c r="R927" i="1"/>
  <c r="S927" i="1"/>
  <c r="T927" i="1"/>
  <c r="Y927" i="1"/>
  <c r="Z927" i="1"/>
  <c r="AC927" i="1"/>
  <c r="AE927" i="1"/>
  <c r="AF927" i="1"/>
  <c r="AH927" i="1"/>
  <c r="AL927" i="1"/>
  <c r="AM927" i="1" s="1"/>
  <c r="AN927" i="1"/>
  <c r="AO927" i="1"/>
  <c r="AS927" i="1"/>
  <c r="AV927" i="1"/>
  <c r="AW927" i="1" s="1"/>
  <c r="BB927" i="1"/>
  <c r="Q928" i="1"/>
  <c r="R928" i="1"/>
  <c r="S928" i="1"/>
  <c r="T928" i="1"/>
  <c r="Y928" i="1"/>
  <c r="Z928" i="1"/>
  <c r="AC928" i="1"/>
  <c r="AE928" i="1"/>
  <c r="AF928" i="1"/>
  <c r="AH928" i="1"/>
  <c r="AL928" i="1"/>
  <c r="AM928" i="1" s="1"/>
  <c r="AN928" i="1"/>
  <c r="AO928" i="1"/>
  <c r="AS928" i="1"/>
  <c r="AV928" i="1"/>
  <c r="AW928" i="1" s="1"/>
  <c r="BB928" i="1"/>
  <c r="Q929" i="1"/>
  <c r="R929" i="1"/>
  <c r="S929" i="1"/>
  <c r="T929" i="1"/>
  <c r="Y929" i="1"/>
  <c r="Z929" i="1"/>
  <c r="AC929" i="1"/>
  <c r="AE929" i="1"/>
  <c r="AF929" i="1"/>
  <c r="AH929" i="1"/>
  <c r="AL929" i="1"/>
  <c r="AM929" i="1" s="1"/>
  <c r="AN929" i="1"/>
  <c r="AO929" i="1"/>
  <c r="AS929" i="1"/>
  <c r="AV929" i="1"/>
  <c r="AW929" i="1" s="1"/>
  <c r="BB929" i="1"/>
  <c r="Q930" i="1"/>
  <c r="R930" i="1"/>
  <c r="S930" i="1"/>
  <c r="T930" i="1"/>
  <c r="Y930" i="1"/>
  <c r="Z930" i="1"/>
  <c r="AC930" i="1"/>
  <c r="AE930" i="1"/>
  <c r="AF930" i="1"/>
  <c r="AH930" i="1"/>
  <c r="AL930" i="1"/>
  <c r="AM930" i="1" s="1"/>
  <c r="AN930" i="1"/>
  <c r="AO930" i="1"/>
  <c r="AS930" i="1"/>
  <c r="AV930" i="1"/>
  <c r="AW930" i="1" s="1"/>
  <c r="BB930" i="1"/>
  <c r="Q931" i="1"/>
  <c r="R931" i="1"/>
  <c r="S931" i="1"/>
  <c r="T931" i="1"/>
  <c r="Y931" i="1"/>
  <c r="Z931" i="1"/>
  <c r="AC931" i="1"/>
  <c r="AE931" i="1"/>
  <c r="AF931" i="1"/>
  <c r="AH931" i="1"/>
  <c r="AL931" i="1"/>
  <c r="AM931" i="1" s="1"/>
  <c r="AN931" i="1"/>
  <c r="AO931" i="1"/>
  <c r="AS931" i="1"/>
  <c r="AV931" i="1"/>
  <c r="AW931" i="1" s="1"/>
  <c r="BB931" i="1"/>
  <c r="Q932" i="1"/>
  <c r="R932" i="1"/>
  <c r="S932" i="1"/>
  <c r="T932" i="1"/>
  <c r="Y932" i="1"/>
  <c r="Z932" i="1"/>
  <c r="AC932" i="1"/>
  <c r="AE932" i="1"/>
  <c r="AF932" i="1"/>
  <c r="AH932" i="1"/>
  <c r="AL932" i="1"/>
  <c r="AM932" i="1" s="1"/>
  <c r="AN932" i="1"/>
  <c r="AO932" i="1"/>
  <c r="AS932" i="1"/>
  <c r="AV932" i="1"/>
  <c r="AW932" i="1" s="1"/>
  <c r="BB932" i="1"/>
  <c r="Q933" i="1"/>
  <c r="R933" i="1"/>
  <c r="S933" i="1"/>
  <c r="T933" i="1"/>
  <c r="Y933" i="1"/>
  <c r="Z933" i="1"/>
  <c r="AC933" i="1"/>
  <c r="AE933" i="1"/>
  <c r="AF933" i="1"/>
  <c r="AH933" i="1"/>
  <c r="AL933" i="1"/>
  <c r="AM933" i="1" s="1"/>
  <c r="AN933" i="1"/>
  <c r="AO933" i="1"/>
  <c r="AS933" i="1"/>
  <c r="AV933" i="1"/>
  <c r="AW933" i="1" s="1"/>
  <c r="BB933" i="1"/>
  <c r="Q934" i="1"/>
  <c r="R934" i="1"/>
  <c r="S934" i="1"/>
  <c r="T934" i="1"/>
  <c r="Y934" i="1"/>
  <c r="Z934" i="1"/>
  <c r="AC934" i="1"/>
  <c r="AE934" i="1"/>
  <c r="AF934" i="1"/>
  <c r="AH934" i="1"/>
  <c r="AL934" i="1"/>
  <c r="AM934" i="1" s="1"/>
  <c r="AN934" i="1"/>
  <c r="AO934" i="1"/>
  <c r="AS934" i="1"/>
  <c r="AV934" i="1"/>
  <c r="AW934" i="1" s="1"/>
  <c r="BB934" i="1"/>
  <c r="Q935" i="1"/>
  <c r="R935" i="1"/>
  <c r="S935" i="1"/>
  <c r="T935" i="1"/>
  <c r="Y935" i="1"/>
  <c r="Z935" i="1"/>
  <c r="AC935" i="1"/>
  <c r="AE935" i="1"/>
  <c r="AF935" i="1"/>
  <c r="AH935" i="1"/>
  <c r="AL935" i="1"/>
  <c r="AM935" i="1" s="1"/>
  <c r="AN935" i="1"/>
  <c r="AO935" i="1"/>
  <c r="AS935" i="1"/>
  <c r="AV935" i="1"/>
  <c r="AW935" i="1" s="1"/>
  <c r="BB935" i="1"/>
  <c r="Q936" i="1"/>
  <c r="R936" i="1"/>
  <c r="S936" i="1"/>
  <c r="T936" i="1"/>
  <c r="Y936" i="1"/>
  <c r="Z936" i="1"/>
  <c r="AC936" i="1"/>
  <c r="AE936" i="1"/>
  <c r="AF936" i="1"/>
  <c r="AH936" i="1"/>
  <c r="AL936" i="1"/>
  <c r="AM936" i="1" s="1"/>
  <c r="AN936" i="1"/>
  <c r="AO936" i="1"/>
  <c r="AS936" i="1"/>
  <c r="AV936" i="1"/>
  <c r="AW936" i="1" s="1"/>
  <c r="BB936" i="1"/>
  <c r="Q937" i="1"/>
  <c r="R937" i="1"/>
  <c r="S937" i="1"/>
  <c r="T937" i="1"/>
  <c r="Y937" i="1"/>
  <c r="Z937" i="1"/>
  <c r="AC937" i="1"/>
  <c r="AE937" i="1"/>
  <c r="AF937" i="1"/>
  <c r="AH937" i="1"/>
  <c r="AL937" i="1"/>
  <c r="AM937" i="1" s="1"/>
  <c r="AN937" i="1"/>
  <c r="AO937" i="1"/>
  <c r="AS937" i="1"/>
  <c r="AV937" i="1"/>
  <c r="AW937" i="1" s="1"/>
  <c r="BB937" i="1"/>
  <c r="Q938" i="1"/>
  <c r="R938" i="1"/>
  <c r="S938" i="1"/>
  <c r="T938" i="1"/>
  <c r="Y938" i="1"/>
  <c r="Z938" i="1"/>
  <c r="AC938" i="1"/>
  <c r="AE938" i="1"/>
  <c r="AF938" i="1"/>
  <c r="AH938" i="1"/>
  <c r="AL938" i="1"/>
  <c r="AM938" i="1" s="1"/>
  <c r="AN938" i="1"/>
  <c r="AO938" i="1"/>
  <c r="AS938" i="1"/>
  <c r="AV938" i="1"/>
  <c r="AW938" i="1" s="1"/>
  <c r="BB938" i="1"/>
  <c r="Q939" i="1"/>
  <c r="R939" i="1"/>
  <c r="S939" i="1"/>
  <c r="T939" i="1"/>
  <c r="Y939" i="1"/>
  <c r="Z939" i="1"/>
  <c r="AC939" i="1"/>
  <c r="AE939" i="1"/>
  <c r="AF939" i="1"/>
  <c r="AH939" i="1"/>
  <c r="AL939" i="1"/>
  <c r="AM939" i="1" s="1"/>
  <c r="AN939" i="1"/>
  <c r="AO939" i="1"/>
  <c r="AS939" i="1"/>
  <c r="AV939" i="1"/>
  <c r="AW939" i="1" s="1"/>
  <c r="BB939" i="1"/>
  <c r="Q940" i="1"/>
  <c r="R940" i="1"/>
  <c r="S940" i="1"/>
  <c r="T940" i="1"/>
  <c r="Y940" i="1"/>
  <c r="Z940" i="1"/>
  <c r="AC940" i="1"/>
  <c r="AE940" i="1"/>
  <c r="AF940" i="1"/>
  <c r="AH940" i="1"/>
  <c r="AL940" i="1"/>
  <c r="AM940" i="1" s="1"/>
  <c r="AN940" i="1"/>
  <c r="AO940" i="1"/>
  <c r="AS940" i="1"/>
  <c r="AV940" i="1"/>
  <c r="AW940" i="1" s="1"/>
  <c r="BB940" i="1"/>
  <c r="Q941" i="1"/>
  <c r="R941" i="1"/>
  <c r="S941" i="1"/>
  <c r="T941" i="1"/>
  <c r="Y941" i="1"/>
  <c r="Z941" i="1"/>
  <c r="AC941" i="1"/>
  <c r="AE941" i="1"/>
  <c r="AF941" i="1"/>
  <c r="AH941" i="1"/>
  <c r="AL941" i="1"/>
  <c r="AM941" i="1" s="1"/>
  <c r="AN941" i="1"/>
  <c r="AO941" i="1"/>
  <c r="AS941" i="1"/>
  <c r="AV941" i="1"/>
  <c r="AW941" i="1" s="1"/>
  <c r="BB941" i="1"/>
  <c r="Q942" i="1"/>
  <c r="R942" i="1"/>
  <c r="S942" i="1"/>
  <c r="T942" i="1"/>
  <c r="Y942" i="1"/>
  <c r="Z942" i="1"/>
  <c r="AC942" i="1"/>
  <c r="AE942" i="1"/>
  <c r="AF942" i="1"/>
  <c r="AH942" i="1"/>
  <c r="AL942" i="1"/>
  <c r="AM942" i="1"/>
  <c r="AN942" i="1"/>
  <c r="AO942" i="1"/>
  <c r="AS942" i="1"/>
  <c r="AV942" i="1"/>
  <c r="AW942" i="1" s="1"/>
  <c r="BB942" i="1"/>
  <c r="Q943" i="1"/>
  <c r="R943" i="1"/>
  <c r="S943" i="1"/>
  <c r="T943" i="1"/>
  <c r="Y943" i="1"/>
  <c r="Z943" i="1"/>
  <c r="AC943" i="1"/>
  <c r="AE943" i="1"/>
  <c r="AF943" i="1"/>
  <c r="AH943" i="1"/>
  <c r="AL943" i="1"/>
  <c r="AM943" i="1" s="1"/>
  <c r="AN943" i="1"/>
  <c r="AO943" i="1"/>
  <c r="AS943" i="1"/>
  <c r="AV943" i="1"/>
  <c r="AW943" i="1" s="1"/>
  <c r="BB943" i="1"/>
  <c r="Q944" i="1"/>
  <c r="R944" i="1"/>
  <c r="S944" i="1"/>
  <c r="T944" i="1"/>
  <c r="Y944" i="1"/>
  <c r="Z944" i="1"/>
  <c r="AC944" i="1"/>
  <c r="AE944" i="1"/>
  <c r="AF944" i="1"/>
  <c r="AH944" i="1"/>
  <c r="AL944" i="1"/>
  <c r="AM944" i="1" s="1"/>
  <c r="AN944" i="1"/>
  <c r="AO944" i="1"/>
  <c r="AS944" i="1"/>
  <c r="AV944" i="1"/>
  <c r="AW944" i="1" s="1"/>
  <c r="BB944" i="1"/>
  <c r="Q945" i="1"/>
  <c r="R945" i="1"/>
  <c r="S945" i="1"/>
  <c r="T945" i="1"/>
  <c r="Y945" i="1"/>
  <c r="Z945" i="1"/>
  <c r="AC945" i="1"/>
  <c r="AE945" i="1"/>
  <c r="AF945" i="1"/>
  <c r="AH945" i="1"/>
  <c r="AL945" i="1"/>
  <c r="AM945" i="1" s="1"/>
  <c r="AN945" i="1"/>
  <c r="AO945" i="1"/>
  <c r="AS945" i="1"/>
  <c r="AV945" i="1"/>
  <c r="AW945" i="1" s="1"/>
  <c r="BB945" i="1"/>
  <c r="Q946" i="1"/>
  <c r="R946" i="1"/>
  <c r="S946" i="1"/>
  <c r="T946" i="1"/>
  <c r="Y946" i="1"/>
  <c r="Z946" i="1"/>
  <c r="AC946" i="1"/>
  <c r="AE946" i="1"/>
  <c r="AF946" i="1"/>
  <c r="AH946" i="1"/>
  <c r="AL946" i="1"/>
  <c r="AM946" i="1" s="1"/>
  <c r="AN946" i="1"/>
  <c r="AO946" i="1"/>
  <c r="AS946" i="1"/>
  <c r="AV946" i="1"/>
  <c r="AW946" i="1" s="1"/>
  <c r="BB946" i="1"/>
  <c r="Q947" i="1"/>
  <c r="R947" i="1"/>
  <c r="S947" i="1"/>
  <c r="T947" i="1"/>
  <c r="Y947" i="1"/>
  <c r="Z947" i="1"/>
  <c r="AC947" i="1"/>
  <c r="AE947" i="1"/>
  <c r="AF947" i="1"/>
  <c r="AH947" i="1"/>
  <c r="AL947" i="1"/>
  <c r="AM947" i="1" s="1"/>
  <c r="AN947" i="1"/>
  <c r="AO947" i="1"/>
  <c r="AS947" i="1"/>
  <c r="AV947" i="1"/>
  <c r="AW947" i="1" s="1"/>
  <c r="BB947" i="1"/>
  <c r="Q948" i="1"/>
  <c r="R948" i="1"/>
  <c r="S948" i="1"/>
  <c r="T948" i="1"/>
  <c r="Y948" i="1"/>
  <c r="Z948" i="1"/>
  <c r="AC948" i="1"/>
  <c r="AE948" i="1"/>
  <c r="AF948" i="1"/>
  <c r="AH948" i="1"/>
  <c r="AL948" i="1"/>
  <c r="AM948" i="1" s="1"/>
  <c r="AN948" i="1"/>
  <c r="AO948" i="1"/>
  <c r="AS948" i="1"/>
  <c r="AV948" i="1"/>
  <c r="AW948" i="1" s="1"/>
  <c r="BB948" i="1"/>
  <c r="Q949" i="1"/>
  <c r="R949" i="1"/>
  <c r="S949" i="1"/>
  <c r="T949" i="1"/>
  <c r="Y949" i="1"/>
  <c r="Z949" i="1"/>
  <c r="AC949" i="1"/>
  <c r="AE949" i="1"/>
  <c r="AF949" i="1"/>
  <c r="AH949" i="1"/>
  <c r="AL949" i="1"/>
  <c r="AM949" i="1" s="1"/>
  <c r="AN949" i="1"/>
  <c r="AO949" i="1"/>
  <c r="AS949" i="1"/>
  <c r="AV949" i="1"/>
  <c r="AW949" i="1" s="1"/>
  <c r="BB949" i="1"/>
  <c r="Q950" i="1"/>
  <c r="R950" i="1"/>
  <c r="S950" i="1"/>
  <c r="T950" i="1"/>
  <c r="Y950" i="1"/>
  <c r="Z950" i="1"/>
  <c r="AC950" i="1"/>
  <c r="AE950" i="1"/>
  <c r="AF950" i="1"/>
  <c r="AH950" i="1"/>
  <c r="AL950" i="1"/>
  <c r="AM950" i="1" s="1"/>
  <c r="AN950" i="1"/>
  <c r="AO950" i="1"/>
  <c r="AS950" i="1"/>
  <c r="AV950" i="1"/>
  <c r="AW950" i="1" s="1"/>
  <c r="BB950" i="1"/>
  <c r="Q951" i="1"/>
  <c r="R951" i="1"/>
  <c r="S951" i="1"/>
  <c r="T951" i="1"/>
  <c r="Y951" i="1"/>
  <c r="Z951" i="1"/>
  <c r="AC951" i="1"/>
  <c r="AE951" i="1"/>
  <c r="AF951" i="1"/>
  <c r="AH951" i="1"/>
  <c r="AL951" i="1"/>
  <c r="AM951" i="1" s="1"/>
  <c r="AN951" i="1"/>
  <c r="AO951" i="1"/>
  <c r="AS951" i="1"/>
  <c r="AV951" i="1"/>
  <c r="AW951" i="1" s="1"/>
  <c r="BB951" i="1"/>
  <c r="Q952" i="1"/>
  <c r="R952" i="1"/>
  <c r="S952" i="1"/>
  <c r="T952" i="1"/>
  <c r="Y952" i="1"/>
  <c r="Z952" i="1"/>
  <c r="AC952" i="1"/>
  <c r="AE952" i="1"/>
  <c r="AF952" i="1"/>
  <c r="AH952" i="1"/>
  <c r="AL952" i="1"/>
  <c r="AM952" i="1" s="1"/>
  <c r="AN952" i="1"/>
  <c r="AO952" i="1"/>
  <c r="AS952" i="1"/>
  <c r="AV952" i="1"/>
  <c r="AW952" i="1" s="1"/>
  <c r="BB952" i="1"/>
  <c r="Q953" i="1"/>
  <c r="R953" i="1"/>
  <c r="S953" i="1"/>
  <c r="T953" i="1"/>
  <c r="Y953" i="1"/>
  <c r="Z953" i="1"/>
  <c r="AC953" i="1"/>
  <c r="AE953" i="1"/>
  <c r="AF953" i="1"/>
  <c r="AH953" i="1"/>
  <c r="AL953" i="1"/>
  <c r="AM953" i="1" s="1"/>
  <c r="AN953" i="1"/>
  <c r="AO953" i="1"/>
  <c r="AS953" i="1"/>
  <c r="AV953" i="1"/>
  <c r="AW953" i="1" s="1"/>
  <c r="BB953" i="1"/>
  <c r="Q954" i="1"/>
  <c r="R954" i="1"/>
  <c r="S954" i="1"/>
  <c r="T954" i="1"/>
  <c r="Y954" i="1"/>
  <c r="Z954" i="1"/>
  <c r="AC954" i="1"/>
  <c r="AE954" i="1"/>
  <c r="AF954" i="1"/>
  <c r="AH954" i="1"/>
  <c r="AL954" i="1"/>
  <c r="AM954" i="1" s="1"/>
  <c r="AN954" i="1"/>
  <c r="AO954" i="1"/>
  <c r="AS954" i="1"/>
  <c r="AV954" i="1"/>
  <c r="AW954" i="1" s="1"/>
  <c r="BB954" i="1"/>
  <c r="Q955" i="1"/>
  <c r="R955" i="1"/>
  <c r="S955" i="1"/>
  <c r="T955" i="1"/>
  <c r="Y955" i="1"/>
  <c r="Z955" i="1"/>
  <c r="AC955" i="1"/>
  <c r="AE955" i="1"/>
  <c r="AF955" i="1"/>
  <c r="AH955" i="1"/>
  <c r="AL955" i="1"/>
  <c r="AM955" i="1" s="1"/>
  <c r="AN955" i="1"/>
  <c r="AO955" i="1"/>
  <c r="AS955" i="1"/>
  <c r="AV955" i="1"/>
  <c r="AW955" i="1" s="1"/>
  <c r="BB955" i="1"/>
  <c r="Q956" i="1"/>
  <c r="R956" i="1"/>
  <c r="S956" i="1"/>
  <c r="T956" i="1"/>
  <c r="Y956" i="1"/>
  <c r="Z956" i="1"/>
  <c r="AC956" i="1"/>
  <c r="AE956" i="1"/>
  <c r="AF956" i="1"/>
  <c r="AH956" i="1"/>
  <c r="AL956" i="1"/>
  <c r="AM956" i="1" s="1"/>
  <c r="AN956" i="1"/>
  <c r="AO956" i="1"/>
  <c r="AS956" i="1"/>
  <c r="AV956" i="1"/>
  <c r="AW956" i="1" s="1"/>
  <c r="BB956" i="1"/>
  <c r="Q957" i="1"/>
  <c r="R957" i="1"/>
  <c r="S957" i="1"/>
  <c r="T957" i="1"/>
  <c r="Y957" i="1"/>
  <c r="Z957" i="1"/>
  <c r="AC957" i="1"/>
  <c r="AE957" i="1"/>
  <c r="AF957" i="1"/>
  <c r="AH957" i="1"/>
  <c r="AL957" i="1"/>
  <c r="AM957" i="1" s="1"/>
  <c r="AN957" i="1"/>
  <c r="AO957" i="1"/>
  <c r="AS957" i="1"/>
  <c r="AV957" i="1"/>
  <c r="AW957" i="1" s="1"/>
  <c r="BB957" i="1"/>
  <c r="Q958" i="1"/>
  <c r="R958" i="1"/>
  <c r="S958" i="1"/>
  <c r="T958" i="1"/>
  <c r="Y958" i="1"/>
  <c r="Z958" i="1"/>
  <c r="AC958" i="1"/>
  <c r="AE958" i="1"/>
  <c r="AF958" i="1"/>
  <c r="AH958" i="1"/>
  <c r="AL958" i="1"/>
  <c r="AM958" i="1" s="1"/>
  <c r="AN958" i="1"/>
  <c r="AO958" i="1"/>
  <c r="AS958" i="1"/>
  <c r="AV958" i="1"/>
  <c r="AW958" i="1" s="1"/>
  <c r="BB958" i="1"/>
  <c r="Q959" i="1"/>
  <c r="R959" i="1"/>
  <c r="S959" i="1"/>
  <c r="T959" i="1"/>
  <c r="Y959" i="1"/>
  <c r="Z959" i="1"/>
  <c r="AC959" i="1"/>
  <c r="AE959" i="1"/>
  <c r="AF959" i="1"/>
  <c r="AH959" i="1"/>
  <c r="AL959" i="1"/>
  <c r="AM959" i="1" s="1"/>
  <c r="AN959" i="1"/>
  <c r="AO959" i="1"/>
  <c r="AS959" i="1"/>
  <c r="AV959" i="1"/>
  <c r="AW959" i="1" s="1"/>
  <c r="BB959" i="1"/>
  <c r="Q960" i="1"/>
  <c r="R960" i="1"/>
  <c r="S960" i="1"/>
  <c r="T960" i="1"/>
  <c r="Y960" i="1"/>
  <c r="Z960" i="1"/>
  <c r="AC960" i="1"/>
  <c r="AE960" i="1"/>
  <c r="AF960" i="1"/>
  <c r="AH960" i="1"/>
  <c r="AL960" i="1"/>
  <c r="AM960" i="1" s="1"/>
  <c r="AN960" i="1"/>
  <c r="AO960" i="1"/>
  <c r="AS960" i="1"/>
  <c r="AV960" i="1"/>
  <c r="AW960" i="1" s="1"/>
  <c r="BB960" i="1"/>
  <c r="Q961" i="1"/>
  <c r="R961" i="1"/>
  <c r="S961" i="1"/>
  <c r="T961" i="1"/>
  <c r="Y961" i="1"/>
  <c r="Z961" i="1"/>
  <c r="AC961" i="1"/>
  <c r="AE961" i="1"/>
  <c r="AF961" i="1"/>
  <c r="AH961" i="1"/>
  <c r="AL961" i="1"/>
  <c r="AM961" i="1" s="1"/>
  <c r="AN961" i="1"/>
  <c r="AO961" i="1"/>
  <c r="AS961" i="1"/>
  <c r="AV961" i="1"/>
  <c r="AW961" i="1" s="1"/>
  <c r="BB961" i="1"/>
  <c r="Q962" i="1"/>
  <c r="R962" i="1"/>
  <c r="S962" i="1"/>
  <c r="T962" i="1"/>
  <c r="Y962" i="1"/>
  <c r="Z962" i="1"/>
  <c r="AC962" i="1"/>
  <c r="AE962" i="1"/>
  <c r="AF962" i="1"/>
  <c r="AH962" i="1"/>
  <c r="AL962" i="1"/>
  <c r="AM962" i="1" s="1"/>
  <c r="AN962" i="1"/>
  <c r="AO962" i="1"/>
  <c r="AS962" i="1"/>
  <c r="AV962" i="1"/>
  <c r="AW962" i="1" s="1"/>
  <c r="BB962" i="1"/>
  <c r="Q963" i="1"/>
  <c r="R963" i="1"/>
  <c r="S963" i="1"/>
  <c r="T963" i="1"/>
  <c r="Y963" i="1"/>
  <c r="Z963" i="1"/>
  <c r="AC963" i="1"/>
  <c r="AE963" i="1"/>
  <c r="AF963" i="1"/>
  <c r="AH963" i="1"/>
  <c r="AL963" i="1"/>
  <c r="AM963" i="1" s="1"/>
  <c r="AN963" i="1"/>
  <c r="AO963" i="1"/>
  <c r="AS963" i="1"/>
  <c r="AV963" i="1"/>
  <c r="AW963" i="1" s="1"/>
  <c r="BB963" i="1"/>
  <c r="Q964" i="1"/>
  <c r="R964" i="1"/>
  <c r="S964" i="1"/>
  <c r="T964" i="1"/>
  <c r="Y964" i="1"/>
  <c r="Z964" i="1"/>
  <c r="AC964" i="1"/>
  <c r="AE964" i="1"/>
  <c r="AF964" i="1"/>
  <c r="AH964" i="1"/>
  <c r="AL964" i="1"/>
  <c r="AM964" i="1"/>
  <c r="AN964" i="1"/>
  <c r="AO964" i="1"/>
  <c r="AS964" i="1"/>
  <c r="AV964" i="1"/>
  <c r="AW964" i="1" s="1"/>
  <c r="BB964" i="1"/>
  <c r="Q965" i="1"/>
  <c r="R965" i="1"/>
  <c r="S965" i="1"/>
  <c r="T965" i="1"/>
  <c r="Y965" i="1"/>
  <c r="Z965" i="1"/>
  <c r="AC965" i="1"/>
  <c r="AE965" i="1"/>
  <c r="AF965" i="1"/>
  <c r="AH965" i="1"/>
  <c r="AL965" i="1"/>
  <c r="AM965" i="1" s="1"/>
  <c r="AN965" i="1"/>
  <c r="AO965" i="1"/>
  <c r="AS965" i="1"/>
  <c r="AV965" i="1"/>
  <c r="AW965" i="1" s="1"/>
  <c r="BB965" i="1"/>
  <c r="Q966" i="1"/>
  <c r="R966" i="1"/>
  <c r="S966" i="1"/>
  <c r="T966" i="1"/>
  <c r="Y966" i="1"/>
  <c r="Z966" i="1"/>
  <c r="AC966" i="1"/>
  <c r="AE966" i="1"/>
  <c r="AF966" i="1"/>
  <c r="AH966" i="1"/>
  <c r="AL966" i="1"/>
  <c r="AM966" i="1" s="1"/>
  <c r="AN966" i="1"/>
  <c r="AO966" i="1"/>
  <c r="AS966" i="1"/>
  <c r="AV966" i="1"/>
  <c r="AW966" i="1" s="1"/>
  <c r="BB966" i="1"/>
  <c r="Q967" i="1"/>
  <c r="R967" i="1"/>
  <c r="S967" i="1"/>
  <c r="T967" i="1"/>
  <c r="Y967" i="1"/>
  <c r="Z967" i="1"/>
  <c r="AC967" i="1"/>
  <c r="AE967" i="1"/>
  <c r="AF967" i="1"/>
  <c r="AH967" i="1"/>
  <c r="AL967" i="1"/>
  <c r="AM967" i="1" s="1"/>
  <c r="AN967" i="1"/>
  <c r="AO967" i="1"/>
  <c r="AS967" i="1"/>
  <c r="AV967" i="1"/>
  <c r="AW967" i="1" s="1"/>
  <c r="BB967" i="1"/>
  <c r="Q968" i="1"/>
  <c r="R968" i="1"/>
  <c r="S968" i="1"/>
  <c r="T968" i="1"/>
  <c r="Y968" i="1"/>
  <c r="Z968" i="1"/>
  <c r="AC968" i="1"/>
  <c r="AE968" i="1"/>
  <c r="AF968" i="1"/>
  <c r="AH968" i="1"/>
  <c r="AL968" i="1"/>
  <c r="AM968" i="1" s="1"/>
  <c r="AN968" i="1"/>
  <c r="AO968" i="1"/>
  <c r="AS968" i="1"/>
  <c r="AV968" i="1"/>
  <c r="AW968" i="1" s="1"/>
  <c r="BB968" i="1"/>
  <c r="Q969" i="1"/>
  <c r="R969" i="1"/>
  <c r="S969" i="1"/>
  <c r="T969" i="1"/>
  <c r="Y969" i="1"/>
  <c r="Z969" i="1"/>
  <c r="AC969" i="1"/>
  <c r="AE969" i="1"/>
  <c r="AF969" i="1"/>
  <c r="AH969" i="1"/>
  <c r="AL969" i="1"/>
  <c r="AM969" i="1" s="1"/>
  <c r="AN969" i="1"/>
  <c r="AO969" i="1"/>
  <c r="AS969" i="1"/>
  <c r="AV969" i="1"/>
  <c r="AW969" i="1" s="1"/>
  <c r="BB969" i="1"/>
  <c r="Q970" i="1"/>
  <c r="R970" i="1"/>
  <c r="S970" i="1"/>
  <c r="T970" i="1"/>
  <c r="Y970" i="1"/>
  <c r="Z970" i="1"/>
  <c r="AC970" i="1"/>
  <c r="AE970" i="1"/>
  <c r="AF970" i="1"/>
  <c r="AH970" i="1"/>
  <c r="AL970" i="1"/>
  <c r="AM970" i="1" s="1"/>
  <c r="AN970" i="1"/>
  <c r="AO970" i="1"/>
  <c r="AS970" i="1"/>
  <c r="AV970" i="1"/>
  <c r="AW970" i="1" s="1"/>
  <c r="BB970" i="1"/>
  <c r="Q971" i="1"/>
  <c r="R971" i="1"/>
  <c r="S971" i="1"/>
  <c r="T971" i="1"/>
  <c r="Y971" i="1"/>
  <c r="Z971" i="1"/>
  <c r="AC971" i="1"/>
  <c r="AE971" i="1"/>
  <c r="AF971" i="1"/>
  <c r="AH971" i="1"/>
  <c r="AL971" i="1"/>
  <c r="AM971" i="1" s="1"/>
  <c r="AN971" i="1"/>
  <c r="AO971" i="1"/>
  <c r="AS971" i="1"/>
  <c r="AV971" i="1"/>
  <c r="AW971" i="1" s="1"/>
  <c r="BB971" i="1"/>
  <c r="Q972" i="1"/>
  <c r="R972" i="1"/>
  <c r="S972" i="1"/>
  <c r="T972" i="1"/>
  <c r="Y972" i="1"/>
  <c r="Z972" i="1"/>
  <c r="AC972" i="1"/>
  <c r="AE972" i="1"/>
  <c r="AF972" i="1"/>
  <c r="AH972" i="1"/>
  <c r="AL972" i="1"/>
  <c r="AM972" i="1" s="1"/>
  <c r="AN972" i="1"/>
  <c r="AO972" i="1"/>
  <c r="AS972" i="1"/>
  <c r="AV972" i="1"/>
  <c r="AW972" i="1" s="1"/>
  <c r="BB972" i="1"/>
  <c r="Q973" i="1"/>
  <c r="R973" i="1"/>
  <c r="S973" i="1"/>
  <c r="T973" i="1"/>
  <c r="Y973" i="1"/>
  <c r="Z973" i="1"/>
  <c r="AC973" i="1"/>
  <c r="AE973" i="1"/>
  <c r="AF973" i="1"/>
  <c r="AH973" i="1"/>
  <c r="AL973" i="1"/>
  <c r="AM973" i="1" s="1"/>
  <c r="AN973" i="1"/>
  <c r="AO973" i="1"/>
  <c r="AS973" i="1"/>
  <c r="AV973" i="1"/>
  <c r="AW973" i="1" s="1"/>
  <c r="BB973" i="1"/>
  <c r="Q974" i="1"/>
  <c r="R974" i="1"/>
  <c r="S974" i="1"/>
  <c r="T974" i="1"/>
  <c r="Y974" i="1"/>
  <c r="Z974" i="1"/>
  <c r="AC974" i="1"/>
  <c r="AE974" i="1"/>
  <c r="AF974" i="1"/>
  <c r="AH974" i="1"/>
  <c r="AL974" i="1"/>
  <c r="AM974" i="1" s="1"/>
  <c r="AN974" i="1"/>
  <c r="AO974" i="1"/>
  <c r="AS974" i="1"/>
  <c r="AV974" i="1"/>
  <c r="AW974" i="1" s="1"/>
  <c r="BB974" i="1"/>
  <c r="Q975" i="1"/>
  <c r="R975" i="1"/>
  <c r="S975" i="1"/>
  <c r="T975" i="1"/>
  <c r="Y975" i="1"/>
  <c r="Z975" i="1"/>
  <c r="AC975" i="1"/>
  <c r="AE975" i="1"/>
  <c r="AF975" i="1"/>
  <c r="AH975" i="1"/>
  <c r="AL975" i="1"/>
  <c r="AM975" i="1" s="1"/>
  <c r="AN975" i="1"/>
  <c r="AO975" i="1"/>
  <c r="AS975" i="1"/>
  <c r="AV975" i="1"/>
  <c r="AW975" i="1" s="1"/>
  <c r="BB975" i="1"/>
  <c r="Q976" i="1"/>
  <c r="R976" i="1"/>
  <c r="S976" i="1"/>
  <c r="T976" i="1"/>
  <c r="Y976" i="1"/>
  <c r="Z976" i="1"/>
  <c r="AC976" i="1"/>
  <c r="AE976" i="1"/>
  <c r="AF976" i="1"/>
  <c r="AH976" i="1"/>
  <c r="AL976" i="1"/>
  <c r="AM976" i="1" s="1"/>
  <c r="AN976" i="1"/>
  <c r="AO976" i="1"/>
  <c r="AS976" i="1"/>
  <c r="AV976" i="1"/>
  <c r="AW976" i="1" s="1"/>
  <c r="BB976" i="1"/>
  <c r="Q977" i="1"/>
  <c r="R977" i="1"/>
  <c r="S977" i="1"/>
  <c r="T977" i="1"/>
  <c r="Y977" i="1"/>
  <c r="Z977" i="1"/>
  <c r="AC977" i="1"/>
  <c r="AE977" i="1"/>
  <c r="AF977" i="1"/>
  <c r="AH977" i="1"/>
  <c r="AL977" i="1"/>
  <c r="AM977" i="1" s="1"/>
  <c r="AN977" i="1"/>
  <c r="AO977" i="1"/>
  <c r="AS977" i="1"/>
  <c r="AV977" i="1"/>
  <c r="AW977" i="1" s="1"/>
  <c r="BB977" i="1"/>
  <c r="Q978" i="1"/>
  <c r="R978" i="1"/>
  <c r="S978" i="1"/>
  <c r="T978" i="1"/>
  <c r="Y978" i="1"/>
  <c r="Z978" i="1"/>
  <c r="AC978" i="1"/>
  <c r="AE978" i="1"/>
  <c r="AF978" i="1"/>
  <c r="AH978" i="1"/>
  <c r="AL978" i="1"/>
  <c r="AM978" i="1" s="1"/>
  <c r="AN978" i="1"/>
  <c r="AO978" i="1"/>
  <c r="AS978" i="1"/>
  <c r="AV978" i="1"/>
  <c r="AW978" i="1" s="1"/>
  <c r="BB978" i="1"/>
  <c r="Q979" i="1"/>
  <c r="R979" i="1"/>
  <c r="S979" i="1"/>
  <c r="T979" i="1"/>
  <c r="Y979" i="1"/>
  <c r="Z979" i="1"/>
  <c r="AC979" i="1"/>
  <c r="AE979" i="1"/>
  <c r="AF979" i="1"/>
  <c r="AH979" i="1"/>
  <c r="AL979" i="1"/>
  <c r="AM979" i="1" s="1"/>
  <c r="AN979" i="1"/>
  <c r="AO979" i="1"/>
  <c r="AS979" i="1"/>
  <c r="AV979" i="1"/>
  <c r="AW979" i="1" s="1"/>
  <c r="BB979" i="1"/>
  <c r="Q980" i="1"/>
  <c r="R980" i="1"/>
  <c r="S980" i="1"/>
  <c r="T980" i="1"/>
  <c r="Y980" i="1"/>
  <c r="Z980" i="1"/>
  <c r="AC980" i="1"/>
  <c r="AE980" i="1"/>
  <c r="AF980" i="1"/>
  <c r="AH980" i="1"/>
  <c r="AL980" i="1"/>
  <c r="AM980" i="1" s="1"/>
  <c r="AN980" i="1"/>
  <c r="AO980" i="1"/>
  <c r="AS980" i="1"/>
  <c r="AV980" i="1"/>
  <c r="AW980" i="1" s="1"/>
  <c r="BB980" i="1"/>
  <c r="Q981" i="1"/>
  <c r="R981" i="1"/>
  <c r="S981" i="1"/>
  <c r="T981" i="1"/>
  <c r="Y981" i="1"/>
  <c r="Z981" i="1"/>
  <c r="AC981" i="1"/>
  <c r="AE981" i="1"/>
  <c r="AF981" i="1"/>
  <c r="AH981" i="1"/>
  <c r="AL981" i="1"/>
  <c r="AM981" i="1" s="1"/>
  <c r="AN981" i="1"/>
  <c r="AO981" i="1"/>
  <c r="AS981" i="1"/>
  <c r="AV981" i="1"/>
  <c r="AW981" i="1" s="1"/>
  <c r="BB981" i="1"/>
  <c r="Q982" i="1"/>
  <c r="R982" i="1"/>
  <c r="S982" i="1"/>
  <c r="T982" i="1"/>
  <c r="Y982" i="1"/>
  <c r="Z982" i="1"/>
  <c r="AC982" i="1"/>
  <c r="AE982" i="1"/>
  <c r="AF982" i="1"/>
  <c r="AH982" i="1"/>
  <c r="AL982" i="1"/>
  <c r="AM982" i="1"/>
  <c r="AN982" i="1"/>
  <c r="AO982" i="1"/>
  <c r="AS982" i="1"/>
  <c r="AV982" i="1"/>
  <c r="AW982" i="1" s="1"/>
  <c r="BB982" i="1"/>
  <c r="Q983" i="1"/>
  <c r="R983" i="1"/>
  <c r="S983" i="1"/>
  <c r="T983" i="1"/>
  <c r="Y983" i="1"/>
  <c r="Z983" i="1"/>
  <c r="AC983" i="1"/>
  <c r="AE983" i="1"/>
  <c r="AF983" i="1"/>
  <c r="AH983" i="1"/>
  <c r="AL983" i="1"/>
  <c r="AM983" i="1" s="1"/>
  <c r="AN983" i="1"/>
  <c r="AO983" i="1"/>
  <c r="AS983" i="1"/>
  <c r="AV983" i="1"/>
  <c r="AW983" i="1" s="1"/>
  <c r="BB983" i="1"/>
  <c r="Q984" i="1"/>
  <c r="R984" i="1"/>
  <c r="S984" i="1"/>
  <c r="T984" i="1"/>
  <c r="Y984" i="1"/>
  <c r="Z984" i="1"/>
  <c r="AC984" i="1"/>
  <c r="AE984" i="1"/>
  <c r="AF984" i="1"/>
  <c r="AH984" i="1"/>
  <c r="AL984" i="1"/>
  <c r="AM984" i="1" s="1"/>
  <c r="AN984" i="1"/>
  <c r="AO984" i="1"/>
  <c r="AS984" i="1"/>
  <c r="AV984" i="1"/>
  <c r="AW984" i="1" s="1"/>
  <c r="BB984" i="1"/>
  <c r="Q985" i="1"/>
  <c r="R985" i="1"/>
  <c r="S985" i="1"/>
  <c r="T985" i="1"/>
  <c r="Y985" i="1"/>
  <c r="Z985" i="1"/>
  <c r="AC985" i="1"/>
  <c r="AE985" i="1"/>
  <c r="AF985" i="1"/>
  <c r="AH985" i="1"/>
  <c r="AL985" i="1"/>
  <c r="AM985" i="1" s="1"/>
  <c r="AN985" i="1"/>
  <c r="AO985" i="1"/>
  <c r="AS985" i="1"/>
  <c r="AV985" i="1"/>
  <c r="AW985" i="1" s="1"/>
  <c r="BB985" i="1"/>
  <c r="Q986" i="1"/>
  <c r="R986" i="1"/>
  <c r="S986" i="1"/>
  <c r="T986" i="1"/>
  <c r="Y986" i="1"/>
  <c r="Z986" i="1"/>
  <c r="AC986" i="1"/>
  <c r="AE986" i="1"/>
  <c r="AF986" i="1"/>
  <c r="AH986" i="1"/>
  <c r="AL986" i="1"/>
  <c r="AM986" i="1"/>
  <c r="AN986" i="1"/>
  <c r="AO986" i="1"/>
  <c r="AS986" i="1"/>
  <c r="AV986" i="1"/>
  <c r="AW986" i="1" s="1"/>
  <c r="BB986" i="1"/>
  <c r="Q987" i="1"/>
  <c r="R987" i="1"/>
  <c r="S987" i="1"/>
  <c r="T987" i="1"/>
  <c r="Y987" i="1"/>
  <c r="Z987" i="1"/>
  <c r="AC987" i="1"/>
  <c r="AE987" i="1"/>
  <c r="AF987" i="1"/>
  <c r="AH987" i="1"/>
  <c r="AL987" i="1"/>
  <c r="AM987" i="1" s="1"/>
  <c r="AN987" i="1"/>
  <c r="AO987" i="1"/>
  <c r="AS987" i="1"/>
  <c r="AV987" i="1"/>
  <c r="AW987" i="1" s="1"/>
  <c r="BB987" i="1"/>
  <c r="Q988" i="1"/>
  <c r="R988" i="1"/>
  <c r="S988" i="1"/>
  <c r="T988" i="1"/>
  <c r="Y988" i="1"/>
  <c r="Z988" i="1"/>
  <c r="AC988" i="1"/>
  <c r="AE988" i="1"/>
  <c r="AF988" i="1"/>
  <c r="AH988" i="1"/>
  <c r="AL988" i="1"/>
  <c r="AM988" i="1" s="1"/>
  <c r="AN988" i="1"/>
  <c r="AO988" i="1"/>
  <c r="AS988" i="1"/>
  <c r="AV988" i="1"/>
  <c r="AW988" i="1" s="1"/>
  <c r="BB988" i="1"/>
  <c r="Q989" i="1"/>
  <c r="R989" i="1"/>
  <c r="S989" i="1"/>
  <c r="T989" i="1"/>
  <c r="Y989" i="1"/>
  <c r="Z989" i="1"/>
  <c r="AC989" i="1"/>
  <c r="AE989" i="1"/>
  <c r="AF989" i="1"/>
  <c r="AH989" i="1"/>
  <c r="AL989" i="1"/>
  <c r="AM989" i="1" s="1"/>
  <c r="AN989" i="1"/>
  <c r="AO989" i="1"/>
  <c r="AS989" i="1"/>
  <c r="AV989" i="1"/>
  <c r="AW989" i="1" s="1"/>
  <c r="BB989" i="1"/>
  <c r="Q990" i="1"/>
  <c r="R990" i="1"/>
  <c r="S990" i="1"/>
  <c r="T990" i="1"/>
  <c r="Y990" i="1"/>
  <c r="Z990" i="1"/>
  <c r="AC990" i="1"/>
  <c r="AE990" i="1"/>
  <c r="AF990" i="1"/>
  <c r="AH990" i="1"/>
  <c r="AL990" i="1"/>
  <c r="AM990" i="1" s="1"/>
  <c r="AN990" i="1"/>
  <c r="AO990" i="1"/>
  <c r="AS990" i="1"/>
  <c r="AV990" i="1"/>
  <c r="AW990" i="1" s="1"/>
  <c r="BB990" i="1"/>
  <c r="Q991" i="1"/>
  <c r="R991" i="1"/>
  <c r="S991" i="1"/>
  <c r="T991" i="1"/>
  <c r="Y991" i="1"/>
  <c r="Z991" i="1"/>
  <c r="AC991" i="1"/>
  <c r="AE991" i="1"/>
  <c r="AF991" i="1"/>
  <c r="AH991" i="1"/>
  <c r="AL991" i="1"/>
  <c r="AM991" i="1" s="1"/>
  <c r="AN991" i="1"/>
  <c r="AO991" i="1"/>
  <c r="AS991" i="1"/>
  <c r="AV991" i="1"/>
  <c r="AW991" i="1" s="1"/>
  <c r="BB991" i="1"/>
  <c r="Q992" i="1"/>
  <c r="R992" i="1"/>
  <c r="S992" i="1"/>
  <c r="T992" i="1"/>
  <c r="Y992" i="1"/>
  <c r="Z992" i="1"/>
  <c r="AC992" i="1"/>
  <c r="AE992" i="1"/>
  <c r="AF992" i="1"/>
  <c r="AH992" i="1"/>
  <c r="AL992" i="1"/>
  <c r="AM992" i="1" s="1"/>
  <c r="AN992" i="1"/>
  <c r="AO992" i="1"/>
  <c r="AS992" i="1"/>
  <c r="AV992" i="1"/>
  <c r="AW992" i="1" s="1"/>
  <c r="BB992" i="1"/>
  <c r="Q993" i="1"/>
  <c r="R993" i="1"/>
  <c r="S993" i="1"/>
  <c r="T993" i="1"/>
  <c r="Y993" i="1"/>
  <c r="Z993" i="1"/>
  <c r="AC993" i="1"/>
  <c r="AE993" i="1"/>
  <c r="AF993" i="1"/>
  <c r="AH993" i="1"/>
  <c r="AL993" i="1"/>
  <c r="AM993" i="1" s="1"/>
  <c r="AN993" i="1"/>
  <c r="AO993" i="1"/>
  <c r="AS993" i="1"/>
  <c r="AV993" i="1"/>
  <c r="AW993" i="1" s="1"/>
  <c r="BB993" i="1"/>
  <c r="Q994" i="1"/>
  <c r="R994" i="1"/>
  <c r="S994" i="1"/>
  <c r="T994" i="1"/>
  <c r="Y994" i="1"/>
  <c r="Z994" i="1"/>
  <c r="AC994" i="1"/>
  <c r="AE994" i="1"/>
  <c r="AF994" i="1"/>
  <c r="AH994" i="1"/>
  <c r="AL994" i="1"/>
  <c r="AM994" i="1"/>
  <c r="AN994" i="1"/>
  <c r="AO994" i="1"/>
  <c r="AS994" i="1"/>
  <c r="AV994" i="1"/>
  <c r="AW994" i="1" s="1"/>
  <c r="BB994" i="1"/>
  <c r="Q995" i="1"/>
  <c r="R995" i="1"/>
  <c r="S995" i="1"/>
  <c r="T995" i="1"/>
  <c r="Y995" i="1"/>
  <c r="Z995" i="1"/>
  <c r="AC995" i="1"/>
  <c r="AE995" i="1"/>
  <c r="AF995" i="1"/>
  <c r="AH995" i="1"/>
  <c r="AL995" i="1"/>
  <c r="AM995" i="1" s="1"/>
  <c r="AN995" i="1"/>
  <c r="AO995" i="1"/>
  <c r="AS995" i="1"/>
  <c r="AV995" i="1"/>
  <c r="AW995" i="1" s="1"/>
  <c r="BB995" i="1"/>
  <c r="Q996" i="1"/>
  <c r="R996" i="1"/>
  <c r="S996" i="1"/>
  <c r="T996" i="1"/>
  <c r="Y996" i="1"/>
  <c r="Z996" i="1"/>
  <c r="AC996" i="1"/>
  <c r="AE996" i="1"/>
  <c r="AF996" i="1"/>
  <c r="AH996" i="1"/>
  <c r="AL996" i="1"/>
  <c r="AM996" i="1" s="1"/>
  <c r="AN996" i="1"/>
  <c r="AO996" i="1"/>
  <c r="AS996" i="1"/>
  <c r="AV996" i="1"/>
  <c r="AW996" i="1" s="1"/>
  <c r="BB996" i="1"/>
  <c r="Q997" i="1"/>
  <c r="R997" i="1"/>
  <c r="S997" i="1"/>
  <c r="T997" i="1"/>
  <c r="Y997" i="1"/>
  <c r="Z997" i="1"/>
  <c r="AC997" i="1"/>
  <c r="AE997" i="1"/>
  <c r="AF997" i="1"/>
  <c r="AH997" i="1"/>
  <c r="AL997" i="1"/>
  <c r="AM997" i="1" s="1"/>
  <c r="AN997" i="1"/>
  <c r="AO997" i="1"/>
  <c r="AS997" i="1"/>
  <c r="AV997" i="1"/>
  <c r="AW997" i="1" s="1"/>
  <c r="BB997" i="1"/>
  <c r="Q998" i="1"/>
  <c r="R998" i="1"/>
  <c r="S998" i="1"/>
  <c r="T998" i="1"/>
  <c r="Y998" i="1"/>
  <c r="Z998" i="1"/>
  <c r="AC998" i="1"/>
  <c r="AE998" i="1"/>
  <c r="AF998" i="1"/>
  <c r="AH998" i="1"/>
  <c r="AL998" i="1"/>
  <c r="AM998" i="1"/>
  <c r="AN998" i="1"/>
  <c r="AO998" i="1"/>
  <c r="AS998" i="1"/>
  <c r="AV998" i="1"/>
  <c r="AW998" i="1" s="1"/>
  <c r="BB998" i="1"/>
  <c r="Q999" i="1"/>
  <c r="R999" i="1"/>
  <c r="S999" i="1"/>
  <c r="T999" i="1"/>
  <c r="Y999" i="1"/>
  <c r="Z999" i="1"/>
  <c r="AC999" i="1"/>
  <c r="AE999" i="1"/>
  <c r="AF999" i="1"/>
  <c r="AH999" i="1"/>
  <c r="AL999" i="1"/>
  <c r="AM999" i="1" s="1"/>
  <c r="AN999" i="1"/>
  <c r="AO999" i="1"/>
  <c r="AS999" i="1"/>
  <c r="AV999" i="1"/>
  <c r="AW999" i="1" s="1"/>
  <c r="BB999" i="1"/>
  <c r="Q1000" i="1"/>
  <c r="R1000" i="1"/>
  <c r="S1000" i="1"/>
  <c r="T1000" i="1"/>
  <c r="Y1000" i="1"/>
  <c r="Z1000" i="1"/>
  <c r="AC1000" i="1"/>
  <c r="AE1000" i="1"/>
  <c r="AF1000" i="1"/>
  <c r="AH1000" i="1"/>
  <c r="AL1000" i="1"/>
  <c r="AM1000" i="1" s="1"/>
  <c r="AN1000" i="1"/>
  <c r="AO1000" i="1"/>
  <c r="AS1000" i="1"/>
  <c r="AV1000" i="1"/>
  <c r="AW1000" i="1" s="1"/>
  <c r="BB1000" i="1"/>
  <c r="Q1001" i="1"/>
  <c r="R1001" i="1"/>
  <c r="S1001" i="1"/>
  <c r="T1001" i="1"/>
  <c r="Y1001" i="1"/>
  <c r="Z1001" i="1"/>
  <c r="AC1001" i="1"/>
  <c r="AE1001" i="1"/>
  <c r="AF1001" i="1"/>
  <c r="AH1001" i="1"/>
  <c r="AL1001" i="1"/>
  <c r="AM1001" i="1" s="1"/>
  <c r="AN1001" i="1"/>
  <c r="AO1001" i="1"/>
  <c r="AS1001" i="1"/>
  <c r="AV1001" i="1"/>
  <c r="AW1001" i="1" s="1"/>
  <c r="BB1001" i="1"/>
  <c r="Q1002" i="1"/>
  <c r="R1002" i="1"/>
  <c r="S1002" i="1"/>
  <c r="T1002" i="1"/>
  <c r="Y1002" i="1"/>
  <c r="Z1002" i="1"/>
  <c r="AC1002" i="1"/>
  <c r="AE1002" i="1"/>
  <c r="AF1002" i="1"/>
  <c r="AH1002" i="1"/>
  <c r="AL1002" i="1"/>
  <c r="AM1002" i="1"/>
  <c r="AN1002" i="1"/>
  <c r="AO1002" i="1"/>
  <c r="AS1002" i="1"/>
  <c r="AV1002" i="1"/>
  <c r="AW1002" i="1" s="1"/>
  <c r="BB1002" i="1"/>
  <c r="Q1003" i="1"/>
  <c r="R1003" i="1"/>
  <c r="S1003" i="1"/>
  <c r="T1003" i="1"/>
  <c r="Y1003" i="1"/>
  <c r="Z1003" i="1"/>
  <c r="AC1003" i="1"/>
  <c r="AE1003" i="1"/>
  <c r="AF1003" i="1"/>
  <c r="AH1003" i="1"/>
  <c r="AL1003" i="1"/>
  <c r="AM1003" i="1" s="1"/>
  <c r="AN1003" i="1"/>
  <c r="AO1003" i="1"/>
  <c r="AS1003" i="1"/>
  <c r="AV1003" i="1"/>
  <c r="AW1003" i="1" s="1"/>
  <c r="BB1003" i="1"/>
  <c r="Q1004" i="1"/>
  <c r="R1004" i="1"/>
  <c r="S1004" i="1"/>
  <c r="T1004" i="1"/>
  <c r="Y1004" i="1"/>
  <c r="Z1004" i="1"/>
  <c r="AC1004" i="1"/>
  <c r="AE1004" i="1"/>
  <c r="AF1004" i="1"/>
  <c r="AH1004" i="1"/>
  <c r="AL1004" i="1"/>
  <c r="AM1004" i="1" s="1"/>
  <c r="AN1004" i="1"/>
  <c r="AO1004" i="1"/>
  <c r="AS1004" i="1"/>
  <c r="AV1004" i="1"/>
  <c r="AW1004" i="1" s="1"/>
  <c r="BB1004" i="1"/>
  <c r="Q1005" i="1"/>
  <c r="R1005" i="1"/>
  <c r="S1005" i="1"/>
  <c r="T1005" i="1"/>
  <c r="Y1005" i="1"/>
  <c r="Z1005" i="1"/>
  <c r="AC1005" i="1"/>
  <c r="AE1005" i="1"/>
  <c r="AF1005" i="1"/>
  <c r="AH1005" i="1"/>
  <c r="AL1005" i="1"/>
  <c r="AM1005" i="1" s="1"/>
  <c r="AN1005" i="1"/>
  <c r="AO1005" i="1"/>
  <c r="AS1005" i="1"/>
  <c r="AV1005" i="1"/>
  <c r="AW1005" i="1" s="1"/>
  <c r="BB1005" i="1"/>
  <c r="Q1006" i="1"/>
  <c r="R1006" i="1"/>
  <c r="S1006" i="1"/>
  <c r="T1006" i="1"/>
  <c r="Y1006" i="1"/>
  <c r="Z1006" i="1"/>
  <c r="AC1006" i="1"/>
  <c r="AE1006" i="1"/>
  <c r="AF1006" i="1"/>
  <c r="AH1006" i="1"/>
  <c r="AL1006" i="1"/>
  <c r="AM1006" i="1" s="1"/>
  <c r="AN1006" i="1"/>
  <c r="AO1006" i="1"/>
  <c r="AS1006" i="1"/>
  <c r="AV1006" i="1"/>
  <c r="AW1006" i="1" s="1"/>
  <c r="BB1006" i="1"/>
  <c r="Q1007" i="1"/>
  <c r="R1007" i="1"/>
  <c r="S1007" i="1"/>
  <c r="T1007" i="1"/>
  <c r="Y1007" i="1"/>
  <c r="Z1007" i="1"/>
  <c r="AC1007" i="1"/>
  <c r="AE1007" i="1"/>
  <c r="AF1007" i="1"/>
  <c r="AH1007" i="1"/>
  <c r="AL1007" i="1"/>
  <c r="AM1007" i="1" s="1"/>
  <c r="AN1007" i="1"/>
  <c r="AO1007" i="1"/>
  <c r="AS1007" i="1"/>
  <c r="AV1007" i="1"/>
  <c r="AW1007" i="1" s="1"/>
  <c r="BB1007" i="1"/>
  <c r="Q1008" i="1"/>
  <c r="R1008" i="1"/>
  <c r="S1008" i="1"/>
  <c r="T1008" i="1"/>
  <c r="Y1008" i="1"/>
  <c r="Z1008" i="1"/>
  <c r="AC1008" i="1"/>
  <c r="AE1008" i="1"/>
  <c r="AF1008" i="1"/>
  <c r="AH1008" i="1"/>
  <c r="AL1008" i="1"/>
  <c r="AM1008" i="1" s="1"/>
  <c r="AN1008" i="1"/>
  <c r="AO1008" i="1"/>
  <c r="AS1008" i="1"/>
  <c r="AV1008" i="1"/>
  <c r="AW1008" i="1" s="1"/>
  <c r="BB1008" i="1"/>
  <c r="Q1009" i="1"/>
  <c r="R1009" i="1"/>
  <c r="S1009" i="1"/>
  <c r="T1009" i="1"/>
  <c r="Y1009" i="1"/>
  <c r="Z1009" i="1"/>
  <c r="AC1009" i="1"/>
  <c r="AE1009" i="1"/>
  <c r="AF1009" i="1"/>
  <c r="AH1009" i="1"/>
  <c r="AL1009" i="1"/>
  <c r="AM1009" i="1" s="1"/>
  <c r="AN1009" i="1"/>
  <c r="AO1009" i="1"/>
  <c r="AS1009" i="1"/>
  <c r="AV1009" i="1"/>
  <c r="AW1009" i="1" s="1"/>
  <c r="BB1009" i="1"/>
  <c r="Q1010" i="1"/>
  <c r="R1010" i="1"/>
  <c r="S1010" i="1"/>
  <c r="T1010" i="1"/>
  <c r="Y1010" i="1"/>
  <c r="Z1010" i="1"/>
  <c r="AC1010" i="1"/>
  <c r="AE1010" i="1"/>
  <c r="AF1010" i="1"/>
  <c r="AH1010" i="1"/>
  <c r="AL1010" i="1"/>
  <c r="AM1010" i="1"/>
  <c r="AN1010" i="1"/>
  <c r="AO1010" i="1"/>
  <c r="AS1010" i="1"/>
  <c r="AV1010" i="1"/>
  <c r="AW1010" i="1" s="1"/>
  <c r="BB1010" i="1"/>
  <c r="Q1011" i="1"/>
  <c r="R1011" i="1"/>
  <c r="S1011" i="1"/>
  <c r="T1011" i="1"/>
  <c r="Y1011" i="1"/>
  <c r="Z1011" i="1"/>
  <c r="AC1011" i="1"/>
  <c r="AE1011" i="1"/>
  <c r="AF1011" i="1"/>
  <c r="AH1011" i="1"/>
  <c r="AL1011" i="1"/>
  <c r="AM1011" i="1" s="1"/>
  <c r="AN1011" i="1"/>
  <c r="AO1011" i="1"/>
  <c r="AS1011" i="1"/>
  <c r="AV1011" i="1"/>
  <c r="AW1011" i="1" s="1"/>
  <c r="BB1011" i="1"/>
  <c r="Q1012" i="1"/>
  <c r="R1012" i="1"/>
  <c r="S1012" i="1"/>
  <c r="T1012" i="1"/>
  <c r="Y1012" i="1"/>
  <c r="Z1012" i="1"/>
  <c r="AC1012" i="1"/>
  <c r="AE1012" i="1"/>
  <c r="AF1012" i="1"/>
  <c r="AH1012" i="1"/>
  <c r="AL1012" i="1"/>
  <c r="AM1012" i="1" s="1"/>
  <c r="AN1012" i="1"/>
  <c r="AO1012" i="1"/>
  <c r="AS1012" i="1"/>
  <c r="AV1012" i="1"/>
  <c r="AW1012" i="1" s="1"/>
  <c r="BB1012" i="1"/>
  <c r="Q1013" i="1"/>
  <c r="R1013" i="1"/>
  <c r="S1013" i="1"/>
  <c r="T1013" i="1"/>
  <c r="Y1013" i="1"/>
  <c r="Z1013" i="1"/>
  <c r="AC1013" i="1"/>
  <c r="AE1013" i="1"/>
  <c r="AF1013" i="1"/>
  <c r="AH1013" i="1"/>
  <c r="AL1013" i="1"/>
  <c r="AM1013" i="1" s="1"/>
  <c r="AN1013" i="1"/>
  <c r="AO1013" i="1"/>
  <c r="AS1013" i="1"/>
  <c r="AV1013" i="1"/>
  <c r="AW1013" i="1" s="1"/>
  <c r="BB1013" i="1"/>
  <c r="Q1014" i="1"/>
  <c r="R1014" i="1"/>
  <c r="S1014" i="1"/>
  <c r="T1014" i="1"/>
  <c r="Y1014" i="1"/>
  <c r="Z1014" i="1"/>
  <c r="AC1014" i="1"/>
  <c r="AE1014" i="1"/>
  <c r="AF1014" i="1"/>
  <c r="AH1014" i="1"/>
  <c r="AL1014" i="1"/>
  <c r="AM1014" i="1" s="1"/>
  <c r="AN1014" i="1"/>
  <c r="AO1014" i="1"/>
  <c r="AS1014" i="1"/>
  <c r="AV1014" i="1"/>
  <c r="AW1014" i="1" s="1"/>
  <c r="BB1014" i="1"/>
  <c r="Q1015" i="1"/>
  <c r="R1015" i="1"/>
  <c r="S1015" i="1"/>
  <c r="T1015" i="1"/>
  <c r="Y1015" i="1"/>
  <c r="Z1015" i="1"/>
  <c r="AC1015" i="1"/>
  <c r="AE1015" i="1"/>
  <c r="AF1015" i="1"/>
  <c r="AH1015" i="1"/>
  <c r="AL1015" i="1"/>
  <c r="AM1015" i="1" s="1"/>
  <c r="AN1015" i="1"/>
  <c r="AO1015" i="1"/>
  <c r="AS1015" i="1"/>
  <c r="AV1015" i="1"/>
  <c r="AW1015" i="1" s="1"/>
  <c r="BB1015" i="1"/>
  <c r="Q1016" i="1"/>
  <c r="R1016" i="1"/>
  <c r="S1016" i="1"/>
  <c r="T1016" i="1"/>
  <c r="Y1016" i="1"/>
  <c r="Z1016" i="1"/>
  <c r="AC1016" i="1"/>
  <c r="AE1016" i="1"/>
  <c r="AF1016" i="1"/>
  <c r="AH1016" i="1"/>
  <c r="AL1016" i="1"/>
  <c r="AM1016" i="1" s="1"/>
  <c r="AN1016" i="1"/>
  <c r="AO1016" i="1"/>
  <c r="AS1016" i="1"/>
  <c r="AV1016" i="1"/>
  <c r="AW1016" i="1" s="1"/>
  <c r="BB1016" i="1"/>
  <c r="Q1017" i="1"/>
  <c r="R1017" i="1"/>
  <c r="S1017" i="1"/>
  <c r="T1017" i="1"/>
  <c r="Y1017" i="1"/>
  <c r="Z1017" i="1"/>
  <c r="AC1017" i="1"/>
  <c r="AE1017" i="1"/>
  <c r="AF1017" i="1"/>
  <c r="AH1017" i="1"/>
  <c r="AL1017" i="1"/>
  <c r="AM1017" i="1" s="1"/>
  <c r="AN1017" i="1"/>
  <c r="AO1017" i="1"/>
  <c r="AS1017" i="1"/>
  <c r="AV1017" i="1"/>
  <c r="AW1017" i="1" s="1"/>
  <c r="BB1017" i="1"/>
  <c r="Q1018" i="1"/>
  <c r="R1018" i="1"/>
  <c r="S1018" i="1"/>
  <c r="T1018" i="1"/>
  <c r="Y1018" i="1"/>
  <c r="Z1018" i="1"/>
  <c r="AC1018" i="1"/>
  <c r="AE1018" i="1"/>
  <c r="AF1018" i="1"/>
  <c r="AH1018" i="1"/>
  <c r="AL1018" i="1"/>
  <c r="AM1018" i="1" s="1"/>
  <c r="AN1018" i="1"/>
  <c r="AO1018" i="1"/>
  <c r="AS1018" i="1"/>
  <c r="AV1018" i="1"/>
  <c r="AW1018" i="1" s="1"/>
  <c r="BB1018" i="1"/>
  <c r="Q1019" i="1"/>
  <c r="R1019" i="1"/>
  <c r="S1019" i="1"/>
  <c r="T1019" i="1"/>
  <c r="Y1019" i="1"/>
  <c r="Z1019" i="1"/>
  <c r="AC1019" i="1"/>
  <c r="AE1019" i="1"/>
  <c r="AF1019" i="1"/>
  <c r="AH1019" i="1"/>
  <c r="AL1019" i="1"/>
  <c r="AM1019" i="1" s="1"/>
  <c r="AN1019" i="1"/>
  <c r="AO1019" i="1"/>
  <c r="AS1019" i="1"/>
  <c r="AV1019" i="1"/>
  <c r="AW1019" i="1" s="1"/>
  <c r="BB1019" i="1"/>
  <c r="Q1020" i="1"/>
  <c r="R1020" i="1"/>
  <c r="S1020" i="1"/>
  <c r="T1020" i="1"/>
  <c r="Y1020" i="1"/>
  <c r="Z1020" i="1"/>
  <c r="AC1020" i="1"/>
  <c r="AE1020" i="1"/>
  <c r="AF1020" i="1"/>
  <c r="AH1020" i="1"/>
  <c r="AL1020" i="1"/>
  <c r="AM1020" i="1" s="1"/>
  <c r="AN1020" i="1"/>
  <c r="AO1020" i="1"/>
  <c r="AS1020" i="1"/>
  <c r="AV1020" i="1"/>
  <c r="AW1020" i="1" s="1"/>
  <c r="BB1020" i="1"/>
  <c r="Q1021" i="1"/>
  <c r="R1021" i="1"/>
  <c r="S1021" i="1"/>
  <c r="T1021" i="1"/>
  <c r="Y1021" i="1"/>
  <c r="Z1021" i="1"/>
  <c r="AC1021" i="1"/>
  <c r="AE1021" i="1"/>
  <c r="AF1021" i="1"/>
  <c r="AH1021" i="1"/>
  <c r="AL1021" i="1"/>
  <c r="AM1021" i="1" s="1"/>
  <c r="AN1021" i="1"/>
  <c r="AO1021" i="1"/>
  <c r="AS1021" i="1"/>
  <c r="AV1021" i="1"/>
  <c r="AW1021" i="1" s="1"/>
  <c r="BB1021" i="1"/>
  <c r="Q1022" i="1"/>
  <c r="R1022" i="1"/>
  <c r="S1022" i="1"/>
  <c r="T1022" i="1"/>
  <c r="Y1022" i="1"/>
  <c r="Z1022" i="1"/>
  <c r="AC1022" i="1"/>
  <c r="AE1022" i="1"/>
  <c r="AF1022" i="1"/>
  <c r="AH1022" i="1"/>
  <c r="AL1022" i="1"/>
  <c r="AM1022" i="1" s="1"/>
  <c r="AN1022" i="1"/>
  <c r="AO1022" i="1"/>
  <c r="AS1022" i="1"/>
  <c r="AV1022" i="1"/>
  <c r="AW1022" i="1" s="1"/>
  <c r="BB1022" i="1"/>
  <c r="Q1023" i="1"/>
  <c r="R1023" i="1"/>
  <c r="S1023" i="1"/>
  <c r="T1023" i="1"/>
  <c r="Y1023" i="1"/>
  <c r="Z1023" i="1"/>
  <c r="AC1023" i="1"/>
  <c r="AE1023" i="1"/>
  <c r="AF1023" i="1"/>
  <c r="AH1023" i="1"/>
  <c r="AL1023" i="1"/>
  <c r="AM1023" i="1" s="1"/>
  <c r="AN1023" i="1"/>
  <c r="AO1023" i="1"/>
  <c r="AS1023" i="1"/>
  <c r="AV1023" i="1"/>
  <c r="AW1023" i="1" s="1"/>
  <c r="BB1023" i="1"/>
  <c r="Q1024" i="1"/>
  <c r="R1024" i="1"/>
  <c r="S1024" i="1"/>
  <c r="T1024" i="1"/>
  <c r="Y1024" i="1"/>
  <c r="Z1024" i="1"/>
  <c r="AC1024" i="1"/>
  <c r="AE1024" i="1"/>
  <c r="AF1024" i="1"/>
  <c r="AH1024" i="1"/>
  <c r="AL1024" i="1"/>
  <c r="AM1024" i="1"/>
  <c r="AN1024" i="1"/>
  <c r="AO1024" i="1"/>
  <c r="AS1024" i="1"/>
  <c r="AV1024" i="1"/>
  <c r="AW1024" i="1" s="1"/>
  <c r="BB1024" i="1"/>
  <c r="Q1025" i="1"/>
  <c r="R1025" i="1"/>
  <c r="S1025" i="1"/>
  <c r="T1025" i="1"/>
  <c r="Y1025" i="1"/>
  <c r="Z1025" i="1"/>
  <c r="AC1025" i="1"/>
  <c r="AE1025" i="1"/>
  <c r="AF1025" i="1"/>
  <c r="AH1025" i="1"/>
  <c r="AL1025" i="1"/>
  <c r="AM1025" i="1"/>
  <c r="AN1025" i="1"/>
  <c r="AO1025" i="1"/>
  <c r="AS1025" i="1"/>
  <c r="AV1025" i="1"/>
  <c r="AW1025" i="1" s="1"/>
  <c r="BB1025" i="1"/>
  <c r="Q1026" i="1"/>
  <c r="R1026" i="1"/>
  <c r="S1026" i="1"/>
  <c r="T1026" i="1"/>
  <c r="Y1026" i="1"/>
  <c r="Z1026" i="1"/>
  <c r="AC1026" i="1"/>
  <c r="AE1026" i="1"/>
  <c r="AF1026" i="1"/>
  <c r="AH1026" i="1"/>
  <c r="AL1026" i="1"/>
  <c r="AM1026" i="1" s="1"/>
  <c r="AN1026" i="1"/>
  <c r="AO1026" i="1"/>
  <c r="AS1026" i="1"/>
  <c r="AV1026" i="1"/>
  <c r="AW1026" i="1" s="1"/>
  <c r="BB1026" i="1"/>
  <c r="Q1027" i="1"/>
  <c r="R1027" i="1"/>
  <c r="S1027" i="1"/>
  <c r="T1027" i="1"/>
  <c r="Y1027" i="1"/>
  <c r="Z1027" i="1"/>
  <c r="AC1027" i="1"/>
  <c r="AE1027" i="1"/>
  <c r="AF1027" i="1"/>
  <c r="AH1027" i="1"/>
  <c r="AL1027" i="1"/>
  <c r="AM1027" i="1" s="1"/>
  <c r="AN1027" i="1"/>
  <c r="AO1027" i="1"/>
  <c r="AS1027" i="1"/>
  <c r="AV1027" i="1"/>
  <c r="AW1027" i="1" s="1"/>
  <c r="BB1027" i="1"/>
  <c r="Q1028" i="1"/>
  <c r="R1028" i="1"/>
  <c r="S1028" i="1"/>
  <c r="T1028" i="1"/>
  <c r="Y1028" i="1"/>
  <c r="Z1028" i="1"/>
  <c r="AC1028" i="1"/>
  <c r="AE1028" i="1"/>
  <c r="AF1028" i="1"/>
  <c r="AH1028" i="1"/>
  <c r="AL1028" i="1"/>
  <c r="AM1028" i="1" s="1"/>
  <c r="AN1028" i="1"/>
  <c r="AO1028" i="1"/>
  <c r="AS1028" i="1"/>
  <c r="AV1028" i="1"/>
  <c r="AW1028" i="1" s="1"/>
  <c r="BB1028" i="1"/>
  <c r="Q1029" i="1"/>
  <c r="R1029" i="1"/>
  <c r="S1029" i="1"/>
  <c r="T1029" i="1"/>
  <c r="Y1029" i="1"/>
  <c r="Z1029" i="1"/>
  <c r="AC1029" i="1"/>
  <c r="AE1029" i="1"/>
  <c r="AF1029" i="1"/>
  <c r="AH1029" i="1"/>
  <c r="AL1029" i="1"/>
  <c r="AM1029" i="1" s="1"/>
  <c r="AN1029" i="1"/>
  <c r="AO1029" i="1"/>
  <c r="AS1029" i="1"/>
  <c r="AV1029" i="1"/>
  <c r="AW1029" i="1" s="1"/>
  <c r="BB1029" i="1"/>
  <c r="Q1030" i="1"/>
  <c r="R1030" i="1"/>
  <c r="S1030" i="1"/>
  <c r="T1030" i="1"/>
  <c r="Y1030" i="1"/>
  <c r="Z1030" i="1"/>
  <c r="AC1030" i="1"/>
  <c r="AE1030" i="1"/>
  <c r="AF1030" i="1"/>
  <c r="AH1030" i="1"/>
  <c r="AL1030" i="1"/>
  <c r="AM1030" i="1"/>
  <c r="AN1030" i="1"/>
  <c r="AO1030" i="1"/>
  <c r="AS1030" i="1"/>
  <c r="AV1030" i="1"/>
  <c r="AW1030" i="1" s="1"/>
  <c r="BB1030" i="1"/>
  <c r="Q1031" i="1"/>
  <c r="R1031" i="1"/>
  <c r="S1031" i="1"/>
  <c r="T1031" i="1"/>
  <c r="Y1031" i="1"/>
  <c r="Z1031" i="1"/>
  <c r="AC1031" i="1"/>
  <c r="AE1031" i="1"/>
  <c r="AF1031" i="1"/>
  <c r="AH1031" i="1"/>
  <c r="AL1031" i="1"/>
  <c r="AM1031" i="1" s="1"/>
  <c r="AN1031" i="1"/>
  <c r="AO1031" i="1"/>
  <c r="AS1031" i="1"/>
  <c r="AV1031" i="1"/>
  <c r="AW1031" i="1" s="1"/>
  <c r="BB1031" i="1"/>
  <c r="Q1032" i="1"/>
  <c r="R1032" i="1"/>
  <c r="S1032" i="1"/>
  <c r="T1032" i="1"/>
  <c r="Y1032" i="1"/>
  <c r="Z1032" i="1"/>
  <c r="AC1032" i="1"/>
  <c r="AE1032" i="1"/>
  <c r="AF1032" i="1"/>
  <c r="AH1032" i="1"/>
  <c r="AL1032" i="1"/>
  <c r="AM1032" i="1"/>
  <c r="AN1032" i="1"/>
  <c r="AO1032" i="1"/>
  <c r="AS1032" i="1"/>
  <c r="AV1032" i="1"/>
  <c r="AW1032" i="1" s="1"/>
  <c r="BB1032" i="1"/>
  <c r="Q1033" i="1"/>
  <c r="R1033" i="1"/>
  <c r="S1033" i="1"/>
  <c r="T1033" i="1"/>
  <c r="Y1033" i="1"/>
  <c r="Z1033" i="1"/>
  <c r="AC1033" i="1"/>
  <c r="AE1033" i="1"/>
  <c r="AF1033" i="1"/>
  <c r="AH1033" i="1"/>
  <c r="AL1033" i="1"/>
  <c r="AM1033" i="1" s="1"/>
  <c r="AN1033" i="1"/>
  <c r="AO1033" i="1"/>
  <c r="AS1033" i="1"/>
  <c r="AV1033" i="1"/>
  <c r="AW1033" i="1" s="1"/>
  <c r="BB1033" i="1"/>
  <c r="Q1034" i="1"/>
  <c r="R1034" i="1"/>
  <c r="S1034" i="1"/>
  <c r="T1034" i="1"/>
  <c r="Y1034" i="1"/>
  <c r="Z1034" i="1"/>
  <c r="AC1034" i="1"/>
  <c r="AE1034" i="1"/>
  <c r="AF1034" i="1"/>
  <c r="AH1034" i="1"/>
  <c r="AL1034" i="1"/>
  <c r="AM1034" i="1"/>
  <c r="AN1034" i="1"/>
  <c r="AO1034" i="1"/>
  <c r="AS1034" i="1"/>
  <c r="AV1034" i="1"/>
  <c r="AW1034" i="1" s="1"/>
  <c r="BB1034" i="1"/>
  <c r="Q1035" i="1"/>
  <c r="R1035" i="1"/>
  <c r="S1035" i="1"/>
  <c r="T1035" i="1"/>
  <c r="Y1035" i="1"/>
  <c r="Z1035" i="1"/>
  <c r="AC1035" i="1"/>
  <c r="AE1035" i="1"/>
  <c r="AF1035" i="1"/>
  <c r="AH1035" i="1"/>
  <c r="AL1035" i="1"/>
  <c r="AM1035" i="1" s="1"/>
  <c r="AN1035" i="1"/>
  <c r="AO1035" i="1"/>
  <c r="AS1035" i="1"/>
  <c r="AV1035" i="1"/>
  <c r="AW1035" i="1" s="1"/>
  <c r="BB1035" i="1"/>
  <c r="Q1036" i="1"/>
  <c r="R1036" i="1"/>
  <c r="S1036" i="1"/>
  <c r="T1036" i="1"/>
  <c r="Y1036" i="1"/>
  <c r="Z1036" i="1"/>
  <c r="AC1036" i="1"/>
  <c r="AE1036" i="1"/>
  <c r="AF1036" i="1"/>
  <c r="AH1036" i="1"/>
  <c r="AL1036" i="1"/>
  <c r="AM1036" i="1" s="1"/>
  <c r="AN1036" i="1"/>
  <c r="AO1036" i="1"/>
  <c r="AS1036" i="1"/>
  <c r="AV1036" i="1"/>
  <c r="AW1036" i="1" s="1"/>
  <c r="BB1036" i="1"/>
  <c r="Q1037" i="1"/>
  <c r="R1037" i="1"/>
  <c r="S1037" i="1"/>
  <c r="T1037" i="1"/>
  <c r="Y1037" i="1"/>
  <c r="Z1037" i="1"/>
  <c r="AC1037" i="1"/>
  <c r="AE1037" i="1"/>
  <c r="AF1037" i="1"/>
  <c r="AH1037" i="1"/>
  <c r="AL1037" i="1"/>
  <c r="AM1037" i="1" s="1"/>
  <c r="AN1037" i="1"/>
  <c r="AO1037" i="1"/>
  <c r="AS1037" i="1"/>
  <c r="AV1037" i="1"/>
  <c r="AW1037" i="1" s="1"/>
  <c r="BB1037" i="1"/>
  <c r="Q1038" i="1"/>
  <c r="R1038" i="1"/>
  <c r="S1038" i="1"/>
  <c r="T1038" i="1"/>
  <c r="Y1038" i="1"/>
  <c r="Z1038" i="1"/>
  <c r="AC1038" i="1"/>
  <c r="AE1038" i="1"/>
  <c r="AF1038" i="1"/>
  <c r="AH1038" i="1"/>
  <c r="AL1038" i="1"/>
  <c r="AM1038" i="1" s="1"/>
  <c r="AN1038" i="1"/>
  <c r="AO1038" i="1"/>
  <c r="AS1038" i="1"/>
  <c r="AV1038" i="1"/>
  <c r="AW1038" i="1" s="1"/>
  <c r="BB1038" i="1"/>
  <c r="Q1039" i="1"/>
  <c r="R1039" i="1"/>
  <c r="S1039" i="1"/>
  <c r="T1039" i="1"/>
  <c r="Y1039" i="1"/>
  <c r="Z1039" i="1"/>
  <c r="AC1039" i="1"/>
  <c r="AE1039" i="1"/>
  <c r="AF1039" i="1"/>
  <c r="AH1039" i="1"/>
  <c r="AL1039" i="1"/>
  <c r="AM1039" i="1" s="1"/>
  <c r="AN1039" i="1"/>
  <c r="AO1039" i="1"/>
  <c r="AS1039" i="1"/>
  <c r="AV1039" i="1"/>
  <c r="AW1039" i="1" s="1"/>
  <c r="BB1039" i="1"/>
  <c r="Q1040" i="1"/>
  <c r="R1040" i="1"/>
  <c r="S1040" i="1"/>
  <c r="T1040" i="1"/>
  <c r="Y1040" i="1"/>
  <c r="Z1040" i="1"/>
  <c r="AC1040" i="1"/>
  <c r="AE1040" i="1"/>
  <c r="AF1040" i="1"/>
  <c r="AH1040" i="1"/>
  <c r="AL1040" i="1"/>
  <c r="AM1040" i="1" s="1"/>
  <c r="AN1040" i="1"/>
  <c r="AO1040" i="1"/>
  <c r="AS1040" i="1"/>
  <c r="AV1040" i="1"/>
  <c r="AW1040" i="1" s="1"/>
  <c r="BB1040" i="1"/>
  <c r="Q1041" i="1"/>
  <c r="R1041" i="1"/>
  <c r="S1041" i="1"/>
  <c r="T1041" i="1"/>
  <c r="Y1041" i="1"/>
  <c r="Z1041" i="1"/>
  <c r="AC1041" i="1"/>
  <c r="AE1041" i="1"/>
  <c r="AF1041" i="1"/>
  <c r="AH1041" i="1"/>
  <c r="AL1041" i="1"/>
  <c r="AM1041" i="1" s="1"/>
  <c r="AN1041" i="1"/>
  <c r="AO1041" i="1"/>
  <c r="AS1041" i="1"/>
  <c r="AV1041" i="1"/>
  <c r="AW1041" i="1"/>
  <c r="BB1041" i="1"/>
  <c r="Q1042" i="1"/>
  <c r="R1042" i="1"/>
  <c r="S1042" i="1"/>
  <c r="T1042" i="1"/>
  <c r="Y1042" i="1"/>
  <c r="Z1042" i="1"/>
  <c r="AC1042" i="1"/>
  <c r="AE1042" i="1"/>
  <c r="AF1042" i="1"/>
  <c r="AH1042" i="1"/>
  <c r="AL1042" i="1"/>
  <c r="AM1042" i="1"/>
  <c r="AN1042" i="1"/>
  <c r="AO1042" i="1"/>
  <c r="AS1042" i="1"/>
  <c r="AV1042" i="1"/>
  <c r="AW1042" i="1" s="1"/>
  <c r="BB1042" i="1"/>
  <c r="Q1043" i="1"/>
  <c r="R1043" i="1"/>
  <c r="S1043" i="1"/>
  <c r="T1043" i="1"/>
  <c r="Y1043" i="1"/>
  <c r="Z1043" i="1"/>
  <c r="AC1043" i="1"/>
  <c r="AE1043" i="1"/>
  <c r="AF1043" i="1"/>
  <c r="AH1043" i="1"/>
  <c r="AL1043" i="1"/>
  <c r="AM1043" i="1"/>
  <c r="AN1043" i="1"/>
  <c r="AO1043" i="1"/>
  <c r="AS1043" i="1"/>
  <c r="AV1043" i="1"/>
  <c r="AW1043" i="1" s="1"/>
  <c r="BB1043" i="1"/>
  <c r="Q1044" i="1"/>
  <c r="R1044" i="1"/>
  <c r="S1044" i="1"/>
  <c r="T1044" i="1"/>
  <c r="Y1044" i="1"/>
  <c r="Z1044" i="1"/>
  <c r="AC1044" i="1"/>
  <c r="AE1044" i="1"/>
  <c r="AF1044" i="1"/>
  <c r="AH1044" i="1"/>
  <c r="AL1044" i="1"/>
  <c r="AM1044" i="1"/>
  <c r="AN1044" i="1"/>
  <c r="AO1044" i="1"/>
  <c r="AS1044" i="1"/>
  <c r="AV1044" i="1"/>
  <c r="AW1044" i="1" s="1"/>
  <c r="BB1044" i="1"/>
  <c r="Q1045" i="1"/>
  <c r="R1045" i="1"/>
  <c r="S1045" i="1"/>
  <c r="T1045" i="1"/>
  <c r="Y1045" i="1"/>
  <c r="Z1045" i="1"/>
  <c r="AC1045" i="1"/>
  <c r="AE1045" i="1"/>
  <c r="AF1045" i="1"/>
  <c r="AH1045" i="1"/>
  <c r="AL1045" i="1"/>
  <c r="AM1045" i="1"/>
  <c r="AN1045" i="1"/>
  <c r="AO1045" i="1"/>
  <c r="AS1045" i="1"/>
  <c r="AV1045" i="1"/>
  <c r="AW1045" i="1" s="1"/>
  <c r="BB1045" i="1"/>
  <c r="Q1046" i="1"/>
  <c r="R1046" i="1"/>
  <c r="S1046" i="1"/>
  <c r="T1046" i="1"/>
  <c r="Y1046" i="1"/>
  <c r="Z1046" i="1"/>
  <c r="AC1046" i="1"/>
  <c r="AE1046" i="1"/>
  <c r="AF1046" i="1"/>
  <c r="AH1046" i="1"/>
  <c r="AL1046" i="1"/>
  <c r="AM1046" i="1"/>
  <c r="AN1046" i="1"/>
  <c r="AO1046" i="1"/>
  <c r="AS1046" i="1"/>
  <c r="AV1046" i="1"/>
  <c r="AW1046" i="1" s="1"/>
  <c r="BB1046" i="1"/>
  <c r="Q1047" i="1"/>
  <c r="R1047" i="1"/>
  <c r="S1047" i="1"/>
  <c r="T1047" i="1"/>
  <c r="Y1047" i="1"/>
  <c r="Z1047" i="1"/>
  <c r="AC1047" i="1"/>
  <c r="AE1047" i="1"/>
  <c r="AF1047" i="1"/>
  <c r="AH1047" i="1"/>
  <c r="AL1047" i="1"/>
  <c r="AM1047" i="1"/>
  <c r="AN1047" i="1"/>
  <c r="AO1047" i="1"/>
  <c r="AS1047" i="1"/>
  <c r="AV1047" i="1"/>
  <c r="AW1047" i="1" s="1"/>
  <c r="BB1047" i="1"/>
  <c r="Q1048" i="1"/>
  <c r="R1048" i="1"/>
  <c r="S1048" i="1"/>
  <c r="T1048" i="1"/>
  <c r="Y1048" i="1"/>
  <c r="Z1048" i="1"/>
  <c r="AC1048" i="1"/>
  <c r="AE1048" i="1"/>
  <c r="AF1048" i="1"/>
  <c r="AH1048" i="1"/>
  <c r="AL1048" i="1"/>
  <c r="AM1048" i="1"/>
  <c r="AN1048" i="1"/>
  <c r="AO1048" i="1"/>
  <c r="AS1048" i="1"/>
  <c r="AV1048" i="1"/>
  <c r="AW1048" i="1" s="1"/>
  <c r="BB1048" i="1"/>
  <c r="Q1049" i="1"/>
  <c r="R1049" i="1"/>
  <c r="S1049" i="1"/>
  <c r="T1049" i="1"/>
  <c r="Y1049" i="1"/>
  <c r="Z1049" i="1"/>
  <c r="AC1049" i="1"/>
  <c r="AE1049" i="1"/>
  <c r="AF1049" i="1"/>
  <c r="AH1049" i="1"/>
  <c r="AL1049" i="1"/>
  <c r="AM1049" i="1"/>
  <c r="AN1049" i="1"/>
  <c r="AO1049" i="1"/>
  <c r="AS1049" i="1"/>
  <c r="AV1049" i="1"/>
  <c r="AW1049" i="1" s="1"/>
  <c r="BB1049" i="1"/>
  <c r="Q1050" i="1"/>
  <c r="R1050" i="1"/>
  <c r="S1050" i="1"/>
  <c r="T1050" i="1"/>
  <c r="Y1050" i="1"/>
  <c r="Z1050" i="1"/>
  <c r="AC1050" i="1"/>
  <c r="AE1050" i="1"/>
  <c r="AF1050" i="1"/>
  <c r="AH1050" i="1"/>
  <c r="AL1050" i="1"/>
  <c r="AM1050" i="1"/>
  <c r="AN1050" i="1"/>
  <c r="AO1050" i="1"/>
  <c r="AS1050" i="1"/>
  <c r="AV1050" i="1"/>
  <c r="AW1050" i="1" s="1"/>
  <c r="BB1050" i="1"/>
  <c r="Q1051" i="1"/>
  <c r="R1051" i="1"/>
  <c r="S1051" i="1"/>
  <c r="T1051" i="1"/>
  <c r="Y1051" i="1"/>
  <c r="Z1051" i="1"/>
  <c r="AC1051" i="1"/>
  <c r="AE1051" i="1"/>
  <c r="AF1051" i="1"/>
  <c r="AH1051" i="1"/>
  <c r="AL1051" i="1"/>
  <c r="AM1051" i="1"/>
  <c r="AN1051" i="1"/>
  <c r="AO1051" i="1"/>
  <c r="AS1051" i="1"/>
  <c r="AV1051" i="1"/>
  <c r="AW1051" i="1" s="1"/>
  <c r="BB1051" i="1"/>
  <c r="Q1052" i="1"/>
  <c r="R1052" i="1"/>
  <c r="S1052" i="1"/>
  <c r="T1052" i="1"/>
  <c r="Y1052" i="1"/>
  <c r="Z1052" i="1"/>
  <c r="AC1052" i="1"/>
  <c r="AE1052" i="1"/>
  <c r="AF1052" i="1"/>
  <c r="AH1052" i="1"/>
  <c r="AL1052" i="1"/>
  <c r="AM1052" i="1"/>
  <c r="AN1052" i="1"/>
  <c r="AO1052" i="1"/>
  <c r="AS1052" i="1"/>
  <c r="AV1052" i="1"/>
  <c r="AW1052" i="1" s="1"/>
  <c r="BB1052" i="1"/>
  <c r="Q1053" i="1"/>
  <c r="R1053" i="1"/>
  <c r="S1053" i="1"/>
  <c r="T1053" i="1"/>
  <c r="Y1053" i="1"/>
  <c r="Z1053" i="1"/>
  <c r="AC1053" i="1"/>
  <c r="AE1053" i="1"/>
  <c r="AF1053" i="1"/>
  <c r="AH1053" i="1"/>
  <c r="AL1053" i="1"/>
  <c r="AM1053" i="1"/>
  <c r="AN1053" i="1"/>
  <c r="AO1053" i="1"/>
  <c r="AS1053" i="1"/>
  <c r="AV1053" i="1"/>
  <c r="AW1053" i="1" s="1"/>
  <c r="BB1053" i="1"/>
  <c r="Q1054" i="1"/>
  <c r="R1054" i="1"/>
  <c r="S1054" i="1"/>
  <c r="T1054" i="1"/>
  <c r="Y1054" i="1"/>
  <c r="Z1054" i="1"/>
  <c r="AC1054" i="1"/>
  <c r="AE1054" i="1"/>
  <c r="AF1054" i="1"/>
  <c r="AH1054" i="1"/>
  <c r="AL1054" i="1"/>
  <c r="AM1054" i="1"/>
  <c r="AN1054" i="1"/>
  <c r="AO1054" i="1"/>
  <c r="AS1054" i="1"/>
  <c r="AV1054" i="1"/>
  <c r="AW1054" i="1" s="1"/>
  <c r="BB1054" i="1"/>
  <c r="Q1055" i="1"/>
  <c r="R1055" i="1"/>
  <c r="S1055" i="1"/>
  <c r="T1055" i="1"/>
  <c r="Y1055" i="1"/>
  <c r="Z1055" i="1"/>
  <c r="AC1055" i="1"/>
  <c r="AE1055" i="1"/>
  <c r="AF1055" i="1"/>
  <c r="AH1055" i="1"/>
  <c r="AL1055" i="1"/>
  <c r="AM1055" i="1"/>
  <c r="AN1055" i="1"/>
  <c r="AO1055" i="1"/>
  <c r="AS1055" i="1"/>
  <c r="AV1055" i="1"/>
  <c r="AW1055" i="1" s="1"/>
  <c r="BB1055" i="1"/>
  <c r="Q1056" i="1"/>
  <c r="R1056" i="1"/>
  <c r="S1056" i="1"/>
  <c r="T1056" i="1"/>
  <c r="Y1056" i="1"/>
  <c r="Z1056" i="1"/>
  <c r="AC1056" i="1"/>
  <c r="AE1056" i="1"/>
  <c r="AF1056" i="1"/>
  <c r="AH1056" i="1"/>
  <c r="AL1056" i="1"/>
  <c r="AM1056" i="1"/>
  <c r="AN1056" i="1"/>
  <c r="AO1056" i="1"/>
  <c r="AS1056" i="1"/>
  <c r="AV1056" i="1"/>
  <c r="AW1056" i="1" s="1"/>
  <c r="BB1056" i="1"/>
  <c r="Q1057" i="1"/>
  <c r="R1057" i="1"/>
  <c r="S1057" i="1"/>
  <c r="T1057" i="1"/>
  <c r="Y1057" i="1"/>
  <c r="Z1057" i="1"/>
  <c r="AC1057" i="1"/>
  <c r="AE1057" i="1"/>
  <c r="AF1057" i="1"/>
  <c r="AH1057" i="1"/>
  <c r="AL1057" i="1"/>
  <c r="AM1057" i="1"/>
  <c r="AN1057" i="1"/>
  <c r="AO1057" i="1"/>
  <c r="AS1057" i="1"/>
  <c r="AV1057" i="1"/>
  <c r="AW1057" i="1" s="1"/>
  <c r="BB1057" i="1"/>
  <c r="Q1058" i="1"/>
  <c r="R1058" i="1"/>
  <c r="S1058" i="1"/>
  <c r="T1058" i="1"/>
  <c r="Y1058" i="1"/>
  <c r="Z1058" i="1"/>
  <c r="AC1058" i="1"/>
  <c r="AE1058" i="1"/>
  <c r="AF1058" i="1"/>
  <c r="AH1058" i="1"/>
  <c r="AL1058" i="1"/>
  <c r="AM1058" i="1"/>
  <c r="AN1058" i="1"/>
  <c r="AO1058" i="1"/>
  <c r="AS1058" i="1"/>
  <c r="AV1058" i="1"/>
  <c r="AW1058" i="1"/>
  <c r="BB1058" i="1"/>
  <c r="Q1059" i="1"/>
  <c r="R1059" i="1"/>
  <c r="S1059" i="1"/>
  <c r="T1059" i="1"/>
  <c r="Y1059" i="1"/>
  <c r="Z1059" i="1"/>
  <c r="AC1059" i="1"/>
  <c r="AE1059" i="1"/>
  <c r="AF1059" i="1"/>
  <c r="AH1059" i="1"/>
  <c r="AL1059" i="1"/>
  <c r="AM1059" i="1"/>
  <c r="AN1059" i="1"/>
  <c r="AO1059" i="1"/>
  <c r="AS1059" i="1"/>
  <c r="AV1059" i="1"/>
  <c r="AW1059" i="1"/>
  <c r="BB1059" i="1"/>
  <c r="Q1060" i="1"/>
  <c r="R1060" i="1"/>
  <c r="S1060" i="1"/>
  <c r="T1060" i="1"/>
  <c r="Y1060" i="1"/>
  <c r="Z1060" i="1"/>
  <c r="AC1060" i="1"/>
  <c r="AE1060" i="1"/>
  <c r="AF1060" i="1"/>
  <c r="AH1060" i="1"/>
  <c r="AL1060" i="1"/>
  <c r="AM1060" i="1"/>
  <c r="AN1060" i="1"/>
  <c r="AO1060" i="1"/>
  <c r="AS1060" i="1"/>
  <c r="AV1060" i="1"/>
  <c r="AW1060" i="1"/>
  <c r="BB1060" i="1"/>
  <c r="Q1061" i="1"/>
  <c r="R1061" i="1"/>
  <c r="S1061" i="1"/>
  <c r="T1061" i="1"/>
  <c r="Y1061" i="1"/>
  <c r="Z1061" i="1"/>
  <c r="AC1061" i="1"/>
  <c r="AE1061" i="1"/>
  <c r="AF1061" i="1"/>
  <c r="AH1061" i="1"/>
  <c r="AL1061" i="1"/>
  <c r="AM1061" i="1"/>
  <c r="AN1061" i="1"/>
  <c r="AO1061" i="1"/>
  <c r="AS1061" i="1"/>
  <c r="AV1061" i="1"/>
  <c r="AW1061" i="1"/>
  <c r="BB1061" i="1"/>
  <c r="Q1062" i="1"/>
  <c r="R1062" i="1"/>
  <c r="S1062" i="1"/>
  <c r="T1062" i="1"/>
  <c r="Y1062" i="1"/>
  <c r="Z1062" i="1"/>
  <c r="AC1062" i="1"/>
  <c r="AE1062" i="1"/>
  <c r="AF1062" i="1"/>
  <c r="AH1062" i="1"/>
  <c r="AL1062" i="1"/>
  <c r="AM1062" i="1"/>
  <c r="AN1062" i="1"/>
  <c r="AO1062" i="1"/>
  <c r="AS1062" i="1"/>
  <c r="AV1062" i="1"/>
  <c r="AW1062" i="1"/>
  <c r="BB1062" i="1"/>
  <c r="Q1063" i="1"/>
  <c r="R1063" i="1"/>
  <c r="S1063" i="1"/>
  <c r="T1063" i="1"/>
  <c r="Y1063" i="1"/>
  <c r="Z1063" i="1"/>
  <c r="AC1063" i="1"/>
  <c r="AE1063" i="1"/>
  <c r="AF1063" i="1"/>
  <c r="AH1063" i="1"/>
  <c r="AL1063" i="1"/>
  <c r="AM1063" i="1"/>
  <c r="AN1063" i="1"/>
  <c r="AO1063" i="1"/>
  <c r="AS1063" i="1"/>
  <c r="AV1063" i="1"/>
  <c r="AW1063" i="1"/>
  <c r="BB1063" i="1"/>
  <c r="Q1064" i="1"/>
  <c r="R1064" i="1"/>
  <c r="S1064" i="1"/>
  <c r="T1064" i="1"/>
  <c r="Y1064" i="1"/>
  <c r="Z1064" i="1"/>
  <c r="AC1064" i="1"/>
  <c r="AE1064" i="1"/>
  <c r="AF1064" i="1"/>
  <c r="AH1064" i="1"/>
  <c r="AL1064" i="1"/>
  <c r="AM1064" i="1"/>
  <c r="AN1064" i="1"/>
  <c r="AO1064" i="1"/>
  <c r="AS1064" i="1"/>
  <c r="AV1064" i="1"/>
  <c r="AW1064" i="1"/>
  <c r="BB1064" i="1"/>
  <c r="Q1065" i="1"/>
  <c r="R1065" i="1"/>
  <c r="S1065" i="1"/>
  <c r="T1065" i="1"/>
  <c r="Y1065" i="1"/>
  <c r="Z1065" i="1"/>
  <c r="AC1065" i="1"/>
  <c r="AE1065" i="1"/>
  <c r="AF1065" i="1"/>
  <c r="AH1065" i="1"/>
  <c r="AL1065" i="1"/>
  <c r="AM1065" i="1"/>
  <c r="AN1065" i="1"/>
  <c r="AO1065" i="1"/>
  <c r="AS1065" i="1"/>
  <c r="AV1065" i="1"/>
  <c r="AW1065" i="1"/>
  <c r="BB1065" i="1"/>
  <c r="Q1066" i="1"/>
  <c r="R1066" i="1"/>
  <c r="S1066" i="1"/>
  <c r="T1066" i="1"/>
  <c r="Y1066" i="1"/>
  <c r="Z1066" i="1"/>
  <c r="AC1066" i="1"/>
  <c r="AE1066" i="1"/>
  <c r="AF1066" i="1"/>
  <c r="AH1066" i="1"/>
  <c r="AL1066" i="1"/>
  <c r="AM1066" i="1"/>
  <c r="AN1066" i="1"/>
  <c r="AO1066" i="1"/>
  <c r="AS1066" i="1"/>
  <c r="AV1066" i="1"/>
  <c r="AW1066" i="1"/>
  <c r="BB1066" i="1"/>
  <c r="Q1067" i="1"/>
  <c r="R1067" i="1"/>
  <c r="S1067" i="1"/>
  <c r="T1067" i="1"/>
  <c r="Y1067" i="1"/>
  <c r="Z1067" i="1"/>
  <c r="AC1067" i="1"/>
  <c r="AE1067" i="1"/>
  <c r="AF1067" i="1"/>
  <c r="AH1067" i="1"/>
  <c r="AL1067" i="1"/>
  <c r="AM1067" i="1"/>
  <c r="AN1067" i="1"/>
  <c r="AO1067" i="1"/>
  <c r="AS1067" i="1"/>
  <c r="AV1067" i="1"/>
  <c r="AW1067" i="1"/>
  <c r="BB1067" i="1"/>
  <c r="Q1068" i="1"/>
  <c r="R1068" i="1"/>
  <c r="S1068" i="1"/>
  <c r="T1068" i="1"/>
  <c r="Y1068" i="1"/>
  <c r="Z1068" i="1"/>
  <c r="AC1068" i="1"/>
  <c r="AE1068" i="1"/>
  <c r="AF1068" i="1"/>
  <c r="AH1068" i="1"/>
  <c r="AL1068" i="1"/>
  <c r="AM1068" i="1"/>
  <c r="AN1068" i="1"/>
  <c r="AO1068" i="1"/>
  <c r="AS1068" i="1"/>
  <c r="AV1068" i="1"/>
  <c r="AW1068" i="1"/>
  <c r="BB1068" i="1"/>
  <c r="Q1069" i="1"/>
  <c r="R1069" i="1"/>
  <c r="S1069" i="1"/>
  <c r="T1069" i="1"/>
  <c r="Y1069" i="1"/>
  <c r="Z1069" i="1"/>
  <c r="AC1069" i="1"/>
  <c r="AE1069" i="1"/>
  <c r="AF1069" i="1"/>
  <c r="AH1069" i="1"/>
  <c r="AL1069" i="1"/>
  <c r="AM1069" i="1"/>
  <c r="AN1069" i="1"/>
  <c r="AO1069" i="1"/>
  <c r="AS1069" i="1"/>
  <c r="AV1069" i="1"/>
  <c r="AW1069" i="1"/>
  <c r="BB1069" i="1"/>
  <c r="Q1070" i="1"/>
  <c r="R1070" i="1"/>
  <c r="S1070" i="1"/>
  <c r="T1070" i="1"/>
  <c r="Y1070" i="1"/>
  <c r="Z1070" i="1"/>
  <c r="AC1070" i="1"/>
  <c r="AE1070" i="1"/>
  <c r="AF1070" i="1"/>
  <c r="AH1070" i="1"/>
  <c r="AL1070" i="1"/>
  <c r="AM1070" i="1"/>
  <c r="AN1070" i="1"/>
  <c r="AO1070" i="1"/>
  <c r="AS1070" i="1"/>
  <c r="AV1070" i="1"/>
  <c r="AW1070" i="1"/>
  <c r="BB1070" i="1"/>
  <c r="Q1071" i="1"/>
  <c r="R1071" i="1"/>
  <c r="S1071" i="1"/>
  <c r="T1071" i="1"/>
  <c r="Y1071" i="1"/>
  <c r="Z1071" i="1"/>
  <c r="AC1071" i="1"/>
  <c r="AE1071" i="1"/>
  <c r="AF1071" i="1"/>
  <c r="AH1071" i="1"/>
  <c r="AL1071" i="1"/>
  <c r="AM1071" i="1"/>
  <c r="AN1071" i="1"/>
  <c r="AO1071" i="1"/>
  <c r="AS1071" i="1"/>
  <c r="AV1071" i="1"/>
  <c r="AW1071" i="1"/>
  <c r="BB1071" i="1"/>
  <c r="Q1072" i="1"/>
  <c r="R1072" i="1"/>
  <c r="S1072" i="1"/>
  <c r="T1072" i="1"/>
  <c r="Y1072" i="1"/>
  <c r="Z1072" i="1"/>
  <c r="AC1072" i="1"/>
  <c r="AE1072" i="1"/>
  <c r="AF1072" i="1"/>
  <c r="AH1072" i="1"/>
  <c r="AL1072" i="1"/>
  <c r="AM1072" i="1"/>
  <c r="AN1072" i="1"/>
  <c r="AO1072" i="1"/>
  <c r="AS1072" i="1"/>
  <c r="AV1072" i="1"/>
  <c r="AW1072" i="1"/>
  <c r="BB1072" i="1"/>
  <c r="Q1073" i="1"/>
  <c r="R1073" i="1"/>
  <c r="S1073" i="1"/>
  <c r="T1073" i="1"/>
  <c r="Y1073" i="1"/>
  <c r="Z1073" i="1"/>
  <c r="AC1073" i="1"/>
  <c r="AE1073" i="1"/>
  <c r="AF1073" i="1"/>
  <c r="AH1073" i="1"/>
  <c r="AL1073" i="1"/>
  <c r="AM1073" i="1"/>
  <c r="AN1073" i="1"/>
  <c r="AO1073" i="1"/>
  <c r="AS1073" i="1"/>
  <c r="AV1073" i="1"/>
  <c r="AW1073" i="1"/>
  <c r="BB1073" i="1"/>
  <c r="Q1074" i="1"/>
  <c r="R1074" i="1"/>
  <c r="S1074" i="1"/>
  <c r="T1074" i="1"/>
  <c r="Y1074" i="1"/>
  <c r="Z1074" i="1"/>
  <c r="AC1074" i="1"/>
  <c r="AE1074" i="1"/>
  <c r="AF1074" i="1"/>
  <c r="AH1074" i="1"/>
  <c r="AL1074" i="1"/>
  <c r="AM1074" i="1"/>
  <c r="AN1074" i="1"/>
  <c r="AO1074" i="1"/>
  <c r="AS1074" i="1"/>
  <c r="AV1074" i="1"/>
  <c r="AW1074" i="1"/>
  <c r="BB1074" i="1"/>
  <c r="Q1075" i="1"/>
  <c r="R1075" i="1"/>
  <c r="S1075" i="1"/>
  <c r="T1075" i="1"/>
  <c r="Y1075" i="1"/>
  <c r="Z1075" i="1"/>
  <c r="AC1075" i="1"/>
  <c r="AE1075" i="1"/>
  <c r="AF1075" i="1"/>
  <c r="AH1075" i="1"/>
  <c r="AL1075" i="1"/>
  <c r="AM1075" i="1"/>
  <c r="AN1075" i="1"/>
  <c r="AO1075" i="1"/>
  <c r="AS1075" i="1"/>
  <c r="AV1075" i="1"/>
  <c r="AW1075" i="1"/>
  <c r="BB1075" i="1"/>
  <c r="Q1076" i="1"/>
  <c r="R1076" i="1"/>
  <c r="S1076" i="1"/>
  <c r="T1076" i="1"/>
  <c r="Y1076" i="1"/>
  <c r="Z1076" i="1"/>
  <c r="AC1076" i="1"/>
  <c r="AE1076" i="1"/>
  <c r="AF1076" i="1"/>
  <c r="AH1076" i="1"/>
  <c r="AL1076" i="1"/>
  <c r="AM1076" i="1"/>
  <c r="AN1076" i="1"/>
  <c r="AO1076" i="1"/>
  <c r="AS1076" i="1"/>
  <c r="AV1076" i="1"/>
  <c r="AW1076" i="1"/>
  <c r="BB1076" i="1"/>
  <c r="Q1077" i="1"/>
  <c r="R1077" i="1"/>
  <c r="S1077" i="1"/>
  <c r="T1077" i="1"/>
  <c r="Y1077" i="1"/>
  <c r="Z1077" i="1"/>
  <c r="AC1077" i="1"/>
  <c r="AE1077" i="1"/>
  <c r="AF1077" i="1"/>
  <c r="AH1077" i="1"/>
  <c r="AL1077" i="1"/>
  <c r="AM1077" i="1"/>
  <c r="AN1077" i="1"/>
  <c r="AO1077" i="1"/>
  <c r="AS1077" i="1"/>
  <c r="AV1077" i="1"/>
  <c r="AW1077" i="1"/>
  <c r="BB1077" i="1"/>
  <c r="Q1078" i="1"/>
  <c r="R1078" i="1"/>
  <c r="S1078" i="1"/>
  <c r="T1078" i="1"/>
  <c r="Y1078" i="1"/>
  <c r="Z1078" i="1"/>
  <c r="AC1078" i="1"/>
  <c r="AE1078" i="1"/>
  <c r="AF1078" i="1"/>
  <c r="AH1078" i="1"/>
  <c r="AL1078" i="1"/>
  <c r="AM1078" i="1"/>
  <c r="AN1078" i="1"/>
  <c r="AO1078" i="1"/>
  <c r="AS1078" i="1"/>
  <c r="AV1078" i="1"/>
  <c r="AW1078" i="1"/>
  <c r="BB1078" i="1"/>
  <c r="Q1079" i="1"/>
  <c r="R1079" i="1"/>
  <c r="S1079" i="1"/>
  <c r="T1079" i="1"/>
  <c r="Y1079" i="1"/>
  <c r="Z1079" i="1"/>
  <c r="AC1079" i="1"/>
  <c r="AE1079" i="1"/>
  <c r="AF1079" i="1"/>
  <c r="AH1079" i="1"/>
  <c r="AL1079" i="1"/>
  <c r="AM1079" i="1"/>
  <c r="AN1079" i="1"/>
  <c r="AO1079" i="1"/>
  <c r="AS1079" i="1"/>
  <c r="AV1079" i="1"/>
  <c r="AW1079" i="1"/>
  <c r="BB1079" i="1"/>
  <c r="Q1080" i="1"/>
  <c r="R1080" i="1"/>
  <c r="S1080" i="1"/>
  <c r="T1080" i="1"/>
  <c r="Y1080" i="1"/>
  <c r="Z1080" i="1"/>
  <c r="AC1080" i="1"/>
  <c r="AE1080" i="1"/>
  <c r="AF1080" i="1"/>
  <c r="AH1080" i="1"/>
  <c r="AL1080" i="1"/>
  <c r="AM1080" i="1"/>
  <c r="AN1080" i="1"/>
  <c r="AO1080" i="1"/>
  <c r="AS1080" i="1"/>
  <c r="AV1080" i="1"/>
  <c r="AW1080" i="1"/>
  <c r="BB1080" i="1"/>
  <c r="Q1081" i="1"/>
  <c r="R1081" i="1"/>
  <c r="S1081" i="1"/>
  <c r="T1081" i="1"/>
  <c r="Y1081" i="1"/>
  <c r="Z1081" i="1"/>
  <c r="AC1081" i="1"/>
  <c r="AE1081" i="1"/>
  <c r="AF1081" i="1"/>
  <c r="AH1081" i="1"/>
  <c r="AL1081" i="1"/>
  <c r="AM1081" i="1"/>
  <c r="AN1081" i="1"/>
  <c r="AO1081" i="1"/>
  <c r="AS1081" i="1"/>
  <c r="AV1081" i="1"/>
  <c r="AW1081" i="1"/>
  <c r="BB1081" i="1"/>
  <c r="Q1082" i="1"/>
  <c r="R1082" i="1"/>
  <c r="S1082" i="1"/>
  <c r="T1082" i="1"/>
  <c r="Y1082" i="1"/>
  <c r="Z1082" i="1"/>
  <c r="AC1082" i="1"/>
  <c r="AE1082" i="1"/>
  <c r="AF1082" i="1"/>
  <c r="AH1082" i="1"/>
  <c r="AL1082" i="1"/>
  <c r="AM1082" i="1"/>
  <c r="AN1082" i="1"/>
  <c r="AO1082" i="1"/>
  <c r="AS1082" i="1"/>
  <c r="AV1082" i="1"/>
  <c r="AW1082" i="1"/>
  <c r="BB1082" i="1"/>
  <c r="Q1083" i="1"/>
  <c r="R1083" i="1"/>
  <c r="S1083" i="1"/>
  <c r="T1083" i="1"/>
  <c r="Y1083" i="1"/>
  <c r="Z1083" i="1"/>
  <c r="AC1083" i="1"/>
  <c r="AE1083" i="1"/>
  <c r="AF1083" i="1"/>
  <c r="AH1083" i="1"/>
  <c r="AL1083" i="1"/>
  <c r="AM1083" i="1"/>
  <c r="AN1083" i="1"/>
  <c r="AO1083" i="1"/>
  <c r="AS1083" i="1"/>
  <c r="AV1083" i="1"/>
  <c r="AW1083" i="1"/>
  <c r="BB1083" i="1"/>
  <c r="Q1084" i="1"/>
  <c r="R1084" i="1"/>
  <c r="S1084" i="1"/>
  <c r="T1084" i="1"/>
  <c r="Y1084" i="1"/>
  <c r="Z1084" i="1"/>
  <c r="AC1084" i="1"/>
  <c r="AE1084" i="1"/>
  <c r="AF1084" i="1"/>
  <c r="AH1084" i="1"/>
  <c r="AL1084" i="1"/>
  <c r="AM1084" i="1"/>
  <c r="AN1084" i="1"/>
  <c r="AO1084" i="1"/>
  <c r="AS1084" i="1"/>
  <c r="AV1084" i="1"/>
  <c r="AW1084" i="1"/>
  <c r="BB1084" i="1"/>
  <c r="Q1085" i="1"/>
  <c r="R1085" i="1"/>
  <c r="S1085" i="1"/>
  <c r="T1085" i="1"/>
  <c r="Y1085" i="1"/>
  <c r="Z1085" i="1"/>
  <c r="AC1085" i="1"/>
  <c r="AE1085" i="1"/>
  <c r="AF1085" i="1"/>
  <c r="AH1085" i="1"/>
  <c r="AL1085" i="1"/>
  <c r="AM1085" i="1"/>
  <c r="AN1085" i="1"/>
  <c r="AO1085" i="1"/>
  <c r="AS1085" i="1"/>
  <c r="AV1085" i="1"/>
  <c r="AW1085" i="1"/>
  <c r="BB1085" i="1"/>
  <c r="Q1086" i="1"/>
  <c r="R1086" i="1"/>
  <c r="S1086" i="1"/>
  <c r="T1086" i="1"/>
  <c r="Y1086" i="1"/>
  <c r="Z1086" i="1"/>
  <c r="AC1086" i="1"/>
  <c r="AE1086" i="1"/>
  <c r="AF1086" i="1"/>
  <c r="AH1086" i="1"/>
  <c r="AL1086" i="1"/>
  <c r="AM1086" i="1"/>
  <c r="AN1086" i="1"/>
  <c r="AO1086" i="1"/>
  <c r="AS1086" i="1"/>
  <c r="AV1086" i="1"/>
  <c r="AW1086" i="1"/>
  <c r="BB1086" i="1"/>
  <c r="Q1087" i="1"/>
  <c r="R1087" i="1"/>
  <c r="S1087" i="1"/>
  <c r="T1087" i="1"/>
  <c r="Y1087" i="1"/>
  <c r="Z1087" i="1"/>
  <c r="AC1087" i="1"/>
  <c r="AE1087" i="1"/>
  <c r="AF1087" i="1"/>
  <c r="AH1087" i="1"/>
  <c r="AL1087" i="1"/>
  <c r="AM1087" i="1"/>
  <c r="AN1087" i="1"/>
  <c r="AO1087" i="1"/>
  <c r="AS1087" i="1"/>
  <c r="AV1087" i="1"/>
  <c r="AW1087" i="1"/>
  <c r="BB1087" i="1"/>
  <c r="Q1088" i="1"/>
  <c r="R1088" i="1"/>
  <c r="S1088" i="1"/>
  <c r="T1088" i="1"/>
  <c r="Y1088" i="1"/>
  <c r="Z1088" i="1"/>
  <c r="AC1088" i="1"/>
  <c r="AE1088" i="1"/>
  <c r="AF1088" i="1"/>
  <c r="AH1088" i="1"/>
  <c r="AL1088" i="1"/>
  <c r="AM1088" i="1"/>
  <c r="AN1088" i="1"/>
  <c r="AO1088" i="1"/>
  <c r="AS1088" i="1"/>
  <c r="AV1088" i="1"/>
  <c r="AW1088" i="1"/>
  <c r="BB1088" i="1"/>
  <c r="Q1089" i="1"/>
  <c r="R1089" i="1"/>
  <c r="S1089" i="1"/>
  <c r="T1089" i="1"/>
  <c r="Y1089" i="1"/>
  <c r="Z1089" i="1"/>
  <c r="AC1089" i="1"/>
  <c r="AE1089" i="1"/>
  <c r="AF1089" i="1"/>
  <c r="AH1089" i="1"/>
  <c r="AL1089" i="1"/>
  <c r="AM1089" i="1"/>
  <c r="AN1089" i="1"/>
  <c r="AO1089" i="1"/>
  <c r="AS1089" i="1"/>
  <c r="AV1089" i="1"/>
  <c r="AW1089" i="1"/>
  <c r="BB1089" i="1"/>
  <c r="Q1090" i="1"/>
  <c r="R1090" i="1"/>
  <c r="S1090" i="1"/>
  <c r="T1090" i="1"/>
  <c r="Y1090" i="1"/>
  <c r="Z1090" i="1"/>
  <c r="AC1090" i="1"/>
  <c r="AE1090" i="1"/>
  <c r="AF1090" i="1"/>
  <c r="AH1090" i="1"/>
  <c r="AL1090" i="1"/>
  <c r="AM1090" i="1"/>
  <c r="AN1090" i="1"/>
  <c r="AO1090" i="1"/>
  <c r="AS1090" i="1"/>
  <c r="AV1090" i="1"/>
  <c r="AW1090" i="1"/>
  <c r="BB1090" i="1"/>
  <c r="Q1091" i="1"/>
  <c r="R1091" i="1"/>
  <c r="S1091" i="1"/>
  <c r="T1091" i="1"/>
  <c r="Y1091" i="1"/>
  <c r="Z1091" i="1"/>
  <c r="AC1091" i="1"/>
  <c r="AE1091" i="1"/>
  <c r="AF1091" i="1"/>
  <c r="AH1091" i="1"/>
  <c r="AL1091" i="1"/>
  <c r="AM1091" i="1"/>
  <c r="AN1091" i="1"/>
  <c r="AO1091" i="1"/>
  <c r="AS1091" i="1"/>
  <c r="AV1091" i="1"/>
  <c r="AW1091" i="1"/>
  <c r="BB1091" i="1"/>
  <c r="Q1092" i="1"/>
  <c r="R1092" i="1"/>
  <c r="S1092" i="1"/>
  <c r="T1092" i="1"/>
  <c r="Y1092" i="1"/>
  <c r="Z1092" i="1"/>
  <c r="AC1092" i="1"/>
  <c r="AE1092" i="1"/>
  <c r="AF1092" i="1"/>
  <c r="AH1092" i="1"/>
  <c r="AL1092" i="1"/>
  <c r="AM1092" i="1"/>
  <c r="AN1092" i="1"/>
  <c r="AO1092" i="1"/>
  <c r="AS1092" i="1"/>
  <c r="AV1092" i="1"/>
  <c r="AW1092" i="1"/>
  <c r="BB1092" i="1"/>
  <c r="Q1093" i="1"/>
  <c r="R1093" i="1"/>
  <c r="S1093" i="1"/>
  <c r="T1093" i="1"/>
  <c r="Y1093" i="1"/>
  <c r="Z1093" i="1"/>
  <c r="AC1093" i="1"/>
  <c r="AE1093" i="1"/>
  <c r="AF1093" i="1"/>
  <c r="AH1093" i="1"/>
  <c r="AL1093" i="1"/>
  <c r="AM1093" i="1"/>
  <c r="AN1093" i="1"/>
  <c r="AO1093" i="1"/>
  <c r="AS1093" i="1"/>
  <c r="AV1093" i="1"/>
  <c r="AW1093" i="1"/>
  <c r="BB1093" i="1"/>
  <c r="Q1094" i="1"/>
  <c r="R1094" i="1"/>
  <c r="S1094" i="1"/>
  <c r="T1094" i="1"/>
  <c r="Y1094" i="1"/>
  <c r="Z1094" i="1"/>
  <c r="AC1094" i="1"/>
  <c r="AE1094" i="1"/>
  <c r="AF1094" i="1"/>
  <c r="AH1094" i="1"/>
  <c r="AL1094" i="1"/>
  <c r="AM1094" i="1"/>
  <c r="AN1094" i="1"/>
  <c r="AO1094" i="1"/>
  <c r="AS1094" i="1"/>
  <c r="AV1094" i="1"/>
  <c r="AW1094" i="1"/>
  <c r="BB1094" i="1"/>
  <c r="Q1095" i="1"/>
  <c r="R1095" i="1"/>
  <c r="S1095" i="1"/>
  <c r="T1095" i="1"/>
  <c r="Y1095" i="1"/>
  <c r="Z1095" i="1"/>
  <c r="AC1095" i="1"/>
  <c r="AE1095" i="1"/>
  <c r="AF1095" i="1"/>
  <c r="AH1095" i="1"/>
  <c r="AL1095" i="1"/>
  <c r="AM1095" i="1"/>
  <c r="AN1095" i="1"/>
  <c r="AO1095" i="1"/>
  <c r="AS1095" i="1"/>
  <c r="AV1095" i="1"/>
  <c r="AW1095" i="1"/>
  <c r="BB1095" i="1"/>
  <c r="Q1096" i="1"/>
  <c r="R1096" i="1"/>
  <c r="S1096" i="1"/>
  <c r="T1096" i="1"/>
  <c r="Y1096" i="1"/>
  <c r="Z1096" i="1"/>
  <c r="AC1096" i="1"/>
  <c r="AE1096" i="1"/>
  <c r="AF1096" i="1"/>
  <c r="AH1096" i="1"/>
  <c r="AL1096" i="1"/>
  <c r="AM1096" i="1"/>
  <c r="AN1096" i="1"/>
  <c r="AO1096" i="1"/>
  <c r="AS1096" i="1"/>
  <c r="AV1096" i="1"/>
  <c r="AW1096" i="1"/>
  <c r="BB1096" i="1"/>
  <c r="Q1097" i="1"/>
  <c r="R1097" i="1"/>
  <c r="S1097" i="1"/>
  <c r="T1097" i="1"/>
  <c r="Y1097" i="1"/>
  <c r="Z1097" i="1"/>
  <c r="AC1097" i="1"/>
  <c r="AE1097" i="1"/>
  <c r="AF1097" i="1"/>
  <c r="AH1097" i="1"/>
  <c r="AL1097" i="1"/>
  <c r="AM1097" i="1"/>
  <c r="AN1097" i="1"/>
  <c r="AO1097" i="1"/>
  <c r="AS1097" i="1"/>
  <c r="AV1097" i="1"/>
  <c r="AW1097" i="1"/>
  <c r="BB1097" i="1"/>
  <c r="Q1098" i="1"/>
  <c r="R1098" i="1"/>
  <c r="S1098" i="1"/>
  <c r="T1098" i="1"/>
  <c r="Y1098" i="1"/>
  <c r="Z1098" i="1"/>
  <c r="AC1098" i="1"/>
  <c r="AE1098" i="1"/>
  <c r="AF1098" i="1"/>
  <c r="AH1098" i="1"/>
  <c r="AL1098" i="1"/>
  <c r="AM1098" i="1"/>
  <c r="AN1098" i="1"/>
  <c r="AO1098" i="1"/>
  <c r="AS1098" i="1"/>
  <c r="AV1098" i="1"/>
  <c r="AW1098" i="1"/>
  <c r="BB1098" i="1"/>
  <c r="Q1099" i="1"/>
  <c r="R1099" i="1"/>
  <c r="S1099" i="1"/>
  <c r="T1099" i="1"/>
  <c r="Y1099" i="1"/>
  <c r="Z1099" i="1"/>
  <c r="AC1099" i="1"/>
  <c r="AE1099" i="1"/>
  <c r="AF1099" i="1"/>
  <c r="AH1099" i="1"/>
  <c r="AL1099" i="1"/>
  <c r="AM1099" i="1"/>
  <c r="AN1099" i="1"/>
  <c r="AO1099" i="1"/>
  <c r="AS1099" i="1"/>
  <c r="AV1099" i="1"/>
  <c r="AW1099" i="1"/>
  <c r="BB1099" i="1"/>
  <c r="Q1100" i="1"/>
  <c r="R1100" i="1"/>
  <c r="S1100" i="1"/>
  <c r="T1100" i="1"/>
  <c r="Y1100" i="1"/>
  <c r="Z1100" i="1"/>
  <c r="AC1100" i="1"/>
  <c r="AE1100" i="1"/>
  <c r="AF1100" i="1"/>
  <c r="AH1100" i="1"/>
  <c r="AL1100" i="1"/>
  <c r="AM1100" i="1"/>
  <c r="AN1100" i="1"/>
  <c r="AO1100" i="1"/>
  <c r="AS1100" i="1"/>
  <c r="AV1100" i="1"/>
  <c r="AW1100" i="1"/>
  <c r="BB1100" i="1"/>
  <c r="Q1101" i="1"/>
  <c r="R1101" i="1"/>
  <c r="S1101" i="1"/>
  <c r="T1101" i="1"/>
  <c r="Y1101" i="1"/>
  <c r="Z1101" i="1"/>
  <c r="AC1101" i="1"/>
  <c r="AE1101" i="1"/>
  <c r="AF1101" i="1"/>
  <c r="AH1101" i="1"/>
  <c r="AL1101" i="1"/>
  <c r="AM1101" i="1"/>
  <c r="AN1101" i="1"/>
  <c r="AO1101" i="1"/>
  <c r="AS1101" i="1"/>
  <c r="AV1101" i="1"/>
  <c r="AW1101" i="1"/>
  <c r="BB1101" i="1"/>
  <c r="Q1102" i="1"/>
  <c r="R1102" i="1"/>
  <c r="S1102" i="1"/>
  <c r="T1102" i="1"/>
  <c r="Y1102" i="1"/>
  <c r="Z1102" i="1"/>
  <c r="AC1102" i="1"/>
  <c r="AE1102" i="1"/>
  <c r="AF1102" i="1"/>
  <c r="AH1102" i="1"/>
  <c r="AL1102" i="1"/>
  <c r="AM1102" i="1"/>
  <c r="AN1102" i="1"/>
  <c r="AO1102" i="1"/>
  <c r="AS1102" i="1"/>
  <c r="AV1102" i="1"/>
  <c r="AW1102" i="1"/>
  <c r="BB1102" i="1"/>
  <c r="Q1103" i="1"/>
  <c r="R1103" i="1"/>
  <c r="S1103" i="1"/>
  <c r="T1103" i="1"/>
  <c r="Y1103" i="1"/>
  <c r="Z1103" i="1"/>
  <c r="AC1103" i="1"/>
  <c r="AE1103" i="1"/>
  <c r="AF1103" i="1"/>
  <c r="AH1103" i="1"/>
  <c r="AL1103" i="1"/>
  <c r="AM1103" i="1"/>
  <c r="AN1103" i="1"/>
  <c r="AO1103" i="1"/>
  <c r="AS1103" i="1"/>
  <c r="AV1103" i="1"/>
  <c r="AW1103" i="1"/>
  <c r="BB1103" i="1"/>
  <c r="Q1104" i="1"/>
  <c r="R1104" i="1"/>
  <c r="S1104" i="1"/>
  <c r="T1104" i="1"/>
  <c r="Y1104" i="1"/>
  <c r="Z1104" i="1"/>
  <c r="AC1104" i="1"/>
  <c r="AE1104" i="1"/>
  <c r="AF1104" i="1"/>
  <c r="AH1104" i="1"/>
  <c r="AL1104" i="1"/>
  <c r="AM1104" i="1"/>
  <c r="AN1104" i="1"/>
  <c r="AO1104" i="1"/>
  <c r="AS1104" i="1"/>
  <c r="AV1104" i="1"/>
  <c r="AW1104" i="1"/>
  <c r="BB1104" i="1"/>
  <c r="Q1105" i="1"/>
  <c r="R1105" i="1"/>
  <c r="S1105" i="1"/>
  <c r="T1105" i="1"/>
  <c r="Y1105" i="1"/>
  <c r="Z1105" i="1"/>
  <c r="AC1105" i="1"/>
  <c r="AE1105" i="1"/>
  <c r="AF1105" i="1"/>
  <c r="AH1105" i="1"/>
  <c r="AL1105" i="1"/>
  <c r="AM1105" i="1"/>
  <c r="AN1105" i="1"/>
  <c r="AO1105" i="1"/>
  <c r="AS1105" i="1"/>
  <c r="AV1105" i="1"/>
  <c r="AW1105" i="1"/>
  <c r="BB1105" i="1"/>
  <c r="Q1106" i="1"/>
  <c r="R1106" i="1"/>
  <c r="S1106" i="1"/>
  <c r="T1106" i="1"/>
  <c r="Y1106" i="1"/>
  <c r="Z1106" i="1"/>
  <c r="AC1106" i="1"/>
  <c r="AE1106" i="1"/>
  <c r="AF1106" i="1"/>
  <c r="AH1106" i="1"/>
  <c r="AL1106" i="1"/>
  <c r="AM1106" i="1"/>
  <c r="AN1106" i="1"/>
  <c r="AO1106" i="1"/>
  <c r="AS1106" i="1"/>
  <c r="AV1106" i="1"/>
  <c r="AW1106" i="1"/>
  <c r="BB1106" i="1"/>
  <c r="Q1107" i="1"/>
  <c r="R1107" i="1"/>
  <c r="S1107" i="1"/>
  <c r="T1107" i="1"/>
  <c r="Y1107" i="1"/>
  <c r="Z1107" i="1"/>
  <c r="AC1107" i="1"/>
  <c r="AE1107" i="1"/>
  <c r="AF1107" i="1"/>
  <c r="AH1107" i="1"/>
  <c r="AL1107" i="1"/>
  <c r="AM1107" i="1"/>
  <c r="AN1107" i="1"/>
  <c r="AO1107" i="1"/>
  <c r="AS1107" i="1"/>
  <c r="AV1107" i="1"/>
  <c r="AW1107" i="1"/>
  <c r="BB1107" i="1"/>
  <c r="Q1108" i="1"/>
  <c r="R1108" i="1"/>
  <c r="S1108" i="1"/>
  <c r="T1108" i="1"/>
  <c r="Y1108" i="1"/>
  <c r="Z1108" i="1"/>
  <c r="AC1108" i="1"/>
  <c r="AE1108" i="1"/>
  <c r="AF1108" i="1"/>
  <c r="AH1108" i="1"/>
  <c r="AL1108" i="1"/>
  <c r="AM1108" i="1"/>
  <c r="AN1108" i="1"/>
  <c r="AO1108" i="1"/>
  <c r="AS1108" i="1"/>
  <c r="AV1108" i="1"/>
  <c r="AW1108" i="1"/>
  <c r="BB1108" i="1"/>
  <c r="Q1109" i="1"/>
  <c r="R1109" i="1"/>
  <c r="S1109" i="1"/>
  <c r="T1109" i="1"/>
  <c r="Y1109" i="1"/>
  <c r="Z1109" i="1"/>
  <c r="AC1109" i="1"/>
  <c r="AE1109" i="1"/>
  <c r="AF1109" i="1"/>
  <c r="AH1109" i="1"/>
  <c r="AL1109" i="1"/>
  <c r="AM1109" i="1"/>
  <c r="AN1109" i="1"/>
  <c r="AO1109" i="1"/>
  <c r="AS1109" i="1"/>
  <c r="AV1109" i="1"/>
  <c r="AW1109" i="1"/>
  <c r="BB1109" i="1"/>
  <c r="Q1110" i="1"/>
  <c r="R1110" i="1"/>
  <c r="S1110" i="1"/>
  <c r="T1110" i="1"/>
  <c r="Y1110" i="1"/>
  <c r="Z1110" i="1"/>
  <c r="AC1110" i="1"/>
  <c r="AE1110" i="1"/>
  <c r="AF1110" i="1"/>
  <c r="AH1110" i="1"/>
  <c r="AL1110" i="1"/>
  <c r="AM1110" i="1"/>
  <c r="AN1110" i="1"/>
  <c r="AO1110" i="1"/>
  <c r="AS1110" i="1"/>
  <c r="AV1110" i="1"/>
  <c r="AW1110" i="1"/>
  <c r="BB1110" i="1"/>
  <c r="Q1111" i="1"/>
  <c r="R1111" i="1"/>
  <c r="S1111" i="1"/>
  <c r="T1111" i="1"/>
  <c r="Y1111" i="1"/>
  <c r="Z1111" i="1"/>
  <c r="AC1111" i="1"/>
  <c r="AE1111" i="1"/>
  <c r="AF1111" i="1"/>
  <c r="AH1111" i="1"/>
  <c r="AL1111" i="1"/>
  <c r="AM1111" i="1"/>
  <c r="AN1111" i="1"/>
  <c r="AO1111" i="1"/>
  <c r="AS1111" i="1"/>
  <c r="AV1111" i="1"/>
  <c r="AW1111" i="1"/>
  <c r="BB1111" i="1"/>
  <c r="Q1112" i="1"/>
  <c r="R1112" i="1"/>
  <c r="S1112" i="1"/>
  <c r="T1112" i="1"/>
  <c r="Y1112" i="1"/>
  <c r="Z1112" i="1"/>
  <c r="AC1112" i="1"/>
  <c r="AE1112" i="1"/>
  <c r="AF1112" i="1"/>
  <c r="AH1112" i="1"/>
  <c r="AL1112" i="1"/>
  <c r="AM1112" i="1"/>
  <c r="AN1112" i="1"/>
  <c r="AO1112" i="1"/>
  <c r="AS1112" i="1"/>
  <c r="AV1112" i="1"/>
  <c r="AW1112" i="1"/>
  <c r="BB1112" i="1"/>
  <c r="Q1113" i="1"/>
  <c r="R1113" i="1"/>
  <c r="S1113" i="1"/>
  <c r="T1113" i="1"/>
  <c r="Y1113" i="1"/>
  <c r="Z1113" i="1"/>
  <c r="AC1113" i="1"/>
  <c r="AE1113" i="1"/>
  <c r="AF1113" i="1"/>
  <c r="AH1113" i="1"/>
  <c r="AL1113" i="1"/>
  <c r="AM1113" i="1"/>
  <c r="AN1113" i="1"/>
  <c r="AO1113" i="1"/>
  <c r="AS1113" i="1"/>
  <c r="AV1113" i="1"/>
  <c r="AW1113" i="1"/>
  <c r="BB1113" i="1"/>
  <c r="Q1114" i="1"/>
  <c r="R1114" i="1"/>
  <c r="S1114" i="1"/>
  <c r="T1114" i="1"/>
  <c r="Y1114" i="1"/>
  <c r="Z1114" i="1"/>
  <c r="AC1114" i="1"/>
  <c r="AE1114" i="1"/>
  <c r="AF1114" i="1"/>
  <c r="AH1114" i="1"/>
  <c r="AL1114" i="1"/>
  <c r="AM1114" i="1"/>
  <c r="AN1114" i="1"/>
  <c r="AO1114" i="1"/>
  <c r="AS1114" i="1"/>
  <c r="AV1114" i="1"/>
  <c r="AW1114" i="1"/>
  <c r="BB1114" i="1"/>
  <c r="Q1115" i="1"/>
  <c r="R1115" i="1"/>
  <c r="S1115" i="1"/>
  <c r="T1115" i="1"/>
  <c r="Y1115" i="1"/>
  <c r="Z1115" i="1"/>
  <c r="AC1115" i="1"/>
  <c r="AE1115" i="1"/>
  <c r="AF1115" i="1"/>
  <c r="AH1115" i="1"/>
  <c r="AL1115" i="1"/>
  <c r="AM1115" i="1"/>
  <c r="AN1115" i="1"/>
  <c r="AO1115" i="1"/>
  <c r="AS1115" i="1"/>
  <c r="AV1115" i="1"/>
  <c r="AW1115" i="1"/>
  <c r="BB1115" i="1"/>
  <c r="Q1116" i="1"/>
  <c r="R1116" i="1"/>
  <c r="S1116" i="1"/>
  <c r="T1116" i="1"/>
  <c r="Y1116" i="1"/>
  <c r="Z1116" i="1"/>
  <c r="AC1116" i="1"/>
  <c r="AE1116" i="1"/>
  <c r="AF1116" i="1"/>
  <c r="AH1116" i="1"/>
  <c r="AL1116" i="1"/>
  <c r="AM1116" i="1"/>
  <c r="AN1116" i="1"/>
  <c r="AO1116" i="1"/>
  <c r="AS1116" i="1"/>
  <c r="AV1116" i="1"/>
  <c r="AW1116" i="1"/>
  <c r="BB1116" i="1"/>
  <c r="Q1117" i="1"/>
  <c r="R1117" i="1"/>
  <c r="S1117" i="1"/>
  <c r="T1117" i="1"/>
  <c r="Y1117" i="1"/>
  <c r="Z1117" i="1"/>
  <c r="AC1117" i="1"/>
  <c r="AE1117" i="1"/>
  <c r="AF1117" i="1"/>
  <c r="AH1117" i="1"/>
  <c r="AL1117" i="1"/>
  <c r="AM1117" i="1"/>
  <c r="AN1117" i="1"/>
  <c r="AO1117" i="1"/>
  <c r="AS1117" i="1"/>
  <c r="AV1117" i="1"/>
  <c r="AW1117" i="1"/>
  <c r="BB1117" i="1"/>
  <c r="Q1118" i="1"/>
  <c r="R1118" i="1"/>
  <c r="S1118" i="1"/>
  <c r="T1118" i="1"/>
  <c r="Y1118" i="1"/>
  <c r="Z1118" i="1"/>
  <c r="AC1118" i="1"/>
  <c r="AE1118" i="1"/>
  <c r="AF1118" i="1"/>
  <c r="AH1118" i="1"/>
  <c r="AL1118" i="1"/>
  <c r="AM1118" i="1"/>
  <c r="AN1118" i="1"/>
  <c r="AO1118" i="1"/>
  <c r="AS1118" i="1"/>
  <c r="AV1118" i="1"/>
  <c r="AW1118" i="1"/>
  <c r="BB1118" i="1"/>
  <c r="Q1119" i="1"/>
  <c r="R1119" i="1"/>
  <c r="S1119" i="1"/>
  <c r="T1119" i="1"/>
  <c r="Y1119" i="1"/>
  <c r="Z1119" i="1"/>
  <c r="AC1119" i="1"/>
  <c r="AE1119" i="1"/>
  <c r="AF1119" i="1"/>
  <c r="AH1119" i="1"/>
  <c r="AL1119" i="1"/>
  <c r="AM1119" i="1"/>
  <c r="AN1119" i="1"/>
  <c r="AO1119" i="1"/>
  <c r="AS1119" i="1"/>
  <c r="AV1119" i="1"/>
  <c r="AW1119" i="1"/>
  <c r="BB1119" i="1"/>
  <c r="Q1120" i="1"/>
  <c r="R1120" i="1"/>
  <c r="S1120" i="1"/>
  <c r="T1120" i="1"/>
  <c r="Y1120" i="1"/>
  <c r="Z1120" i="1"/>
  <c r="AC1120" i="1"/>
  <c r="AE1120" i="1"/>
  <c r="AF1120" i="1"/>
  <c r="AH1120" i="1"/>
  <c r="AL1120" i="1"/>
  <c r="AM1120" i="1"/>
  <c r="AN1120" i="1"/>
  <c r="AO1120" i="1"/>
  <c r="AS1120" i="1"/>
  <c r="AV1120" i="1"/>
  <c r="AW1120" i="1"/>
  <c r="BB1120" i="1"/>
  <c r="Q1121" i="1"/>
  <c r="R1121" i="1"/>
  <c r="S1121" i="1"/>
  <c r="T1121" i="1"/>
  <c r="Y1121" i="1"/>
  <c r="Z1121" i="1"/>
  <c r="AC1121" i="1"/>
  <c r="AE1121" i="1"/>
  <c r="AF1121" i="1"/>
  <c r="AH1121" i="1"/>
  <c r="AL1121" i="1"/>
  <c r="AM1121" i="1"/>
  <c r="AN1121" i="1"/>
  <c r="AO1121" i="1"/>
  <c r="AS1121" i="1"/>
  <c r="AV1121" i="1"/>
  <c r="AW1121" i="1"/>
  <c r="BB1121" i="1"/>
  <c r="Q1122" i="1"/>
  <c r="R1122" i="1"/>
  <c r="S1122" i="1"/>
  <c r="T1122" i="1"/>
  <c r="Y1122" i="1"/>
  <c r="Z1122" i="1"/>
  <c r="AC1122" i="1"/>
  <c r="AE1122" i="1"/>
  <c r="AF1122" i="1"/>
  <c r="AH1122" i="1"/>
  <c r="AL1122" i="1"/>
  <c r="AM1122" i="1"/>
  <c r="AN1122" i="1"/>
  <c r="AO1122" i="1"/>
  <c r="AS1122" i="1"/>
  <c r="AV1122" i="1"/>
  <c r="AW1122" i="1"/>
  <c r="BB1122" i="1"/>
  <c r="Q1123" i="1"/>
  <c r="R1123" i="1"/>
  <c r="S1123" i="1"/>
  <c r="T1123" i="1"/>
  <c r="Y1123" i="1"/>
  <c r="Z1123" i="1"/>
  <c r="AC1123" i="1"/>
  <c r="AE1123" i="1"/>
  <c r="AF1123" i="1"/>
  <c r="AH1123" i="1"/>
  <c r="AL1123" i="1"/>
  <c r="AM1123" i="1"/>
  <c r="AN1123" i="1"/>
  <c r="AO1123" i="1"/>
  <c r="AS1123" i="1"/>
  <c r="AV1123" i="1"/>
  <c r="AW1123" i="1"/>
  <c r="BB1123" i="1"/>
  <c r="Q1124" i="1"/>
  <c r="R1124" i="1"/>
  <c r="S1124" i="1"/>
  <c r="T1124" i="1"/>
  <c r="Y1124" i="1"/>
  <c r="Z1124" i="1"/>
  <c r="AC1124" i="1"/>
  <c r="AE1124" i="1"/>
  <c r="AF1124" i="1"/>
  <c r="AH1124" i="1"/>
  <c r="AL1124" i="1"/>
  <c r="AM1124" i="1"/>
  <c r="AN1124" i="1"/>
  <c r="AO1124" i="1"/>
  <c r="AS1124" i="1"/>
  <c r="AV1124" i="1"/>
  <c r="AW1124" i="1"/>
  <c r="BB1124" i="1"/>
  <c r="Q1125" i="1"/>
  <c r="R1125" i="1"/>
  <c r="S1125" i="1"/>
  <c r="T1125" i="1"/>
  <c r="Y1125" i="1"/>
  <c r="Z1125" i="1"/>
  <c r="AC1125" i="1"/>
  <c r="AE1125" i="1"/>
  <c r="AF1125" i="1"/>
  <c r="AH1125" i="1"/>
  <c r="AL1125" i="1"/>
  <c r="AM1125" i="1"/>
  <c r="AN1125" i="1"/>
  <c r="AO1125" i="1"/>
  <c r="AS1125" i="1"/>
  <c r="AV1125" i="1"/>
  <c r="AW1125" i="1"/>
  <c r="BB1125" i="1"/>
  <c r="Q1126" i="1"/>
  <c r="R1126" i="1"/>
  <c r="S1126" i="1"/>
  <c r="T1126" i="1"/>
  <c r="Y1126" i="1"/>
  <c r="Z1126" i="1"/>
  <c r="AC1126" i="1"/>
  <c r="AE1126" i="1"/>
  <c r="AF1126" i="1"/>
  <c r="AH1126" i="1"/>
  <c r="AL1126" i="1"/>
  <c r="AM1126" i="1"/>
  <c r="AN1126" i="1"/>
  <c r="AO1126" i="1"/>
  <c r="AS1126" i="1"/>
  <c r="AV1126" i="1"/>
  <c r="AW1126" i="1"/>
  <c r="BB1126" i="1"/>
  <c r="Q1127" i="1"/>
  <c r="R1127" i="1"/>
  <c r="S1127" i="1"/>
  <c r="T1127" i="1"/>
  <c r="Y1127" i="1"/>
  <c r="Z1127" i="1"/>
  <c r="AC1127" i="1"/>
  <c r="AE1127" i="1"/>
  <c r="AF1127" i="1"/>
  <c r="AH1127" i="1"/>
  <c r="AL1127" i="1"/>
  <c r="AM1127" i="1"/>
  <c r="AN1127" i="1"/>
  <c r="AO1127" i="1"/>
  <c r="AS1127" i="1"/>
  <c r="AV1127" i="1"/>
  <c r="AW1127" i="1"/>
  <c r="BB1127" i="1"/>
  <c r="Q1128" i="1"/>
  <c r="R1128" i="1"/>
  <c r="S1128" i="1"/>
  <c r="T1128" i="1"/>
  <c r="Y1128" i="1"/>
  <c r="Z1128" i="1"/>
  <c r="AC1128" i="1"/>
  <c r="AE1128" i="1"/>
  <c r="AF1128" i="1"/>
  <c r="AH1128" i="1"/>
  <c r="AL1128" i="1"/>
  <c r="AM1128" i="1"/>
  <c r="AN1128" i="1"/>
  <c r="AO1128" i="1"/>
  <c r="AS1128" i="1"/>
  <c r="AV1128" i="1"/>
  <c r="AW1128" i="1"/>
  <c r="BB1128" i="1"/>
  <c r="Q1129" i="1"/>
  <c r="R1129" i="1"/>
  <c r="S1129" i="1"/>
  <c r="T1129" i="1"/>
  <c r="Y1129" i="1"/>
  <c r="Z1129" i="1"/>
  <c r="AC1129" i="1"/>
  <c r="AE1129" i="1"/>
  <c r="AF1129" i="1"/>
  <c r="AH1129" i="1"/>
  <c r="AL1129" i="1"/>
  <c r="AM1129" i="1"/>
  <c r="AN1129" i="1"/>
  <c r="AO1129" i="1"/>
  <c r="AS1129" i="1"/>
  <c r="AV1129" i="1"/>
  <c r="AW1129" i="1"/>
  <c r="BB1129" i="1"/>
  <c r="Q1130" i="1"/>
  <c r="R1130" i="1"/>
  <c r="S1130" i="1"/>
  <c r="T1130" i="1"/>
  <c r="Y1130" i="1"/>
  <c r="Z1130" i="1"/>
  <c r="AC1130" i="1"/>
  <c r="AE1130" i="1"/>
  <c r="AF1130" i="1"/>
  <c r="AH1130" i="1"/>
  <c r="AL1130" i="1"/>
  <c r="AM1130" i="1"/>
  <c r="AN1130" i="1"/>
  <c r="AO1130" i="1"/>
  <c r="AS1130" i="1"/>
  <c r="AV1130" i="1"/>
  <c r="AW1130" i="1"/>
  <c r="BB1130" i="1"/>
  <c r="Q1131" i="1"/>
  <c r="R1131" i="1"/>
  <c r="S1131" i="1"/>
  <c r="T1131" i="1"/>
  <c r="Y1131" i="1"/>
  <c r="Z1131" i="1"/>
  <c r="AC1131" i="1"/>
  <c r="AE1131" i="1"/>
  <c r="AF1131" i="1"/>
  <c r="AH1131" i="1"/>
  <c r="AL1131" i="1"/>
  <c r="AM1131" i="1"/>
  <c r="AN1131" i="1"/>
  <c r="AO1131" i="1"/>
  <c r="AS1131" i="1"/>
  <c r="AV1131" i="1"/>
  <c r="AW1131" i="1"/>
  <c r="BB1131" i="1"/>
  <c r="Q1132" i="1"/>
  <c r="R1132" i="1"/>
  <c r="S1132" i="1"/>
  <c r="T1132" i="1"/>
  <c r="Y1132" i="1"/>
  <c r="Z1132" i="1"/>
  <c r="AC1132" i="1"/>
  <c r="AE1132" i="1"/>
  <c r="AF1132" i="1"/>
  <c r="AH1132" i="1"/>
  <c r="AL1132" i="1"/>
  <c r="AM1132" i="1"/>
  <c r="AN1132" i="1"/>
  <c r="AO1132" i="1"/>
  <c r="AS1132" i="1"/>
  <c r="AV1132" i="1"/>
  <c r="AW1132" i="1"/>
  <c r="BB1132" i="1"/>
  <c r="Q1133" i="1"/>
  <c r="R1133" i="1"/>
  <c r="S1133" i="1"/>
  <c r="T1133" i="1"/>
  <c r="Y1133" i="1"/>
  <c r="Z1133" i="1"/>
  <c r="AC1133" i="1"/>
  <c r="AE1133" i="1"/>
  <c r="AF1133" i="1"/>
  <c r="AH1133" i="1"/>
  <c r="AL1133" i="1"/>
  <c r="AM1133" i="1"/>
  <c r="AN1133" i="1"/>
  <c r="AO1133" i="1"/>
  <c r="AS1133" i="1"/>
  <c r="AV1133" i="1"/>
  <c r="AW1133" i="1"/>
  <c r="BB1133" i="1"/>
  <c r="Q1134" i="1"/>
  <c r="R1134" i="1"/>
  <c r="S1134" i="1"/>
  <c r="T1134" i="1"/>
  <c r="Y1134" i="1"/>
  <c r="Z1134" i="1"/>
  <c r="AC1134" i="1"/>
  <c r="AE1134" i="1"/>
  <c r="AF1134" i="1"/>
  <c r="AH1134" i="1"/>
  <c r="AL1134" i="1"/>
  <c r="AM1134" i="1"/>
  <c r="AN1134" i="1"/>
  <c r="AO1134" i="1"/>
  <c r="AS1134" i="1"/>
  <c r="AV1134" i="1"/>
  <c r="AW1134" i="1"/>
  <c r="BB1134" i="1"/>
  <c r="Q1135" i="1"/>
  <c r="R1135" i="1"/>
  <c r="S1135" i="1"/>
  <c r="T1135" i="1"/>
  <c r="Y1135" i="1"/>
  <c r="Z1135" i="1"/>
  <c r="AC1135" i="1"/>
  <c r="AE1135" i="1"/>
  <c r="AF1135" i="1"/>
  <c r="AH1135" i="1"/>
  <c r="AL1135" i="1"/>
  <c r="AM1135" i="1"/>
  <c r="AN1135" i="1"/>
  <c r="AO1135" i="1"/>
  <c r="AS1135" i="1"/>
  <c r="AV1135" i="1"/>
  <c r="AW1135" i="1"/>
  <c r="BB1135" i="1"/>
  <c r="Q1136" i="1"/>
  <c r="R1136" i="1"/>
  <c r="S1136" i="1"/>
  <c r="T1136" i="1"/>
  <c r="Y1136" i="1"/>
  <c r="Z1136" i="1"/>
  <c r="AC1136" i="1"/>
  <c r="AE1136" i="1"/>
  <c r="AF1136" i="1"/>
  <c r="AH1136" i="1"/>
  <c r="AL1136" i="1"/>
  <c r="AM1136" i="1"/>
  <c r="AN1136" i="1"/>
  <c r="AO1136" i="1"/>
  <c r="AS1136" i="1"/>
  <c r="AV1136" i="1"/>
  <c r="AW1136" i="1"/>
  <c r="BB1136" i="1"/>
  <c r="Q1137" i="1"/>
  <c r="R1137" i="1"/>
  <c r="S1137" i="1"/>
  <c r="T1137" i="1"/>
  <c r="Y1137" i="1"/>
  <c r="Z1137" i="1"/>
  <c r="AC1137" i="1"/>
  <c r="AE1137" i="1"/>
  <c r="AF1137" i="1"/>
  <c r="AH1137" i="1"/>
  <c r="AL1137" i="1"/>
  <c r="AM1137" i="1"/>
  <c r="AN1137" i="1"/>
  <c r="AO1137" i="1"/>
  <c r="AS1137" i="1"/>
  <c r="AV1137" i="1"/>
  <c r="AW1137" i="1"/>
  <c r="BB1137" i="1"/>
  <c r="Q1138" i="1"/>
  <c r="R1138" i="1"/>
  <c r="S1138" i="1"/>
  <c r="T1138" i="1"/>
  <c r="Y1138" i="1"/>
  <c r="Z1138" i="1"/>
  <c r="AC1138" i="1"/>
  <c r="AE1138" i="1"/>
  <c r="AF1138" i="1"/>
  <c r="AH1138" i="1"/>
  <c r="AL1138" i="1"/>
  <c r="AM1138" i="1"/>
  <c r="AN1138" i="1"/>
  <c r="AO1138" i="1"/>
  <c r="AS1138" i="1"/>
  <c r="AV1138" i="1"/>
  <c r="AW1138" i="1"/>
  <c r="BB1138" i="1"/>
  <c r="Q1139" i="1"/>
  <c r="R1139" i="1"/>
  <c r="S1139" i="1"/>
  <c r="T1139" i="1"/>
  <c r="Y1139" i="1"/>
  <c r="Z1139" i="1"/>
  <c r="AC1139" i="1"/>
  <c r="AE1139" i="1"/>
  <c r="AF1139" i="1"/>
  <c r="AH1139" i="1"/>
  <c r="AL1139" i="1"/>
  <c r="AM1139" i="1"/>
  <c r="AN1139" i="1"/>
  <c r="AO1139" i="1"/>
  <c r="AS1139" i="1"/>
  <c r="AV1139" i="1"/>
  <c r="AW1139" i="1"/>
  <c r="BB1139" i="1"/>
  <c r="Q1140" i="1"/>
  <c r="R1140" i="1"/>
  <c r="S1140" i="1"/>
  <c r="T1140" i="1"/>
  <c r="Y1140" i="1"/>
  <c r="Z1140" i="1"/>
  <c r="AC1140" i="1"/>
  <c r="AE1140" i="1"/>
  <c r="AF1140" i="1"/>
  <c r="AH1140" i="1"/>
  <c r="AL1140" i="1"/>
  <c r="AM1140" i="1"/>
  <c r="AN1140" i="1"/>
  <c r="AO1140" i="1"/>
  <c r="AS1140" i="1"/>
  <c r="AV1140" i="1"/>
  <c r="AW1140" i="1"/>
  <c r="BB1140" i="1"/>
  <c r="Q1141" i="1"/>
  <c r="R1141" i="1"/>
  <c r="S1141" i="1"/>
  <c r="T1141" i="1"/>
  <c r="Y1141" i="1"/>
  <c r="Z1141" i="1"/>
  <c r="AC1141" i="1"/>
  <c r="AE1141" i="1"/>
  <c r="AF1141" i="1"/>
  <c r="AH1141" i="1"/>
  <c r="AL1141" i="1"/>
  <c r="AM1141" i="1"/>
  <c r="AN1141" i="1"/>
  <c r="AO1141" i="1"/>
  <c r="AS1141" i="1"/>
  <c r="AV1141" i="1"/>
  <c r="AW1141" i="1"/>
  <c r="BB1141" i="1"/>
  <c r="Q1142" i="1"/>
  <c r="R1142" i="1"/>
  <c r="S1142" i="1"/>
  <c r="T1142" i="1"/>
  <c r="Y1142" i="1"/>
  <c r="Z1142" i="1"/>
  <c r="AC1142" i="1"/>
  <c r="AE1142" i="1"/>
  <c r="AF1142" i="1"/>
  <c r="AH1142" i="1"/>
  <c r="AL1142" i="1"/>
  <c r="AM1142" i="1"/>
  <c r="AN1142" i="1"/>
  <c r="AO1142" i="1"/>
  <c r="AS1142" i="1"/>
  <c r="AV1142" i="1"/>
  <c r="AW1142" i="1"/>
  <c r="BB1142" i="1"/>
  <c r="Q1143" i="1"/>
  <c r="R1143" i="1"/>
  <c r="S1143" i="1"/>
  <c r="T1143" i="1"/>
  <c r="Y1143" i="1"/>
  <c r="Z1143" i="1"/>
  <c r="AC1143" i="1"/>
  <c r="AE1143" i="1"/>
  <c r="AF1143" i="1"/>
  <c r="AH1143" i="1"/>
  <c r="AL1143" i="1"/>
  <c r="AM1143" i="1"/>
  <c r="AN1143" i="1"/>
  <c r="AO1143" i="1"/>
  <c r="AS1143" i="1"/>
  <c r="AV1143" i="1"/>
  <c r="AW1143" i="1"/>
  <c r="BB1143" i="1"/>
  <c r="Q1144" i="1"/>
  <c r="R1144" i="1"/>
  <c r="S1144" i="1"/>
  <c r="T1144" i="1"/>
  <c r="Y1144" i="1"/>
  <c r="Z1144" i="1"/>
  <c r="AC1144" i="1"/>
  <c r="AE1144" i="1"/>
  <c r="AF1144" i="1"/>
  <c r="AH1144" i="1"/>
  <c r="AL1144" i="1"/>
  <c r="AM1144" i="1"/>
  <c r="AN1144" i="1"/>
  <c r="AO1144" i="1"/>
  <c r="AS1144" i="1"/>
  <c r="AV1144" i="1"/>
  <c r="AW1144" i="1"/>
  <c r="BB1144" i="1"/>
  <c r="Q1145" i="1"/>
  <c r="R1145" i="1"/>
  <c r="S1145" i="1"/>
  <c r="T1145" i="1"/>
  <c r="Y1145" i="1"/>
  <c r="Z1145" i="1"/>
  <c r="AC1145" i="1"/>
  <c r="AE1145" i="1"/>
  <c r="AF1145" i="1"/>
  <c r="AH1145" i="1"/>
  <c r="AL1145" i="1"/>
  <c r="AM1145" i="1"/>
  <c r="AN1145" i="1"/>
  <c r="AO1145" i="1"/>
  <c r="AS1145" i="1"/>
  <c r="AV1145" i="1"/>
  <c r="AW1145" i="1"/>
  <c r="BB1145" i="1"/>
  <c r="Q1146" i="1"/>
  <c r="R1146" i="1"/>
  <c r="S1146" i="1"/>
  <c r="T1146" i="1"/>
  <c r="Y1146" i="1"/>
  <c r="Z1146" i="1"/>
  <c r="AC1146" i="1"/>
  <c r="AE1146" i="1"/>
  <c r="AF1146" i="1"/>
  <c r="AH1146" i="1"/>
  <c r="AL1146" i="1"/>
  <c r="AM1146" i="1"/>
  <c r="AN1146" i="1"/>
  <c r="AO1146" i="1"/>
  <c r="AS1146" i="1"/>
  <c r="AV1146" i="1"/>
  <c r="AW1146" i="1"/>
  <c r="BB1146" i="1"/>
  <c r="Q1147" i="1"/>
  <c r="R1147" i="1"/>
  <c r="S1147" i="1"/>
  <c r="T1147" i="1"/>
  <c r="Y1147" i="1"/>
  <c r="Z1147" i="1"/>
  <c r="AC1147" i="1"/>
  <c r="AE1147" i="1"/>
  <c r="AF1147" i="1"/>
  <c r="AH1147" i="1"/>
  <c r="AL1147" i="1"/>
  <c r="AM1147" i="1"/>
  <c r="AN1147" i="1"/>
  <c r="AO1147" i="1"/>
  <c r="AS1147" i="1"/>
  <c r="AV1147" i="1"/>
  <c r="AW1147" i="1"/>
  <c r="BB1147" i="1"/>
  <c r="Q1148" i="1"/>
  <c r="R1148" i="1"/>
  <c r="S1148" i="1"/>
  <c r="T1148" i="1"/>
  <c r="Y1148" i="1"/>
  <c r="Z1148" i="1"/>
  <c r="AC1148" i="1"/>
  <c r="AE1148" i="1"/>
  <c r="AF1148" i="1"/>
  <c r="AH1148" i="1"/>
  <c r="AL1148" i="1"/>
  <c r="AM1148" i="1"/>
  <c r="AN1148" i="1"/>
  <c r="AO1148" i="1"/>
  <c r="AS1148" i="1"/>
  <c r="AV1148" i="1"/>
  <c r="AW1148" i="1"/>
  <c r="BB1148" i="1"/>
  <c r="Q1149" i="1"/>
  <c r="R1149" i="1"/>
  <c r="S1149" i="1"/>
  <c r="T1149" i="1"/>
  <c r="Y1149" i="1"/>
  <c r="Z1149" i="1"/>
  <c r="AC1149" i="1"/>
  <c r="AE1149" i="1"/>
  <c r="AF1149" i="1"/>
  <c r="AH1149" i="1"/>
  <c r="AL1149" i="1"/>
  <c r="AM1149" i="1"/>
  <c r="AN1149" i="1"/>
  <c r="AO1149" i="1"/>
  <c r="AS1149" i="1"/>
  <c r="AV1149" i="1"/>
  <c r="AW1149" i="1"/>
  <c r="BB1149" i="1"/>
  <c r="Q1150" i="1"/>
  <c r="R1150" i="1"/>
  <c r="S1150" i="1"/>
  <c r="T1150" i="1"/>
  <c r="Y1150" i="1"/>
  <c r="Z1150" i="1"/>
  <c r="AC1150" i="1"/>
  <c r="AE1150" i="1"/>
  <c r="AF1150" i="1"/>
  <c r="AH1150" i="1"/>
  <c r="AL1150" i="1"/>
  <c r="AM1150" i="1"/>
  <c r="AN1150" i="1"/>
  <c r="AO1150" i="1"/>
  <c r="AS1150" i="1"/>
  <c r="AV1150" i="1"/>
  <c r="AW1150" i="1"/>
  <c r="BB1150" i="1"/>
  <c r="Q1151" i="1"/>
  <c r="R1151" i="1"/>
  <c r="S1151" i="1"/>
  <c r="T1151" i="1"/>
  <c r="Y1151" i="1"/>
  <c r="Z1151" i="1"/>
  <c r="AC1151" i="1"/>
  <c r="AE1151" i="1"/>
  <c r="AF1151" i="1"/>
  <c r="AH1151" i="1"/>
  <c r="AL1151" i="1"/>
  <c r="AM1151" i="1"/>
  <c r="AN1151" i="1"/>
  <c r="AO1151" i="1"/>
  <c r="AS1151" i="1"/>
  <c r="AV1151" i="1"/>
  <c r="AW1151" i="1"/>
  <c r="BB1151" i="1"/>
  <c r="Q1152" i="1"/>
  <c r="R1152" i="1"/>
  <c r="S1152" i="1"/>
  <c r="T1152" i="1"/>
  <c r="Y1152" i="1"/>
  <c r="Z1152" i="1"/>
  <c r="AC1152" i="1"/>
  <c r="AE1152" i="1"/>
  <c r="AF1152" i="1"/>
  <c r="AH1152" i="1"/>
  <c r="AL1152" i="1"/>
  <c r="AM1152" i="1"/>
  <c r="AN1152" i="1"/>
  <c r="AO1152" i="1"/>
  <c r="AS1152" i="1"/>
  <c r="AV1152" i="1"/>
  <c r="AW1152" i="1"/>
  <c r="BB1152" i="1"/>
  <c r="Q1153" i="1"/>
  <c r="R1153" i="1"/>
  <c r="S1153" i="1"/>
  <c r="T1153" i="1"/>
  <c r="Y1153" i="1"/>
  <c r="Z1153" i="1"/>
  <c r="AC1153" i="1"/>
  <c r="AE1153" i="1"/>
  <c r="AF1153" i="1"/>
  <c r="AH1153" i="1"/>
  <c r="AL1153" i="1"/>
  <c r="AM1153" i="1"/>
  <c r="AN1153" i="1"/>
  <c r="AO1153" i="1"/>
  <c r="AS1153" i="1"/>
  <c r="AV1153" i="1"/>
  <c r="AW1153" i="1"/>
  <c r="BB1153" i="1"/>
  <c r="Q1154" i="1"/>
  <c r="R1154" i="1"/>
  <c r="S1154" i="1"/>
  <c r="T1154" i="1"/>
  <c r="Y1154" i="1"/>
  <c r="Z1154" i="1"/>
  <c r="AC1154" i="1"/>
  <c r="AE1154" i="1"/>
  <c r="AF1154" i="1"/>
  <c r="AH1154" i="1"/>
  <c r="AL1154" i="1"/>
  <c r="AM1154" i="1"/>
  <c r="AN1154" i="1"/>
  <c r="AO1154" i="1"/>
  <c r="AS1154" i="1"/>
  <c r="AV1154" i="1"/>
  <c r="AW1154" i="1"/>
  <c r="BB1154" i="1"/>
  <c r="Q1155" i="1"/>
  <c r="R1155" i="1"/>
  <c r="S1155" i="1"/>
  <c r="T1155" i="1"/>
  <c r="Y1155" i="1"/>
  <c r="Z1155" i="1"/>
  <c r="AC1155" i="1"/>
  <c r="AE1155" i="1"/>
  <c r="AF1155" i="1"/>
  <c r="AH1155" i="1"/>
  <c r="AL1155" i="1"/>
  <c r="AM1155" i="1"/>
  <c r="AN1155" i="1"/>
  <c r="AO1155" i="1"/>
  <c r="AS1155" i="1"/>
  <c r="AV1155" i="1"/>
  <c r="AW1155" i="1"/>
  <c r="BB1155" i="1"/>
  <c r="Q1156" i="1"/>
  <c r="R1156" i="1"/>
  <c r="S1156" i="1"/>
  <c r="T1156" i="1"/>
  <c r="Y1156" i="1"/>
  <c r="Z1156" i="1"/>
  <c r="AC1156" i="1"/>
  <c r="AE1156" i="1"/>
  <c r="AF1156" i="1"/>
  <c r="AH1156" i="1"/>
  <c r="AL1156" i="1"/>
  <c r="AM1156" i="1"/>
  <c r="AN1156" i="1"/>
  <c r="AO1156" i="1"/>
  <c r="AS1156" i="1"/>
  <c r="AV1156" i="1"/>
  <c r="AW1156" i="1"/>
  <c r="BB1156" i="1"/>
  <c r="Q1157" i="1"/>
  <c r="R1157" i="1"/>
  <c r="S1157" i="1"/>
  <c r="T1157" i="1"/>
  <c r="Y1157" i="1"/>
  <c r="Z1157" i="1"/>
  <c r="AC1157" i="1"/>
  <c r="AE1157" i="1"/>
  <c r="AF1157" i="1"/>
  <c r="AH1157" i="1"/>
  <c r="AL1157" i="1"/>
  <c r="AM1157" i="1"/>
  <c r="AN1157" i="1"/>
  <c r="AO1157" i="1"/>
  <c r="AS1157" i="1"/>
  <c r="AV1157" i="1"/>
  <c r="AW1157" i="1"/>
  <c r="BB1157" i="1"/>
  <c r="Q1158" i="1"/>
  <c r="R1158" i="1"/>
  <c r="S1158" i="1"/>
  <c r="T1158" i="1"/>
  <c r="Y1158" i="1"/>
  <c r="Z1158" i="1"/>
  <c r="AC1158" i="1"/>
  <c r="AE1158" i="1"/>
  <c r="AF1158" i="1"/>
  <c r="AH1158" i="1"/>
  <c r="AL1158" i="1"/>
  <c r="AM1158" i="1"/>
  <c r="AN1158" i="1"/>
  <c r="AO1158" i="1"/>
  <c r="AS1158" i="1"/>
  <c r="AV1158" i="1"/>
  <c r="AW1158" i="1"/>
  <c r="BB1158" i="1"/>
  <c r="Q1159" i="1"/>
  <c r="R1159" i="1"/>
  <c r="S1159" i="1"/>
  <c r="T1159" i="1"/>
  <c r="Y1159" i="1"/>
  <c r="Z1159" i="1"/>
  <c r="AC1159" i="1"/>
  <c r="AE1159" i="1"/>
  <c r="AF1159" i="1"/>
  <c r="AH1159" i="1"/>
  <c r="AL1159" i="1"/>
  <c r="AM1159" i="1"/>
  <c r="AN1159" i="1"/>
  <c r="AO1159" i="1"/>
  <c r="AS1159" i="1"/>
  <c r="AV1159" i="1"/>
  <c r="AW1159" i="1"/>
  <c r="BB1159" i="1"/>
  <c r="Q1160" i="1"/>
  <c r="R1160" i="1"/>
  <c r="S1160" i="1"/>
  <c r="T1160" i="1"/>
  <c r="Y1160" i="1"/>
  <c r="Z1160" i="1"/>
  <c r="AC1160" i="1"/>
  <c r="AE1160" i="1"/>
  <c r="AF1160" i="1"/>
  <c r="AH1160" i="1"/>
  <c r="AL1160" i="1"/>
  <c r="AM1160" i="1"/>
  <c r="AN1160" i="1"/>
  <c r="AO1160" i="1"/>
  <c r="AS1160" i="1"/>
  <c r="AV1160" i="1"/>
  <c r="AW1160" i="1"/>
  <c r="BB1160" i="1"/>
  <c r="Q1161" i="1"/>
  <c r="R1161" i="1"/>
  <c r="S1161" i="1"/>
  <c r="T1161" i="1"/>
  <c r="Y1161" i="1"/>
  <c r="Z1161" i="1"/>
  <c r="AC1161" i="1"/>
  <c r="AE1161" i="1"/>
  <c r="AF1161" i="1"/>
  <c r="AH1161" i="1"/>
  <c r="AL1161" i="1"/>
  <c r="AM1161" i="1"/>
  <c r="AN1161" i="1"/>
  <c r="AO1161" i="1"/>
  <c r="AS1161" i="1"/>
  <c r="AV1161" i="1"/>
  <c r="AW1161" i="1"/>
  <c r="BB1161" i="1"/>
  <c r="Q1162" i="1"/>
  <c r="R1162" i="1"/>
  <c r="S1162" i="1"/>
  <c r="T1162" i="1"/>
  <c r="Y1162" i="1"/>
  <c r="Z1162" i="1"/>
  <c r="AC1162" i="1"/>
  <c r="AE1162" i="1"/>
  <c r="AF1162" i="1"/>
  <c r="AH1162" i="1"/>
  <c r="AL1162" i="1"/>
  <c r="AM1162" i="1"/>
  <c r="AN1162" i="1"/>
  <c r="AO1162" i="1"/>
  <c r="AS1162" i="1"/>
  <c r="AV1162" i="1"/>
  <c r="AW1162" i="1"/>
  <c r="BB1162" i="1"/>
  <c r="Q1163" i="1"/>
  <c r="R1163" i="1"/>
  <c r="S1163" i="1"/>
  <c r="T1163" i="1"/>
  <c r="Y1163" i="1"/>
  <c r="Z1163" i="1"/>
  <c r="AC1163" i="1"/>
  <c r="AE1163" i="1"/>
  <c r="AF1163" i="1"/>
  <c r="AH1163" i="1"/>
  <c r="AL1163" i="1"/>
  <c r="AM1163" i="1"/>
  <c r="AN1163" i="1"/>
  <c r="AO1163" i="1"/>
  <c r="AS1163" i="1"/>
  <c r="AV1163" i="1"/>
  <c r="AW1163" i="1"/>
  <c r="BB1163" i="1"/>
  <c r="Q1164" i="1"/>
  <c r="R1164" i="1"/>
  <c r="S1164" i="1"/>
  <c r="T1164" i="1"/>
  <c r="Y1164" i="1"/>
  <c r="Z1164" i="1"/>
  <c r="AC1164" i="1"/>
  <c r="AE1164" i="1"/>
  <c r="AF1164" i="1"/>
  <c r="AH1164" i="1"/>
  <c r="AL1164" i="1"/>
  <c r="AM1164" i="1"/>
  <c r="AN1164" i="1"/>
  <c r="AO1164" i="1"/>
  <c r="AS1164" i="1"/>
  <c r="AV1164" i="1"/>
  <c r="AW1164" i="1"/>
  <c r="BB1164" i="1"/>
  <c r="Q1165" i="1"/>
  <c r="R1165" i="1"/>
  <c r="S1165" i="1"/>
  <c r="T1165" i="1"/>
  <c r="Y1165" i="1"/>
  <c r="Z1165" i="1"/>
  <c r="AC1165" i="1"/>
  <c r="AE1165" i="1"/>
  <c r="AF1165" i="1"/>
  <c r="AH1165" i="1"/>
  <c r="AL1165" i="1"/>
  <c r="AM1165" i="1"/>
  <c r="AN1165" i="1"/>
  <c r="AO1165" i="1"/>
  <c r="AS1165" i="1"/>
  <c r="AV1165" i="1"/>
  <c r="AW1165" i="1"/>
  <c r="BB1165" i="1"/>
  <c r="Q1166" i="1"/>
  <c r="R1166" i="1"/>
  <c r="S1166" i="1"/>
  <c r="T1166" i="1"/>
  <c r="Y1166" i="1"/>
  <c r="Z1166" i="1"/>
  <c r="AC1166" i="1"/>
  <c r="AE1166" i="1"/>
  <c r="AF1166" i="1"/>
  <c r="AH1166" i="1"/>
  <c r="AL1166" i="1"/>
  <c r="AM1166" i="1"/>
  <c r="AN1166" i="1"/>
  <c r="AO1166" i="1"/>
  <c r="AS1166" i="1"/>
  <c r="AV1166" i="1"/>
  <c r="AW1166" i="1"/>
  <c r="BB1166" i="1"/>
  <c r="Q1167" i="1"/>
  <c r="R1167" i="1"/>
  <c r="S1167" i="1"/>
  <c r="T1167" i="1"/>
  <c r="Y1167" i="1"/>
  <c r="Z1167" i="1"/>
  <c r="AC1167" i="1"/>
  <c r="AE1167" i="1"/>
  <c r="AF1167" i="1"/>
  <c r="AH1167" i="1"/>
  <c r="AL1167" i="1"/>
  <c r="AM1167" i="1"/>
  <c r="AN1167" i="1"/>
  <c r="AO1167" i="1"/>
  <c r="AS1167" i="1"/>
  <c r="AV1167" i="1"/>
  <c r="AW1167" i="1"/>
  <c r="BB1167" i="1"/>
  <c r="Q1168" i="1"/>
  <c r="R1168" i="1"/>
  <c r="S1168" i="1"/>
  <c r="T1168" i="1"/>
  <c r="Y1168" i="1"/>
  <c r="Z1168" i="1"/>
  <c r="AC1168" i="1"/>
  <c r="AE1168" i="1"/>
  <c r="AF1168" i="1"/>
  <c r="AH1168" i="1"/>
  <c r="AL1168" i="1"/>
  <c r="AM1168" i="1"/>
  <c r="AN1168" i="1"/>
  <c r="AO1168" i="1"/>
  <c r="AS1168" i="1"/>
  <c r="AV1168" i="1"/>
  <c r="AW1168" i="1"/>
  <c r="BB1168" i="1"/>
  <c r="Q1169" i="1"/>
  <c r="R1169" i="1"/>
  <c r="S1169" i="1"/>
  <c r="T1169" i="1"/>
  <c r="Y1169" i="1"/>
  <c r="Z1169" i="1"/>
  <c r="AC1169" i="1"/>
  <c r="AE1169" i="1"/>
  <c r="AF1169" i="1"/>
  <c r="AH1169" i="1"/>
  <c r="AL1169" i="1"/>
  <c r="AM1169" i="1"/>
  <c r="AN1169" i="1"/>
  <c r="AO1169" i="1"/>
  <c r="AS1169" i="1"/>
  <c r="AV1169" i="1"/>
  <c r="AW1169" i="1"/>
  <c r="BB1169" i="1"/>
  <c r="Q1170" i="1"/>
  <c r="R1170" i="1"/>
  <c r="S1170" i="1"/>
  <c r="T1170" i="1"/>
  <c r="Y1170" i="1"/>
  <c r="Z1170" i="1"/>
  <c r="AC1170" i="1"/>
  <c r="AE1170" i="1"/>
  <c r="AF1170" i="1"/>
  <c r="AH1170" i="1"/>
  <c r="AL1170" i="1"/>
  <c r="AM1170" i="1"/>
  <c r="AN1170" i="1"/>
  <c r="AO1170" i="1"/>
  <c r="AS1170" i="1"/>
  <c r="AV1170" i="1"/>
  <c r="AW1170" i="1"/>
  <c r="BB1170" i="1"/>
  <c r="Q1171" i="1"/>
  <c r="R1171" i="1"/>
  <c r="S1171" i="1"/>
  <c r="T1171" i="1"/>
  <c r="Y1171" i="1"/>
  <c r="Z1171" i="1"/>
  <c r="AC1171" i="1"/>
  <c r="AE1171" i="1"/>
  <c r="AF1171" i="1"/>
  <c r="AH1171" i="1"/>
  <c r="AL1171" i="1"/>
  <c r="AM1171" i="1"/>
  <c r="AN1171" i="1"/>
  <c r="AO1171" i="1"/>
  <c r="AS1171" i="1"/>
  <c r="AV1171" i="1"/>
  <c r="AW1171" i="1"/>
  <c r="BB1171" i="1"/>
  <c r="Q1172" i="1"/>
  <c r="R1172" i="1"/>
  <c r="S1172" i="1"/>
  <c r="T1172" i="1"/>
  <c r="Y1172" i="1"/>
  <c r="Z1172" i="1"/>
  <c r="AC1172" i="1"/>
  <c r="AE1172" i="1"/>
  <c r="AF1172" i="1"/>
  <c r="AH1172" i="1"/>
  <c r="AL1172" i="1"/>
  <c r="AM1172" i="1"/>
  <c r="AN1172" i="1"/>
  <c r="AO1172" i="1"/>
  <c r="AS1172" i="1"/>
  <c r="AV1172" i="1"/>
  <c r="AW1172" i="1"/>
  <c r="BB1172" i="1"/>
  <c r="Q1173" i="1"/>
  <c r="R1173" i="1"/>
  <c r="S1173" i="1"/>
  <c r="T1173" i="1"/>
  <c r="Y1173" i="1"/>
  <c r="Z1173" i="1"/>
  <c r="AC1173" i="1"/>
  <c r="AE1173" i="1"/>
  <c r="AF1173" i="1"/>
  <c r="AH1173" i="1"/>
  <c r="AL1173" i="1"/>
  <c r="AM1173" i="1"/>
  <c r="AN1173" i="1"/>
  <c r="AO1173" i="1"/>
  <c r="AS1173" i="1"/>
  <c r="AV1173" i="1"/>
  <c r="AW1173" i="1"/>
  <c r="BB1173" i="1"/>
  <c r="Q1174" i="1"/>
  <c r="R1174" i="1"/>
  <c r="S1174" i="1"/>
  <c r="T1174" i="1"/>
  <c r="Y1174" i="1"/>
  <c r="Z1174" i="1"/>
  <c r="AC1174" i="1"/>
  <c r="AE1174" i="1"/>
  <c r="AF1174" i="1"/>
  <c r="AH1174" i="1"/>
  <c r="AL1174" i="1"/>
  <c r="AM1174" i="1"/>
  <c r="AN1174" i="1"/>
  <c r="AO1174" i="1"/>
  <c r="AS1174" i="1"/>
  <c r="AV1174" i="1"/>
  <c r="AW1174" i="1"/>
  <c r="BB1174" i="1"/>
  <c r="Q1175" i="1"/>
  <c r="R1175" i="1"/>
  <c r="S1175" i="1"/>
  <c r="T1175" i="1"/>
  <c r="Y1175" i="1"/>
  <c r="Z1175" i="1"/>
  <c r="AC1175" i="1"/>
  <c r="AE1175" i="1"/>
  <c r="AF1175" i="1"/>
  <c r="AH1175" i="1"/>
  <c r="AL1175" i="1"/>
  <c r="AM1175" i="1"/>
  <c r="AN1175" i="1"/>
  <c r="AO1175" i="1"/>
  <c r="AS1175" i="1"/>
  <c r="AV1175" i="1"/>
  <c r="AW1175" i="1"/>
  <c r="BB1175" i="1"/>
  <c r="A2" i="2"/>
  <c r="C2" i="2"/>
  <c r="I2" i="2"/>
  <c r="L2" i="2"/>
  <c r="M2" i="2"/>
  <c r="A3" i="2"/>
  <c r="B3" i="2"/>
  <c r="L3" i="2"/>
  <c r="B4" i="2"/>
  <c r="A4" i="2" l="1"/>
  <c r="C4" i="2"/>
  <c r="F4" i="2" s="1"/>
  <c r="I4" i="2" s="1"/>
  <c r="L4" i="2"/>
  <c r="M4" i="2"/>
  <c r="B5" i="2"/>
  <c r="F3" i="2"/>
  <c r="I3" i="2" s="1"/>
  <c r="M3" i="2"/>
  <c r="C3" i="2"/>
  <c r="BE9" i="1"/>
  <c r="O10" i="1"/>
  <c r="P9" i="1"/>
  <c r="BE10" i="1" l="1"/>
  <c r="O11" i="1"/>
  <c r="P10" i="1"/>
  <c r="AY9" i="1"/>
  <c r="BA9" i="1" s="1"/>
  <c r="BD9" i="1"/>
  <c r="M5" i="2"/>
  <c r="L5" i="2"/>
  <c r="C5" i="2"/>
  <c r="B6" i="2"/>
  <c r="A5" i="2"/>
  <c r="I5" i="2"/>
  <c r="A6" i="2" l="1"/>
  <c r="C6" i="2"/>
  <c r="F6" i="2"/>
  <c r="I6" i="2" s="1"/>
  <c r="M6" i="2"/>
  <c r="L6" i="2"/>
  <c r="B7" i="2"/>
  <c r="AY10" i="1"/>
  <c r="BA10" i="1" s="1"/>
  <c r="BD10" i="1"/>
  <c r="P11" i="1"/>
  <c r="BE11" i="1"/>
  <c r="O12" i="1"/>
  <c r="P12" i="1" l="1"/>
  <c r="AY11" i="1"/>
  <c r="BA11" i="1" s="1"/>
  <c r="BD11" i="1"/>
  <c r="B8" i="2"/>
  <c r="L7" i="2"/>
  <c r="M7" i="2"/>
  <c r="C7" i="2"/>
  <c r="F7" i="2" s="1"/>
  <c r="I7" i="2" s="1"/>
  <c r="A7" i="2"/>
  <c r="BE12" i="1"/>
  <c r="O13" i="1"/>
  <c r="BE13" i="1" l="1"/>
  <c r="O14" i="1"/>
  <c r="C8" i="2"/>
  <c r="L8" i="2"/>
  <c r="M8" i="2"/>
  <c r="A8" i="2"/>
  <c r="I8" i="2"/>
  <c r="B9" i="2"/>
  <c r="AY12" i="1"/>
  <c r="BA12" i="1" s="1"/>
  <c r="BD12" i="1"/>
  <c r="P13" i="1"/>
  <c r="P14" i="1" l="1"/>
  <c r="AY13" i="1"/>
  <c r="BA13" i="1" s="1"/>
  <c r="BD13" i="1"/>
  <c r="C9" i="2"/>
  <c r="A9" i="2"/>
  <c r="F9" i="2"/>
  <c r="I9" i="2" s="1"/>
  <c r="M9" i="2"/>
  <c r="B10" i="2"/>
  <c r="L9" i="2"/>
  <c r="BE14" i="1"/>
  <c r="O15" i="1"/>
  <c r="BE15" i="1" l="1"/>
  <c r="O16" i="1"/>
  <c r="L10" i="2"/>
  <c r="B11" i="2"/>
  <c r="A10" i="2"/>
  <c r="M10" i="2"/>
  <c r="C10" i="2"/>
  <c r="F10" i="2" s="1"/>
  <c r="I10" i="2" s="1"/>
  <c r="AY14" i="1"/>
  <c r="BA14" i="1" s="1"/>
  <c r="BD14" i="1"/>
  <c r="P15" i="1"/>
  <c r="P16" i="1" l="1"/>
  <c r="AY15" i="1"/>
  <c r="BA15" i="1" s="1"/>
  <c r="BD15" i="1"/>
  <c r="A11" i="2"/>
  <c r="L11" i="2"/>
  <c r="B12" i="2"/>
  <c r="M11" i="2"/>
  <c r="C11" i="2"/>
  <c r="I11" i="2"/>
  <c r="BE16" i="1"/>
  <c r="O17" i="1"/>
  <c r="BE17" i="1" l="1"/>
  <c r="O18" i="1"/>
  <c r="B13" i="2"/>
  <c r="M12" i="2"/>
  <c r="A12" i="2"/>
  <c r="C12" i="2"/>
  <c r="F12" i="2"/>
  <c r="I12" i="2" s="1"/>
  <c r="L12" i="2"/>
  <c r="AY16" i="1"/>
  <c r="BA16" i="1" s="1"/>
  <c r="BD16" i="1"/>
  <c r="P17" i="1"/>
  <c r="P18" i="1" l="1"/>
  <c r="AY17" i="1"/>
  <c r="BA17" i="1" s="1"/>
  <c r="BD17" i="1"/>
  <c r="BE18" i="1"/>
  <c r="O19" i="1"/>
  <c r="A13" i="2"/>
  <c r="C13" i="2"/>
  <c r="F13" i="2" s="1"/>
  <c r="I13" i="2" s="1"/>
  <c r="M13" i="2"/>
  <c r="B14" i="2"/>
  <c r="L13" i="2"/>
  <c r="A14" i="2" l="1"/>
  <c r="C14" i="2"/>
  <c r="I14" i="2"/>
  <c r="B15" i="2"/>
  <c r="L14" i="2"/>
  <c r="M14" i="2"/>
  <c r="BE19" i="1"/>
  <c r="O20" i="1"/>
  <c r="AY18" i="1"/>
  <c r="BA18" i="1" s="1"/>
  <c r="BD18" i="1"/>
  <c r="P19" i="1"/>
  <c r="BE20" i="1" l="1"/>
  <c r="O21" i="1"/>
  <c r="P20" i="1"/>
  <c r="AY19" i="1"/>
  <c r="BA19" i="1" s="1"/>
  <c r="BD19" i="1"/>
  <c r="F15" i="2"/>
  <c r="I15" i="2" s="1"/>
  <c r="M15" i="2"/>
  <c r="C15" i="2"/>
  <c r="L15" i="2"/>
  <c r="B16" i="2"/>
  <c r="A15" i="2"/>
  <c r="A16" i="2" l="1"/>
  <c r="C16" i="2"/>
  <c r="F16" i="2" s="1"/>
  <c r="I16" i="2" s="1"/>
  <c r="M16" i="2"/>
  <c r="L16" i="2"/>
  <c r="B17" i="2"/>
  <c r="AY20" i="1"/>
  <c r="BA20" i="1" s="1"/>
  <c r="BD20" i="1"/>
  <c r="P21" i="1"/>
  <c r="BE21" i="1"/>
  <c r="O22" i="1"/>
  <c r="BE22" i="1" l="1"/>
  <c r="O23" i="1"/>
  <c r="P22" i="1"/>
  <c r="AY21" i="1"/>
  <c r="BA21" i="1" s="1"/>
  <c r="BD21" i="1"/>
  <c r="M17" i="2"/>
  <c r="L17" i="2"/>
  <c r="A17" i="2"/>
  <c r="C17" i="2"/>
  <c r="I17" i="2"/>
  <c r="B18" i="2"/>
  <c r="A18" i="2" l="1"/>
  <c r="C18" i="2"/>
  <c r="F18" i="2"/>
  <c r="I18" i="2" s="1"/>
  <c r="M18" i="2"/>
  <c r="L18" i="2"/>
  <c r="B19" i="2"/>
  <c r="AY22" i="1"/>
  <c r="BA22" i="1" s="1"/>
  <c r="BD22" i="1"/>
  <c r="P23" i="1"/>
  <c r="BE23" i="1"/>
  <c r="O24" i="1"/>
  <c r="L19" i="2" l="1"/>
  <c r="M19" i="2"/>
  <c r="B20" i="2"/>
  <c r="C19" i="2"/>
  <c r="F19" i="2" s="1"/>
  <c r="I19" i="2" s="1"/>
  <c r="A19" i="2"/>
  <c r="BE24" i="1"/>
  <c r="O25" i="1"/>
  <c r="P24" i="1"/>
  <c r="AY23" i="1"/>
  <c r="BA23" i="1" s="1"/>
  <c r="BD23" i="1"/>
  <c r="AY24" i="1" l="1"/>
  <c r="BA24" i="1" s="1"/>
  <c r="BD24" i="1"/>
  <c r="P25" i="1"/>
  <c r="C20" i="2"/>
  <c r="L20" i="2"/>
  <c r="M20" i="2"/>
  <c r="I20" i="2"/>
  <c r="B21" i="2"/>
  <c r="A20" i="2"/>
  <c r="BE25" i="1"/>
  <c r="O26" i="1"/>
  <c r="M21" i="2" l="1"/>
  <c r="B22" i="2"/>
  <c r="A21" i="2"/>
  <c r="C21" i="2"/>
  <c r="F21" i="2"/>
  <c r="I21" i="2" s="1"/>
  <c r="L21" i="2"/>
  <c r="BE26" i="1"/>
  <c r="O27" i="1"/>
  <c r="P26" i="1"/>
  <c r="AY25" i="1"/>
  <c r="BA25" i="1" s="1"/>
  <c r="BD25" i="1"/>
  <c r="BE27" i="1" l="1"/>
  <c r="O28" i="1"/>
  <c r="A22" i="2"/>
  <c r="C22" i="2"/>
  <c r="F22" i="2" s="1"/>
  <c r="I22" i="2" s="1"/>
  <c r="L22" i="2"/>
  <c r="B23" i="2"/>
  <c r="M22" i="2"/>
  <c r="AY26" i="1"/>
  <c r="BA26" i="1" s="1"/>
  <c r="BD26" i="1"/>
  <c r="P27" i="1"/>
  <c r="P28" i="1" l="1"/>
  <c r="AY27" i="1"/>
  <c r="BA27" i="1" s="1"/>
  <c r="BD27" i="1"/>
  <c r="A23" i="2"/>
  <c r="C23" i="2"/>
  <c r="I23" i="2"/>
  <c r="M23" i="2"/>
  <c r="L23" i="2"/>
  <c r="B24" i="2"/>
  <c r="BE28" i="1"/>
  <c r="O29" i="1"/>
  <c r="BE29" i="1" l="1"/>
  <c r="O30" i="1"/>
  <c r="C24" i="2"/>
  <c r="F24" i="2"/>
  <c r="I24" i="2" s="1"/>
  <c r="L24" i="2"/>
  <c r="B25" i="2"/>
  <c r="A24" i="2"/>
  <c r="M24" i="2"/>
  <c r="AY28" i="1"/>
  <c r="BA28" i="1" s="1"/>
  <c r="BD28" i="1"/>
  <c r="P29" i="1"/>
  <c r="P30" i="1" l="1"/>
  <c r="AY29" i="1"/>
  <c r="BA29" i="1" s="1"/>
  <c r="BD29" i="1"/>
  <c r="BE30" i="1"/>
  <c r="O31" i="1"/>
  <c r="A25" i="2"/>
  <c r="L25" i="2"/>
  <c r="B26" i="2"/>
  <c r="C25" i="2"/>
  <c r="F25" i="2" s="1"/>
  <c r="I25" i="2" s="1"/>
  <c r="M25" i="2"/>
  <c r="L26" i="2" l="1"/>
  <c r="M26" i="2"/>
  <c r="B27" i="2"/>
  <c r="A26" i="2"/>
  <c r="C26" i="2"/>
  <c r="I26" i="2"/>
  <c r="BE31" i="1"/>
  <c r="O32" i="1"/>
  <c r="AY30" i="1"/>
  <c r="BA30" i="1" s="1"/>
  <c r="BD30" i="1"/>
  <c r="P31" i="1"/>
  <c r="A27" i="2" l="1"/>
  <c r="F27" i="2"/>
  <c r="I27" i="2" s="1"/>
  <c r="M27" i="2"/>
  <c r="B28" i="2"/>
  <c r="L27" i="2"/>
  <c r="C27" i="2"/>
  <c r="P32" i="1"/>
  <c r="AY31" i="1"/>
  <c r="BA31" i="1" s="1"/>
  <c r="BD31" i="1"/>
  <c r="BE32" i="1"/>
  <c r="O33" i="1"/>
  <c r="B29" i="2" l="1"/>
  <c r="A28" i="2"/>
  <c r="C28" i="2"/>
  <c r="F28" i="2" s="1"/>
  <c r="I28" i="2" s="1"/>
  <c r="M28" i="2"/>
  <c r="L28" i="2"/>
  <c r="BE33" i="1"/>
  <c r="O34" i="1"/>
  <c r="AY32" i="1"/>
  <c r="BA32" i="1" s="1"/>
  <c r="BD32" i="1"/>
  <c r="P33" i="1"/>
  <c r="P34" i="1" l="1"/>
  <c r="AY33" i="1"/>
  <c r="BA33" i="1" s="1"/>
  <c r="BD33" i="1"/>
  <c r="BE34" i="1"/>
  <c r="O35" i="1"/>
  <c r="A29" i="2"/>
  <c r="C29" i="2"/>
  <c r="I29" i="2"/>
  <c r="M29" i="2"/>
  <c r="L29" i="2"/>
  <c r="B30" i="2"/>
  <c r="A30" i="2" l="1"/>
  <c r="C30" i="2"/>
  <c r="F30" i="2"/>
  <c r="I30" i="2" s="1"/>
  <c r="B31" i="2"/>
  <c r="M30" i="2"/>
  <c r="L30" i="2"/>
  <c r="BE35" i="1"/>
  <c r="O36" i="1"/>
  <c r="AY34" i="1"/>
  <c r="BA34" i="1" s="1"/>
  <c r="BD34" i="1"/>
  <c r="P35" i="1"/>
  <c r="P36" i="1" l="1"/>
  <c r="AY35" i="1"/>
  <c r="BA35" i="1" s="1"/>
  <c r="BD35" i="1"/>
  <c r="BE36" i="1"/>
  <c r="O37" i="1"/>
  <c r="L31" i="2"/>
  <c r="M31" i="2"/>
  <c r="B32" i="2"/>
  <c r="C31" i="2"/>
  <c r="F31" i="2" s="1"/>
  <c r="I31" i="2" s="1"/>
  <c r="A31" i="2"/>
  <c r="C32" i="2" l="1"/>
  <c r="L32" i="2"/>
  <c r="M32" i="2"/>
  <c r="A32" i="2"/>
  <c r="I32" i="2"/>
  <c r="B33" i="2"/>
  <c r="BE37" i="1"/>
  <c r="O38" i="1"/>
  <c r="AY36" i="1"/>
  <c r="BA36" i="1" s="1"/>
  <c r="BD36" i="1"/>
  <c r="P37" i="1"/>
  <c r="P38" i="1" l="1"/>
  <c r="AY37" i="1"/>
  <c r="BA37" i="1" s="1"/>
  <c r="BD37" i="1"/>
  <c r="BE38" i="1"/>
  <c r="O39" i="1"/>
  <c r="M33" i="2"/>
  <c r="B34" i="2"/>
  <c r="A33" i="2"/>
  <c r="F33" i="2"/>
  <c r="I33" i="2" s="1"/>
  <c r="L33" i="2"/>
  <c r="C33" i="2"/>
  <c r="A34" i="2" l="1"/>
  <c r="C34" i="2"/>
  <c r="F34" i="2" s="1"/>
  <c r="I34" i="2" s="1"/>
  <c r="L34" i="2"/>
  <c r="B35" i="2"/>
  <c r="M34" i="2"/>
  <c r="BE39" i="1"/>
  <c r="O40" i="1"/>
  <c r="AY38" i="1"/>
  <c r="BA38" i="1" s="1"/>
  <c r="BD38" i="1"/>
  <c r="P39" i="1"/>
  <c r="BE40" i="1" l="1"/>
  <c r="O41" i="1"/>
  <c r="A35" i="2"/>
  <c r="C35" i="2"/>
  <c r="I35" i="2"/>
  <c r="L35" i="2"/>
  <c r="M35" i="2"/>
  <c r="B36" i="2"/>
  <c r="P40" i="1"/>
  <c r="AY39" i="1"/>
  <c r="BA39" i="1" s="1"/>
  <c r="BD39" i="1"/>
  <c r="C36" i="2" l="1"/>
  <c r="F36" i="2"/>
  <c r="I36" i="2" s="1"/>
  <c r="L36" i="2"/>
  <c r="B37" i="2"/>
  <c r="M36" i="2"/>
  <c r="A36" i="2"/>
  <c r="AY40" i="1"/>
  <c r="BA40" i="1" s="1"/>
  <c r="BD40" i="1"/>
  <c r="P41" i="1"/>
  <c r="BE41" i="1"/>
  <c r="O42" i="1"/>
  <c r="P42" i="1" l="1"/>
  <c r="AY41" i="1"/>
  <c r="BA41" i="1" s="1"/>
  <c r="BD41" i="1"/>
  <c r="A37" i="2"/>
  <c r="L37" i="2"/>
  <c r="C37" i="2"/>
  <c r="F37" i="2" s="1"/>
  <c r="I37" i="2" s="1"/>
  <c r="M37" i="2"/>
  <c r="B38" i="2"/>
  <c r="BE42" i="1"/>
  <c r="O43" i="1"/>
  <c r="BE43" i="1" l="1"/>
  <c r="O44" i="1"/>
  <c r="L38" i="2"/>
  <c r="M38" i="2"/>
  <c r="B39" i="2"/>
  <c r="A38" i="2"/>
  <c r="I38" i="2"/>
  <c r="C38" i="2"/>
  <c r="AY42" i="1"/>
  <c r="BA42" i="1" s="1"/>
  <c r="BD42" i="1"/>
  <c r="P43" i="1"/>
  <c r="P44" i="1" l="1"/>
  <c r="AY43" i="1"/>
  <c r="BA43" i="1" s="1"/>
  <c r="BD43" i="1"/>
  <c r="A39" i="2"/>
  <c r="F39" i="2"/>
  <c r="I39" i="2" s="1"/>
  <c r="M39" i="2"/>
  <c r="B40" i="2"/>
  <c r="C39" i="2"/>
  <c r="L39" i="2"/>
  <c r="BE44" i="1"/>
  <c r="O45" i="1"/>
  <c r="BE45" i="1" l="1"/>
  <c r="O46" i="1"/>
  <c r="B41" i="2"/>
  <c r="A40" i="2"/>
  <c r="C40" i="2"/>
  <c r="F40" i="2" s="1"/>
  <c r="I40" i="2" s="1"/>
  <c r="L40" i="2"/>
  <c r="M40" i="2"/>
  <c r="AY44" i="1"/>
  <c r="BA44" i="1" s="1"/>
  <c r="BD44" i="1"/>
  <c r="P45" i="1"/>
  <c r="P46" i="1" l="1"/>
  <c r="AY45" i="1"/>
  <c r="BA45" i="1" s="1"/>
  <c r="BD45" i="1"/>
  <c r="A41" i="2"/>
  <c r="C41" i="2"/>
  <c r="I41" i="2"/>
  <c r="M41" i="2"/>
  <c r="L41" i="2"/>
  <c r="B42" i="2"/>
  <c r="BE46" i="1"/>
  <c r="O47" i="1"/>
  <c r="BE47" i="1" l="1"/>
  <c r="O48" i="1"/>
  <c r="A42" i="2"/>
  <c r="C42" i="2"/>
  <c r="F42" i="2"/>
  <c r="I42" i="2" s="1"/>
  <c r="L42" i="2"/>
  <c r="M42" i="2"/>
  <c r="B43" i="2"/>
  <c r="AY46" i="1"/>
  <c r="BA46" i="1" s="1"/>
  <c r="BD46" i="1"/>
  <c r="P47" i="1"/>
  <c r="P48" i="1" l="1"/>
  <c r="AY47" i="1"/>
  <c r="BA47" i="1" s="1"/>
  <c r="BD47" i="1"/>
  <c r="L43" i="2"/>
  <c r="M43" i="2"/>
  <c r="B44" i="2"/>
  <c r="A43" i="2"/>
  <c r="C43" i="2"/>
  <c r="F43" i="2" s="1"/>
  <c r="I43" i="2" s="1"/>
  <c r="BE48" i="1"/>
  <c r="O49" i="1"/>
  <c r="C44" i="2" l="1"/>
  <c r="L44" i="2"/>
  <c r="M44" i="2"/>
  <c r="I44" i="2"/>
  <c r="B45" i="2"/>
  <c r="A44" i="2"/>
  <c r="BE49" i="1"/>
  <c r="O50" i="1"/>
  <c r="AY48" i="1"/>
  <c r="BA48" i="1" s="1"/>
  <c r="BD48" i="1"/>
  <c r="P49" i="1"/>
  <c r="P50" i="1" l="1"/>
  <c r="AY49" i="1"/>
  <c r="BA49" i="1" s="1"/>
  <c r="BD49" i="1"/>
  <c r="BE50" i="1"/>
  <c r="O51" i="1"/>
  <c r="M45" i="2"/>
  <c r="B46" i="2"/>
  <c r="A45" i="2"/>
  <c r="C45" i="2"/>
  <c r="L45" i="2"/>
  <c r="F45" i="2"/>
  <c r="I45" i="2" s="1"/>
  <c r="A46" i="2" l="1"/>
  <c r="C46" i="2"/>
  <c r="F46" i="2" s="1"/>
  <c r="I46" i="2" s="1"/>
  <c r="L46" i="2"/>
  <c r="B47" i="2"/>
  <c r="M46" i="2"/>
  <c r="BE51" i="1"/>
  <c r="O52" i="1"/>
  <c r="AY50" i="1"/>
  <c r="BA50" i="1" s="1"/>
  <c r="BD50" i="1"/>
  <c r="P51" i="1"/>
  <c r="BE52" i="1" l="1"/>
  <c r="O53" i="1"/>
  <c r="A47" i="2"/>
  <c r="C47" i="2"/>
  <c r="M47" i="2"/>
  <c r="B48" i="2"/>
  <c r="I47" i="2"/>
  <c r="L47" i="2"/>
  <c r="P52" i="1"/>
  <c r="AY51" i="1"/>
  <c r="BA51" i="1" s="1"/>
  <c r="BD51" i="1"/>
  <c r="AY52" i="1" l="1"/>
  <c r="BA52" i="1" s="1"/>
  <c r="BD52" i="1"/>
  <c r="P53" i="1"/>
  <c r="C48" i="2"/>
  <c r="F48" i="2"/>
  <c r="I48" i="2" s="1"/>
  <c r="L48" i="2"/>
  <c r="B49" i="2"/>
  <c r="A48" i="2"/>
  <c r="M48" i="2"/>
  <c r="BE53" i="1"/>
  <c r="O54" i="1"/>
  <c r="A49" i="2" l="1"/>
  <c r="L49" i="2"/>
  <c r="B50" i="2"/>
  <c r="C49" i="2"/>
  <c r="F49" i="2" s="1"/>
  <c r="I49" i="2" s="1"/>
  <c r="M49" i="2"/>
  <c r="P54" i="1"/>
  <c r="AY53" i="1"/>
  <c r="BA53" i="1" s="1"/>
  <c r="BD53" i="1"/>
  <c r="BE54" i="1"/>
  <c r="O55" i="1"/>
  <c r="BE55" i="1" l="1"/>
  <c r="O56" i="1"/>
  <c r="AY54" i="1"/>
  <c r="BA54" i="1" s="1"/>
  <c r="BD54" i="1"/>
  <c r="P55" i="1"/>
  <c r="L50" i="2"/>
  <c r="M50" i="2"/>
  <c r="B51" i="2"/>
  <c r="A50" i="2"/>
  <c r="C50" i="2"/>
  <c r="I50" i="2"/>
  <c r="A51" i="2" l="1"/>
  <c r="F51" i="2"/>
  <c r="I51" i="2" s="1"/>
  <c r="M51" i="2"/>
  <c r="B52" i="2"/>
  <c r="C51" i="2"/>
  <c r="L51" i="2"/>
  <c r="P56" i="1"/>
  <c r="AY55" i="1"/>
  <c r="BA55" i="1" s="1"/>
  <c r="BD55" i="1"/>
  <c r="BE56" i="1"/>
  <c r="O57" i="1"/>
  <c r="BE57" i="1" l="1"/>
  <c r="O58" i="1"/>
  <c r="B53" i="2"/>
  <c r="A52" i="2"/>
  <c r="M52" i="2"/>
  <c r="C52" i="2"/>
  <c r="F52" i="2" s="1"/>
  <c r="I52" i="2" s="1"/>
  <c r="L52" i="2"/>
  <c r="AY56" i="1"/>
  <c r="BA56" i="1" s="1"/>
  <c r="BD56" i="1"/>
  <c r="P57" i="1"/>
  <c r="P58" i="1" l="1"/>
  <c r="AY57" i="1"/>
  <c r="BA57" i="1" s="1"/>
  <c r="BD57" i="1"/>
  <c r="A53" i="2"/>
  <c r="C53" i="2"/>
  <c r="I53" i="2"/>
  <c r="M53" i="2"/>
  <c r="L53" i="2"/>
  <c r="B54" i="2"/>
  <c r="BE58" i="1"/>
  <c r="O59" i="1"/>
  <c r="A54" i="2" l="1"/>
  <c r="C54" i="2"/>
  <c r="F54" i="2"/>
  <c r="I54" i="2" s="1"/>
  <c r="L54" i="2"/>
  <c r="B55" i="2"/>
  <c r="M54" i="2"/>
  <c r="BE59" i="1"/>
  <c r="O60" i="1"/>
  <c r="AY58" i="1"/>
  <c r="BA58" i="1" s="1"/>
  <c r="BD58" i="1"/>
  <c r="P59" i="1"/>
  <c r="L55" i="2" l="1"/>
  <c r="M55" i="2"/>
  <c r="B56" i="2"/>
  <c r="C55" i="2"/>
  <c r="F55" i="2" s="1"/>
  <c r="I55" i="2" s="1"/>
  <c r="A55" i="2"/>
  <c r="BE60" i="1"/>
  <c r="O61" i="1"/>
  <c r="P60" i="1"/>
  <c r="AY59" i="1"/>
  <c r="BA59" i="1" s="1"/>
  <c r="BD59" i="1"/>
  <c r="BE61" i="1" l="1"/>
  <c r="O62" i="1"/>
  <c r="AY60" i="1"/>
  <c r="BA60" i="1" s="1"/>
  <c r="BD60" i="1"/>
  <c r="P61" i="1"/>
  <c r="C56" i="2"/>
  <c r="L56" i="2"/>
  <c r="M56" i="2"/>
  <c r="A56" i="2"/>
  <c r="B57" i="2"/>
  <c r="I56" i="2"/>
  <c r="M57" i="2" l="1"/>
  <c r="B58" i="2"/>
  <c r="A57" i="2"/>
  <c r="C57" i="2"/>
  <c r="L57" i="2"/>
  <c r="F57" i="2"/>
  <c r="I57" i="2" s="1"/>
  <c r="P62" i="1"/>
  <c r="AY61" i="1"/>
  <c r="BA61" i="1" s="1"/>
  <c r="BD61" i="1"/>
  <c r="BE62" i="1"/>
  <c r="O63" i="1"/>
  <c r="A58" i="2" l="1"/>
  <c r="C58" i="2"/>
  <c r="F58" i="2" s="1"/>
  <c r="I58" i="2" s="1"/>
  <c r="L58" i="2"/>
  <c r="B59" i="2"/>
  <c r="M58" i="2"/>
  <c r="BE63" i="1"/>
  <c r="O64" i="1"/>
  <c r="AY62" i="1"/>
  <c r="BA62" i="1" s="1"/>
  <c r="BD62" i="1"/>
  <c r="P63" i="1"/>
  <c r="A59" i="2" l="1"/>
  <c r="C59" i="2"/>
  <c r="I59" i="2"/>
  <c r="L59" i="2"/>
  <c r="M59" i="2"/>
  <c r="B60" i="2"/>
  <c r="P64" i="1"/>
  <c r="AY63" i="1"/>
  <c r="BA63" i="1" s="1"/>
  <c r="BD63" i="1"/>
  <c r="BE64" i="1"/>
  <c r="O65" i="1"/>
  <c r="BE65" i="1" l="1"/>
  <c r="O66" i="1"/>
  <c r="AY64" i="1"/>
  <c r="BA64" i="1" s="1"/>
  <c r="BD64" i="1"/>
  <c r="P65" i="1"/>
  <c r="C60" i="2"/>
  <c r="F60" i="2"/>
  <c r="I60" i="2" s="1"/>
  <c r="L60" i="2"/>
  <c r="B61" i="2"/>
  <c r="M60" i="2"/>
  <c r="A60" i="2"/>
  <c r="A61" i="2" l="1"/>
  <c r="L61" i="2"/>
  <c r="C61" i="2"/>
  <c r="F61" i="2" s="1"/>
  <c r="I61" i="2" s="1"/>
  <c r="M61" i="2"/>
  <c r="B62" i="2"/>
  <c r="P66" i="1"/>
  <c r="AY65" i="1"/>
  <c r="BA65" i="1" s="1"/>
  <c r="BD65" i="1"/>
  <c r="BE66" i="1"/>
  <c r="O67" i="1"/>
  <c r="L62" i="2" l="1"/>
  <c r="M62" i="2"/>
  <c r="B63" i="2"/>
  <c r="C62" i="2"/>
  <c r="I62" i="2"/>
  <c r="A62" i="2"/>
  <c r="AY66" i="1"/>
  <c r="BA66" i="1" s="1"/>
  <c r="BD66" i="1"/>
  <c r="P67" i="1"/>
  <c r="BE67" i="1"/>
  <c r="O68" i="1"/>
  <c r="P68" i="1" l="1"/>
  <c r="AY67" i="1"/>
  <c r="BA67" i="1" s="1"/>
  <c r="BD67" i="1"/>
  <c r="BE68" i="1"/>
  <c r="O69" i="1"/>
  <c r="A63" i="2"/>
  <c r="F63" i="2"/>
  <c r="I63" i="2" s="1"/>
  <c r="M63" i="2"/>
  <c r="B64" i="2"/>
  <c r="L63" i="2"/>
  <c r="C63" i="2"/>
  <c r="B65" i="2" l="1"/>
  <c r="A64" i="2"/>
  <c r="L64" i="2"/>
  <c r="M64" i="2"/>
  <c r="C64" i="2"/>
  <c r="F64" i="2" s="1"/>
  <c r="I64" i="2" s="1"/>
  <c r="BE69" i="1"/>
  <c r="O70" i="1"/>
  <c r="AY68" i="1"/>
  <c r="BA68" i="1" s="1"/>
  <c r="BD68" i="1"/>
  <c r="P69" i="1"/>
  <c r="BE70" i="1" l="1"/>
  <c r="O71" i="1"/>
  <c r="P70" i="1"/>
  <c r="AY69" i="1"/>
  <c r="BA69" i="1" s="1"/>
  <c r="BD69" i="1"/>
  <c r="A65" i="2"/>
  <c r="C65" i="2"/>
  <c r="I65" i="2"/>
  <c r="M65" i="2"/>
  <c r="L65" i="2"/>
  <c r="B66" i="2"/>
  <c r="A66" i="2" l="1"/>
  <c r="C66" i="2"/>
  <c r="F66" i="2"/>
  <c r="I66" i="2" s="1"/>
  <c r="L66" i="2"/>
  <c r="M66" i="2"/>
  <c r="B67" i="2"/>
  <c r="AY70" i="1"/>
  <c r="BA70" i="1" s="1"/>
  <c r="BD70" i="1"/>
  <c r="P71" i="1"/>
  <c r="BE71" i="1"/>
  <c r="O72" i="1"/>
  <c r="P72" i="1" l="1"/>
  <c r="AY71" i="1"/>
  <c r="BA71" i="1" s="1"/>
  <c r="BD71" i="1"/>
  <c r="L67" i="2"/>
  <c r="M67" i="2"/>
  <c r="B68" i="2"/>
  <c r="A67" i="2"/>
  <c r="C67" i="2"/>
  <c r="F67" i="2" s="1"/>
  <c r="I67" i="2" s="1"/>
  <c r="BE72" i="1"/>
  <c r="O73" i="1"/>
  <c r="BE73" i="1" l="1"/>
  <c r="O74" i="1"/>
  <c r="C68" i="2"/>
  <c r="L68" i="2"/>
  <c r="M68" i="2"/>
  <c r="A68" i="2"/>
  <c r="I68" i="2"/>
  <c r="B69" i="2"/>
  <c r="AY72" i="1"/>
  <c r="BA72" i="1" s="1"/>
  <c r="BD72" i="1"/>
  <c r="P73" i="1"/>
  <c r="P74" i="1" l="1"/>
  <c r="AY73" i="1"/>
  <c r="BA73" i="1" s="1"/>
  <c r="BD73" i="1"/>
  <c r="M69" i="2"/>
  <c r="B70" i="2"/>
  <c r="A69" i="2"/>
  <c r="L69" i="2"/>
  <c r="C69" i="2"/>
  <c r="F69" i="2"/>
  <c r="I69" i="2" s="1"/>
  <c r="BE74" i="1"/>
  <c r="O75" i="1"/>
  <c r="BE75" i="1" l="1"/>
  <c r="O76" i="1"/>
  <c r="A70" i="2"/>
  <c r="C70" i="2"/>
  <c r="F70" i="2" s="1"/>
  <c r="I70" i="2" s="1"/>
  <c r="L70" i="2"/>
  <c r="B71" i="2"/>
  <c r="M70" i="2"/>
  <c r="AY74" i="1"/>
  <c r="BA74" i="1" s="1"/>
  <c r="BD74" i="1"/>
  <c r="P75" i="1"/>
  <c r="P76" i="1" l="1"/>
  <c r="AY75" i="1"/>
  <c r="BA75" i="1" s="1"/>
  <c r="BD75" i="1"/>
  <c r="A71" i="2"/>
  <c r="C71" i="2"/>
  <c r="M71" i="2"/>
  <c r="B72" i="2"/>
  <c r="L71" i="2"/>
  <c r="I71" i="2"/>
  <c r="BE76" i="1"/>
  <c r="O77" i="1"/>
  <c r="C72" i="2" l="1"/>
  <c r="F72" i="2"/>
  <c r="I72" i="2" s="1"/>
  <c r="L72" i="2"/>
  <c r="B73" i="2"/>
  <c r="A72" i="2"/>
  <c r="M72" i="2"/>
  <c r="BE77" i="1"/>
  <c r="O78" i="1"/>
  <c r="AY76" i="1"/>
  <c r="BA76" i="1" s="1"/>
  <c r="BD76" i="1"/>
  <c r="P77" i="1"/>
  <c r="A73" i="2" l="1"/>
  <c r="L73" i="2"/>
  <c r="C73" i="2"/>
  <c r="F73" i="2" s="1"/>
  <c r="I73" i="2" s="1"/>
  <c r="M73" i="2"/>
  <c r="B74" i="2"/>
  <c r="P78" i="1"/>
  <c r="AY77" i="1"/>
  <c r="BA77" i="1" s="1"/>
  <c r="BD77" i="1"/>
  <c r="BE78" i="1"/>
  <c r="O79" i="1"/>
  <c r="BE79" i="1" l="1"/>
  <c r="O80" i="1"/>
  <c r="AY78" i="1"/>
  <c r="BA78" i="1" s="1"/>
  <c r="BD78" i="1"/>
  <c r="P79" i="1"/>
  <c r="L74" i="2"/>
  <c r="M74" i="2"/>
  <c r="B75" i="2"/>
  <c r="C74" i="2"/>
  <c r="A74" i="2"/>
  <c r="I74" i="2"/>
  <c r="A75" i="2" l="1"/>
  <c r="F75" i="2"/>
  <c r="I75" i="2" s="1"/>
  <c r="M75" i="2"/>
  <c r="B76" i="2"/>
  <c r="C75" i="2"/>
  <c r="L75" i="2"/>
  <c r="P80" i="1"/>
  <c r="AY79" i="1"/>
  <c r="BA79" i="1" s="1"/>
  <c r="BD79" i="1"/>
  <c r="BE80" i="1"/>
  <c r="O81" i="1"/>
  <c r="B77" i="2" l="1"/>
  <c r="A76" i="2"/>
  <c r="C76" i="2"/>
  <c r="F76" i="2" s="1"/>
  <c r="M76" i="2"/>
  <c r="L76" i="2"/>
  <c r="I76" i="2"/>
  <c r="BE81" i="1"/>
  <c r="O82" i="1"/>
  <c r="AY80" i="1"/>
  <c r="BA80" i="1" s="1"/>
  <c r="BD80" i="1"/>
  <c r="P81" i="1"/>
  <c r="P82" i="1" l="1"/>
  <c r="AY81" i="1"/>
  <c r="BA81" i="1" s="1"/>
  <c r="BD81" i="1"/>
  <c r="BE82" i="1"/>
  <c r="O83" i="1"/>
  <c r="A77" i="2"/>
  <c r="C77" i="2"/>
  <c r="I77" i="2"/>
  <c r="M77" i="2"/>
  <c r="L77" i="2"/>
  <c r="B78" i="2"/>
  <c r="A78" i="2" l="1"/>
  <c r="C78" i="2"/>
  <c r="F78" i="2"/>
  <c r="I78" i="2" s="1"/>
  <c r="M78" i="2"/>
  <c r="L78" i="2"/>
  <c r="B79" i="2"/>
  <c r="BE83" i="1"/>
  <c r="O84" i="1"/>
  <c r="AY82" i="1"/>
  <c r="BA82" i="1" s="1"/>
  <c r="BD82" i="1"/>
  <c r="P83" i="1"/>
  <c r="P84" i="1" l="1"/>
  <c r="AY83" i="1"/>
  <c r="BA83" i="1" s="1"/>
  <c r="BD83" i="1"/>
  <c r="BE84" i="1"/>
  <c r="O85" i="1"/>
  <c r="L79" i="2"/>
  <c r="M79" i="2"/>
  <c r="B80" i="2"/>
  <c r="A79" i="2"/>
  <c r="C79" i="2"/>
  <c r="F79" i="2" s="1"/>
  <c r="I79" i="2" s="1"/>
  <c r="C80" i="2" l="1"/>
  <c r="L80" i="2"/>
  <c r="M80" i="2"/>
  <c r="B81" i="2"/>
  <c r="A80" i="2"/>
  <c r="I80" i="2"/>
  <c r="BE85" i="1"/>
  <c r="O86" i="1"/>
  <c r="AY84" i="1"/>
  <c r="BA84" i="1" s="1"/>
  <c r="BD84" i="1"/>
  <c r="P85" i="1"/>
  <c r="P86" i="1" l="1"/>
  <c r="AY85" i="1"/>
  <c r="BA85" i="1" s="1"/>
  <c r="BD85" i="1"/>
  <c r="BE86" i="1"/>
  <c r="O87" i="1"/>
  <c r="M81" i="2"/>
  <c r="B82" i="2"/>
  <c r="A81" i="2"/>
  <c r="C81" i="2"/>
  <c r="F81" i="2"/>
  <c r="I81" i="2" s="1"/>
  <c r="L81" i="2"/>
  <c r="A82" i="2" l="1"/>
  <c r="C82" i="2"/>
  <c r="F82" i="2" s="1"/>
  <c r="I82" i="2" s="1"/>
  <c r="L82" i="2"/>
  <c r="B83" i="2"/>
  <c r="M82" i="2"/>
  <c r="BE87" i="1"/>
  <c r="O88" i="1"/>
  <c r="AY86" i="1"/>
  <c r="BA86" i="1" s="1"/>
  <c r="BD86" i="1"/>
  <c r="P87" i="1"/>
  <c r="P88" i="1" l="1"/>
  <c r="AY87" i="1"/>
  <c r="BA87" i="1" s="1"/>
  <c r="BD87" i="1"/>
  <c r="BE88" i="1"/>
  <c r="O89" i="1"/>
  <c r="A83" i="2"/>
  <c r="C83" i="2"/>
  <c r="I83" i="2"/>
  <c r="L83" i="2"/>
  <c r="B84" i="2"/>
  <c r="M83" i="2"/>
  <c r="C84" i="2" l="1"/>
  <c r="F84" i="2"/>
  <c r="I84" i="2" s="1"/>
  <c r="L84" i="2"/>
  <c r="B85" i="2"/>
  <c r="A84" i="2"/>
  <c r="M84" i="2"/>
  <c r="BE89" i="1"/>
  <c r="O90" i="1"/>
  <c r="AY88" i="1"/>
  <c r="BA88" i="1" s="1"/>
  <c r="BD88" i="1"/>
  <c r="P89" i="1"/>
  <c r="BE90" i="1" l="1"/>
  <c r="O91" i="1"/>
  <c r="P90" i="1"/>
  <c r="AY89" i="1"/>
  <c r="BA89" i="1" s="1"/>
  <c r="BD89" i="1"/>
  <c r="A85" i="2"/>
  <c r="L85" i="2"/>
  <c r="B86" i="2"/>
  <c r="M85" i="2"/>
  <c r="C85" i="2"/>
  <c r="F85" i="2" s="1"/>
  <c r="I85" i="2" s="1"/>
  <c r="L86" i="2" l="1"/>
  <c r="M86" i="2"/>
  <c r="B87" i="2"/>
  <c r="C86" i="2"/>
  <c r="I86" i="2"/>
  <c r="A86" i="2"/>
  <c r="AY90" i="1"/>
  <c r="BA90" i="1" s="1"/>
  <c r="BD90" i="1"/>
  <c r="P91" i="1"/>
  <c r="BE91" i="1"/>
  <c r="O92" i="1"/>
  <c r="A87" i="2" l="1"/>
  <c r="F87" i="2"/>
  <c r="I87" i="2" s="1"/>
  <c r="M87" i="2"/>
  <c r="B88" i="2"/>
  <c r="C87" i="2"/>
  <c r="L87" i="2"/>
  <c r="BE92" i="1"/>
  <c r="O93" i="1"/>
  <c r="P92" i="1"/>
  <c r="AY91" i="1"/>
  <c r="BA91" i="1" s="1"/>
  <c r="BD91" i="1"/>
  <c r="BE93" i="1" l="1"/>
  <c r="O94" i="1"/>
  <c r="B89" i="2"/>
  <c r="A88" i="2"/>
  <c r="L88" i="2"/>
  <c r="C88" i="2"/>
  <c r="F88" i="2" s="1"/>
  <c r="I88" i="2" s="1"/>
  <c r="M88" i="2"/>
  <c r="AY92" i="1"/>
  <c r="BA92" i="1" s="1"/>
  <c r="BD92" i="1"/>
  <c r="P93" i="1"/>
  <c r="P94" i="1" l="1"/>
  <c r="AY93" i="1"/>
  <c r="BA93" i="1" s="1"/>
  <c r="BD93" i="1"/>
  <c r="A89" i="2"/>
  <c r="C89" i="2"/>
  <c r="I89" i="2"/>
  <c r="M89" i="2"/>
  <c r="L89" i="2"/>
  <c r="B90" i="2"/>
  <c r="BE94" i="1"/>
  <c r="O95" i="1"/>
  <c r="A90" i="2" l="1"/>
  <c r="C90" i="2"/>
  <c r="F90" i="2"/>
  <c r="I90" i="2" s="1"/>
  <c r="L90" i="2"/>
  <c r="M90" i="2"/>
  <c r="B91" i="2"/>
  <c r="BE95" i="1"/>
  <c r="O96" i="1"/>
  <c r="AY94" i="1"/>
  <c r="BA94" i="1" s="1"/>
  <c r="BD94" i="1"/>
  <c r="P95" i="1"/>
  <c r="L91" i="2" l="1"/>
  <c r="M91" i="2"/>
  <c r="B92" i="2"/>
  <c r="C91" i="2"/>
  <c r="F91" i="2" s="1"/>
  <c r="I91" i="2" s="1"/>
  <c r="A91" i="2"/>
  <c r="P96" i="1"/>
  <c r="AY95" i="1"/>
  <c r="BA95" i="1" s="1"/>
  <c r="BD95" i="1"/>
  <c r="BE96" i="1"/>
  <c r="O97" i="1"/>
  <c r="AY96" i="1" l="1"/>
  <c r="BA96" i="1" s="1"/>
  <c r="BD96" i="1"/>
  <c r="P97" i="1"/>
  <c r="C92" i="2"/>
  <c r="L92" i="2"/>
  <c r="M92" i="2"/>
  <c r="A92" i="2"/>
  <c r="I92" i="2"/>
  <c r="B93" i="2"/>
  <c r="BE97" i="1"/>
  <c r="O98" i="1"/>
  <c r="BE98" i="1" l="1"/>
  <c r="O99" i="1"/>
  <c r="M93" i="2"/>
  <c r="B94" i="2"/>
  <c r="A93" i="2"/>
  <c r="L93" i="2"/>
  <c r="C93" i="2"/>
  <c r="F93" i="2"/>
  <c r="I93" i="2" s="1"/>
  <c r="P98" i="1"/>
  <c r="AY97" i="1"/>
  <c r="BA97" i="1" s="1"/>
  <c r="BD97" i="1"/>
  <c r="A94" i="2" l="1"/>
  <c r="C94" i="2"/>
  <c r="F94" i="2" s="1"/>
  <c r="I94" i="2" s="1"/>
  <c r="L94" i="2"/>
  <c r="B95" i="2"/>
  <c r="M94" i="2"/>
  <c r="BE99" i="1"/>
  <c r="O100" i="1"/>
  <c r="AY98" i="1"/>
  <c r="BA98" i="1" s="1"/>
  <c r="BD98" i="1"/>
  <c r="P99" i="1"/>
  <c r="P100" i="1" l="1"/>
  <c r="AY99" i="1"/>
  <c r="BA99" i="1" s="1"/>
  <c r="BD99" i="1"/>
  <c r="BE100" i="1"/>
  <c r="O101" i="1"/>
  <c r="A95" i="2"/>
  <c r="C95" i="2"/>
  <c r="I95" i="2"/>
  <c r="L95" i="2"/>
  <c r="B96" i="2"/>
  <c r="M95" i="2"/>
  <c r="BE101" i="1" l="1"/>
  <c r="O102" i="1"/>
  <c r="C96" i="2"/>
  <c r="F96" i="2"/>
  <c r="I96" i="2" s="1"/>
  <c r="L96" i="2"/>
  <c r="B97" i="2"/>
  <c r="A96" i="2"/>
  <c r="M96" i="2"/>
  <c r="AY100" i="1"/>
  <c r="BA100" i="1" s="1"/>
  <c r="BD100" i="1"/>
  <c r="P101" i="1"/>
  <c r="P102" i="1" l="1"/>
  <c r="AY101" i="1"/>
  <c r="BA101" i="1" s="1"/>
  <c r="BD101" i="1"/>
  <c r="BE102" i="1"/>
  <c r="O103" i="1"/>
  <c r="A97" i="2"/>
  <c r="L97" i="2"/>
  <c r="C97" i="2"/>
  <c r="F97" i="2" s="1"/>
  <c r="I97" i="2" s="1"/>
  <c r="M97" i="2"/>
  <c r="B98" i="2"/>
  <c r="L98" i="2" l="1"/>
  <c r="M98" i="2"/>
  <c r="B99" i="2"/>
  <c r="A98" i="2"/>
  <c r="C98" i="2"/>
  <c r="I98" i="2"/>
  <c r="BE103" i="1"/>
  <c r="O104" i="1"/>
  <c r="AY102" i="1"/>
  <c r="BA102" i="1" s="1"/>
  <c r="BD102" i="1"/>
  <c r="P103" i="1"/>
  <c r="P104" i="1" l="1"/>
  <c r="AY103" i="1"/>
  <c r="BA103" i="1" s="1"/>
  <c r="BD103" i="1"/>
  <c r="A99" i="2"/>
  <c r="F99" i="2"/>
  <c r="I99" i="2" s="1"/>
  <c r="M99" i="2"/>
  <c r="B100" i="2"/>
  <c r="C99" i="2"/>
  <c r="L99" i="2"/>
  <c r="BE104" i="1"/>
  <c r="O105" i="1"/>
  <c r="BE105" i="1" l="1"/>
  <c r="O106" i="1"/>
  <c r="B101" i="2"/>
  <c r="A100" i="2"/>
  <c r="C100" i="2"/>
  <c r="F100" i="2" s="1"/>
  <c r="I100" i="2" s="1"/>
  <c r="L100" i="2"/>
  <c r="M100" i="2"/>
  <c r="AY104" i="1"/>
  <c r="BA104" i="1" s="1"/>
  <c r="BD104" i="1"/>
  <c r="P105" i="1"/>
  <c r="P106" i="1" l="1"/>
  <c r="AY105" i="1"/>
  <c r="BA105" i="1" s="1"/>
  <c r="BD105" i="1"/>
  <c r="A101" i="2"/>
  <c r="C101" i="2"/>
  <c r="I101" i="2"/>
  <c r="M101" i="2"/>
  <c r="B102" i="2"/>
  <c r="L101" i="2"/>
  <c r="BE106" i="1"/>
  <c r="O107" i="1"/>
  <c r="A102" i="2" l="1"/>
  <c r="C102" i="2"/>
  <c r="F102" i="2"/>
  <c r="I102" i="2" s="1"/>
  <c r="M102" i="2"/>
  <c r="B103" i="2"/>
  <c r="L102" i="2"/>
  <c r="BE107" i="1"/>
  <c r="O108" i="1"/>
  <c r="AY106" i="1"/>
  <c r="BA106" i="1" s="1"/>
  <c r="BD106" i="1"/>
  <c r="P107" i="1"/>
  <c r="P108" i="1" l="1"/>
  <c r="AY107" i="1"/>
  <c r="BA107" i="1" s="1"/>
  <c r="BD107" i="1"/>
  <c r="L103" i="2"/>
  <c r="M103" i="2"/>
  <c r="B104" i="2"/>
  <c r="A103" i="2"/>
  <c r="C103" i="2"/>
  <c r="F103" i="2" s="1"/>
  <c r="I103" i="2" s="1"/>
  <c r="BE108" i="1"/>
  <c r="O109" i="1"/>
  <c r="C104" i="2" l="1"/>
  <c r="L104" i="2"/>
  <c r="M104" i="2"/>
  <c r="B105" i="2"/>
  <c r="A104" i="2"/>
  <c r="I104" i="2"/>
  <c r="BE109" i="1"/>
  <c r="O110" i="1"/>
  <c r="AY108" i="1"/>
  <c r="BA108" i="1" s="1"/>
  <c r="BD108" i="1"/>
  <c r="P109" i="1"/>
  <c r="P110" i="1" l="1"/>
  <c r="AY109" i="1"/>
  <c r="BA109" i="1" s="1"/>
  <c r="BD109" i="1"/>
  <c r="M105" i="2"/>
  <c r="B106" i="2"/>
  <c r="A105" i="2"/>
  <c r="C105" i="2"/>
  <c r="F105" i="2"/>
  <c r="I105" i="2" s="1"/>
  <c r="L105" i="2"/>
  <c r="BE110" i="1"/>
  <c r="O111" i="1"/>
  <c r="BE111" i="1" l="1"/>
  <c r="O112" i="1"/>
  <c r="A106" i="2"/>
  <c r="C106" i="2"/>
  <c r="F106" i="2" s="1"/>
  <c r="I106" i="2" s="1"/>
  <c r="L106" i="2"/>
  <c r="B107" i="2"/>
  <c r="M106" i="2"/>
  <c r="AY110" i="1"/>
  <c r="BA110" i="1" s="1"/>
  <c r="BD110" i="1"/>
  <c r="P111" i="1"/>
  <c r="P112" i="1" l="1"/>
  <c r="AY111" i="1"/>
  <c r="BA111" i="1" s="1"/>
  <c r="BD111" i="1"/>
  <c r="A107" i="2"/>
  <c r="C107" i="2"/>
  <c r="B108" i="2"/>
  <c r="L107" i="2"/>
  <c r="I107" i="2"/>
  <c r="M107" i="2"/>
  <c r="BE112" i="1"/>
  <c r="O113" i="1"/>
  <c r="BE113" i="1" l="1"/>
  <c r="O114" i="1"/>
  <c r="C108" i="2"/>
  <c r="F108" i="2"/>
  <c r="I108" i="2" s="1"/>
  <c r="L108" i="2"/>
  <c r="B109" i="2"/>
  <c r="A108" i="2"/>
  <c r="M108" i="2"/>
  <c r="AY112" i="1"/>
  <c r="BA112" i="1" s="1"/>
  <c r="BD112" i="1"/>
  <c r="P113" i="1"/>
  <c r="P114" i="1" l="1"/>
  <c r="AY113" i="1"/>
  <c r="BA113" i="1" s="1"/>
  <c r="BD113" i="1"/>
  <c r="A109" i="2"/>
  <c r="L109" i="2"/>
  <c r="C109" i="2"/>
  <c r="F109" i="2" s="1"/>
  <c r="I109" i="2" s="1"/>
  <c r="B110" i="2"/>
  <c r="M109" i="2"/>
  <c r="BE114" i="1"/>
  <c r="O115" i="1"/>
  <c r="BE115" i="1" l="1"/>
  <c r="O116" i="1"/>
  <c r="L110" i="2"/>
  <c r="M110" i="2"/>
  <c r="B111" i="2"/>
  <c r="C110" i="2"/>
  <c r="I110" i="2"/>
  <c r="A110" i="2"/>
  <c r="AY114" i="1"/>
  <c r="BA114" i="1" s="1"/>
  <c r="BD114" i="1"/>
  <c r="P115" i="1"/>
  <c r="P116" i="1" l="1"/>
  <c r="AY115" i="1"/>
  <c r="BA115" i="1" s="1"/>
  <c r="BD115" i="1"/>
  <c r="A111" i="2"/>
  <c r="F111" i="2"/>
  <c r="I111" i="2" s="1"/>
  <c r="M111" i="2"/>
  <c r="B112" i="2"/>
  <c r="L111" i="2"/>
  <c r="C111" i="2"/>
  <c r="BE116" i="1"/>
  <c r="O117" i="1"/>
  <c r="BE117" i="1" l="1"/>
  <c r="O118" i="1"/>
  <c r="B113" i="2"/>
  <c r="A112" i="2"/>
  <c r="C112" i="2"/>
  <c r="F112" i="2" s="1"/>
  <c r="I112" i="2" s="1"/>
  <c r="L112" i="2"/>
  <c r="M112" i="2"/>
  <c r="AY116" i="1"/>
  <c r="BA116" i="1" s="1"/>
  <c r="BD116" i="1"/>
  <c r="P117" i="1"/>
  <c r="P118" i="1" l="1"/>
  <c r="AY117" i="1"/>
  <c r="BA117" i="1" s="1"/>
  <c r="BD117" i="1"/>
  <c r="A113" i="2"/>
  <c r="C113" i="2"/>
  <c r="I113" i="2"/>
  <c r="M113" i="2"/>
  <c r="L113" i="2"/>
  <c r="B114" i="2"/>
  <c r="BE118" i="1"/>
  <c r="O119" i="1"/>
  <c r="BE119" i="1" l="1"/>
  <c r="O120" i="1"/>
  <c r="A114" i="2"/>
  <c r="C114" i="2"/>
  <c r="F114" i="2"/>
  <c r="I114" i="2" s="1"/>
  <c r="L114" i="2"/>
  <c r="M114" i="2"/>
  <c r="B115" i="2"/>
  <c r="AY118" i="1"/>
  <c r="BA118" i="1" s="1"/>
  <c r="BD118" i="1"/>
  <c r="P119" i="1"/>
  <c r="L115" i="2" l="1"/>
  <c r="M115" i="2"/>
  <c r="B116" i="2"/>
  <c r="C115" i="2"/>
  <c r="F115" i="2" s="1"/>
  <c r="I115" i="2" s="1"/>
  <c r="A115" i="2"/>
  <c r="P120" i="1"/>
  <c r="AY119" i="1"/>
  <c r="BA119" i="1" s="1"/>
  <c r="BD119" i="1"/>
  <c r="BE120" i="1"/>
  <c r="O121" i="1"/>
  <c r="BE121" i="1" l="1"/>
  <c r="O122" i="1"/>
  <c r="AY120" i="1"/>
  <c r="BA120" i="1" s="1"/>
  <c r="BD120" i="1"/>
  <c r="P121" i="1"/>
  <c r="C116" i="2"/>
  <c r="L116" i="2"/>
  <c r="M116" i="2"/>
  <c r="A116" i="2"/>
  <c r="I116" i="2"/>
  <c r="B117" i="2"/>
  <c r="M117" i="2" l="1"/>
  <c r="B118" i="2"/>
  <c r="A117" i="2"/>
  <c r="C117" i="2"/>
  <c r="F117" i="2"/>
  <c r="I117" i="2" s="1"/>
  <c r="L117" i="2"/>
  <c r="P122" i="1"/>
  <c r="AY121" i="1"/>
  <c r="BA121" i="1" s="1"/>
  <c r="BD121" i="1"/>
  <c r="BE122" i="1"/>
  <c r="O123" i="1"/>
  <c r="BE123" i="1" l="1"/>
  <c r="O124" i="1"/>
  <c r="AY122" i="1"/>
  <c r="BA122" i="1" s="1"/>
  <c r="BD122" i="1"/>
  <c r="P123" i="1"/>
  <c r="A118" i="2"/>
  <c r="C118" i="2"/>
  <c r="F118" i="2" s="1"/>
  <c r="I118" i="2" s="1"/>
  <c r="L118" i="2"/>
  <c r="B119" i="2"/>
  <c r="M118" i="2"/>
  <c r="A119" i="2" l="1"/>
  <c r="C119" i="2"/>
  <c r="I119" i="2"/>
  <c r="L119" i="2"/>
  <c r="M119" i="2"/>
  <c r="B120" i="2"/>
  <c r="P124" i="1"/>
  <c r="AY123" i="1"/>
  <c r="BA123" i="1" s="1"/>
  <c r="BD123" i="1"/>
  <c r="BE124" i="1"/>
  <c r="O125" i="1"/>
  <c r="BE125" i="1" l="1"/>
  <c r="O126" i="1"/>
  <c r="C120" i="2"/>
  <c r="F120" i="2"/>
  <c r="I120" i="2" s="1"/>
  <c r="L120" i="2"/>
  <c r="B121" i="2"/>
  <c r="A120" i="2"/>
  <c r="M120" i="2"/>
  <c r="AY124" i="1"/>
  <c r="BA124" i="1" s="1"/>
  <c r="BD124" i="1"/>
  <c r="P125" i="1"/>
  <c r="P126" i="1" l="1"/>
  <c r="AY125" i="1"/>
  <c r="BA125" i="1" s="1"/>
  <c r="BD125" i="1"/>
  <c r="BE126" i="1"/>
  <c r="O127" i="1"/>
  <c r="A121" i="2"/>
  <c r="L121" i="2"/>
  <c r="C121" i="2"/>
  <c r="F121" i="2" s="1"/>
  <c r="I121" i="2" s="1"/>
  <c r="M121" i="2"/>
  <c r="B122" i="2"/>
  <c r="L122" i="2" l="1"/>
  <c r="M122" i="2"/>
  <c r="B123" i="2"/>
  <c r="A122" i="2"/>
  <c r="C122" i="2"/>
  <c r="I122" i="2"/>
  <c r="BE127" i="1"/>
  <c r="O128" i="1"/>
  <c r="AY126" i="1"/>
  <c r="BA126" i="1" s="1"/>
  <c r="BD126" i="1"/>
  <c r="P127" i="1"/>
  <c r="P128" i="1" l="1"/>
  <c r="AY127" i="1"/>
  <c r="BA127" i="1" s="1"/>
  <c r="BD127" i="1"/>
  <c r="BE128" i="1"/>
  <c r="O129" i="1"/>
  <c r="A123" i="2"/>
  <c r="F123" i="2"/>
  <c r="I123" i="2" s="1"/>
  <c r="M123" i="2"/>
  <c r="B124" i="2"/>
  <c r="C123" i="2"/>
  <c r="L123" i="2"/>
  <c r="B125" i="2" l="1"/>
  <c r="A124" i="2"/>
  <c r="L124" i="2"/>
  <c r="M124" i="2"/>
  <c r="C124" i="2"/>
  <c r="F124" i="2" s="1"/>
  <c r="I124" i="2" s="1"/>
  <c r="BE129" i="1"/>
  <c r="O130" i="1"/>
  <c r="AY128" i="1"/>
  <c r="BA128" i="1" s="1"/>
  <c r="BD128" i="1"/>
  <c r="P129" i="1"/>
  <c r="P130" i="1" l="1"/>
  <c r="AY129" i="1"/>
  <c r="BA129" i="1" s="1"/>
  <c r="BD129" i="1"/>
  <c r="BE130" i="1"/>
  <c r="O131" i="1"/>
  <c r="A125" i="2"/>
  <c r="C125" i="2"/>
  <c r="I125" i="2"/>
  <c r="M125" i="2"/>
  <c r="L125" i="2"/>
  <c r="B126" i="2"/>
  <c r="A126" i="2" l="1"/>
  <c r="C126" i="2"/>
  <c r="F126" i="2"/>
  <c r="I126" i="2" s="1"/>
  <c r="M126" i="2"/>
  <c r="B127" i="2"/>
  <c r="L126" i="2"/>
  <c r="BE131" i="1"/>
  <c r="O132" i="1"/>
  <c r="AY130" i="1"/>
  <c r="BA130" i="1" s="1"/>
  <c r="BD130" i="1"/>
  <c r="P131" i="1"/>
  <c r="P132" i="1" l="1"/>
  <c r="AY131" i="1"/>
  <c r="BA131" i="1" s="1"/>
  <c r="BD131" i="1"/>
  <c r="BE132" i="1"/>
  <c r="O133" i="1"/>
  <c r="L127" i="2"/>
  <c r="M127" i="2"/>
  <c r="B128" i="2"/>
  <c r="A127" i="2"/>
  <c r="C127" i="2"/>
  <c r="F127" i="2" s="1"/>
  <c r="I127" i="2" s="1"/>
  <c r="C128" i="2" l="1"/>
  <c r="L128" i="2"/>
  <c r="M128" i="2"/>
  <c r="A128" i="2"/>
  <c r="I128" i="2"/>
  <c r="B129" i="2"/>
  <c r="BE133" i="1"/>
  <c r="O134" i="1"/>
  <c r="AY132" i="1"/>
  <c r="BA132" i="1" s="1"/>
  <c r="BD132" i="1"/>
  <c r="P133" i="1"/>
  <c r="P134" i="1" l="1"/>
  <c r="AY133" i="1"/>
  <c r="BA133" i="1" s="1"/>
  <c r="BD133" i="1"/>
  <c r="BE134" i="1"/>
  <c r="O135" i="1"/>
  <c r="M129" i="2"/>
  <c r="B130" i="2"/>
  <c r="A129" i="2"/>
  <c r="L129" i="2"/>
  <c r="F129" i="2"/>
  <c r="I129" i="2" s="1"/>
  <c r="C129" i="2"/>
  <c r="A130" i="2" l="1"/>
  <c r="C130" i="2"/>
  <c r="F130" i="2" s="1"/>
  <c r="I130" i="2" s="1"/>
  <c r="L130" i="2"/>
  <c r="B131" i="2"/>
  <c r="M130" i="2"/>
  <c r="BE135" i="1"/>
  <c r="O136" i="1"/>
  <c r="AY134" i="1"/>
  <c r="BA134" i="1" s="1"/>
  <c r="BD134" i="1"/>
  <c r="P135" i="1"/>
  <c r="P136" i="1" l="1"/>
  <c r="AY135" i="1"/>
  <c r="BA135" i="1" s="1"/>
  <c r="BD135" i="1"/>
  <c r="BE136" i="1"/>
  <c r="O137" i="1"/>
  <c r="A131" i="2"/>
  <c r="C131" i="2"/>
  <c r="I131" i="2"/>
  <c r="B132" i="2"/>
  <c r="L131" i="2"/>
  <c r="M131" i="2"/>
  <c r="C132" i="2" l="1"/>
  <c r="F132" i="2"/>
  <c r="I132" i="2" s="1"/>
  <c r="L132" i="2"/>
  <c r="B133" i="2"/>
  <c r="A132" i="2"/>
  <c r="M132" i="2"/>
  <c r="BE137" i="1"/>
  <c r="O138" i="1"/>
  <c r="AY136" i="1"/>
  <c r="BA136" i="1" s="1"/>
  <c r="BD136" i="1"/>
  <c r="P137" i="1"/>
  <c r="P138" i="1" l="1"/>
  <c r="AY137" i="1"/>
  <c r="BA137" i="1" s="1"/>
  <c r="BD137" i="1"/>
  <c r="A133" i="2"/>
  <c r="L133" i="2"/>
  <c r="M133" i="2"/>
  <c r="C133" i="2"/>
  <c r="F133" i="2" s="1"/>
  <c r="I133" i="2" s="1"/>
  <c r="B134" i="2"/>
  <c r="BE138" i="1"/>
  <c r="O139" i="1"/>
  <c r="L134" i="2" l="1"/>
  <c r="M134" i="2"/>
  <c r="B135" i="2"/>
  <c r="A134" i="2"/>
  <c r="I134" i="2"/>
  <c r="C134" i="2"/>
  <c r="BE139" i="1"/>
  <c r="O140" i="1"/>
  <c r="AY138" i="1"/>
  <c r="BA138" i="1" s="1"/>
  <c r="BD138" i="1"/>
  <c r="P139" i="1"/>
  <c r="P140" i="1" l="1"/>
  <c r="AY139" i="1"/>
  <c r="BA139" i="1" s="1"/>
  <c r="BD139" i="1"/>
  <c r="BE140" i="1"/>
  <c r="O141" i="1"/>
  <c r="A135" i="2"/>
  <c r="F135" i="2"/>
  <c r="I135" i="2" s="1"/>
  <c r="M135" i="2"/>
  <c r="B136" i="2"/>
  <c r="L135" i="2"/>
  <c r="C135" i="2"/>
  <c r="B137" i="2" l="1"/>
  <c r="A136" i="2"/>
  <c r="C136" i="2"/>
  <c r="F136" i="2" s="1"/>
  <c r="I136" i="2" s="1"/>
  <c r="L136" i="2"/>
  <c r="M136" i="2"/>
  <c r="BE141" i="1"/>
  <c r="O142" i="1"/>
  <c r="AY140" i="1"/>
  <c r="BA140" i="1" s="1"/>
  <c r="BD140" i="1"/>
  <c r="P141" i="1"/>
  <c r="BE142" i="1" l="1"/>
  <c r="O143" i="1"/>
  <c r="P142" i="1"/>
  <c r="AY141" i="1"/>
  <c r="BA141" i="1" s="1"/>
  <c r="BD141" i="1"/>
  <c r="A137" i="2"/>
  <c r="C137" i="2"/>
  <c r="I137" i="2"/>
  <c r="M137" i="2"/>
  <c r="L137" i="2"/>
  <c r="B138" i="2"/>
  <c r="A138" i="2" l="1"/>
  <c r="C138" i="2"/>
  <c r="F138" i="2"/>
  <c r="I138" i="2" s="1"/>
  <c r="L138" i="2"/>
  <c r="B139" i="2"/>
  <c r="M138" i="2"/>
  <c r="BE143" i="1"/>
  <c r="O144" i="1"/>
  <c r="AY142" i="1"/>
  <c r="BA142" i="1" s="1"/>
  <c r="BD142" i="1"/>
  <c r="P143" i="1"/>
  <c r="P144" i="1" l="1"/>
  <c r="AY143" i="1"/>
  <c r="BA143" i="1" s="1"/>
  <c r="BD143" i="1"/>
  <c r="L139" i="2"/>
  <c r="M139" i="2"/>
  <c r="B140" i="2"/>
  <c r="A139" i="2"/>
  <c r="C139" i="2"/>
  <c r="F139" i="2" s="1"/>
  <c r="I139" i="2" s="1"/>
  <c r="BE144" i="1"/>
  <c r="O145" i="1"/>
  <c r="BE145" i="1" l="1"/>
  <c r="O146" i="1"/>
  <c r="C140" i="2"/>
  <c r="L140" i="2"/>
  <c r="M140" i="2"/>
  <c r="I140" i="2"/>
  <c r="A140" i="2"/>
  <c r="B141" i="2"/>
  <c r="AY144" i="1"/>
  <c r="BA144" i="1" s="1"/>
  <c r="BD144" i="1"/>
  <c r="P145" i="1"/>
  <c r="M141" i="2" l="1"/>
  <c r="B142" i="2"/>
  <c r="A141" i="2"/>
  <c r="C141" i="2"/>
  <c r="F141" i="2"/>
  <c r="I141" i="2" s="1"/>
  <c r="L141" i="2"/>
  <c r="P146" i="1"/>
  <c r="AY145" i="1"/>
  <c r="BA145" i="1" s="1"/>
  <c r="BD145" i="1"/>
  <c r="BE146" i="1"/>
  <c r="O147" i="1"/>
  <c r="BE147" i="1" l="1"/>
  <c r="O148" i="1"/>
  <c r="AY146" i="1"/>
  <c r="BA146" i="1" s="1"/>
  <c r="BD146" i="1"/>
  <c r="P147" i="1"/>
  <c r="A142" i="2"/>
  <c r="C142" i="2"/>
  <c r="F142" i="2" s="1"/>
  <c r="I142" i="2" s="1"/>
  <c r="L142" i="2"/>
  <c r="B143" i="2"/>
  <c r="M142" i="2"/>
  <c r="P148" i="1" l="1"/>
  <c r="AY147" i="1"/>
  <c r="BA147" i="1" s="1"/>
  <c r="BD147" i="1"/>
  <c r="A143" i="2"/>
  <c r="C143" i="2"/>
  <c r="I143" i="2"/>
  <c r="L143" i="2"/>
  <c r="M143" i="2"/>
  <c r="B144" i="2"/>
  <c r="O149" i="1"/>
  <c r="BE148" i="1"/>
  <c r="BE149" i="1" l="1"/>
  <c r="O150" i="1"/>
  <c r="C144" i="2"/>
  <c r="F144" i="2"/>
  <c r="I144" i="2" s="1"/>
  <c r="L144" i="2"/>
  <c r="B145" i="2"/>
  <c r="M144" i="2"/>
  <c r="A144" i="2"/>
  <c r="AY148" i="1"/>
  <c r="BA148" i="1" s="1"/>
  <c r="BD148" i="1"/>
  <c r="P149" i="1"/>
  <c r="A145" i="2" l="1"/>
  <c r="L145" i="2"/>
  <c r="M145" i="2"/>
  <c r="B146" i="2"/>
  <c r="C145" i="2"/>
  <c r="F145" i="2" s="1"/>
  <c r="I145" i="2" s="1"/>
  <c r="O151" i="1"/>
  <c r="BE150" i="1"/>
  <c r="P150" i="1"/>
  <c r="AY149" i="1"/>
  <c r="BA149" i="1" s="1"/>
  <c r="BD149" i="1"/>
  <c r="AY150" i="1" l="1"/>
  <c r="BA150" i="1" s="1"/>
  <c r="BD150" i="1"/>
  <c r="P151" i="1"/>
  <c r="BE151" i="1"/>
  <c r="O152" i="1"/>
  <c r="L146" i="2"/>
  <c r="M146" i="2"/>
  <c r="B147" i="2"/>
  <c r="C146" i="2"/>
  <c r="I146" i="2"/>
  <c r="A146" i="2"/>
  <c r="A147" i="2" l="1"/>
  <c r="F147" i="2"/>
  <c r="I147" i="2" s="1"/>
  <c r="M147" i="2"/>
  <c r="B148" i="2"/>
  <c r="C147" i="2"/>
  <c r="L147" i="2"/>
  <c r="O153" i="1"/>
  <c r="BE152" i="1"/>
  <c r="P152" i="1"/>
  <c r="AY151" i="1"/>
  <c r="BA151" i="1" s="1"/>
  <c r="BD151" i="1"/>
  <c r="AY152" i="1" l="1"/>
  <c r="BA152" i="1" s="1"/>
  <c r="BD152" i="1"/>
  <c r="P153" i="1"/>
  <c r="BE153" i="1"/>
  <c r="O154" i="1"/>
  <c r="B149" i="2"/>
  <c r="A148" i="2"/>
  <c r="L148" i="2"/>
  <c r="M148" i="2"/>
  <c r="C148" i="2"/>
  <c r="F148" i="2" s="1"/>
  <c r="I148" i="2" s="1"/>
  <c r="O155" i="1" l="1"/>
  <c r="BE154" i="1"/>
  <c r="A149" i="2"/>
  <c r="C149" i="2"/>
  <c r="I149" i="2"/>
  <c r="M149" i="2"/>
  <c r="B150" i="2"/>
  <c r="L149" i="2"/>
  <c r="P154" i="1"/>
  <c r="AY153" i="1"/>
  <c r="BA153" i="1" s="1"/>
  <c r="BD153" i="1"/>
  <c r="A150" i="2" l="1"/>
  <c r="C150" i="2"/>
  <c r="F150" i="2"/>
  <c r="I150" i="2" s="1"/>
  <c r="L150" i="2"/>
  <c r="B151" i="2"/>
  <c r="M150" i="2"/>
  <c r="AY154" i="1"/>
  <c r="BA154" i="1" s="1"/>
  <c r="BD154" i="1"/>
  <c r="P155" i="1"/>
  <c r="BE155" i="1"/>
  <c r="O156" i="1"/>
  <c r="P156" i="1" l="1"/>
  <c r="AY155" i="1"/>
  <c r="BA155" i="1" s="1"/>
  <c r="BD155" i="1"/>
  <c r="L151" i="2"/>
  <c r="M151" i="2"/>
  <c r="B152" i="2"/>
  <c r="A151" i="2"/>
  <c r="C151" i="2"/>
  <c r="F151" i="2" s="1"/>
  <c r="I151" i="2" s="1"/>
  <c r="O157" i="1"/>
  <c r="BE156" i="1"/>
  <c r="C152" i="2" l="1"/>
  <c r="L152" i="2"/>
  <c r="M152" i="2"/>
  <c r="A152" i="2"/>
  <c r="I152" i="2"/>
  <c r="B153" i="2"/>
  <c r="BE157" i="1"/>
  <c r="O158" i="1"/>
  <c r="AY156" i="1"/>
  <c r="BA156" i="1" s="1"/>
  <c r="BD156" i="1"/>
  <c r="P157" i="1"/>
  <c r="P158" i="1" l="1"/>
  <c r="AY157" i="1"/>
  <c r="BA157" i="1" s="1"/>
  <c r="BD157" i="1"/>
  <c r="M153" i="2"/>
  <c r="B154" i="2"/>
  <c r="A153" i="2"/>
  <c r="C153" i="2"/>
  <c r="L153" i="2"/>
  <c r="F153" i="2"/>
  <c r="I153" i="2" s="1"/>
  <c r="O159" i="1"/>
  <c r="BE158" i="1"/>
  <c r="BE159" i="1" l="1"/>
  <c r="O160" i="1"/>
  <c r="A154" i="2"/>
  <c r="C154" i="2"/>
  <c r="F154" i="2" s="1"/>
  <c r="I154" i="2" s="1"/>
  <c r="L154" i="2"/>
  <c r="B155" i="2"/>
  <c r="M154" i="2"/>
  <c r="AY158" i="1"/>
  <c r="BA158" i="1" s="1"/>
  <c r="BD158" i="1"/>
  <c r="P159" i="1"/>
  <c r="P160" i="1" l="1"/>
  <c r="AY159" i="1"/>
  <c r="BA159" i="1" s="1"/>
  <c r="BD159" i="1"/>
  <c r="A155" i="2"/>
  <c r="C155" i="2"/>
  <c r="L155" i="2"/>
  <c r="M155" i="2"/>
  <c r="I155" i="2"/>
  <c r="B156" i="2"/>
  <c r="O161" i="1"/>
  <c r="BE160" i="1"/>
  <c r="BE161" i="1" l="1"/>
  <c r="O162" i="1"/>
  <c r="C156" i="2"/>
  <c r="F156" i="2"/>
  <c r="I156" i="2" s="1"/>
  <c r="L156" i="2"/>
  <c r="B157" i="2"/>
  <c r="M156" i="2"/>
  <c r="A156" i="2"/>
  <c r="AY160" i="1"/>
  <c r="BA160" i="1" s="1"/>
  <c r="BD160" i="1"/>
  <c r="P161" i="1"/>
  <c r="P162" i="1" l="1"/>
  <c r="AY161" i="1"/>
  <c r="BA161" i="1" s="1"/>
  <c r="BD161" i="1"/>
  <c r="A157" i="2"/>
  <c r="L157" i="2"/>
  <c r="M157" i="2"/>
  <c r="B158" i="2"/>
  <c r="C157" i="2"/>
  <c r="F157" i="2" s="1"/>
  <c r="I157" i="2" s="1"/>
  <c r="O163" i="1"/>
  <c r="BE162" i="1"/>
  <c r="BE163" i="1" l="1"/>
  <c r="O164" i="1"/>
  <c r="L158" i="2"/>
  <c r="M158" i="2"/>
  <c r="B159" i="2"/>
  <c r="A158" i="2"/>
  <c r="C158" i="2"/>
  <c r="I158" i="2"/>
  <c r="AY162" i="1"/>
  <c r="BA162" i="1" s="1"/>
  <c r="BD162" i="1"/>
  <c r="P163" i="1"/>
  <c r="P164" i="1" l="1"/>
  <c r="AY163" i="1"/>
  <c r="BA163" i="1" s="1"/>
  <c r="BD163" i="1"/>
  <c r="A159" i="2"/>
  <c r="F159" i="2"/>
  <c r="I159" i="2" s="1"/>
  <c r="M159" i="2"/>
  <c r="B160" i="2"/>
  <c r="L159" i="2"/>
  <c r="C159" i="2"/>
  <c r="O165" i="1"/>
  <c r="BE164" i="1"/>
  <c r="B161" i="2" l="1"/>
  <c r="A160" i="2"/>
  <c r="C160" i="2"/>
  <c r="F160" i="2" s="1"/>
  <c r="L160" i="2"/>
  <c r="M160" i="2"/>
  <c r="I160" i="2"/>
  <c r="BE165" i="1"/>
  <c r="O166" i="1"/>
  <c r="AY164" i="1"/>
  <c r="BA164" i="1" s="1"/>
  <c r="BD164" i="1"/>
  <c r="P165" i="1"/>
  <c r="P166" i="1" l="1"/>
  <c r="AY165" i="1"/>
  <c r="BA165" i="1" s="1"/>
  <c r="BD165" i="1"/>
  <c r="O167" i="1"/>
  <c r="BE166" i="1"/>
  <c r="A161" i="2"/>
  <c r="C161" i="2"/>
  <c r="I161" i="2"/>
  <c r="M161" i="2"/>
  <c r="L161" i="2"/>
  <c r="B162" i="2"/>
  <c r="A162" i="2" l="1"/>
  <c r="C162" i="2"/>
  <c r="F162" i="2"/>
  <c r="I162" i="2" s="1"/>
  <c r="B163" i="2"/>
  <c r="L162" i="2"/>
  <c r="M162" i="2"/>
  <c r="BE167" i="1"/>
  <c r="O168" i="1"/>
  <c r="AY166" i="1"/>
  <c r="BA166" i="1" s="1"/>
  <c r="BD166" i="1"/>
  <c r="P167" i="1"/>
  <c r="O169" i="1" l="1"/>
  <c r="BE168" i="1"/>
  <c r="P168" i="1"/>
  <c r="AY167" i="1"/>
  <c r="BA167" i="1" s="1"/>
  <c r="BD167" i="1"/>
  <c r="L163" i="2"/>
  <c r="M163" i="2"/>
  <c r="B164" i="2"/>
  <c r="A163" i="2"/>
  <c r="C163" i="2"/>
  <c r="F163" i="2" s="1"/>
  <c r="I163" i="2" s="1"/>
  <c r="C164" i="2" l="1"/>
  <c r="L164" i="2"/>
  <c r="M164" i="2"/>
  <c r="A164" i="2"/>
  <c r="B165" i="2"/>
  <c r="I164" i="2"/>
  <c r="AY168" i="1"/>
  <c r="BA168" i="1" s="1"/>
  <c r="BD168" i="1"/>
  <c r="P169" i="1"/>
  <c r="BE169" i="1"/>
  <c r="O170" i="1"/>
  <c r="O171" i="1" l="1"/>
  <c r="BE170" i="1"/>
  <c r="P170" i="1"/>
  <c r="AY169" i="1"/>
  <c r="BA169" i="1" s="1"/>
  <c r="BD169" i="1"/>
  <c r="M165" i="2"/>
  <c r="B166" i="2"/>
  <c r="A165" i="2"/>
  <c r="C165" i="2"/>
  <c r="F165" i="2"/>
  <c r="I165" i="2" s="1"/>
  <c r="L165" i="2"/>
  <c r="A166" i="2" l="1"/>
  <c r="C166" i="2"/>
  <c r="F166" i="2" s="1"/>
  <c r="I166" i="2" s="1"/>
  <c r="L166" i="2"/>
  <c r="B167" i="2"/>
  <c r="M166" i="2"/>
  <c r="AY170" i="1"/>
  <c r="BA170" i="1" s="1"/>
  <c r="BD170" i="1"/>
  <c r="P171" i="1"/>
  <c r="BE171" i="1"/>
  <c r="O172" i="1"/>
  <c r="O173" i="1" l="1"/>
  <c r="BE172" i="1"/>
  <c r="A167" i="2"/>
  <c r="C167" i="2"/>
  <c r="B168" i="2"/>
  <c r="M167" i="2"/>
  <c r="I167" i="2"/>
  <c r="L167" i="2"/>
  <c r="P172" i="1"/>
  <c r="AY171" i="1"/>
  <c r="BA171" i="1" s="1"/>
  <c r="BD171" i="1"/>
  <c r="C168" i="2" l="1"/>
  <c r="F168" i="2"/>
  <c r="I168" i="2" s="1"/>
  <c r="L168" i="2"/>
  <c r="B169" i="2"/>
  <c r="M168" i="2"/>
  <c r="A168" i="2"/>
  <c r="AY172" i="1"/>
  <c r="BA172" i="1" s="1"/>
  <c r="P173" i="1"/>
  <c r="BD172" i="1"/>
  <c r="BE173" i="1"/>
  <c r="O174" i="1"/>
  <c r="P174" i="1" l="1"/>
  <c r="AY173" i="1"/>
  <c r="BA173" i="1" s="1"/>
  <c r="BD173" i="1"/>
  <c r="A169" i="2"/>
  <c r="L169" i="2"/>
  <c r="C169" i="2"/>
  <c r="F169" i="2" s="1"/>
  <c r="I169" i="2" s="1"/>
  <c r="M169" i="2"/>
  <c r="B170" i="2"/>
  <c r="O175" i="1"/>
  <c r="BE174" i="1"/>
  <c r="O176" i="1" l="1"/>
  <c r="BE175" i="1"/>
  <c r="L170" i="2"/>
  <c r="M170" i="2"/>
  <c r="B171" i="2"/>
  <c r="C170" i="2"/>
  <c r="I170" i="2"/>
  <c r="A170" i="2"/>
  <c r="AY174" i="1"/>
  <c r="BA174" i="1" s="1"/>
  <c r="BD174" i="1"/>
  <c r="P175" i="1"/>
  <c r="P176" i="1" l="1"/>
  <c r="AY175" i="1"/>
  <c r="BA175" i="1" s="1"/>
  <c r="BD175" i="1"/>
  <c r="A171" i="2"/>
  <c r="F171" i="2"/>
  <c r="I171" i="2" s="1"/>
  <c r="M171" i="2"/>
  <c r="B172" i="2"/>
  <c r="C171" i="2"/>
  <c r="L171" i="2"/>
  <c r="BE176" i="1"/>
  <c r="O177" i="1"/>
  <c r="BE177" i="1" l="1"/>
  <c r="O178" i="1"/>
  <c r="B173" i="2"/>
  <c r="A172" i="2"/>
  <c r="C172" i="2"/>
  <c r="F172" i="2" s="1"/>
  <c r="I172" i="2" s="1"/>
  <c r="M172" i="2"/>
  <c r="L172" i="2"/>
  <c r="AY176" i="1"/>
  <c r="BA176" i="1" s="1"/>
  <c r="BD176" i="1"/>
  <c r="P177" i="1"/>
  <c r="P178" i="1" l="1"/>
  <c r="AY177" i="1"/>
  <c r="BA177" i="1" s="1"/>
  <c r="BD177" i="1"/>
  <c r="A173" i="2"/>
  <c r="C173" i="2"/>
  <c r="I173" i="2"/>
  <c r="M173" i="2"/>
  <c r="B174" i="2"/>
  <c r="L173" i="2"/>
  <c r="BE178" i="1"/>
  <c r="O179" i="1"/>
  <c r="BE179" i="1" l="1"/>
  <c r="O180" i="1"/>
  <c r="A174" i="2"/>
  <c r="C174" i="2"/>
  <c r="F174" i="2"/>
  <c r="I174" i="2" s="1"/>
  <c r="L174" i="2"/>
  <c r="M174" i="2"/>
  <c r="B175" i="2"/>
  <c r="AY178" i="1"/>
  <c r="BA178" i="1" s="1"/>
  <c r="BD178" i="1"/>
  <c r="P179" i="1"/>
  <c r="P180" i="1" l="1"/>
  <c r="AY179" i="1"/>
  <c r="BA179" i="1" s="1"/>
  <c r="BD179" i="1"/>
  <c r="L175" i="2"/>
  <c r="M175" i="2"/>
  <c r="B176" i="2"/>
  <c r="A175" i="2"/>
  <c r="C175" i="2"/>
  <c r="F175" i="2" s="1"/>
  <c r="I175" i="2" s="1"/>
  <c r="BE180" i="1"/>
  <c r="O181" i="1"/>
  <c r="BE181" i="1" l="1"/>
  <c r="O182" i="1"/>
  <c r="C176" i="2"/>
  <c r="L176" i="2"/>
  <c r="M176" i="2"/>
  <c r="A176" i="2"/>
  <c r="I176" i="2"/>
  <c r="B177" i="2"/>
  <c r="AY180" i="1"/>
  <c r="BA180" i="1" s="1"/>
  <c r="BD180" i="1"/>
  <c r="P181" i="1"/>
  <c r="P182" i="1" l="1"/>
  <c r="AY181" i="1"/>
  <c r="BA181" i="1" s="1"/>
  <c r="BD181" i="1"/>
  <c r="M177" i="2"/>
  <c r="B178" i="2"/>
  <c r="A177" i="2"/>
  <c r="F177" i="2"/>
  <c r="I177" i="2" s="1"/>
  <c r="C177" i="2"/>
  <c r="L177" i="2"/>
  <c r="BE182" i="1"/>
  <c r="O183" i="1"/>
  <c r="BE183" i="1" l="1"/>
  <c r="O184" i="1"/>
  <c r="A178" i="2"/>
  <c r="C178" i="2"/>
  <c r="F178" i="2" s="1"/>
  <c r="I178" i="2" s="1"/>
  <c r="L178" i="2"/>
  <c r="B179" i="2"/>
  <c r="M178" i="2"/>
  <c r="AY182" i="1"/>
  <c r="BA182" i="1" s="1"/>
  <c r="BD182" i="1"/>
  <c r="P183" i="1"/>
  <c r="P184" i="1" l="1"/>
  <c r="AY183" i="1"/>
  <c r="BA183" i="1" s="1"/>
  <c r="BD183" i="1"/>
  <c r="A179" i="2"/>
  <c r="C179" i="2"/>
  <c r="L179" i="2"/>
  <c r="M179" i="2"/>
  <c r="B180" i="2"/>
  <c r="I179" i="2"/>
  <c r="BE184" i="1"/>
  <c r="O185" i="1"/>
  <c r="BE185" i="1" l="1"/>
  <c r="O186" i="1"/>
  <c r="C180" i="2"/>
  <c r="F180" i="2"/>
  <c r="I180" i="2" s="1"/>
  <c r="L180" i="2"/>
  <c r="B181" i="2"/>
  <c r="A180" i="2"/>
  <c r="M180" i="2"/>
  <c r="AY184" i="1"/>
  <c r="BA184" i="1" s="1"/>
  <c r="BD184" i="1"/>
  <c r="P185" i="1"/>
  <c r="P186" i="1" l="1"/>
  <c r="AY185" i="1"/>
  <c r="BA185" i="1" s="1"/>
  <c r="BD185" i="1"/>
  <c r="BE186" i="1"/>
  <c r="O187" i="1"/>
  <c r="A181" i="2"/>
  <c r="L181" i="2"/>
  <c r="M181" i="2"/>
  <c r="B182" i="2"/>
  <c r="C181" i="2"/>
  <c r="F181" i="2" s="1"/>
  <c r="I181" i="2" s="1"/>
  <c r="L182" i="2" l="1"/>
  <c r="M182" i="2"/>
  <c r="B183" i="2"/>
  <c r="A182" i="2"/>
  <c r="I182" i="2"/>
  <c r="C182" i="2"/>
  <c r="BE187" i="1"/>
  <c r="O188" i="1"/>
  <c r="AY186" i="1"/>
  <c r="BA186" i="1" s="1"/>
  <c r="BD186" i="1"/>
  <c r="P187" i="1"/>
  <c r="P188" i="1" l="1"/>
  <c r="AY187" i="1"/>
  <c r="BA187" i="1" s="1"/>
  <c r="BD187" i="1"/>
  <c r="BE188" i="1"/>
  <c r="O189" i="1"/>
  <c r="A183" i="2"/>
  <c r="F183" i="2"/>
  <c r="I183" i="2" s="1"/>
  <c r="M183" i="2"/>
  <c r="B184" i="2"/>
  <c r="C183" i="2"/>
  <c r="L183" i="2"/>
  <c r="B185" i="2" l="1"/>
  <c r="A184" i="2"/>
  <c r="L184" i="2"/>
  <c r="M184" i="2"/>
  <c r="C184" i="2"/>
  <c r="F184" i="2" s="1"/>
  <c r="I184" i="2" s="1"/>
  <c r="BE189" i="1"/>
  <c r="O190" i="1"/>
  <c r="AY188" i="1"/>
  <c r="BA188" i="1" s="1"/>
  <c r="BD188" i="1"/>
  <c r="P189" i="1"/>
  <c r="P190" i="1" l="1"/>
  <c r="AY189" i="1"/>
  <c r="BA189" i="1" s="1"/>
  <c r="BD189" i="1"/>
  <c r="O191" i="1"/>
  <c r="BE190" i="1"/>
  <c r="A185" i="2"/>
  <c r="C185" i="2"/>
  <c r="I185" i="2"/>
  <c r="M185" i="2"/>
  <c r="L185" i="2"/>
  <c r="B186" i="2"/>
  <c r="A186" i="2" l="1"/>
  <c r="C186" i="2"/>
  <c r="F186" i="2"/>
  <c r="I186" i="2" s="1"/>
  <c r="B187" i="2"/>
  <c r="L186" i="2"/>
  <c r="M186" i="2"/>
  <c r="O192" i="1"/>
  <c r="BE191" i="1"/>
  <c r="AY190" i="1"/>
  <c r="BA190" i="1" s="1"/>
  <c r="BD190" i="1"/>
  <c r="P191" i="1"/>
  <c r="P192" i="1" l="1"/>
  <c r="AY191" i="1"/>
  <c r="BA191" i="1" s="1"/>
  <c r="BD191" i="1"/>
  <c r="L187" i="2"/>
  <c r="M187" i="2"/>
  <c r="B188" i="2"/>
  <c r="A187" i="2"/>
  <c r="C187" i="2"/>
  <c r="F187" i="2" s="1"/>
  <c r="I187" i="2" s="1"/>
  <c r="O193" i="1"/>
  <c r="BE192" i="1"/>
  <c r="O194" i="1" l="1"/>
  <c r="BE193" i="1"/>
  <c r="C188" i="2"/>
  <c r="L188" i="2"/>
  <c r="M188" i="2"/>
  <c r="I188" i="2"/>
  <c r="B189" i="2"/>
  <c r="A188" i="2"/>
  <c r="AY192" i="1"/>
  <c r="BA192" i="1" s="1"/>
  <c r="P193" i="1"/>
  <c r="BD192" i="1"/>
  <c r="M189" i="2" l="1"/>
  <c r="B190" i="2"/>
  <c r="A189" i="2"/>
  <c r="F189" i="2"/>
  <c r="I189" i="2" s="1"/>
  <c r="L189" i="2"/>
  <c r="C189" i="2"/>
  <c r="P194" i="1"/>
  <c r="AY193" i="1"/>
  <c r="BA193" i="1" s="1"/>
  <c r="BD193" i="1"/>
  <c r="O195" i="1"/>
  <c r="BE194" i="1"/>
  <c r="O196" i="1" l="1"/>
  <c r="BE195" i="1"/>
  <c r="AY194" i="1"/>
  <c r="BA194" i="1" s="1"/>
  <c r="P195" i="1"/>
  <c r="BD194" i="1"/>
  <c r="A190" i="2"/>
  <c r="C190" i="2"/>
  <c r="F190" i="2" s="1"/>
  <c r="I190" i="2" s="1"/>
  <c r="L190" i="2"/>
  <c r="B191" i="2"/>
  <c r="M190" i="2"/>
  <c r="A191" i="2" l="1"/>
  <c r="C191" i="2"/>
  <c r="I191" i="2"/>
  <c r="L191" i="2"/>
  <c r="B192" i="2"/>
  <c r="M191" i="2"/>
  <c r="P196" i="1"/>
  <c r="AY195" i="1"/>
  <c r="BA195" i="1" s="1"/>
  <c r="BD195" i="1"/>
  <c r="O197" i="1"/>
  <c r="BE196" i="1"/>
  <c r="O198" i="1" l="1"/>
  <c r="BE197" i="1"/>
  <c r="C192" i="2"/>
  <c r="F192" i="2"/>
  <c r="I192" i="2" s="1"/>
  <c r="L192" i="2"/>
  <c r="B193" i="2"/>
  <c r="M192" i="2"/>
  <c r="A192" i="2"/>
  <c r="AY196" i="1"/>
  <c r="BA196" i="1" s="1"/>
  <c r="P197" i="1"/>
  <c r="BD196" i="1"/>
  <c r="A193" i="2" l="1"/>
  <c r="L193" i="2"/>
  <c r="C193" i="2"/>
  <c r="F193" i="2" s="1"/>
  <c r="I193" i="2" s="1"/>
  <c r="B194" i="2"/>
  <c r="M193" i="2"/>
  <c r="P198" i="1"/>
  <c r="AY197" i="1"/>
  <c r="BA197" i="1" s="1"/>
  <c r="BD197" i="1"/>
  <c r="O199" i="1"/>
  <c r="BE198" i="1"/>
  <c r="L194" i="2" l="1"/>
  <c r="M194" i="2"/>
  <c r="B195" i="2"/>
  <c r="A194" i="2"/>
  <c r="I194" i="2"/>
  <c r="C194" i="2"/>
  <c r="O200" i="1"/>
  <c r="BE199" i="1"/>
  <c r="AY198" i="1"/>
  <c r="BA198" i="1" s="1"/>
  <c r="P199" i="1"/>
  <c r="BD198" i="1"/>
  <c r="P200" i="1" l="1"/>
  <c r="AY199" i="1"/>
  <c r="BA199" i="1" s="1"/>
  <c r="BD199" i="1"/>
  <c r="A195" i="2"/>
  <c r="F195" i="2"/>
  <c r="I195" i="2" s="1"/>
  <c r="M195" i="2"/>
  <c r="B196" i="2"/>
  <c r="C195" i="2"/>
  <c r="L195" i="2"/>
  <c r="O201" i="1"/>
  <c r="BE200" i="1"/>
  <c r="O202" i="1" l="1"/>
  <c r="BE201" i="1"/>
  <c r="B197" i="2"/>
  <c r="A196" i="2"/>
  <c r="C196" i="2"/>
  <c r="F196" i="2" s="1"/>
  <c r="I196" i="2" s="1"/>
  <c r="L196" i="2"/>
  <c r="M196" i="2"/>
  <c r="AY200" i="1"/>
  <c r="BA200" i="1" s="1"/>
  <c r="P201" i="1"/>
  <c r="BD200" i="1"/>
  <c r="P202" i="1" l="1"/>
  <c r="AY201" i="1"/>
  <c r="BA201" i="1" s="1"/>
  <c r="BD201" i="1"/>
  <c r="A197" i="2"/>
  <c r="C197" i="2"/>
  <c r="I197" i="2"/>
  <c r="M197" i="2"/>
  <c r="B198" i="2"/>
  <c r="L197" i="2"/>
  <c r="O203" i="1"/>
  <c r="BE202" i="1"/>
  <c r="O204" i="1" l="1"/>
  <c r="BE203" i="1"/>
  <c r="A198" i="2"/>
  <c r="C198" i="2"/>
  <c r="F198" i="2"/>
  <c r="I198" i="2" s="1"/>
  <c r="L198" i="2"/>
  <c r="M198" i="2"/>
  <c r="B199" i="2"/>
  <c r="AY202" i="1"/>
  <c r="BA202" i="1" s="1"/>
  <c r="P203" i="1"/>
  <c r="BD202" i="1"/>
  <c r="P204" i="1" l="1"/>
  <c r="AY203" i="1"/>
  <c r="BA203" i="1" s="1"/>
  <c r="BD203" i="1"/>
  <c r="L199" i="2"/>
  <c r="M199" i="2"/>
  <c r="B200" i="2"/>
  <c r="C199" i="2"/>
  <c r="F199" i="2" s="1"/>
  <c r="I199" i="2" s="1"/>
  <c r="A199" i="2"/>
  <c r="O205" i="1"/>
  <c r="BE204" i="1"/>
  <c r="O206" i="1" l="1"/>
  <c r="BE205" i="1"/>
  <c r="C200" i="2"/>
  <c r="L200" i="2"/>
  <c r="M200" i="2"/>
  <c r="B201" i="2"/>
  <c r="A200" i="2"/>
  <c r="I200" i="2"/>
  <c r="AY204" i="1"/>
  <c r="BA204" i="1" s="1"/>
  <c r="P205" i="1"/>
  <c r="BD204" i="1"/>
  <c r="P206" i="1" l="1"/>
  <c r="AY205" i="1"/>
  <c r="BA205" i="1" s="1"/>
  <c r="BD205" i="1"/>
  <c r="M201" i="2"/>
  <c r="B202" i="2"/>
  <c r="A201" i="2"/>
  <c r="F201" i="2"/>
  <c r="I201" i="2" s="1"/>
  <c r="L201" i="2"/>
  <c r="C201" i="2"/>
  <c r="O207" i="1"/>
  <c r="BE206" i="1"/>
  <c r="O208" i="1" l="1"/>
  <c r="BE207" i="1"/>
  <c r="A202" i="2"/>
  <c r="C202" i="2"/>
  <c r="F202" i="2" s="1"/>
  <c r="I202" i="2" s="1"/>
  <c r="L202" i="2"/>
  <c r="B203" i="2"/>
  <c r="M202" i="2"/>
  <c r="AY206" i="1"/>
  <c r="BA206" i="1" s="1"/>
  <c r="P207" i="1"/>
  <c r="BD206" i="1"/>
  <c r="A203" i="2" l="1"/>
  <c r="C203" i="2"/>
  <c r="L203" i="2"/>
  <c r="M203" i="2"/>
  <c r="B204" i="2"/>
  <c r="I203" i="2"/>
  <c r="P208" i="1"/>
  <c r="AY207" i="1"/>
  <c r="BA207" i="1" s="1"/>
  <c r="BD207" i="1"/>
  <c r="O209" i="1"/>
  <c r="BE208" i="1"/>
  <c r="C204" i="2" l="1"/>
  <c r="F204" i="2"/>
  <c r="I204" i="2" s="1"/>
  <c r="L204" i="2"/>
  <c r="B205" i="2"/>
  <c r="A204" i="2"/>
  <c r="M204" i="2"/>
  <c r="O210" i="1"/>
  <c r="BE209" i="1"/>
  <c r="AY208" i="1"/>
  <c r="BA208" i="1" s="1"/>
  <c r="P209" i="1"/>
  <c r="BD208" i="1"/>
  <c r="P210" i="1" l="1"/>
  <c r="AY209" i="1"/>
  <c r="BA209" i="1" s="1"/>
  <c r="BD209" i="1"/>
  <c r="O211" i="1"/>
  <c r="BE210" i="1"/>
  <c r="A205" i="2"/>
  <c r="L205" i="2"/>
  <c r="C205" i="2"/>
  <c r="F205" i="2" s="1"/>
  <c r="I205" i="2" s="1"/>
  <c r="B206" i="2"/>
  <c r="M205" i="2"/>
  <c r="L206" i="2" l="1"/>
  <c r="M206" i="2"/>
  <c r="B207" i="2"/>
  <c r="I206" i="2"/>
  <c r="A206" i="2"/>
  <c r="C206" i="2"/>
  <c r="O212" i="1"/>
  <c r="BE211" i="1"/>
  <c r="AY210" i="1"/>
  <c r="BA210" i="1" s="1"/>
  <c r="P211" i="1"/>
  <c r="BD210" i="1"/>
  <c r="A207" i="2" l="1"/>
  <c r="F207" i="2"/>
  <c r="I207" i="2" s="1"/>
  <c r="M207" i="2"/>
  <c r="C207" i="2"/>
  <c r="L207" i="2"/>
  <c r="B208" i="2"/>
  <c r="P212" i="1"/>
  <c r="AY211" i="1"/>
  <c r="BA211" i="1" s="1"/>
  <c r="BD211" i="1"/>
  <c r="O213" i="1"/>
  <c r="BE212" i="1"/>
  <c r="A208" i="2" l="1"/>
  <c r="L208" i="2"/>
  <c r="M208" i="2"/>
  <c r="B209" i="2"/>
  <c r="C208" i="2"/>
  <c r="F208" i="2" s="1"/>
  <c r="I208" i="2" s="1"/>
  <c r="AY212" i="1"/>
  <c r="BA212" i="1" s="1"/>
  <c r="P213" i="1"/>
  <c r="BD212" i="1"/>
  <c r="O214" i="1"/>
  <c r="BE213" i="1"/>
  <c r="B210" i="2" l="1"/>
  <c r="C209" i="2"/>
  <c r="M209" i="2"/>
  <c r="A209" i="2"/>
  <c r="I209" i="2"/>
  <c r="L209" i="2"/>
  <c r="O215" i="1"/>
  <c r="BE214" i="1"/>
  <c r="P214" i="1"/>
  <c r="AY213" i="1"/>
  <c r="BA213" i="1" s="1"/>
  <c r="BD213" i="1"/>
  <c r="AY214" i="1" l="1"/>
  <c r="BA214" i="1" s="1"/>
  <c r="P215" i="1"/>
  <c r="BD214" i="1"/>
  <c r="O216" i="1"/>
  <c r="BE215" i="1"/>
  <c r="C210" i="2"/>
  <c r="F210" i="2"/>
  <c r="I210" i="2" s="1"/>
  <c r="B211" i="2"/>
  <c r="A210" i="2"/>
  <c r="L210" i="2"/>
  <c r="M210" i="2"/>
  <c r="A211" i="2" l="1"/>
  <c r="C211" i="2"/>
  <c r="F211" i="2" s="1"/>
  <c r="I211" i="2" s="1"/>
  <c r="L211" i="2"/>
  <c r="B212" i="2"/>
  <c r="M211" i="2"/>
  <c r="O217" i="1"/>
  <c r="BE216" i="1"/>
  <c r="P216" i="1"/>
  <c r="AY215" i="1"/>
  <c r="BA215" i="1" s="1"/>
  <c r="BD215" i="1"/>
  <c r="I212" i="2" l="1"/>
  <c r="L212" i="2"/>
  <c r="M212" i="2"/>
  <c r="B213" i="2"/>
  <c r="C212" i="2"/>
  <c r="A212" i="2"/>
  <c r="AY216" i="1"/>
  <c r="BA216" i="1" s="1"/>
  <c r="P217" i="1"/>
  <c r="BD216" i="1"/>
  <c r="O218" i="1"/>
  <c r="BE217" i="1"/>
  <c r="O219" i="1" l="1"/>
  <c r="BE218" i="1"/>
  <c r="P218" i="1"/>
  <c r="AY217" i="1"/>
  <c r="BA217" i="1" s="1"/>
  <c r="BD217" i="1"/>
  <c r="A213" i="2"/>
  <c r="F213" i="2"/>
  <c r="I213" i="2" s="1"/>
  <c r="L213" i="2"/>
  <c r="B214" i="2"/>
  <c r="C213" i="2"/>
  <c r="M213" i="2"/>
  <c r="M214" i="2" l="1"/>
  <c r="B215" i="2"/>
  <c r="A214" i="2"/>
  <c r="C214" i="2"/>
  <c r="F214" i="2" s="1"/>
  <c r="I214" i="2" s="1"/>
  <c r="L214" i="2"/>
  <c r="AY218" i="1"/>
  <c r="BA218" i="1" s="1"/>
  <c r="P219" i="1"/>
  <c r="BD218" i="1"/>
  <c r="O220" i="1"/>
  <c r="BE219" i="1"/>
  <c r="O221" i="1" l="1"/>
  <c r="BE220" i="1"/>
  <c r="A215" i="2"/>
  <c r="C215" i="2"/>
  <c r="M215" i="2"/>
  <c r="B216" i="2"/>
  <c r="I215" i="2"/>
  <c r="L215" i="2"/>
  <c r="P220" i="1"/>
  <c r="AY219" i="1"/>
  <c r="BA219" i="1" s="1"/>
  <c r="BD219" i="1"/>
  <c r="AY220" i="1" l="1"/>
  <c r="BA220" i="1" s="1"/>
  <c r="P221" i="1"/>
  <c r="BD220" i="1"/>
  <c r="A216" i="2"/>
  <c r="F216" i="2"/>
  <c r="I216" i="2" s="1"/>
  <c r="C216" i="2"/>
  <c r="L216" i="2"/>
  <c r="M216" i="2"/>
  <c r="B217" i="2"/>
  <c r="O222" i="1"/>
  <c r="BE221" i="1"/>
  <c r="C217" i="2" l="1"/>
  <c r="F217" i="2" s="1"/>
  <c r="I217" i="2" s="1"/>
  <c r="L217" i="2"/>
  <c r="B218" i="2"/>
  <c r="A217" i="2"/>
  <c r="M217" i="2"/>
  <c r="O223" i="1"/>
  <c r="BE222" i="1"/>
  <c r="P222" i="1"/>
  <c r="AY221" i="1"/>
  <c r="BA221" i="1" s="1"/>
  <c r="BD221" i="1"/>
  <c r="C218" i="2" l="1"/>
  <c r="I218" i="2"/>
  <c r="M218" i="2"/>
  <c r="B219" i="2"/>
  <c r="A218" i="2"/>
  <c r="L218" i="2"/>
  <c r="AY222" i="1"/>
  <c r="BA222" i="1" s="1"/>
  <c r="P223" i="1"/>
  <c r="BD222" i="1"/>
  <c r="O224" i="1"/>
  <c r="BE223" i="1"/>
  <c r="O225" i="1" l="1"/>
  <c r="BE224" i="1"/>
  <c r="P224" i="1"/>
  <c r="AY223" i="1"/>
  <c r="BA223" i="1" s="1"/>
  <c r="BD223" i="1"/>
  <c r="L219" i="2"/>
  <c r="M219" i="2"/>
  <c r="B220" i="2"/>
  <c r="A219" i="2"/>
  <c r="F219" i="2"/>
  <c r="I219" i="2" s="1"/>
  <c r="C219" i="2"/>
  <c r="A220" i="2" l="1"/>
  <c r="L220" i="2"/>
  <c r="M220" i="2"/>
  <c r="B221" i="2"/>
  <c r="C220" i="2"/>
  <c r="F220" i="2" s="1"/>
  <c r="I220" i="2" s="1"/>
  <c r="AY224" i="1"/>
  <c r="BA224" i="1" s="1"/>
  <c r="P225" i="1"/>
  <c r="BD224" i="1"/>
  <c r="O226" i="1"/>
  <c r="BE225" i="1"/>
  <c r="B222" i="2" l="1"/>
  <c r="C221" i="2"/>
  <c r="M221" i="2"/>
  <c r="L221" i="2"/>
  <c r="I221" i="2"/>
  <c r="A221" i="2"/>
  <c r="O227" i="1"/>
  <c r="BE226" i="1"/>
  <c r="P226" i="1"/>
  <c r="AY225" i="1"/>
  <c r="BA225" i="1" s="1"/>
  <c r="BD225" i="1"/>
  <c r="AY226" i="1" l="1"/>
  <c r="BA226" i="1" s="1"/>
  <c r="P227" i="1"/>
  <c r="BD226" i="1"/>
  <c r="O228" i="1"/>
  <c r="BE227" i="1"/>
  <c r="C222" i="2"/>
  <c r="F222" i="2"/>
  <c r="I222" i="2" s="1"/>
  <c r="B223" i="2"/>
  <c r="A222" i="2"/>
  <c r="L222" i="2"/>
  <c r="M222" i="2"/>
  <c r="O229" i="1" l="1"/>
  <c r="BE228" i="1"/>
  <c r="P228" i="1"/>
  <c r="AY227" i="1"/>
  <c r="BA227" i="1" s="1"/>
  <c r="BD227" i="1"/>
  <c r="A223" i="2"/>
  <c r="C223" i="2"/>
  <c r="F223" i="2" s="1"/>
  <c r="I223" i="2" s="1"/>
  <c r="L223" i="2"/>
  <c r="B224" i="2"/>
  <c r="M223" i="2"/>
  <c r="I224" i="2" l="1"/>
  <c r="L224" i="2"/>
  <c r="M224" i="2"/>
  <c r="A224" i="2"/>
  <c r="C224" i="2"/>
  <c r="B225" i="2"/>
  <c r="AY228" i="1"/>
  <c r="BA228" i="1" s="1"/>
  <c r="P229" i="1"/>
  <c r="BD228" i="1"/>
  <c r="O230" i="1"/>
  <c r="BE229" i="1"/>
  <c r="P230" i="1" l="1"/>
  <c r="AY229" i="1"/>
  <c r="BA229" i="1" s="1"/>
  <c r="BD229" i="1"/>
  <c r="O231" i="1"/>
  <c r="BE230" i="1"/>
  <c r="A225" i="2"/>
  <c r="F225" i="2"/>
  <c r="I225" i="2" s="1"/>
  <c r="L225" i="2"/>
  <c r="B226" i="2"/>
  <c r="M225" i="2"/>
  <c r="C225" i="2"/>
  <c r="M226" i="2" l="1"/>
  <c r="B227" i="2"/>
  <c r="A226" i="2"/>
  <c r="C226" i="2"/>
  <c r="F226" i="2" s="1"/>
  <c r="I226" i="2" s="1"/>
  <c r="L226" i="2"/>
  <c r="O232" i="1"/>
  <c r="BE231" i="1"/>
  <c r="AY230" i="1"/>
  <c r="BA230" i="1" s="1"/>
  <c r="P231" i="1"/>
  <c r="BD230" i="1"/>
  <c r="P232" i="1" l="1"/>
  <c r="AY231" i="1"/>
  <c r="BA231" i="1" s="1"/>
  <c r="BD231" i="1"/>
  <c r="O233" i="1"/>
  <c r="BE232" i="1"/>
  <c r="A227" i="2"/>
  <c r="C227" i="2"/>
  <c r="M227" i="2"/>
  <c r="B228" i="2"/>
  <c r="L227" i="2"/>
  <c r="I227" i="2"/>
  <c r="A228" i="2" l="1"/>
  <c r="F228" i="2"/>
  <c r="I228" i="2" s="1"/>
  <c r="C228" i="2"/>
  <c r="L228" i="2"/>
  <c r="M228" i="2"/>
  <c r="B229" i="2"/>
  <c r="O234" i="1"/>
  <c r="BE233" i="1"/>
  <c r="AY232" i="1"/>
  <c r="BA232" i="1" s="1"/>
  <c r="P233" i="1"/>
  <c r="BD232" i="1"/>
  <c r="O235" i="1" l="1"/>
  <c r="BE234" i="1"/>
  <c r="P234" i="1"/>
  <c r="AY233" i="1"/>
  <c r="BA233" i="1" s="1"/>
  <c r="BD233" i="1"/>
  <c r="C229" i="2"/>
  <c r="F229" i="2" s="1"/>
  <c r="I229" i="2" s="1"/>
  <c r="L229" i="2"/>
  <c r="B230" i="2"/>
  <c r="A229" i="2"/>
  <c r="M229" i="2"/>
  <c r="C230" i="2" l="1"/>
  <c r="I230" i="2"/>
  <c r="M230" i="2"/>
  <c r="A230" i="2"/>
  <c r="L230" i="2"/>
  <c r="B231" i="2"/>
  <c r="AY234" i="1"/>
  <c r="BA234" i="1" s="1"/>
  <c r="P235" i="1"/>
  <c r="BD234" i="1"/>
  <c r="O236" i="1"/>
  <c r="BE235" i="1"/>
  <c r="L231" i="2" l="1"/>
  <c r="M231" i="2"/>
  <c r="B232" i="2"/>
  <c r="A231" i="2"/>
  <c r="F231" i="2"/>
  <c r="I231" i="2" s="1"/>
  <c r="C231" i="2"/>
  <c r="P236" i="1"/>
  <c r="AY235" i="1"/>
  <c r="BA235" i="1" s="1"/>
  <c r="BD235" i="1"/>
  <c r="O237" i="1"/>
  <c r="BE236" i="1"/>
  <c r="AY236" i="1" l="1"/>
  <c r="BA236" i="1" s="1"/>
  <c r="P237" i="1"/>
  <c r="BD236" i="1"/>
  <c r="A232" i="2"/>
  <c r="L232" i="2"/>
  <c r="M232" i="2"/>
  <c r="B233" i="2"/>
  <c r="C232" i="2"/>
  <c r="F232" i="2" s="1"/>
  <c r="I232" i="2" s="1"/>
  <c r="O238" i="1"/>
  <c r="BE237" i="1"/>
  <c r="O239" i="1" l="1"/>
  <c r="BE238" i="1"/>
  <c r="AY237" i="1"/>
  <c r="BA237" i="1" s="1"/>
  <c r="P238" i="1"/>
  <c r="BD237" i="1"/>
  <c r="B234" i="2"/>
  <c r="C233" i="2"/>
  <c r="M233" i="2"/>
  <c r="A233" i="2"/>
  <c r="I233" i="2"/>
  <c r="L233" i="2"/>
  <c r="C234" i="2" l="1"/>
  <c r="F234" i="2"/>
  <c r="I234" i="2" s="1"/>
  <c r="B235" i="2"/>
  <c r="L234" i="2"/>
  <c r="M234" i="2"/>
  <c r="A234" i="2"/>
  <c r="AY238" i="1"/>
  <c r="BA238" i="1" s="1"/>
  <c r="P239" i="1"/>
  <c r="BD238" i="1"/>
  <c r="O240" i="1"/>
  <c r="BE239" i="1"/>
  <c r="O241" i="1" l="1"/>
  <c r="BE240" i="1"/>
  <c r="AY239" i="1"/>
  <c r="BA239" i="1" s="1"/>
  <c r="BD239" i="1"/>
  <c r="P240" i="1"/>
  <c r="A235" i="2"/>
  <c r="C235" i="2"/>
  <c r="F235" i="2" s="1"/>
  <c r="I235" i="2" s="1"/>
  <c r="L235" i="2"/>
  <c r="B236" i="2"/>
  <c r="M235" i="2"/>
  <c r="AY240" i="1" l="1"/>
  <c r="BA240" i="1" s="1"/>
  <c r="P241" i="1"/>
  <c r="BD240" i="1"/>
  <c r="I236" i="2"/>
  <c r="L236" i="2"/>
  <c r="M236" i="2"/>
  <c r="A236" i="2"/>
  <c r="C236" i="2"/>
  <c r="B237" i="2"/>
  <c r="O242" i="1"/>
  <c r="BE241" i="1"/>
  <c r="BE242" i="1" l="1"/>
  <c r="O243" i="1"/>
  <c r="AY241" i="1"/>
  <c r="BA241" i="1" s="1"/>
  <c r="P242" i="1"/>
  <c r="BD241" i="1"/>
  <c r="A237" i="2"/>
  <c r="F237" i="2"/>
  <c r="I237" i="2" s="1"/>
  <c r="L237" i="2"/>
  <c r="B238" i="2"/>
  <c r="C237" i="2"/>
  <c r="M237" i="2"/>
  <c r="M238" i="2" l="1"/>
  <c r="B239" i="2"/>
  <c r="A238" i="2"/>
  <c r="L238" i="2"/>
  <c r="C238" i="2"/>
  <c r="F238" i="2" s="1"/>
  <c r="I238" i="2" s="1"/>
  <c r="AY242" i="1"/>
  <c r="BA242" i="1" s="1"/>
  <c r="P243" i="1"/>
  <c r="BD242" i="1"/>
  <c r="O244" i="1"/>
  <c r="BE243" i="1"/>
  <c r="BE244" i="1" l="1"/>
  <c r="O245" i="1"/>
  <c r="AY243" i="1"/>
  <c r="BA243" i="1" s="1"/>
  <c r="BD243" i="1"/>
  <c r="P244" i="1"/>
  <c r="A239" i="2"/>
  <c r="C239" i="2"/>
  <c r="M239" i="2"/>
  <c r="B240" i="2"/>
  <c r="I239" i="2"/>
  <c r="L239" i="2"/>
  <c r="A240" i="2" l="1"/>
  <c r="F240" i="2"/>
  <c r="I240" i="2" s="1"/>
  <c r="M240" i="2"/>
  <c r="B241" i="2"/>
  <c r="L240" i="2"/>
  <c r="C240" i="2"/>
  <c r="AY244" i="1"/>
  <c r="BA244" i="1" s="1"/>
  <c r="P245" i="1"/>
  <c r="BD244" i="1"/>
  <c r="O246" i="1"/>
  <c r="BE245" i="1"/>
  <c r="C241" i="2" l="1"/>
  <c r="F241" i="2" s="1"/>
  <c r="I241" i="2" s="1"/>
  <c r="L241" i="2"/>
  <c r="B242" i="2"/>
  <c r="A241" i="2"/>
  <c r="M241" i="2"/>
  <c r="BE246" i="1"/>
  <c r="O247" i="1"/>
  <c r="AY245" i="1"/>
  <c r="BA245" i="1" s="1"/>
  <c r="BD245" i="1"/>
  <c r="P246" i="1"/>
  <c r="AY246" i="1" l="1"/>
  <c r="BA246" i="1" s="1"/>
  <c r="P247" i="1"/>
  <c r="BD246" i="1"/>
  <c r="C242" i="2"/>
  <c r="I242" i="2"/>
  <c r="M242" i="2"/>
  <c r="A242" i="2"/>
  <c r="L242" i="2"/>
  <c r="B243" i="2"/>
  <c r="O248" i="1"/>
  <c r="BE247" i="1"/>
  <c r="L243" i="2" l="1"/>
  <c r="M243" i="2"/>
  <c r="B244" i="2"/>
  <c r="A243" i="2"/>
  <c r="F243" i="2"/>
  <c r="I243" i="2" s="1"/>
  <c r="C243" i="2"/>
  <c r="AY247" i="1"/>
  <c r="BA247" i="1" s="1"/>
  <c r="BD247" i="1"/>
  <c r="P248" i="1"/>
  <c r="BE248" i="1"/>
  <c r="O249" i="1"/>
  <c r="O250" i="1" l="1"/>
  <c r="BE249" i="1"/>
  <c r="AY248" i="1"/>
  <c r="BA248" i="1" s="1"/>
  <c r="P249" i="1"/>
  <c r="BD248" i="1"/>
  <c r="A244" i="2"/>
  <c r="L244" i="2"/>
  <c r="M244" i="2"/>
  <c r="B245" i="2"/>
  <c r="C244" i="2"/>
  <c r="F244" i="2" s="1"/>
  <c r="I244" i="2" s="1"/>
  <c r="B246" i="2" l="1"/>
  <c r="C245" i="2"/>
  <c r="M245" i="2"/>
  <c r="A245" i="2"/>
  <c r="I245" i="2"/>
  <c r="L245" i="2"/>
  <c r="AY249" i="1"/>
  <c r="BA249" i="1" s="1"/>
  <c r="BD249" i="1"/>
  <c r="P250" i="1"/>
  <c r="BE250" i="1"/>
  <c r="O251" i="1"/>
  <c r="AY250" i="1" l="1"/>
  <c r="BA250" i="1" s="1"/>
  <c r="P251" i="1"/>
  <c r="BD250" i="1"/>
  <c r="O252" i="1"/>
  <c r="BE251" i="1"/>
  <c r="C246" i="2"/>
  <c r="F246" i="2"/>
  <c r="I246" i="2" s="1"/>
  <c r="B247" i="2"/>
  <c r="A246" i="2"/>
  <c r="M246" i="2"/>
  <c r="L246" i="2"/>
  <c r="A247" i="2" l="1"/>
  <c r="C247" i="2"/>
  <c r="F247" i="2" s="1"/>
  <c r="I247" i="2" s="1"/>
  <c r="L247" i="2"/>
  <c r="B248" i="2"/>
  <c r="M247" i="2"/>
  <c r="BD251" i="1"/>
  <c r="P252" i="1"/>
  <c r="AY251" i="1"/>
  <c r="BA251" i="1" s="1"/>
  <c r="BE252" i="1"/>
  <c r="O253" i="1"/>
  <c r="I248" i="2" l="1"/>
  <c r="L248" i="2"/>
  <c r="M248" i="2"/>
  <c r="A248" i="2"/>
  <c r="C248" i="2"/>
  <c r="B249" i="2"/>
  <c r="O254" i="1"/>
  <c r="BE253" i="1"/>
  <c r="P253" i="1"/>
  <c r="AY252" i="1"/>
  <c r="BA252" i="1" s="1"/>
  <c r="BD252" i="1"/>
  <c r="A249" i="2" l="1"/>
  <c r="F249" i="2"/>
  <c r="I249" i="2" s="1"/>
  <c r="L249" i="2"/>
  <c r="B250" i="2"/>
  <c r="C249" i="2"/>
  <c r="M249" i="2"/>
  <c r="AY253" i="1"/>
  <c r="BA253" i="1" s="1"/>
  <c r="BD253" i="1"/>
  <c r="P254" i="1"/>
  <c r="BE254" i="1"/>
  <c r="O255" i="1"/>
  <c r="P255" i="1" l="1"/>
  <c r="AY254" i="1"/>
  <c r="BA254" i="1" s="1"/>
  <c r="BD254" i="1"/>
  <c r="O256" i="1"/>
  <c r="BE255" i="1"/>
  <c r="M250" i="2"/>
  <c r="B251" i="2"/>
  <c r="A250" i="2"/>
  <c r="L250" i="2"/>
  <c r="C250" i="2"/>
  <c r="F250" i="2" s="1"/>
  <c r="I250" i="2" s="1"/>
  <c r="O257" i="1" l="1"/>
  <c r="BE256" i="1"/>
  <c r="A251" i="2"/>
  <c r="C251" i="2"/>
  <c r="M251" i="2"/>
  <c r="B252" i="2"/>
  <c r="I251" i="2"/>
  <c r="L251" i="2"/>
  <c r="AY255" i="1"/>
  <c r="BA255" i="1" s="1"/>
  <c r="BD255" i="1"/>
  <c r="P256" i="1"/>
  <c r="P257" i="1" l="1"/>
  <c r="AY256" i="1"/>
  <c r="BA256" i="1" s="1"/>
  <c r="BD256" i="1"/>
  <c r="A252" i="2"/>
  <c r="F252" i="2"/>
  <c r="I252" i="2" s="1"/>
  <c r="C252" i="2"/>
  <c r="L252" i="2"/>
  <c r="B253" i="2"/>
  <c r="M252" i="2"/>
  <c r="O258" i="1"/>
  <c r="BE257" i="1"/>
  <c r="C253" i="2" l="1"/>
  <c r="F253" i="2" s="1"/>
  <c r="I253" i="2" s="1"/>
  <c r="L253" i="2"/>
  <c r="B254" i="2"/>
  <c r="A253" i="2"/>
  <c r="M253" i="2"/>
  <c r="BE258" i="1"/>
  <c r="O259" i="1"/>
  <c r="AY257" i="1"/>
  <c r="BA257" i="1" s="1"/>
  <c r="BD257" i="1"/>
  <c r="P258" i="1"/>
  <c r="C254" i="2" l="1"/>
  <c r="I254" i="2"/>
  <c r="M254" i="2"/>
  <c r="A254" i="2"/>
  <c r="L254" i="2"/>
  <c r="B255" i="2"/>
  <c r="P259" i="1"/>
  <c r="AY258" i="1"/>
  <c r="BA258" i="1" s="1"/>
  <c r="BD258" i="1"/>
  <c r="O260" i="1"/>
  <c r="BE259" i="1"/>
  <c r="L255" i="2" l="1"/>
  <c r="M255" i="2"/>
  <c r="B256" i="2"/>
  <c r="A255" i="2"/>
  <c r="F255" i="2"/>
  <c r="I255" i="2" s="1"/>
  <c r="C255" i="2"/>
  <c r="BE260" i="1"/>
  <c r="O261" i="1"/>
  <c r="BD259" i="1"/>
  <c r="P260" i="1"/>
  <c r="AY259" i="1"/>
  <c r="BA259" i="1" s="1"/>
  <c r="O262" i="1" l="1"/>
  <c r="BE261" i="1"/>
  <c r="A256" i="2"/>
  <c r="L256" i="2"/>
  <c r="M256" i="2"/>
  <c r="B257" i="2"/>
  <c r="C256" i="2"/>
  <c r="F256" i="2" s="1"/>
  <c r="I256" i="2" s="1"/>
  <c r="P261" i="1"/>
  <c r="AY260" i="1"/>
  <c r="BA260" i="1" s="1"/>
  <c r="BD260" i="1"/>
  <c r="B258" i="2" l="1"/>
  <c r="C257" i="2"/>
  <c r="M257" i="2"/>
  <c r="L257" i="2"/>
  <c r="I257" i="2"/>
  <c r="A257" i="2"/>
  <c r="AY261" i="1"/>
  <c r="BA261" i="1" s="1"/>
  <c r="BD261" i="1"/>
  <c r="P262" i="1"/>
  <c r="BE262" i="1"/>
  <c r="O263" i="1"/>
  <c r="O264" i="1" l="1"/>
  <c r="BE263" i="1"/>
  <c r="P263" i="1"/>
  <c r="AY262" i="1"/>
  <c r="BA262" i="1" s="1"/>
  <c r="BD262" i="1"/>
  <c r="C258" i="2"/>
  <c r="F258" i="2"/>
  <c r="I258" i="2" s="1"/>
  <c r="B259" i="2"/>
  <c r="A258" i="2"/>
  <c r="L258" i="2"/>
  <c r="M258" i="2"/>
  <c r="A259" i="2" l="1"/>
  <c r="C259" i="2"/>
  <c r="F259" i="2" s="1"/>
  <c r="I259" i="2" s="1"/>
  <c r="L259" i="2"/>
  <c r="B260" i="2"/>
  <c r="M259" i="2"/>
  <c r="AY263" i="1"/>
  <c r="BA263" i="1" s="1"/>
  <c r="BD263" i="1"/>
  <c r="P264" i="1"/>
  <c r="O265" i="1"/>
  <c r="BE264" i="1"/>
  <c r="I260" i="2" l="1"/>
  <c r="L260" i="2"/>
  <c r="M260" i="2"/>
  <c r="A260" i="2"/>
  <c r="C260" i="2"/>
  <c r="B261" i="2"/>
  <c r="P265" i="1"/>
  <c r="AY264" i="1"/>
  <c r="BA264" i="1" s="1"/>
  <c r="BD264" i="1"/>
  <c r="O266" i="1"/>
  <c r="BE265" i="1"/>
  <c r="A261" i="2" l="1"/>
  <c r="F261" i="2"/>
  <c r="I261" i="2" s="1"/>
  <c r="L261" i="2"/>
  <c r="B262" i="2"/>
  <c r="C261" i="2"/>
  <c r="M261" i="2"/>
  <c r="BE266" i="1"/>
  <c r="O267" i="1"/>
  <c r="AY265" i="1"/>
  <c r="BA265" i="1" s="1"/>
  <c r="BD265" i="1"/>
  <c r="P266" i="1"/>
  <c r="P267" i="1" l="1"/>
  <c r="AY266" i="1"/>
  <c r="BA266" i="1" s="1"/>
  <c r="BD266" i="1"/>
  <c r="M262" i="2"/>
  <c r="B263" i="2"/>
  <c r="A262" i="2"/>
  <c r="C262" i="2"/>
  <c r="F262" i="2" s="1"/>
  <c r="I262" i="2" s="1"/>
  <c r="L262" i="2"/>
  <c r="O268" i="1"/>
  <c r="BE267" i="1"/>
  <c r="BE268" i="1" l="1"/>
  <c r="O269" i="1"/>
  <c r="A263" i="2"/>
  <c r="C263" i="2"/>
  <c r="M263" i="2"/>
  <c r="B264" i="2"/>
  <c r="L263" i="2"/>
  <c r="I263" i="2"/>
  <c r="BD267" i="1"/>
  <c r="P268" i="1"/>
  <c r="AY267" i="1"/>
  <c r="BA267" i="1" s="1"/>
  <c r="P269" i="1" l="1"/>
  <c r="AY268" i="1"/>
  <c r="BA268" i="1" s="1"/>
  <c r="BD268" i="1"/>
  <c r="A264" i="2"/>
  <c r="F264" i="2"/>
  <c r="I264" i="2" s="1"/>
  <c r="C264" i="2"/>
  <c r="L264" i="2"/>
  <c r="M264" i="2"/>
  <c r="B265" i="2"/>
  <c r="O270" i="1"/>
  <c r="BE269" i="1"/>
  <c r="C265" i="2" l="1"/>
  <c r="F265" i="2" s="1"/>
  <c r="I265" i="2" s="1"/>
  <c r="L265" i="2"/>
  <c r="B266" i="2"/>
  <c r="A265" i="2"/>
  <c r="M265" i="2"/>
  <c r="BE270" i="1"/>
  <c r="O271" i="1"/>
  <c r="AY269" i="1"/>
  <c r="BA269" i="1" s="1"/>
  <c r="BD269" i="1"/>
  <c r="P270" i="1"/>
  <c r="C266" i="2" l="1"/>
  <c r="I266" i="2"/>
  <c r="M266" i="2"/>
  <c r="L266" i="2"/>
  <c r="B267" i="2"/>
  <c r="A266" i="2"/>
  <c r="P271" i="1"/>
  <c r="AY270" i="1"/>
  <c r="BA270" i="1" s="1"/>
  <c r="BD270" i="1"/>
  <c r="O272" i="1"/>
  <c r="BE271" i="1"/>
  <c r="O273" i="1" l="1"/>
  <c r="BE272" i="1"/>
  <c r="L267" i="2"/>
  <c r="M267" i="2"/>
  <c r="B268" i="2"/>
  <c r="A267" i="2"/>
  <c r="F267" i="2"/>
  <c r="I267" i="2" s="1"/>
  <c r="C267" i="2"/>
  <c r="AY271" i="1"/>
  <c r="BA271" i="1" s="1"/>
  <c r="BD271" i="1"/>
  <c r="P272" i="1"/>
  <c r="P273" i="1" l="1"/>
  <c r="AY272" i="1"/>
  <c r="BA272" i="1" s="1"/>
  <c r="BD272" i="1"/>
  <c r="A268" i="2"/>
  <c r="L268" i="2"/>
  <c r="M268" i="2"/>
  <c r="B269" i="2"/>
  <c r="C268" i="2"/>
  <c r="F268" i="2" s="1"/>
  <c r="I268" i="2" s="1"/>
  <c r="O274" i="1"/>
  <c r="BE273" i="1"/>
  <c r="B270" i="2" l="1"/>
  <c r="C269" i="2"/>
  <c r="M269" i="2"/>
  <c r="A269" i="2"/>
  <c r="I269" i="2"/>
  <c r="L269" i="2"/>
  <c r="BE274" i="1"/>
  <c r="O275" i="1"/>
  <c r="AY273" i="1"/>
  <c r="BA273" i="1" s="1"/>
  <c r="BD273" i="1"/>
  <c r="P274" i="1"/>
  <c r="O276" i="1" l="1"/>
  <c r="BE275" i="1"/>
  <c r="P275" i="1"/>
  <c r="AY274" i="1"/>
  <c r="BA274" i="1" s="1"/>
  <c r="BD274" i="1"/>
  <c r="C270" i="2"/>
  <c r="F270" i="2"/>
  <c r="I270" i="2" s="1"/>
  <c r="B271" i="2"/>
  <c r="L270" i="2"/>
  <c r="M270" i="2"/>
  <c r="A270" i="2"/>
  <c r="A271" i="2" l="1"/>
  <c r="C271" i="2"/>
  <c r="F271" i="2" s="1"/>
  <c r="I271" i="2" s="1"/>
  <c r="L271" i="2"/>
  <c r="B272" i="2"/>
  <c r="M271" i="2"/>
  <c r="BD275" i="1"/>
  <c r="P276" i="1"/>
  <c r="AY275" i="1"/>
  <c r="BA275" i="1" s="1"/>
  <c r="BE276" i="1"/>
  <c r="O277" i="1"/>
  <c r="O278" i="1" l="1"/>
  <c r="BE277" i="1"/>
  <c r="I272" i="2"/>
  <c r="L272" i="2"/>
  <c r="M272" i="2"/>
  <c r="B273" i="2"/>
  <c r="C272" i="2"/>
  <c r="A272" i="2"/>
  <c r="P277" i="1"/>
  <c r="AY276" i="1"/>
  <c r="BA276" i="1" s="1"/>
  <c r="BD276" i="1"/>
  <c r="AY277" i="1" l="1"/>
  <c r="BA277" i="1" s="1"/>
  <c r="BD277" i="1"/>
  <c r="P278" i="1"/>
  <c r="A273" i="2"/>
  <c r="F273" i="2"/>
  <c r="I273" i="2" s="1"/>
  <c r="L273" i="2"/>
  <c r="B274" i="2"/>
  <c r="C273" i="2"/>
  <c r="M273" i="2"/>
  <c r="BE278" i="1"/>
  <c r="O279" i="1"/>
  <c r="O280" i="1" l="1"/>
  <c r="BE279" i="1"/>
  <c r="M274" i="2"/>
  <c r="B275" i="2"/>
  <c r="A274" i="2"/>
  <c r="C274" i="2"/>
  <c r="F274" i="2" s="1"/>
  <c r="I274" i="2" s="1"/>
  <c r="L274" i="2"/>
  <c r="P279" i="1"/>
  <c r="AY278" i="1"/>
  <c r="BA278" i="1" s="1"/>
  <c r="BD278" i="1"/>
  <c r="AY279" i="1" l="1"/>
  <c r="BA279" i="1" s="1"/>
  <c r="BD279" i="1"/>
  <c r="P280" i="1"/>
  <c r="A275" i="2"/>
  <c r="C275" i="2"/>
  <c r="M275" i="2"/>
  <c r="B276" i="2"/>
  <c r="I275" i="2"/>
  <c r="L275" i="2"/>
  <c r="O281" i="1"/>
  <c r="BE280" i="1"/>
  <c r="O282" i="1" l="1"/>
  <c r="BE281" i="1"/>
  <c r="P281" i="1"/>
  <c r="AY280" i="1"/>
  <c r="BA280" i="1" s="1"/>
  <c r="BD280" i="1"/>
  <c r="A276" i="2"/>
  <c r="F276" i="2"/>
  <c r="I276" i="2" s="1"/>
  <c r="M276" i="2"/>
  <c r="B277" i="2"/>
  <c r="L276" i="2"/>
  <c r="C276" i="2"/>
  <c r="C277" i="2" l="1"/>
  <c r="F277" i="2" s="1"/>
  <c r="I277" i="2" s="1"/>
  <c r="L277" i="2"/>
  <c r="B278" i="2"/>
  <c r="A277" i="2"/>
  <c r="M277" i="2"/>
  <c r="AY281" i="1"/>
  <c r="BA281" i="1" s="1"/>
  <c r="BD281" i="1"/>
  <c r="P282" i="1"/>
  <c r="BE282" i="1"/>
  <c r="O283" i="1"/>
  <c r="O284" i="1" l="1"/>
  <c r="BE283" i="1"/>
  <c r="C278" i="2"/>
  <c r="I278" i="2"/>
  <c r="M278" i="2"/>
  <c r="A278" i="2"/>
  <c r="B279" i="2"/>
  <c r="L278" i="2"/>
  <c r="P283" i="1"/>
  <c r="AY282" i="1"/>
  <c r="BA282" i="1" s="1"/>
  <c r="BD282" i="1"/>
  <c r="BD283" i="1" l="1"/>
  <c r="P284" i="1"/>
  <c r="AY283" i="1"/>
  <c r="BA283" i="1" s="1"/>
  <c r="L279" i="2"/>
  <c r="M279" i="2"/>
  <c r="B280" i="2"/>
  <c r="A279" i="2"/>
  <c r="F279" i="2"/>
  <c r="I279" i="2" s="1"/>
  <c r="C279" i="2"/>
  <c r="BE284" i="1"/>
  <c r="O285" i="1"/>
  <c r="O286" i="1" l="1"/>
  <c r="BE285" i="1"/>
  <c r="A280" i="2"/>
  <c r="L280" i="2"/>
  <c r="M280" i="2"/>
  <c r="B281" i="2"/>
  <c r="C280" i="2"/>
  <c r="F280" i="2" s="1"/>
  <c r="I280" i="2" s="1"/>
  <c r="P285" i="1"/>
  <c r="AY284" i="1"/>
  <c r="BA284" i="1" s="1"/>
  <c r="BD284" i="1"/>
  <c r="B282" i="2" l="1"/>
  <c r="C281" i="2"/>
  <c r="M281" i="2"/>
  <c r="A281" i="2"/>
  <c r="I281" i="2"/>
  <c r="L281" i="2"/>
  <c r="AY285" i="1"/>
  <c r="BA285" i="1" s="1"/>
  <c r="BD285" i="1"/>
  <c r="P286" i="1"/>
  <c r="BE286" i="1"/>
  <c r="O287" i="1"/>
  <c r="O288" i="1" l="1"/>
  <c r="BE287" i="1"/>
  <c r="P287" i="1"/>
  <c r="AY286" i="1"/>
  <c r="BA286" i="1" s="1"/>
  <c r="BD286" i="1"/>
  <c r="C282" i="2"/>
  <c r="F282" i="2"/>
  <c r="I282" i="2" s="1"/>
  <c r="B283" i="2"/>
  <c r="M282" i="2"/>
  <c r="L282" i="2"/>
  <c r="A282" i="2"/>
  <c r="A283" i="2" l="1"/>
  <c r="C283" i="2"/>
  <c r="F283" i="2" s="1"/>
  <c r="I283" i="2" s="1"/>
  <c r="L283" i="2"/>
  <c r="B284" i="2"/>
  <c r="M283" i="2"/>
  <c r="AY287" i="1"/>
  <c r="BA287" i="1" s="1"/>
  <c r="BD287" i="1"/>
  <c r="P288" i="1"/>
  <c r="O289" i="1"/>
  <c r="BE288" i="1"/>
  <c r="P289" i="1" l="1"/>
  <c r="AY288" i="1"/>
  <c r="BA288" i="1" s="1"/>
  <c r="BD288" i="1"/>
  <c r="I284" i="2"/>
  <c r="L284" i="2"/>
  <c r="M284" i="2"/>
  <c r="A284" i="2"/>
  <c r="C284" i="2"/>
  <c r="B285" i="2"/>
  <c r="O290" i="1"/>
  <c r="BE289" i="1"/>
  <c r="A285" i="2" l="1"/>
  <c r="F285" i="2"/>
  <c r="I285" i="2" s="1"/>
  <c r="L285" i="2"/>
  <c r="B286" i="2"/>
  <c r="M285" i="2"/>
  <c r="C285" i="2"/>
  <c r="BE290" i="1"/>
  <c r="O291" i="1"/>
  <c r="AY289" i="1"/>
  <c r="BA289" i="1" s="1"/>
  <c r="BD289" i="1"/>
  <c r="P290" i="1"/>
  <c r="O292" i="1" l="1"/>
  <c r="BE291" i="1"/>
  <c r="M286" i="2"/>
  <c r="B287" i="2"/>
  <c r="A286" i="2"/>
  <c r="C286" i="2"/>
  <c r="F286" i="2" s="1"/>
  <c r="I286" i="2" s="1"/>
  <c r="L286" i="2"/>
  <c r="P291" i="1"/>
  <c r="AY290" i="1"/>
  <c r="BA290" i="1" s="1"/>
  <c r="BD290" i="1"/>
  <c r="BD291" i="1" l="1"/>
  <c r="P292" i="1"/>
  <c r="AY291" i="1"/>
  <c r="BA291" i="1" s="1"/>
  <c r="A287" i="2"/>
  <c r="C287" i="2"/>
  <c r="M287" i="2"/>
  <c r="B288" i="2"/>
  <c r="I287" i="2"/>
  <c r="L287" i="2"/>
  <c r="BE292" i="1"/>
  <c r="O293" i="1"/>
  <c r="O294" i="1" l="1"/>
  <c r="BE293" i="1"/>
  <c r="A288" i="2"/>
  <c r="F288" i="2"/>
  <c r="I288" i="2" s="1"/>
  <c r="C288" i="2"/>
  <c r="B289" i="2"/>
  <c r="L288" i="2"/>
  <c r="M288" i="2"/>
  <c r="P293" i="1"/>
  <c r="AY292" i="1"/>
  <c r="BA292" i="1" s="1"/>
  <c r="BD292" i="1"/>
  <c r="C289" i="2" l="1"/>
  <c r="F289" i="2" s="1"/>
  <c r="I289" i="2" s="1"/>
  <c r="L289" i="2"/>
  <c r="B290" i="2"/>
  <c r="A289" i="2"/>
  <c r="M289" i="2"/>
  <c r="AY293" i="1"/>
  <c r="BA293" i="1" s="1"/>
  <c r="BD293" i="1"/>
  <c r="P294" i="1"/>
  <c r="BE294" i="1"/>
  <c r="O295" i="1"/>
  <c r="P295" i="1" l="1"/>
  <c r="AY294" i="1"/>
  <c r="BA294" i="1" s="1"/>
  <c r="BD294" i="1"/>
  <c r="C290" i="2"/>
  <c r="I290" i="2"/>
  <c r="M290" i="2"/>
  <c r="A290" i="2"/>
  <c r="L290" i="2"/>
  <c r="B291" i="2"/>
  <c r="O296" i="1"/>
  <c r="BE295" i="1"/>
  <c r="O297" i="1" l="1"/>
  <c r="BE296" i="1"/>
  <c r="L291" i="2"/>
  <c r="M291" i="2"/>
  <c r="B292" i="2"/>
  <c r="A291" i="2"/>
  <c r="F291" i="2"/>
  <c r="I291" i="2" s="1"/>
  <c r="C291" i="2"/>
  <c r="AY295" i="1"/>
  <c r="BA295" i="1" s="1"/>
  <c r="BD295" i="1"/>
  <c r="P296" i="1"/>
  <c r="A292" i="2" l="1"/>
  <c r="L292" i="2"/>
  <c r="M292" i="2"/>
  <c r="B293" i="2"/>
  <c r="C292" i="2"/>
  <c r="F292" i="2" s="1"/>
  <c r="I292" i="2" s="1"/>
  <c r="P297" i="1"/>
  <c r="AY296" i="1"/>
  <c r="BA296" i="1" s="1"/>
  <c r="BD296" i="1"/>
  <c r="O298" i="1"/>
  <c r="BE297" i="1"/>
  <c r="B294" i="2" l="1"/>
  <c r="C293" i="2"/>
  <c r="M293" i="2"/>
  <c r="A293" i="2"/>
  <c r="I293" i="2"/>
  <c r="L293" i="2"/>
  <c r="BE298" i="1"/>
  <c r="O299" i="1"/>
  <c r="AY297" i="1"/>
  <c r="BA297" i="1" s="1"/>
  <c r="BD297" i="1"/>
  <c r="P298" i="1"/>
  <c r="AY298" i="1" l="1"/>
  <c r="BA298" i="1" s="1"/>
  <c r="BD298" i="1"/>
  <c r="P299" i="1"/>
  <c r="BE299" i="1"/>
  <c r="O300" i="1"/>
  <c r="C294" i="2"/>
  <c r="F294" i="2"/>
  <c r="I294" i="2" s="1"/>
  <c r="B295" i="2"/>
  <c r="A294" i="2"/>
  <c r="L294" i="2"/>
  <c r="M294" i="2"/>
  <c r="A295" i="2" l="1"/>
  <c r="C295" i="2"/>
  <c r="F295" i="2" s="1"/>
  <c r="I295" i="2" s="1"/>
  <c r="L295" i="2"/>
  <c r="B296" i="2"/>
  <c r="M295" i="2"/>
  <c r="BE300" i="1"/>
  <c r="O301" i="1"/>
  <c r="BD299" i="1"/>
  <c r="P300" i="1"/>
  <c r="AY299" i="1"/>
  <c r="BA299" i="1" s="1"/>
  <c r="I296" i="2" l="1"/>
  <c r="L296" i="2"/>
  <c r="M296" i="2"/>
  <c r="A296" i="2"/>
  <c r="C296" i="2"/>
  <c r="B297" i="2"/>
  <c r="AY300" i="1"/>
  <c r="BA300" i="1" s="1"/>
  <c r="BD300" i="1"/>
  <c r="P301" i="1"/>
  <c r="BE301" i="1"/>
  <c r="O302" i="1"/>
  <c r="BE302" i="1" l="1"/>
  <c r="O303" i="1"/>
  <c r="A297" i="2"/>
  <c r="F297" i="2"/>
  <c r="I297" i="2" s="1"/>
  <c r="L297" i="2"/>
  <c r="B298" i="2"/>
  <c r="C297" i="2"/>
  <c r="M297" i="2"/>
  <c r="BD301" i="1"/>
  <c r="P302" i="1"/>
  <c r="AY301" i="1"/>
  <c r="BA301" i="1" s="1"/>
  <c r="AY302" i="1" l="1"/>
  <c r="BA302" i="1" s="1"/>
  <c r="BD302" i="1"/>
  <c r="P303" i="1"/>
  <c r="M298" i="2"/>
  <c r="B299" i="2"/>
  <c r="A298" i="2"/>
  <c r="L298" i="2"/>
  <c r="C298" i="2"/>
  <c r="F298" i="2" s="1"/>
  <c r="I298" i="2" s="1"/>
  <c r="BE303" i="1"/>
  <c r="O304" i="1"/>
  <c r="BE304" i="1" l="1"/>
  <c r="O305" i="1"/>
  <c r="A299" i="2"/>
  <c r="C299" i="2"/>
  <c r="M299" i="2"/>
  <c r="B300" i="2"/>
  <c r="I299" i="2"/>
  <c r="L299" i="2"/>
  <c r="BD303" i="1"/>
  <c r="P304" i="1"/>
  <c r="AY303" i="1"/>
  <c r="BA303" i="1" s="1"/>
  <c r="AY304" i="1" l="1"/>
  <c r="BA304" i="1" s="1"/>
  <c r="BD304" i="1"/>
  <c r="P305" i="1"/>
  <c r="A300" i="2"/>
  <c r="F300" i="2"/>
  <c r="I300" i="2" s="1"/>
  <c r="C300" i="2"/>
  <c r="L300" i="2"/>
  <c r="M300" i="2"/>
  <c r="B301" i="2"/>
  <c r="BE305" i="1"/>
  <c r="O306" i="1"/>
  <c r="BE306" i="1" l="1"/>
  <c r="O307" i="1"/>
  <c r="C301" i="2"/>
  <c r="F301" i="2" s="1"/>
  <c r="I301" i="2" s="1"/>
  <c r="L301" i="2"/>
  <c r="B302" i="2"/>
  <c r="A301" i="2"/>
  <c r="M301" i="2"/>
  <c r="BD305" i="1"/>
  <c r="P306" i="1"/>
  <c r="AY305" i="1"/>
  <c r="BA305" i="1" s="1"/>
  <c r="C302" i="2" l="1"/>
  <c r="I302" i="2"/>
  <c r="M302" i="2"/>
  <c r="L302" i="2"/>
  <c r="B303" i="2"/>
  <c r="A302" i="2"/>
  <c r="AY306" i="1"/>
  <c r="BA306" i="1" s="1"/>
  <c r="BD306" i="1"/>
  <c r="P307" i="1"/>
  <c r="BE307" i="1"/>
  <c r="O308" i="1"/>
  <c r="BE308" i="1" l="1"/>
  <c r="O309" i="1"/>
  <c r="BD307" i="1"/>
  <c r="P308" i="1"/>
  <c r="AY307" i="1"/>
  <c r="BA307" i="1" s="1"/>
  <c r="L303" i="2"/>
  <c r="M303" i="2"/>
  <c r="B304" i="2"/>
  <c r="A303" i="2"/>
  <c r="F303" i="2"/>
  <c r="I303" i="2" s="1"/>
  <c r="C303" i="2"/>
  <c r="A304" i="2" l="1"/>
  <c r="L304" i="2"/>
  <c r="M304" i="2"/>
  <c r="B305" i="2"/>
  <c r="C304" i="2"/>
  <c r="F304" i="2" s="1"/>
  <c r="I304" i="2" s="1"/>
  <c r="AY308" i="1"/>
  <c r="BA308" i="1" s="1"/>
  <c r="BD308" i="1"/>
  <c r="P309" i="1"/>
  <c r="BE309" i="1"/>
  <c r="O310" i="1"/>
  <c r="BE310" i="1" l="1"/>
  <c r="O311" i="1"/>
  <c r="BD309" i="1"/>
  <c r="P310" i="1"/>
  <c r="AY309" i="1"/>
  <c r="BA309" i="1" s="1"/>
  <c r="B306" i="2"/>
  <c r="C305" i="2"/>
  <c r="M305" i="2"/>
  <c r="A305" i="2"/>
  <c r="I305" i="2"/>
  <c r="L305" i="2"/>
  <c r="C306" i="2" l="1"/>
  <c r="F306" i="2"/>
  <c r="I306" i="2" s="1"/>
  <c r="B307" i="2"/>
  <c r="A306" i="2"/>
  <c r="L306" i="2"/>
  <c r="M306" i="2"/>
  <c r="AY310" i="1"/>
  <c r="BA310" i="1" s="1"/>
  <c r="BD310" i="1"/>
  <c r="P311" i="1"/>
  <c r="BE311" i="1"/>
  <c r="O312" i="1"/>
  <c r="BE312" i="1" l="1"/>
  <c r="O313" i="1"/>
  <c r="BD311" i="1"/>
  <c r="P312" i="1"/>
  <c r="AY311" i="1"/>
  <c r="BA311" i="1" s="1"/>
  <c r="A307" i="2"/>
  <c r="C307" i="2"/>
  <c r="F307" i="2" s="1"/>
  <c r="I307" i="2" s="1"/>
  <c r="L307" i="2"/>
  <c r="B308" i="2"/>
  <c r="M307" i="2"/>
  <c r="I308" i="2" l="1"/>
  <c r="L308" i="2"/>
  <c r="M308" i="2"/>
  <c r="B309" i="2"/>
  <c r="C308" i="2"/>
  <c r="A308" i="2"/>
  <c r="AY312" i="1"/>
  <c r="BA312" i="1" s="1"/>
  <c r="BD312" i="1"/>
  <c r="P313" i="1"/>
  <c r="BE313" i="1"/>
  <c r="O314" i="1"/>
  <c r="BE314" i="1" l="1"/>
  <c r="O315" i="1"/>
  <c r="BD313" i="1"/>
  <c r="P314" i="1"/>
  <c r="AY313" i="1"/>
  <c r="BA313" i="1" s="1"/>
  <c r="A309" i="2"/>
  <c r="F309" i="2"/>
  <c r="I309" i="2" s="1"/>
  <c r="L309" i="2"/>
  <c r="B310" i="2"/>
  <c r="C309" i="2"/>
  <c r="M309" i="2"/>
  <c r="AY314" i="1" l="1"/>
  <c r="BA314" i="1" s="1"/>
  <c r="BD314" i="1"/>
  <c r="P315" i="1"/>
  <c r="M310" i="2"/>
  <c r="B311" i="2"/>
  <c r="A310" i="2"/>
  <c r="C310" i="2"/>
  <c r="F310" i="2" s="1"/>
  <c r="I310" i="2" s="1"/>
  <c r="L310" i="2"/>
  <c r="BE315" i="1"/>
  <c r="O316" i="1"/>
  <c r="BE316" i="1" l="1"/>
  <c r="O317" i="1"/>
  <c r="BD315" i="1"/>
  <c r="P316" i="1"/>
  <c r="AY315" i="1"/>
  <c r="BA315" i="1" s="1"/>
  <c r="A311" i="2"/>
  <c r="C311" i="2"/>
  <c r="M311" i="2"/>
  <c r="B312" i="2"/>
  <c r="I311" i="2"/>
  <c r="L311" i="2"/>
  <c r="A312" i="2" l="1"/>
  <c r="F312" i="2"/>
  <c r="I312" i="2" s="1"/>
  <c r="C312" i="2"/>
  <c r="L312" i="2"/>
  <c r="M312" i="2"/>
  <c r="B313" i="2"/>
  <c r="AY316" i="1"/>
  <c r="BA316" i="1" s="1"/>
  <c r="BD316" i="1"/>
  <c r="P317" i="1"/>
  <c r="BE317" i="1"/>
  <c r="O318" i="1"/>
  <c r="C313" i="2" l="1"/>
  <c r="F313" i="2" s="1"/>
  <c r="I313" i="2" s="1"/>
  <c r="L313" i="2"/>
  <c r="B314" i="2"/>
  <c r="A313" i="2"/>
  <c r="M313" i="2"/>
  <c r="BD317" i="1"/>
  <c r="P318" i="1"/>
  <c r="AY317" i="1"/>
  <c r="BA317" i="1" s="1"/>
  <c r="BE318" i="1"/>
  <c r="O319" i="1"/>
  <c r="AY318" i="1" l="1"/>
  <c r="BA318" i="1" s="1"/>
  <c r="BD318" i="1"/>
  <c r="P319" i="1"/>
  <c r="C314" i="2"/>
  <c r="I314" i="2"/>
  <c r="M314" i="2"/>
  <c r="B315" i="2"/>
  <c r="A314" i="2"/>
  <c r="L314" i="2"/>
  <c r="BE319" i="1"/>
  <c r="O320" i="1"/>
  <c r="BE320" i="1" l="1"/>
  <c r="O321" i="1"/>
  <c r="L315" i="2"/>
  <c r="M315" i="2"/>
  <c r="B316" i="2"/>
  <c r="A315" i="2"/>
  <c r="C315" i="2"/>
  <c r="F315" i="2"/>
  <c r="I315" i="2" s="1"/>
  <c r="BD319" i="1"/>
  <c r="P320" i="1"/>
  <c r="AY319" i="1"/>
  <c r="BA319" i="1" s="1"/>
  <c r="A316" i="2" l="1"/>
  <c r="L316" i="2"/>
  <c r="M316" i="2"/>
  <c r="C316" i="2"/>
  <c r="F316" i="2" s="1"/>
  <c r="I316" i="2" s="1"/>
  <c r="B317" i="2"/>
  <c r="AY320" i="1"/>
  <c r="BA320" i="1" s="1"/>
  <c r="BD320" i="1"/>
  <c r="P321" i="1"/>
  <c r="BE321" i="1"/>
  <c r="O322" i="1"/>
  <c r="BE322" i="1" l="1"/>
  <c r="O323" i="1"/>
  <c r="B318" i="2"/>
  <c r="C317" i="2"/>
  <c r="I317" i="2"/>
  <c r="L317" i="2"/>
  <c r="M317" i="2"/>
  <c r="A317" i="2"/>
  <c r="BD321" i="1"/>
  <c r="P322" i="1"/>
  <c r="AY321" i="1"/>
  <c r="BA321" i="1" s="1"/>
  <c r="AY322" i="1" l="1"/>
  <c r="BA322" i="1" s="1"/>
  <c r="BD322" i="1"/>
  <c r="P323" i="1"/>
  <c r="C318" i="2"/>
  <c r="F318" i="2"/>
  <c r="I318" i="2" s="1"/>
  <c r="B319" i="2"/>
  <c r="A318" i="2"/>
  <c r="L318" i="2"/>
  <c r="M318" i="2"/>
  <c r="BE323" i="1"/>
  <c r="O324" i="1"/>
  <c r="A319" i="2" l="1"/>
  <c r="C319" i="2"/>
  <c r="F319" i="2" s="1"/>
  <c r="I319" i="2" s="1"/>
  <c r="L319" i="2"/>
  <c r="B320" i="2"/>
  <c r="M319" i="2"/>
  <c r="BE324" i="1"/>
  <c r="O325" i="1"/>
  <c r="BD323" i="1"/>
  <c r="P324" i="1"/>
  <c r="AY323" i="1"/>
  <c r="BA323" i="1" s="1"/>
  <c r="AY324" i="1" l="1"/>
  <c r="BA324" i="1" s="1"/>
  <c r="BD324" i="1"/>
  <c r="P325" i="1"/>
  <c r="I320" i="2"/>
  <c r="L320" i="2"/>
  <c r="A320" i="2"/>
  <c r="C320" i="2"/>
  <c r="M320" i="2"/>
  <c r="B321" i="2"/>
  <c r="BE325" i="1"/>
  <c r="O326" i="1"/>
  <c r="BE326" i="1" l="1"/>
  <c r="O327" i="1"/>
  <c r="C321" i="2"/>
  <c r="F321" i="2"/>
  <c r="I321" i="2" s="1"/>
  <c r="L321" i="2"/>
  <c r="M321" i="2"/>
  <c r="B322" i="2"/>
  <c r="A321" i="2"/>
  <c r="BD325" i="1"/>
  <c r="P326" i="1"/>
  <c r="AY325" i="1"/>
  <c r="BA325" i="1" s="1"/>
  <c r="AY326" i="1" l="1"/>
  <c r="BA326" i="1" s="1"/>
  <c r="BD326" i="1"/>
  <c r="P327" i="1"/>
  <c r="BE327" i="1"/>
  <c r="O328" i="1"/>
  <c r="L322" i="2"/>
  <c r="M322" i="2"/>
  <c r="B323" i="2"/>
  <c r="A322" i="2"/>
  <c r="C322" i="2"/>
  <c r="F322" i="2" s="1"/>
  <c r="I322" i="2" s="1"/>
  <c r="A323" i="2" l="1"/>
  <c r="L323" i="2"/>
  <c r="M323" i="2"/>
  <c r="B324" i="2"/>
  <c r="I323" i="2"/>
  <c r="C323" i="2"/>
  <c r="BE328" i="1"/>
  <c r="O329" i="1"/>
  <c r="BD327" i="1"/>
  <c r="P328" i="1"/>
  <c r="AY327" i="1"/>
  <c r="BA327" i="1" s="1"/>
  <c r="BE329" i="1" l="1"/>
  <c r="O330" i="1"/>
  <c r="AY328" i="1"/>
  <c r="BA328" i="1" s="1"/>
  <c r="BD328" i="1"/>
  <c r="P329" i="1"/>
  <c r="B325" i="2"/>
  <c r="A324" i="2"/>
  <c r="C324" i="2"/>
  <c r="F324" i="2"/>
  <c r="I324" i="2" s="1"/>
  <c r="M324" i="2"/>
  <c r="L324" i="2"/>
  <c r="C325" i="2" l="1"/>
  <c r="F325" i="2" s="1"/>
  <c r="I325" i="2" s="1"/>
  <c r="B326" i="2"/>
  <c r="A325" i="2"/>
  <c r="L325" i="2"/>
  <c r="M325" i="2"/>
  <c r="BD329" i="1"/>
  <c r="P330" i="1"/>
  <c r="AY329" i="1"/>
  <c r="BA329" i="1" s="1"/>
  <c r="BE330" i="1"/>
  <c r="O331" i="1"/>
  <c r="O332" i="1" l="1"/>
  <c r="BE331" i="1"/>
  <c r="A326" i="2"/>
  <c r="C326" i="2"/>
  <c r="I326" i="2"/>
  <c r="L326" i="2"/>
  <c r="M326" i="2"/>
  <c r="B327" i="2"/>
  <c r="AY330" i="1"/>
  <c r="BA330" i="1" s="1"/>
  <c r="BD330" i="1"/>
  <c r="P331" i="1"/>
  <c r="L327" i="2" l="1"/>
  <c r="M327" i="2"/>
  <c r="A327" i="2"/>
  <c r="F327" i="2"/>
  <c r="I327" i="2" s="1"/>
  <c r="C327" i="2"/>
  <c r="B328" i="2"/>
  <c r="BD331" i="1"/>
  <c r="P332" i="1"/>
  <c r="AY331" i="1"/>
  <c r="BA331" i="1" s="1"/>
  <c r="BE332" i="1"/>
  <c r="O333" i="1"/>
  <c r="O334" i="1" l="1"/>
  <c r="BE333" i="1"/>
  <c r="AY332" i="1"/>
  <c r="BA332" i="1" s="1"/>
  <c r="BD332" i="1"/>
  <c r="P333" i="1"/>
  <c r="A328" i="2"/>
  <c r="L328" i="2"/>
  <c r="M328" i="2"/>
  <c r="B329" i="2"/>
  <c r="C328" i="2"/>
  <c r="F328" i="2" s="1"/>
  <c r="I328" i="2" s="1"/>
  <c r="B330" i="2" l="1"/>
  <c r="A329" i="2"/>
  <c r="C329" i="2"/>
  <c r="M329" i="2"/>
  <c r="I329" i="2"/>
  <c r="L329" i="2"/>
  <c r="BD333" i="1"/>
  <c r="P334" i="1"/>
  <c r="AY333" i="1"/>
  <c r="BA333" i="1" s="1"/>
  <c r="BE334" i="1"/>
  <c r="O335" i="1"/>
  <c r="O336" i="1" l="1"/>
  <c r="BE335" i="1"/>
  <c r="AY334" i="1"/>
  <c r="BA334" i="1" s="1"/>
  <c r="BD334" i="1"/>
  <c r="P335" i="1"/>
  <c r="A330" i="2"/>
  <c r="C330" i="2"/>
  <c r="F330" i="2"/>
  <c r="I330" i="2" s="1"/>
  <c r="M330" i="2"/>
  <c r="B331" i="2"/>
  <c r="L330" i="2"/>
  <c r="A331" i="2" l="1"/>
  <c r="C331" i="2"/>
  <c r="F331" i="2" s="1"/>
  <c r="I331" i="2" s="1"/>
  <c r="L331" i="2"/>
  <c r="B332" i="2"/>
  <c r="M331" i="2"/>
  <c r="BD335" i="1"/>
  <c r="P336" i="1"/>
  <c r="AY335" i="1"/>
  <c r="BA335" i="1" s="1"/>
  <c r="BE336" i="1"/>
  <c r="O337" i="1"/>
  <c r="O338" i="1" l="1"/>
  <c r="BE337" i="1"/>
  <c r="C332" i="2"/>
  <c r="I332" i="2"/>
  <c r="L332" i="2"/>
  <c r="M332" i="2"/>
  <c r="B333" i="2"/>
  <c r="A332" i="2"/>
  <c r="AY336" i="1"/>
  <c r="BA336" i="1" s="1"/>
  <c r="BD336" i="1"/>
  <c r="P337" i="1"/>
  <c r="C333" i="2" l="1"/>
  <c r="F333" i="2"/>
  <c r="I333" i="2" s="1"/>
  <c r="L333" i="2"/>
  <c r="M333" i="2"/>
  <c r="B334" i="2"/>
  <c r="A333" i="2"/>
  <c r="BD337" i="1"/>
  <c r="P338" i="1"/>
  <c r="AY337" i="1"/>
  <c r="BA337" i="1" s="1"/>
  <c r="BE338" i="1"/>
  <c r="O339" i="1"/>
  <c r="O340" i="1" l="1"/>
  <c r="BE339" i="1"/>
  <c r="AY338" i="1"/>
  <c r="BA338" i="1" s="1"/>
  <c r="BD338" i="1"/>
  <c r="P339" i="1"/>
  <c r="L334" i="2"/>
  <c r="M334" i="2"/>
  <c r="B335" i="2"/>
  <c r="A334" i="2"/>
  <c r="C334" i="2"/>
  <c r="F334" i="2" s="1"/>
  <c r="I334" i="2" s="1"/>
  <c r="BD339" i="1" l="1"/>
  <c r="P340" i="1"/>
  <c r="AY339" i="1"/>
  <c r="BA339" i="1" s="1"/>
  <c r="A335" i="2"/>
  <c r="L335" i="2"/>
  <c r="M335" i="2"/>
  <c r="B336" i="2"/>
  <c r="C335" i="2"/>
  <c r="I335" i="2"/>
  <c r="BE340" i="1"/>
  <c r="O341" i="1"/>
  <c r="O342" i="1" l="1"/>
  <c r="BE341" i="1"/>
  <c r="B337" i="2"/>
  <c r="A336" i="2"/>
  <c r="C336" i="2"/>
  <c r="F336" i="2"/>
  <c r="I336" i="2" s="1"/>
  <c r="L336" i="2"/>
  <c r="M336" i="2"/>
  <c r="AY340" i="1"/>
  <c r="BA340" i="1" s="1"/>
  <c r="BD340" i="1"/>
  <c r="P341" i="1"/>
  <c r="BD341" i="1" l="1"/>
  <c r="P342" i="1"/>
  <c r="AY341" i="1"/>
  <c r="BA341" i="1" s="1"/>
  <c r="C337" i="2"/>
  <c r="F337" i="2" s="1"/>
  <c r="I337" i="2" s="1"/>
  <c r="B338" i="2"/>
  <c r="A337" i="2"/>
  <c r="M337" i="2"/>
  <c r="L337" i="2"/>
  <c r="BE342" i="1"/>
  <c r="O343" i="1"/>
  <c r="A338" i="2" l="1"/>
  <c r="C338" i="2"/>
  <c r="I338" i="2"/>
  <c r="L338" i="2"/>
  <c r="M338" i="2"/>
  <c r="B339" i="2"/>
  <c r="O344" i="1"/>
  <c r="BE343" i="1"/>
  <c r="AY342" i="1"/>
  <c r="BA342" i="1" s="1"/>
  <c r="P343" i="1"/>
  <c r="BD342" i="1"/>
  <c r="L339" i="2" l="1"/>
  <c r="M339" i="2"/>
  <c r="A339" i="2"/>
  <c r="F339" i="2"/>
  <c r="I339" i="2" s="1"/>
  <c r="C339" i="2"/>
  <c r="B340" i="2"/>
  <c r="P344" i="1"/>
  <c r="AY343" i="1"/>
  <c r="BA343" i="1" s="1"/>
  <c r="BD343" i="1"/>
  <c r="BE344" i="1"/>
  <c r="O345" i="1"/>
  <c r="AY344" i="1" l="1"/>
  <c r="BA344" i="1" s="1"/>
  <c r="P345" i="1"/>
  <c r="BD344" i="1"/>
  <c r="A340" i="2"/>
  <c r="L340" i="2"/>
  <c r="M340" i="2"/>
  <c r="B341" i="2"/>
  <c r="C340" i="2"/>
  <c r="F340" i="2" s="1"/>
  <c r="I340" i="2" s="1"/>
  <c r="O346" i="1"/>
  <c r="BE345" i="1"/>
  <c r="BE346" i="1" l="1"/>
  <c r="O347" i="1"/>
  <c r="B342" i="2"/>
  <c r="A341" i="2"/>
  <c r="C341" i="2"/>
  <c r="M341" i="2"/>
  <c r="I341" i="2"/>
  <c r="L341" i="2"/>
  <c r="P346" i="1"/>
  <c r="AY345" i="1"/>
  <c r="BA345" i="1" s="1"/>
  <c r="BD345" i="1"/>
  <c r="AY346" i="1" l="1"/>
  <c r="BA346" i="1" s="1"/>
  <c r="P347" i="1"/>
  <c r="BD346" i="1"/>
  <c r="A342" i="2"/>
  <c r="C342" i="2"/>
  <c r="F342" i="2"/>
  <c r="I342" i="2" s="1"/>
  <c r="M342" i="2"/>
  <c r="B343" i="2"/>
  <c r="L342" i="2"/>
  <c r="O348" i="1"/>
  <c r="BE347" i="1"/>
  <c r="A343" i="2" l="1"/>
  <c r="C343" i="2"/>
  <c r="F343" i="2" s="1"/>
  <c r="I343" i="2" s="1"/>
  <c r="L343" i="2"/>
  <c r="B344" i="2"/>
  <c r="M343" i="2"/>
  <c r="BE348" i="1"/>
  <c r="O349" i="1"/>
  <c r="P348" i="1"/>
  <c r="AY347" i="1"/>
  <c r="BA347" i="1" s="1"/>
  <c r="BD347" i="1"/>
  <c r="AY348" i="1" l="1"/>
  <c r="BA348" i="1" s="1"/>
  <c r="P349" i="1"/>
  <c r="BD348" i="1"/>
  <c r="C344" i="2"/>
  <c r="I344" i="2"/>
  <c r="L344" i="2"/>
  <c r="M344" i="2"/>
  <c r="A344" i="2"/>
  <c r="B345" i="2"/>
  <c r="O350" i="1"/>
  <c r="BE349" i="1"/>
  <c r="BE350" i="1" l="1"/>
  <c r="O351" i="1"/>
  <c r="C345" i="2"/>
  <c r="F345" i="2"/>
  <c r="I345" i="2" s="1"/>
  <c r="L345" i="2"/>
  <c r="M345" i="2"/>
  <c r="B346" i="2"/>
  <c r="A345" i="2"/>
  <c r="P350" i="1"/>
  <c r="AY349" i="1"/>
  <c r="BA349" i="1" s="1"/>
  <c r="BD349" i="1"/>
  <c r="L346" i="2" l="1"/>
  <c r="M346" i="2"/>
  <c r="B347" i="2"/>
  <c r="A346" i="2"/>
  <c r="C346" i="2"/>
  <c r="F346" i="2" s="1"/>
  <c r="I346" i="2" s="1"/>
  <c r="AY350" i="1"/>
  <c r="BA350" i="1" s="1"/>
  <c r="BD350" i="1"/>
  <c r="P351" i="1"/>
  <c r="O352" i="1"/>
  <c r="BE351" i="1"/>
  <c r="A347" i="2" l="1"/>
  <c r="L347" i="2"/>
  <c r="M347" i="2"/>
  <c r="B348" i="2"/>
  <c r="I347" i="2"/>
  <c r="C347" i="2"/>
  <c r="BE352" i="1"/>
  <c r="O353" i="1"/>
  <c r="P352" i="1"/>
  <c r="AY351" i="1"/>
  <c r="BA351" i="1" s="1"/>
  <c r="BD351" i="1"/>
  <c r="AY352" i="1" l="1"/>
  <c r="BA352" i="1" s="1"/>
  <c r="BD352" i="1"/>
  <c r="P353" i="1"/>
  <c r="O354" i="1"/>
  <c r="BE353" i="1"/>
  <c r="B349" i="2"/>
  <c r="A348" i="2"/>
  <c r="C348" i="2"/>
  <c r="F348" i="2"/>
  <c r="I348" i="2" s="1"/>
  <c r="L348" i="2"/>
  <c r="M348" i="2"/>
  <c r="C349" i="2" l="1"/>
  <c r="F349" i="2" s="1"/>
  <c r="I349" i="2" s="1"/>
  <c r="B350" i="2"/>
  <c r="A349" i="2"/>
  <c r="M349" i="2"/>
  <c r="L349" i="2"/>
  <c r="P354" i="1"/>
  <c r="AY353" i="1"/>
  <c r="BA353" i="1" s="1"/>
  <c r="BD353" i="1"/>
  <c r="BE354" i="1"/>
  <c r="O355" i="1"/>
  <c r="A350" i="2" l="1"/>
  <c r="C350" i="2"/>
  <c r="I350" i="2"/>
  <c r="L350" i="2"/>
  <c r="M350" i="2"/>
  <c r="B351" i="2"/>
  <c r="O356" i="1"/>
  <c r="BE355" i="1"/>
  <c r="AY354" i="1"/>
  <c r="BA354" i="1" s="1"/>
  <c r="BD354" i="1"/>
  <c r="P355" i="1"/>
  <c r="L351" i="2" l="1"/>
  <c r="M351" i="2"/>
  <c r="A351" i="2"/>
  <c r="F351" i="2"/>
  <c r="I351" i="2" s="1"/>
  <c r="B352" i="2"/>
  <c r="C351" i="2"/>
  <c r="P356" i="1"/>
  <c r="AY355" i="1"/>
  <c r="BA355" i="1" s="1"/>
  <c r="BD355" i="1"/>
  <c r="BE356" i="1"/>
  <c r="O357" i="1"/>
  <c r="AY356" i="1" l="1"/>
  <c r="BA356" i="1" s="1"/>
  <c r="BD356" i="1"/>
  <c r="P357" i="1"/>
  <c r="O358" i="1"/>
  <c r="BE357" i="1"/>
  <c r="A352" i="2"/>
  <c r="L352" i="2"/>
  <c r="M352" i="2"/>
  <c r="B353" i="2"/>
  <c r="C352" i="2"/>
  <c r="F352" i="2" s="1"/>
  <c r="I352" i="2" s="1"/>
  <c r="B354" i="2" l="1"/>
  <c r="A353" i="2"/>
  <c r="C353" i="2"/>
  <c r="M353" i="2"/>
  <c r="L353" i="2"/>
  <c r="I353" i="2"/>
  <c r="O359" i="1"/>
  <c r="BE358" i="1"/>
  <c r="P358" i="1"/>
  <c r="AY357" i="1"/>
  <c r="BA357" i="1" s="1"/>
  <c r="BD357" i="1"/>
  <c r="AY358" i="1" l="1"/>
  <c r="BA358" i="1" s="1"/>
  <c r="P359" i="1"/>
  <c r="BD358" i="1"/>
  <c r="O360" i="1"/>
  <c r="BE359" i="1"/>
  <c r="A354" i="2"/>
  <c r="C354" i="2"/>
  <c r="F354" i="2"/>
  <c r="I354" i="2" s="1"/>
  <c r="M354" i="2"/>
  <c r="B355" i="2"/>
  <c r="L354" i="2"/>
  <c r="A355" i="2" l="1"/>
  <c r="C355" i="2"/>
  <c r="F355" i="2" s="1"/>
  <c r="I355" i="2" s="1"/>
  <c r="L355" i="2"/>
  <c r="B356" i="2"/>
  <c r="M355" i="2"/>
  <c r="P360" i="1"/>
  <c r="AY359" i="1"/>
  <c r="BA359" i="1" s="1"/>
  <c r="BD359" i="1"/>
  <c r="O361" i="1"/>
  <c r="BE360" i="1"/>
  <c r="O362" i="1" l="1"/>
  <c r="BE361" i="1"/>
  <c r="AY360" i="1"/>
  <c r="BA360" i="1" s="1"/>
  <c r="BD360" i="1"/>
  <c r="P361" i="1"/>
  <c r="C356" i="2"/>
  <c r="I356" i="2"/>
  <c r="L356" i="2"/>
  <c r="M356" i="2"/>
  <c r="B357" i="2"/>
  <c r="A356" i="2"/>
  <c r="O363" i="1" l="1"/>
  <c r="BE362" i="1"/>
  <c r="C357" i="2"/>
  <c r="F357" i="2"/>
  <c r="I357" i="2" s="1"/>
  <c r="L357" i="2"/>
  <c r="M357" i="2"/>
  <c r="B358" i="2"/>
  <c r="A357" i="2"/>
  <c r="P362" i="1"/>
  <c r="BD361" i="1"/>
  <c r="AY361" i="1"/>
  <c r="BA361" i="1" s="1"/>
  <c r="AY362" i="1" l="1"/>
  <c r="BA362" i="1" s="1"/>
  <c r="BD362" i="1"/>
  <c r="P363" i="1"/>
  <c r="L358" i="2"/>
  <c r="M358" i="2"/>
  <c r="B359" i="2"/>
  <c r="A358" i="2"/>
  <c r="C358" i="2"/>
  <c r="F358" i="2" s="1"/>
  <c r="I358" i="2" s="1"/>
  <c r="O364" i="1"/>
  <c r="BE363" i="1"/>
  <c r="O365" i="1" l="1"/>
  <c r="BE364" i="1"/>
  <c r="A359" i="2"/>
  <c r="L359" i="2"/>
  <c r="M359" i="2"/>
  <c r="B360" i="2"/>
  <c r="I359" i="2"/>
  <c r="C359" i="2"/>
  <c r="P364" i="1"/>
  <c r="AY363" i="1"/>
  <c r="BA363" i="1" s="1"/>
  <c r="BD363" i="1"/>
  <c r="B361" i="2" l="1"/>
  <c r="A360" i="2"/>
  <c r="C360" i="2"/>
  <c r="F360" i="2"/>
  <c r="I360" i="2" s="1"/>
  <c r="L360" i="2"/>
  <c r="M360" i="2"/>
  <c r="AY364" i="1"/>
  <c r="BA364" i="1" s="1"/>
  <c r="BD364" i="1"/>
  <c r="P365" i="1"/>
  <c r="O366" i="1"/>
  <c r="BE365" i="1"/>
  <c r="P366" i="1" l="1"/>
  <c r="AY365" i="1"/>
  <c r="BA365" i="1" s="1"/>
  <c r="BD365" i="1"/>
  <c r="O367" i="1"/>
  <c r="BE366" i="1"/>
  <c r="C361" i="2"/>
  <c r="F361" i="2" s="1"/>
  <c r="I361" i="2" s="1"/>
  <c r="B362" i="2"/>
  <c r="A361" i="2"/>
  <c r="M361" i="2"/>
  <c r="L361" i="2"/>
  <c r="O368" i="1" l="1"/>
  <c r="BE367" i="1"/>
  <c r="A362" i="2"/>
  <c r="C362" i="2"/>
  <c r="I362" i="2"/>
  <c r="L362" i="2"/>
  <c r="M362" i="2"/>
  <c r="B363" i="2"/>
  <c r="AY366" i="1"/>
  <c r="BA366" i="1" s="1"/>
  <c r="BD366" i="1"/>
  <c r="P367" i="1"/>
  <c r="L363" i="2" l="1"/>
  <c r="M363" i="2"/>
  <c r="A363" i="2"/>
  <c r="F363" i="2"/>
  <c r="I363" i="2" s="1"/>
  <c r="C363" i="2"/>
  <c r="B364" i="2"/>
  <c r="P368" i="1"/>
  <c r="AY367" i="1"/>
  <c r="BA367" i="1" s="1"/>
  <c r="BD367" i="1"/>
  <c r="O369" i="1"/>
  <c r="BE368" i="1"/>
  <c r="AY368" i="1" l="1"/>
  <c r="BA368" i="1" s="1"/>
  <c r="P369" i="1"/>
  <c r="BD368" i="1"/>
  <c r="O370" i="1"/>
  <c r="BE369" i="1"/>
  <c r="A364" i="2"/>
  <c r="L364" i="2"/>
  <c r="M364" i="2"/>
  <c r="B365" i="2"/>
  <c r="C364" i="2"/>
  <c r="F364" i="2" s="1"/>
  <c r="I364" i="2" s="1"/>
  <c r="B366" i="2" l="1"/>
  <c r="A365" i="2"/>
  <c r="C365" i="2"/>
  <c r="M365" i="2"/>
  <c r="I365" i="2"/>
  <c r="L365" i="2"/>
  <c r="P370" i="1"/>
  <c r="BD369" i="1"/>
  <c r="AY369" i="1"/>
  <c r="BA369" i="1" s="1"/>
  <c r="O371" i="1"/>
  <c r="BE370" i="1"/>
  <c r="O372" i="1" l="1"/>
  <c r="BE371" i="1"/>
  <c r="AY370" i="1"/>
  <c r="BA370" i="1" s="1"/>
  <c r="BD370" i="1"/>
  <c r="P371" i="1"/>
  <c r="A366" i="2"/>
  <c r="C366" i="2"/>
  <c r="F366" i="2"/>
  <c r="I366" i="2" s="1"/>
  <c r="M366" i="2"/>
  <c r="B367" i="2"/>
  <c r="L366" i="2"/>
  <c r="A367" i="2" l="1"/>
  <c r="C367" i="2"/>
  <c r="F367" i="2" s="1"/>
  <c r="I367" i="2" s="1"/>
  <c r="L367" i="2"/>
  <c r="B368" i="2"/>
  <c r="M367" i="2"/>
  <c r="P372" i="1"/>
  <c r="AY371" i="1"/>
  <c r="BA371" i="1" s="1"/>
  <c r="BD371" i="1"/>
  <c r="O373" i="1"/>
  <c r="BE372" i="1"/>
  <c r="O374" i="1" l="1"/>
  <c r="BE373" i="1"/>
  <c r="AY372" i="1"/>
  <c r="BA372" i="1" s="1"/>
  <c r="BD372" i="1"/>
  <c r="P373" i="1"/>
  <c r="C368" i="2"/>
  <c r="I368" i="2"/>
  <c r="L368" i="2"/>
  <c r="M368" i="2"/>
  <c r="A368" i="2"/>
  <c r="B369" i="2"/>
  <c r="C369" i="2" l="1"/>
  <c r="F369" i="2"/>
  <c r="I369" i="2" s="1"/>
  <c r="L369" i="2"/>
  <c r="M369" i="2"/>
  <c r="B370" i="2"/>
  <c r="A369" i="2"/>
  <c r="P374" i="1"/>
  <c r="AY373" i="1"/>
  <c r="BA373" i="1" s="1"/>
  <c r="BD373" i="1"/>
  <c r="O375" i="1"/>
  <c r="BE374" i="1"/>
  <c r="L370" i="2" l="1"/>
  <c r="M370" i="2"/>
  <c r="B371" i="2"/>
  <c r="A370" i="2"/>
  <c r="C370" i="2"/>
  <c r="F370" i="2" s="1"/>
  <c r="I370" i="2" s="1"/>
  <c r="O376" i="1"/>
  <c r="BE375" i="1"/>
  <c r="AY374" i="1"/>
  <c r="BA374" i="1" s="1"/>
  <c r="BD374" i="1"/>
  <c r="P375" i="1"/>
  <c r="P376" i="1" l="1"/>
  <c r="BD375" i="1"/>
  <c r="AY375" i="1"/>
  <c r="BA375" i="1" s="1"/>
  <c r="A371" i="2"/>
  <c r="L371" i="2"/>
  <c r="M371" i="2"/>
  <c r="B372" i="2"/>
  <c r="I371" i="2"/>
  <c r="C371" i="2"/>
  <c r="O377" i="1"/>
  <c r="BE376" i="1"/>
  <c r="B373" i="2" l="1"/>
  <c r="A372" i="2"/>
  <c r="C372" i="2"/>
  <c r="F372" i="2"/>
  <c r="I372" i="2" s="1"/>
  <c r="M372" i="2"/>
  <c r="L372" i="2"/>
  <c r="O378" i="1"/>
  <c r="BE377" i="1"/>
  <c r="AY376" i="1"/>
  <c r="BA376" i="1" s="1"/>
  <c r="P377" i="1"/>
  <c r="BD376" i="1"/>
  <c r="P378" i="1" l="1"/>
  <c r="AY377" i="1"/>
  <c r="BA377" i="1" s="1"/>
  <c r="BD377" i="1"/>
  <c r="O379" i="1"/>
  <c r="BE378" i="1"/>
  <c r="C373" i="2"/>
  <c r="F373" i="2" s="1"/>
  <c r="I373" i="2" s="1"/>
  <c r="B374" i="2"/>
  <c r="A373" i="2"/>
  <c r="L373" i="2"/>
  <c r="M373" i="2"/>
  <c r="A374" i="2" l="1"/>
  <c r="C374" i="2"/>
  <c r="I374" i="2"/>
  <c r="L374" i="2"/>
  <c r="M374" i="2"/>
  <c r="B375" i="2"/>
  <c r="O380" i="1"/>
  <c r="BE379" i="1"/>
  <c r="AY378" i="1"/>
  <c r="BA378" i="1" s="1"/>
  <c r="BD378" i="1"/>
  <c r="P379" i="1"/>
  <c r="P380" i="1" l="1"/>
  <c r="AY379" i="1"/>
  <c r="BA379" i="1" s="1"/>
  <c r="BD379" i="1"/>
  <c r="O381" i="1"/>
  <c r="BE380" i="1"/>
  <c r="L375" i="2"/>
  <c r="M375" i="2"/>
  <c r="A375" i="2"/>
  <c r="F375" i="2"/>
  <c r="I375" i="2" s="1"/>
  <c r="C375" i="2"/>
  <c r="B376" i="2"/>
  <c r="A376" i="2" l="1"/>
  <c r="L376" i="2"/>
  <c r="M376" i="2"/>
  <c r="B377" i="2"/>
  <c r="C376" i="2"/>
  <c r="F376" i="2" s="1"/>
  <c r="I376" i="2" s="1"/>
  <c r="O382" i="1"/>
  <c r="BE381" i="1"/>
  <c r="AY380" i="1"/>
  <c r="BA380" i="1" s="1"/>
  <c r="BD380" i="1"/>
  <c r="P381" i="1"/>
  <c r="O383" i="1" l="1"/>
  <c r="BE382" i="1"/>
  <c r="B378" i="2"/>
  <c r="A377" i="2"/>
  <c r="C377" i="2"/>
  <c r="M377" i="2"/>
  <c r="I377" i="2"/>
  <c r="L377" i="2"/>
  <c r="P382" i="1"/>
  <c r="AY381" i="1"/>
  <c r="BA381" i="1" s="1"/>
  <c r="BD381" i="1"/>
  <c r="AY382" i="1" l="1"/>
  <c r="BA382" i="1" s="1"/>
  <c r="P383" i="1"/>
  <c r="BD382" i="1"/>
  <c r="A378" i="2"/>
  <c r="C378" i="2"/>
  <c r="F378" i="2"/>
  <c r="I378" i="2" s="1"/>
  <c r="M378" i="2"/>
  <c r="B379" i="2"/>
  <c r="L378" i="2"/>
  <c r="O384" i="1"/>
  <c r="BE383" i="1"/>
  <c r="A379" i="2" l="1"/>
  <c r="C379" i="2"/>
  <c r="F379" i="2" s="1"/>
  <c r="I379" i="2" s="1"/>
  <c r="L379" i="2"/>
  <c r="B380" i="2"/>
  <c r="M379" i="2"/>
  <c r="P384" i="1"/>
  <c r="BD383" i="1"/>
  <c r="AY383" i="1"/>
  <c r="BA383" i="1" s="1"/>
  <c r="O385" i="1"/>
  <c r="BE384" i="1"/>
  <c r="O386" i="1" l="1"/>
  <c r="BE385" i="1"/>
  <c r="AY384" i="1"/>
  <c r="BA384" i="1" s="1"/>
  <c r="BD384" i="1"/>
  <c r="P385" i="1"/>
  <c r="C380" i="2"/>
  <c r="I380" i="2"/>
  <c r="L380" i="2"/>
  <c r="M380" i="2"/>
  <c r="B381" i="2"/>
  <c r="A380" i="2"/>
  <c r="C381" i="2" l="1"/>
  <c r="F381" i="2"/>
  <c r="I381" i="2" s="1"/>
  <c r="L381" i="2"/>
  <c r="M381" i="2"/>
  <c r="B382" i="2"/>
  <c r="A381" i="2"/>
  <c r="P386" i="1"/>
  <c r="AY385" i="1"/>
  <c r="BA385" i="1" s="1"/>
  <c r="BD385" i="1"/>
  <c r="O387" i="1"/>
  <c r="BE386" i="1"/>
  <c r="L382" i="2" l="1"/>
  <c r="M382" i="2"/>
  <c r="B383" i="2"/>
  <c r="A382" i="2"/>
  <c r="C382" i="2"/>
  <c r="F382" i="2" s="1"/>
  <c r="I382" i="2" s="1"/>
  <c r="O388" i="1"/>
  <c r="BE387" i="1"/>
  <c r="AY386" i="1"/>
  <c r="BA386" i="1" s="1"/>
  <c r="BD386" i="1"/>
  <c r="P387" i="1"/>
  <c r="P388" i="1" l="1"/>
  <c r="AY387" i="1"/>
  <c r="BA387" i="1" s="1"/>
  <c r="BD387" i="1"/>
  <c r="O389" i="1"/>
  <c r="BE388" i="1"/>
  <c r="A383" i="2"/>
  <c r="L383" i="2"/>
  <c r="M383" i="2"/>
  <c r="B384" i="2"/>
  <c r="C383" i="2"/>
  <c r="I383" i="2"/>
  <c r="B385" i="2" l="1"/>
  <c r="A384" i="2"/>
  <c r="C384" i="2"/>
  <c r="F384" i="2"/>
  <c r="I384" i="2" s="1"/>
  <c r="L384" i="2"/>
  <c r="M384" i="2"/>
  <c r="O390" i="1"/>
  <c r="BE389" i="1"/>
  <c r="AY388" i="1"/>
  <c r="BA388" i="1" s="1"/>
  <c r="BD388" i="1"/>
  <c r="P389" i="1"/>
  <c r="O391" i="1" l="1"/>
  <c r="BE390" i="1"/>
  <c r="P390" i="1"/>
  <c r="AY389" i="1"/>
  <c r="BA389" i="1" s="1"/>
  <c r="BD389" i="1"/>
  <c r="C385" i="2"/>
  <c r="F385" i="2" s="1"/>
  <c r="I385" i="2"/>
  <c r="B386" i="2"/>
  <c r="A385" i="2"/>
  <c r="M385" i="2"/>
  <c r="L385" i="2"/>
  <c r="A386" i="2" l="1"/>
  <c r="C386" i="2"/>
  <c r="I386" i="2"/>
  <c r="L386" i="2"/>
  <c r="M386" i="2"/>
  <c r="B387" i="2"/>
  <c r="AY390" i="1"/>
  <c r="BA390" i="1" s="1"/>
  <c r="BD390" i="1"/>
  <c r="P391" i="1"/>
  <c r="O392" i="1"/>
  <c r="BE391" i="1"/>
  <c r="P392" i="1" l="1"/>
  <c r="AY391" i="1"/>
  <c r="BA391" i="1" s="1"/>
  <c r="BD391" i="1"/>
  <c r="L387" i="2"/>
  <c r="M387" i="2"/>
  <c r="A387" i="2"/>
  <c r="F387" i="2"/>
  <c r="I387" i="2" s="1"/>
  <c r="C387" i="2"/>
  <c r="B388" i="2"/>
  <c r="O393" i="1"/>
  <c r="BE392" i="1"/>
  <c r="O394" i="1" l="1"/>
  <c r="BE393" i="1"/>
  <c r="A388" i="2"/>
  <c r="L388" i="2"/>
  <c r="M388" i="2"/>
  <c r="B389" i="2"/>
  <c r="C388" i="2"/>
  <c r="F388" i="2" s="1"/>
  <c r="I388" i="2" s="1"/>
  <c r="AY392" i="1"/>
  <c r="BA392" i="1" s="1"/>
  <c r="BD392" i="1"/>
  <c r="P393" i="1"/>
  <c r="B390" i="2" l="1"/>
  <c r="A389" i="2"/>
  <c r="C389" i="2"/>
  <c r="M389" i="2"/>
  <c r="I389" i="2"/>
  <c r="L389" i="2"/>
  <c r="P394" i="1"/>
  <c r="AY393" i="1"/>
  <c r="BA393" i="1" s="1"/>
  <c r="BD393" i="1"/>
  <c r="O395" i="1"/>
  <c r="BE394" i="1"/>
  <c r="O396" i="1" l="1"/>
  <c r="BE395" i="1"/>
  <c r="AY394" i="1"/>
  <c r="BA394" i="1" s="1"/>
  <c r="BD394" i="1"/>
  <c r="P395" i="1"/>
  <c r="A390" i="2"/>
  <c r="C390" i="2"/>
  <c r="F390" i="2"/>
  <c r="I390" i="2" s="1"/>
  <c r="M390" i="2"/>
  <c r="B391" i="2"/>
  <c r="L390" i="2"/>
  <c r="A391" i="2" l="1"/>
  <c r="C391" i="2"/>
  <c r="F391" i="2" s="1"/>
  <c r="I391" i="2" s="1"/>
  <c r="L391" i="2"/>
  <c r="B392" i="2"/>
  <c r="M391" i="2"/>
  <c r="AY395" i="1"/>
  <c r="BA395" i="1" s="1"/>
  <c r="BD395" i="1"/>
  <c r="P396" i="1"/>
  <c r="O397" i="1"/>
  <c r="BE396" i="1"/>
  <c r="O398" i="1" l="1"/>
  <c r="BE397" i="1"/>
  <c r="C392" i="2"/>
  <c r="I392" i="2"/>
  <c r="L392" i="2"/>
  <c r="M392" i="2"/>
  <c r="A392" i="2"/>
  <c r="B393" i="2"/>
  <c r="AY396" i="1"/>
  <c r="BA396" i="1" s="1"/>
  <c r="BD396" i="1"/>
  <c r="P397" i="1"/>
  <c r="C393" i="2" l="1"/>
  <c r="F393" i="2"/>
  <c r="I393" i="2" s="1"/>
  <c r="L393" i="2"/>
  <c r="M393" i="2"/>
  <c r="B394" i="2"/>
  <c r="A393" i="2"/>
  <c r="AY397" i="1"/>
  <c r="BA397" i="1" s="1"/>
  <c r="P398" i="1"/>
  <c r="BD397" i="1"/>
  <c r="O399" i="1"/>
  <c r="BE398" i="1"/>
  <c r="O400" i="1" l="1"/>
  <c r="BE399" i="1"/>
  <c r="AY398" i="1"/>
  <c r="BA398" i="1" s="1"/>
  <c r="BD398" i="1"/>
  <c r="P399" i="1"/>
  <c r="L394" i="2"/>
  <c r="M394" i="2"/>
  <c r="B395" i="2"/>
  <c r="A394" i="2"/>
  <c r="C394" i="2"/>
  <c r="F394" i="2" s="1"/>
  <c r="I394" i="2" s="1"/>
  <c r="A395" i="2" l="1"/>
  <c r="L395" i="2"/>
  <c r="M395" i="2"/>
  <c r="B396" i="2"/>
  <c r="I395" i="2"/>
  <c r="C395" i="2"/>
  <c r="AY399" i="1"/>
  <c r="BA399" i="1" s="1"/>
  <c r="BD399" i="1"/>
  <c r="P400" i="1"/>
  <c r="O401" i="1"/>
  <c r="BE400" i="1"/>
  <c r="O402" i="1" l="1"/>
  <c r="BE401" i="1"/>
  <c r="AY400" i="1"/>
  <c r="BA400" i="1" s="1"/>
  <c r="P401" i="1"/>
  <c r="BD400" i="1"/>
  <c r="B397" i="2"/>
  <c r="A396" i="2"/>
  <c r="C396" i="2"/>
  <c r="F396" i="2"/>
  <c r="I396" i="2" s="1"/>
  <c r="L396" i="2"/>
  <c r="M396" i="2"/>
  <c r="C397" i="2" l="1"/>
  <c r="F397" i="2" s="1"/>
  <c r="I397" i="2" s="1"/>
  <c r="B398" i="2"/>
  <c r="A397" i="2"/>
  <c r="M397" i="2"/>
  <c r="L397" i="2"/>
  <c r="BD401" i="1"/>
  <c r="P402" i="1"/>
  <c r="AY401" i="1"/>
  <c r="BA401" i="1" s="1"/>
  <c r="BE402" i="1"/>
  <c r="O403" i="1"/>
  <c r="BE403" i="1" l="1"/>
  <c r="O404" i="1"/>
  <c r="A398" i="2"/>
  <c r="C398" i="2"/>
  <c r="I398" i="2"/>
  <c r="L398" i="2"/>
  <c r="M398" i="2"/>
  <c r="B399" i="2"/>
  <c r="AY402" i="1"/>
  <c r="BA402" i="1" s="1"/>
  <c r="BD402" i="1"/>
  <c r="P403" i="1"/>
  <c r="AY403" i="1" l="1"/>
  <c r="BA403" i="1" s="1"/>
  <c r="BD403" i="1"/>
  <c r="P404" i="1"/>
  <c r="L399" i="2"/>
  <c r="M399" i="2"/>
  <c r="A399" i="2"/>
  <c r="F399" i="2"/>
  <c r="I399" i="2" s="1"/>
  <c r="C399" i="2"/>
  <c r="B400" i="2"/>
  <c r="BE404" i="1"/>
  <c r="O405" i="1"/>
  <c r="A400" i="2" l="1"/>
  <c r="L400" i="2"/>
  <c r="M400" i="2"/>
  <c r="B401" i="2"/>
  <c r="C400" i="2"/>
  <c r="F400" i="2" s="1"/>
  <c r="I400" i="2" s="1"/>
  <c r="BE405" i="1"/>
  <c r="O406" i="1"/>
  <c r="AY404" i="1"/>
  <c r="BA404" i="1" s="1"/>
  <c r="BD404" i="1"/>
  <c r="P405" i="1"/>
  <c r="B402" i="2" l="1"/>
  <c r="A401" i="2"/>
  <c r="C401" i="2"/>
  <c r="M401" i="2"/>
  <c r="L401" i="2"/>
  <c r="I401" i="2"/>
  <c r="AY405" i="1"/>
  <c r="BA405" i="1" s="1"/>
  <c r="BD405" i="1"/>
  <c r="P406" i="1"/>
  <c r="BE406" i="1"/>
  <c r="O407" i="1"/>
  <c r="AY406" i="1" l="1"/>
  <c r="BA406" i="1" s="1"/>
  <c r="BD406" i="1"/>
  <c r="P407" i="1"/>
  <c r="BE407" i="1"/>
  <c r="O408" i="1"/>
  <c r="A402" i="2"/>
  <c r="C402" i="2"/>
  <c r="F402" i="2"/>
  <c r="I402" i="2" s="1"/>
  <c r="M402" i="2"/>
  <c r="B403" i="2"/>
  <c r="L402" i="2"/>
  <c r="A403" i="2" l="1"/>
  <c r="C403" i="2"/>
  <c r="F403" i="2" s="1"/>
  <c r="I403" i="2" s="1"/>
  <c r="L403" i="2"/>
  <c r="B404" i="2"/>
  <c r="M403" i="2"/>
  <c r="BE408" i="1"/>
  <c r="O409" i="1"/>
  <c r="AY407" i="1"/>
  <c r="BA407" i="1" s="1"/>
  <c r="BD407" i="1"/>
  <c r="P408" i="1"/>
  <c r="AY408" i="1" l="1"/>
  <c r="BA408" i="1" s="1"/>
  <c r="BD408" i="1"/>
  <c r="P409" i="1"/>
  <c r="BE409" i="1"/>
  <c r="O410" i="1"/>
  <c r="C404" i="2"/>
  <c r="I404" i="2"/>
  <c r="L404" i="2"/>
  <c r="M404" i="2"/>
  <c r="B405" i="2"/>
  <c r="A404" i="2"/>
  <c r="C405" i="2" l="1"/>
  <c r="F405" i="2"/>
  <c r="I405" i="2" s="1"/>
  <c r="L405" i="2"/>
  <c r="B406" i="2"/>
  <c r="M405" i="2"/>
  <c r="A405" i="2"/>
  <c r="AY409" i="1"/>
  <c r="BA409" i="1" s="1"/>
  <c r="BD409" i="1"/>
  <c r="P410" i="1"/>
  <c r="BE410" i="1"/>
  <c r="O411" i="1"/>
  <c r="AY410" i="1" l="1"/>
  <c r="BA410" i="1" s="1"/>
  <c r="BD410" i="1"/>
  <c r="P411" i="1"/>
  <c r="BE411" i="1"/>
  <c r="O412" i="1"/>
  <c r="L406" i="2"/>
  <c r="M406" i="2"/>
  <c r="B407" i="2"/>
  <c r="A406" i="2"/>
  <c r="C406" i="2"/>
  <c r="F406" i="2" s="1"/>
  <c r="I406" i="2" s="1"/>
  <c r="A407" i="2" l="1"/>
  <c r="L407" i="2"/>
  <c r="M407" i="2"/>
  <c r="B408" i="2"/>
  <c r="C407" i="2"/>
  <c r="I407" i="2"/>
  <c r="BE412" i="1"/>
  <c r="O413" i="1"/>
  <c r="AY411" i="1"/>
  <c r="BA411" i="1" s="1"/>
  <c r="BD411" i="1"/>
  <c r="P412" i="1"/>
  <c r="AY412" i="1" l="1"/>
  <c r="BA412" i="1" s="1"/>
  <c r="BD412" i="1"/>
  <c r="P413" i="1"/>
  <c r="BE413" i="1"/>
  <c r="O414" i="1"/>
  <c r="B409" i="2"/>
  <c r="A408" i="2"/>
  <c r="M408" i="2"/>
  <c r="F408" i="2"/>
  <c r="I408" i="2" s="1"/>
  <c r="C408" i="2"/>
  <c r="L408" i="2"/>
  <c r="C409" i="2" l="1"/>
  <c r="F409" i="2" s="1"/>
  <c r="I409" i="2" s="1"/>
  <c r="B410" i="2"/>
  <c r="A409" i="2"/>
  <c r="L409" i="2"/>
  <c r="M409" i="2"/>
  <c r="AY413" i="1"/>
  <c r="BA413" i="1" s="1"/>
  <c r="BD413" i="1"/>
  <c r="P414" i="1"/>
  <c r="BE414" i="1"/>
  <c r="O415" i="1"/>
  <c r="BE415" i="1" l="1"/>
  <c r="O416" i="1"/>
  <c r="AY414" i="1"/>
  <c r="BA414" i="1" s="1"/>
  <c r="BD414" i="1"/>
  <c r="P415" i="1"/>
  <c r="A410" i="2"/>
  <c r="C410" i="2"/>
  <c r="I410" i="2"/>
  <c r="L410" i="2"/>
  <c r="M410" i="2"/>
  <c r="B411" i="2"/>
  <c r="AY415" i="1" l="1"/>
  <c r="BA415" i="1" s="1"/>
  <c r="BD415" i="1"/>
  <c r="P416" i="1"/>
  <c r="L411" i="2"/>
  <c r="M411" i="2"/>
  <c r="A411" i="2"/>
  <c r="F411" i="2"/>
  <c r="I411" i="2" s="1"/>
  <c r="C411" i="2"/>
  <c r="B412" i="2"/>
  <c r="BE416" i="1"/>
  <c r="O417" i="1"/>
  <c r="BE417" i="1" l="1"/>
  <c r="O418" i="1"/>
  <c r="A412" i="2"/>
  <c r="L412" i="2"/>
  <c r="M412" i="2"/>
  <c r="C412" i="2"/>
  <c r="F412" i="2" s="1"/>
  <c r="I412" i="2" s="1"/>
  <c r="B413" i="2"/>
  <c r="AY416" i="1"/>
  <c r="BA416" i="1" s="1"/>
  <c r="BD416" i="1"/>
  <c r="P417" i="1"/>
  <c r="B414" i="2" l="1"/>
  <c r="C413" i="2"/>
  <c r="M413" i="2"/>
  <c r="I413" i="2"/>
  <c r="A413" i="2"/>
  <c r="L413" i="2"/>
  <c r="AY417" i="1"/>
  <c r="BA417" i="1" s="1"/>
  <c r="BD417" i="1"/>
  <c r="P418" i="1"/>
  <c r="BE418" i="1"/>
  <c r="O419" i="1"/>
  <c r="BE419" i="1" l="1"/>
  <c r="O420" i="1"/>
  <c r="AY418" i="1"/>
  <c r="BA418" i="1" s="1"/>
  <c r="BD418" i="1"/>
  <c r="P419" i="1"/>
  <c r="A414" i="2"/>
  <c r="C414" i="2"/>
  <c r="F414" i="2"/>
  <c r="I414" i="2" s="1"/>
  <c r="M414" i="2"/>
  <c r="B415" i="2"/>
  <c r="L414" i="2"/>
  <c r="A415" i="2" l="1"/>
  <c r="C415" i="2"/>
  <c r="F415" i="2" s="1"/>
  <c r="L415" i="2"/>
  <c r="B416" i="2"/>
  <c r="I415" i="2"/>
  <c r="M415" i="2"/>
  <c r="AY419" i="1"/>
  <c r="BA419" i="1" s="1"/>
  <c r="BD419" i="1"/>
  <c r="P420" i="1"/>
  <c r="BE420" i="1"/>
  <c r="O421" i="1"/>
  <c r="AY420" i="1" l="1"/>
  <c r="BA420" i="1" s="1"/>
  <c r="BD420" i="1"/>
  <c r="P421" i="1"/>
  <c r="BE421" i="1"/>
  <c r="O422" i="1"/>
  <c r="C416" i="2"/>
  <c r="I416" i="2"/>
  <c r="L416" i="2"/>
  <c r="M416" i="2"/>
  <c r="A416" i="2"/>
  <c r="B417" i="2"/>
  <c r="C417" i="2" l="1"/>
  <c r="F417" i="2"/>
  <c r="I417" i="2" s="1"/>
  <c r="L417" i="2"/>
  <c r="B418" i="2"/>
  <c r="A417" i="2"/>
  <c r="M417" i="2"/>
  <c r="AY421" i="1"/>
  <c r="BA421" i="1" s="1"/>
  <c r="BD421" i="1"/>
  <c r="P422" i="1"/>
  <c r="BE422" i="1"/>
  <c r="O423" i="1"/>
  <c r="BE423" i="1" l="1"/>
  <c r="O424" i="1"/>
  <c r="AY422" i="1"/>
  <c r="BA422" i="1" s="1"/>
  <c r="BD422" i="1"/>
  <c r="P423" i="1"/>
  <c r="L418" i="2"/>
  <c r="M418" i="2"/>
  <c r="B419" i="2"/>
  <c r="A418" i="2"/>
  <c r="C418" i="2"/>
  <c r="F418" i="2" s="1"/>
  <c r="I418" i="2" s="1"/>
  <c r="AY423" i="1" l="1"/>
  <c r="BA423" i="1" s="1"/>
  <c r="BD423" i="1"/>
  <c r="P424" i="1"/>
  <c r="A419" i="2"/>
  <c r="L419" i="2"/>
  <c r="M419" i="2"/>
  <c r="B420" i="2"/>
  <c r="I419" i="2"/>
  <c r="C419" i="2"/>
  <c r="BE424" i="1"/>
  <c r="O425" i="1"/>
  <c r="B421" i="2" l="1"/>
  <c r="A420" i="2"/>
  <c r="C420" i="2"/>
  <c r="M420" i="2"/>
  <c r="L420" i="2"/>
  <c r="F420" i="2"/>
  <c r="I420" i="2" s="1"/>
  <c r="BE425" i="1"/>
  <c r="O426" i="1"/>
  <c r="AY424" i="1"/>
  <c r="BA424" i="1" s="1"/>
  <c r="BD424" i="1"/>
  <c r="P425" i="1"/>
  <c r="AY425" i="1" l="1"/>
  <c r="BA425" i="1" s="1"/>
  <c r="BD425" i="1"/>
  <c r="P426" i="1"/>
  <c r="BE426" i="1"/>
  <c r="O427" i="1"/>
  <c r="C421" i="2"/>
  <c r="F421" i="2" s="1"/>
  <c r="I421" i="2" s="1"/>
  <c r="B422" i="2"/>
  <c r="A421" i="2"/>
  <c r="M421" i="2"/>
  <c r="L421" i="2"/>
  <c r="A422" i="2" l="1"/>
  <c r="C422" i="2"/>
  <c r="I422" i="2"/>
  <c r="L422" i="2"/>
  <c r="M422" i="2"/>
  <c r="B423" i="2"/>
  <c r="BE427" i="1"/>
  <c r="O428" i="1"/>
  <c r="AY426" i="1"/>
  <c r="BA426" i="1" s="1"/>
  <c r="BD426" i="1"/>
  <c r="P427" i="1"/>
  <c r="L423" i="2" l="1"/>
  <c r="M423" i="2"/>
  <c r="A423" i="2"/>
  <c r="F423" i="2"/>
  <c r="I423" i="2" s="1"/>
  <c r="C423" i="2"/>
  <c r="B424" i="2"/>
  <c r="AY427" i="1"/>
  <c r="BA427" i="1" s="1"/>
  <c r="BD427" i="1"/>
  <c r="P428" i="1"/>
  <c r="BE428" i="1"/>
  <c r="O429" i="1"/>
  <c r="BE429" i="1" l="1"/>
  <c r="O430" i="1"/>
  <c r="A424" i="2"/>
  <c r="L424" i="2"/>
  <c r="M424" i="2"/>
  <c r="C424" i="2"/>
  <c r="F424" i="2" s="1"/>
  <c r="I424" i="2" s="1"/>
  <c r="B425" i="2"/>
  <c r="AY428" i="1"/>
  <c r="BA428" i="1" s="1"/>
  <c r="BD428" i="1"/>
  <c r="P429" i="1"/>
  <c r="B426" i="2" l="1"/>
  <c r="C425" i="2"/>
  <c r="M425" i="2"/>
  <c r="A425" i="2"/>
  <c r="L425" i="2"/>
  <c r="I425" i="2"/>
  <c r="AY429" i="1"/>
  <c r="BA429" i="1" s="1"/>
  <c r="BD429" i="1"/>
  <c r="P430" i="1"/>
  <c r="BE430" i="1"/>
  <c r="O431" i="1"/>
  <c r="BE431" i="1" l="1"/>
  <c r="O432" i="1"/>
  <c r="AY430" i="1"/>
  <c r="BA430" i="1" s="1"/>
  <c r="BD430" i="1"/>
  <c r="P431" i="1"/>
  <c r="A426" i="2"/>
  <c r="C426" i="2"/>
  <c r="F426" i="2"/>
  <c r="I426" i="2" s="1"/>
  <c r="M426" i="2"/>
  <c r="B427" i="2"/>
  <c r="L426" i="2"/>
  <c r="A427" i="2" l="1"/>
  <c r="C427" i="2"/>
  <c r="F427" i="2" s="1"/>
  <c r="I427" i="2" s="1"/>
  <c r="L427" i="2"/>
  <c r="B428" i="2"/>
  <c r="M427" i="2"/>
  <c r="AY431" i="1"/>
  <c r="BA431" i="1" s="1"/>
  <c r="BD431" i="1"/>
  <c r="P432" i="1"/>
  <c r="BE432" i="1"/>
  <c r="O433" i="1"/>
  <c r="BE433" i="1" l="1"/>
  <c r="O434" i="1"/>
  <c r="AY432" i="1"/>
  <c r="BA432" i="1" s="1"/>
  <c r="BD432" i="1"/>
  <c r="P433" i="1"/>
  <c r="C428" i="2"/>
  <c r="I428" i="2"/>
  <c r="L428" i="2"/>
  <c r="M428" i="2"/>
  <c r="A428" i="2"/>
  <c r="B429" i="2"/>
  <c r="C429" i="2" l="1"/>
  <c r="F429" i="2"/>
  <c r="I429" i="2" s="1"/>
  <c r="L429" i="2"/>
  <c r="B430" i="2"/>
  <c r="A429" i="2"/>
  <c r="M429" i="2"/>
  <c r="AY433" i="1"/>
  <c r="BA433" i="1" s="1"/>
  <c r="BD433" i="1"/>
  <c r="P434" i="1"/>
  <c r="BE434" i="1"/>
  <c r="O435" i="1"/>
  <c r="BE435" i="1" l="1"/>
  <c r="O436" i="1"/>
  <c r="AY434" i="1"/>
  <c r="BA434" i="1" s="1"/>
  <c r="BD434" i="1"/>
  <c r="P435" i="1"/>
  <c r="L430" i="2"/>
  <c r="M430" i="2"/>
  <c r="B431" i="2"/>
  <c r="A430" i="2"/>
  <c r="C430" i="2"/>
  <c r="F430" i="2" s="1"/>
  <c r="I430" i="2" s="1"/>
  <c r="A431" i="2" l="1"/>
  <c r="L431" i="2"/>
  <c r="M431" i="2"/>
  <c r="B432" i="2"/>
  <c r="C431" i="2"/>
  <c r="I431" i="2"/>
  <c r="AY435" i="1"/>
  <c r="BA435" i="1" s="1"/>
  <c r="BD435" i="1"/>
  <c r="P436" i="1"/>
  <c r="BE436" i="1"/>
  <c r="O437" i="1"/>
  <c r="BE437" i="1" l="1"/>
  <c r="O438" i="1"/>
  <c r="B433" i="2"/>
  <c r="A432" i="2"/>
  <c r="F432" i="2"/>
  <c r="I432" i="2" s="1"/>
  <c r="L432" i="2"/>
  <c r="C432" i="2"/>
  <c r="M432" i="2"/>
  <c r="AY436" i="1"/>
  <c r="BA436" i="1" s="1"/>
  <c r="BD436" i="1"/>
  <c r="P437" i="1"/>
  <c r="C433" i="2" l="1"/>
  <c r="F433" i="2" s="1"/>
  <c r="I433" i="2" s="1"/>
  <c r="B434" i="2"/>
  <c r="A433" i="2"/>
  <c r="M433" i="2"/>
  <c r="L433" i="2"/>
  <c r="AY437" i="1"/>
  <c r="BA437" i="1" s="1"/>
  <c r="BD437" i="1"/>
  <c r="P438" i="1"/>
  <c r="BE438" i="1"/>
  <c r="O439" i="1"/>
  <c r="BE439" i="1" l="1"/>
  <c r="O440" i="1"/>
  <c r="A434" i="2"/>
  <c r="C434" i="2"/>
  <c r="I434" i="2"/>
  <c r="M434" i="2"/>
  <c r="B435" i="2"/>
  <c r="L434" i="2"/>
  <c r="AY438" i="1"/>
  <c r="BA438" i="1" s="1"/>
  <c r="BD438" i="1"/>
  <c r="P439" i="1"/>
  <c r="L435" i="2" l="1"/>
  <c r="M435" i="2"/>
  <c r="A435" i="2"/>
  <c r="F435" i="2"/>
  <c r="I435" i="2" s="1"/>
  <c r="C435" i="2"/>
  <c r="B436" i="2"/>
  <c r="AY439" i="1"/>
  <c r="BA439" i="1" s="1"/>
  <c r="BD439" i="1"/>
  <c r="P440" i="1"/>
  <c r="BE440" i="1"/>
  <c r="O441" i="1"/>
  <c r="BE441" i="1" l="1"/>
  <c r="O442" i="1"/>
  <c r="AY440" i="1"/>
  <c r="BA440" i="1" s="1"/>
  <c r="BD440" i="1"/>
  <c r="P441" i="1"/>
  <c r="A436" i="2"/>
  <c r="L436" i="2"/>
  <c r="M436" i="2"/>
  <c r="B437" i="2"/>
  <c r="C436" i="2"/>
  <c r="F436" i="2" s="1"/>
  <c r="I436" i="2" s="1"/>
  <c r="B438" i="2" l="1"/>
  <c r="C437" i="2"/>
  <c r="M437" i="2"/>
  <c r="I437" i="2"/>
  <c r="L437" i="2"/>
  <c r="A437" i="2"/>
  <c r="AY441" i="1"/>
  <c r="BA441" i="1" s="1"/>
  <c r="BD441" i="1"/>
  <c r="P442" i="1"/>
  <c r="BE442" i="1"/>
  <c r="O443" i="1"/>
  <c r="BE443" i="1" l="1"/>
  <c r="O444" i="1"/>
  <c r="AY442" i="1"/>
  <c r="BA442" i="1" s="1"/>
  <c r="BD442" i="1"/>
  <c r="P443" i="1"/>
  <c r="A438" i="2"/>
  <c r="C438" i="2"/>
  <c r="F438" i="2"/>
  <c r="I438" i="2" s="1"/>
  <c r="M438" i="2"/>
  <c r="B439" i="2"/>
  <c r="L438" i="2"/>
  <c r="A439" i="2" l="1"/>
  <c r="C439" i="2"/>
  <c r="F439" i="2" s="1"/>
  <c r="I439" i="2" s="1"/>
  <c r="L439" i="2"/>
  <c r="B440" i="2"/>
  <c r="M439" i="2"/>
  <c r="AY443" i="1"/>
  <c r="BA443" i="1" s="1"/>
  <c r="BD443" i="1"/>
  <c r="P444" i="1"/>
  <c r="BE444" i="1"/>
  <c r="O445" i="1"/>
  <c r="AY444" i="1" l="1"/>
  <c r="BA444" i="1" s="1"/>
  <c r="BD444" i="1"/>
  <c r="P445" i="1"/>
  <c r="C440" i="2"/>
  <c r="I440" i="2"/>
  <c r="L440" i="2"/>
  <c r="M440" i="2"/>
  <c r="B441" i="2"/>
  <c r="A440" i="2"/>
  <c r="BE445" i="1"/>
  <c r="O446" i="1"/>
  <c r="BE446" i="1" l="1"/>
  <c r="O447" i="1"/>
  <c r="AY445" i="1"/>
  <c r="BA445" i="1" s="1"/>
  <c r="BD445" i="1"/>
  <c r="P446" i="1"/>
  <c r="C441" i="2"/>
  <c r="F441" i="2"/>
  <c r="I441" i="2" s="1"/>
  <c r="L441" i="2"/>
  <c r="B442" i="2"/>
  <c r="M441" i="2"/>
  <c r="A441" i="2"/>
  <c r="L442" i="2" l="1"/>
  <c r="M442" i="2"/>
  <c r="B443" i="2"/>
  <c r="A442" i="2"/>
  <c r="C442" i="2"/>
  <c r="F442" i="2" s="1"/>
  <c r="I442" i="2" s="1"/>
  <c r="AY446" i="1"/>
  <c r="BA446" i="1" s="1"/>
  <c r="BD446" i="1"/>
  <c r="P447" i="1"/>
  <c r="BE447" i="1"/>
  <c r="O448" i="1"/>
  <c r="A443" i="2" l="1"/>
  <c r="L443" i="2"/>
  <c r="M443" i="2"/>
  <c r="B444" i="2"/>
  <c r="I443" i="2"/>
  <c r="C443" i="2"/>
  <c r="BE448" i="1"/>
  <c r="O449" i="1"/>
  <c r="AY447" i="1"/>
  <c r="BA447" i="1" s="1"/>
  <c r="BD447" i="1"/>
  <c r="P448" i="1"/>
  <c r="AY448" i="1" l="1"/>
  <c r="BA448" i="1" s="1"/>
  <c r="BD448" i="1"/>
  <c r="P449" i="1"/>
  <c r="BE449" i="1"/>
  <c r="O450" i="1"/>
  <c r="B445" i="2"/>
  <c r="A444" i="2"/>
  <c r="C444" i="2"/>
  <c r="F444" i="2"/>
  <c r="I444" i="2" s="1"/>
  <c r="M444" i="2"/>
  <c r="L444" i="2"/>
  <c r="C445" i="2" l="1"/>
  <c r="F445" i="2" s="1"/>
  <c r="I445" i="2" s="1"/>
  <c r="B446" i="2"/>
  <c r="A445" i="2"/>
  <c r="L445" i="2"/>
  <c r="M445" i="2"/>
  <c r="BE450" i="1"/>
  <c r="O451" i="1"/>
  <c r="AY449" i="1"/>
  <c r="BA449" i="1" s="1"/>
  <c r="BD449" i="1"/>
  <c r="P450" i="1"/>
  <c r="AY450" i="1" l="1"/>
  <c r="BA450" i="1" s="1"/>
  <c r="BD450" i="1"/>
  <c r="P451" i="1"/>
  <c r="A446" i="2"/>
  <c r="C446" i="2"/>
  <c r="I446" i="2"/>
  <c r="M446" i="2"/>
  <c r="L446" i="2"/>
  <c r="B447" i="2"/>
  <c r="BE451" i="1"/>
  <c r="O452" i="1"/>
  <c r="BE452" i="1" l="1"/>
  <c r="O453" i="1"/>
  <c r="L447" i="2"/>
  <c r="M447" i="2"/>
  <c r="A447" i="2"/>
  <c r="F447" i="2"/>
  <c r="I447" i="2" s="1"/>
  <c r="C447" i="2"/>
  <c r="B448" i="2"/>
  <c r="AY451" i="1"/>
  <c r="BA451" i="1" s="1"/>
  <c r="BD451" i="1"/>
  <c r="P452" i="1"/>
  <c r="AY452" i="1" l="1"/>
  <c r="BA452" i="1" s="1"/>
  <c r="BD452" i="1"/>
  <c r="P453" i="1"/>
  <c r="A448" i="2"/>
  <c r="L448" i="2"/>
  <c r="M448" i="2"/>
  <c r="C448" i="2"/>
  <c r="F448" i="2" s="1"/>
  <c r="I448" i="2" s="1"/>
  <c r="B449" i="2"/>
  <c r="BE453" i="1"/>
  <c r="O454" i="1"/>
  <c r="BE454" i="1" l="1"/>
  <c r="O455" i="1"/>
  <c r="B450" i="2"/>
  <c r="C449" i="2"/>
  <c r="A449" i="2"/>
  <c r="L449" i="2"/>
  <c r="M449" i="2"/>
  <c r="I449" i="2"/>
  <c r="AY453" i="1"/>
  <c r="BA453" i="1" s="1"/>
  <c r="BD453" i="1"/>
  <c r="P454" i="1"/>
  <c r="AY454" i="1" l="1"/>
  <c r="BA454" i="1" s="1"/>
  <c r="BD454" i="1"/>
  <c r="P455" i="1"/>
  <c r="C450" i="2"/>
  <c r="F450" i="2"/>
  <c r="I450" i="2" s="1"/>
  <c r="A450" i="2"/>
  <c r="L450" i="2"/>
  <c r="M450" i="2"/>
  <c r="B451" i="2"/>
  <c r="BE455" i="1"/>
  <c r="O456" i="1"/>
  <c r="L451" i="2" l="1"/>
  <c r="M451" i="2"/>
  <c r="C451" i="2"/>
  <c r="F451" i="2" s="1"/>
  <c r="I451" i="2" s="1"/>
  <c r="A451" i="2"/>
  <c r="B452" i="2"/>
  <c r="AY455" i="1"/>
  <c r="BA455" i="1" s="1"/>
  <c r="BD455" i="1"/>
  <c r="P456" i="1"/>
  <c r="BE456" i="1"/>
  <c r="O457" i="1"/>
  <c r="BE457" i="1" l="1"/>
  <c r="O458" i="1"/>
  <c r="AY456" i="1"/>
  <c r="BA456" i="1" s="1"/>
  <c r="BD456" i="1"/>
  <c r="P457" i="1"/>
  <c r="A452" i="2"/>
  <c r="I452" i="2"/>
  <c r="L452" i="2"/>
  <c r="M452" i="2"/>
  <c r="B453" i="2"/>
  <c r="C452" i="2"/>
  <c r="B454" i="2" l="1"/>
  <c r="C453" i="2"/>
  <c r="L453" i="2"/>
  <c r="A453" i="2"/>
  <c r="F453" i="2"/>
  <c r="I453" i="2" s="1"/>
  <c r="M453" i="2"/>
  <c r="AY457" i="1"/>
  <c r="BA457" i="1" s="1"/>
  <c r="BD457" i="1"/>
  <c r="P458" i="1"/>
  <c r="BE458" i="1"/>
  <c r="O459" i="1"/>
  <c r="BE459" i="1" l="1"/>
  <c r="O460" i="1"/>
  <c r="AY458" i="1"/>
  <c r="BA458" i="1" s="1"/>
  <c r="BD458" i="1"/>
  <c r="P459" i="1"/>
  <c r="A454" i="2"/>
  <c r="C454" i="2"/>
  <c r="F454" i="2" s="1"/>
  <c r="I454" i="2" s="1"/>
  <c r="M454" i="2"/>
  <c r="B455" i="2"/>
  <c r="L454" i="2"/>
  <c r="A455" i="2" l="1"/>
  <c r="I455" i="2"/>
  <c r="L455" i="2"/>
  <c r="B456" i="2"/>
  <c r="C455" i="2"/>
  <c r="M455" i="2"/>
  <c r="AY459" i="1"/>
  <c r="BA459" i="1" s="1"/>
  <c r="BD459" i="1"/>
  <c r="P460" i="1"/>
  <c r="BE460" i="1"/>
  <c r="O461" i="1"/>
  <c r="BE461" i="1" l="1"/>
  <c r="O462" i="1"/>
  <c r="AY460" i="1"/>
  <c r="BA460" i="1" s="1"/>
  <c r="BD460" i="1"/>
  <c r="P461" i="1"/>
  <c r="F456" i="2"/>
  <c r="I456" i="2" s="1"/>
  <c r="L456" i="2"/>
  <c r="M456" i="2"/>
  <c r="A456" i="2"/>
  <c r="B457" i="2"/>
  <c r="C456" i="2"/>
  <c r="C457" i="2" l="1"/>
  <c r="F457" i="2" s="1"/>
  <c r="I457" i="2" s="1"/>
  <c r="M457" i="2"/>
  <c r="A457" i="2"/>
  <c r="L457" i="2"/>
  <c r="B458" i="2"/>
  <c r="AY461" i="1"/>
  <c r="BA461" i="1" s="1"/>
  <c r="BD461" i="1"/>
  <c r="P462" i="1"/>
  <c r="BE462" i="1"/>
  <c r="O463" i="1"/>
  <c r="M458" i="2" l="1"/>
  <c r="B459" i="2"/>
  <c r="A458" i="2"/>
  <c r="I458" i="2"/>
  <c r="C458" i="2"/>
  <c r="L458" i="2"/>
  <c r="AY462" i="1"/>
  <c r="BA462" i="1" s="1"/>
  <c r="BD462" i="1"/>
  <c r="P463" i="1"/>
  <c r="BE463" i="1"/>
  <c r="O464" i="1"/>
  <c r="A459" i="2" l="1"/>
  <c r="C459" i="2"/>
  <c r="L459" i="2"/>
  <c r="M459" i="2"/>
  <c r="F459" i="2"/>
  <c r="I459" i="2" s="1"/>
  <c r="B460" i="2"/>
  <c r="BE464" i="1"/>
  <c r="O465" i="1"/>
  <c r="AY463" i="1"/>
  <c r="BA463" i="1" s="1"/>
  <c r="BD463" i="1"/>
  <c r="P464" i="1"/>
  <c r="AY464" i="1" l="1"/>
  <c r="BA464" i="1" s="1"/>
  <c r="BD464" i="1"/>
  <c r="P465" i="1"/>
  <c r="B461" i="2"/>
  <c r="A460" i="2"/>
  <c r="C460" i="2"/>
  <c r="F460" i="2" s="1"/>
  <c r="I460" i="2" s="1"/>
  <c r="M460" i="2"/>
  <c r="L460" i="2"/>
  <c r="BE465" i="1"/>
  <c r="O466" i="1"/>
  <c r="C461" i="2" l="1"/>
  <c r="I461" i="2"/>
  <c r="L461" i="2"/>
  <c r="B462" i="2"/>
  <c r="M461" i="2"/>
  <c r="A461" i="2"/>
  <c r="BE466" i="1"/>
  <c r="O467" i="1"/>
  <c r="AY465" i="1"/>
  <c r="BA465" i="1" s="1"/>
  <c r="BD465" i="1"/>
  <c r="P466" i="1"/>
  <c r="AY466" i="1" l="1"/>
  <c r="BA466" i="1" s="1"/>
  <c r="BD466" i="1"/>
  <c r="P467" i="1"/>
  <c r="BE467" i="1"/>
  <c r="O468" i="1"/>
  <c r="C462" i="2"/>
  <c r="F462" i="2"/>
  <c r="I462" i="2" s="1"/>
  <c r="L462" i="2"/>
  <c r="M462" i="2"/>
  <c r="A462" i="2"/>
  <c r="B463" i="2"/>
  <c r="L463" i="2" l="1"/>
  <c r="M463" i="2"/>
  <c r="C463" i="2"/>
  <c r="F463" i="2" s="1"/>
  <c r="I463" i="2" s="1"/>
  <c r="B464" i="2"/>
  <c r="A463" i="2"/>
  <c r="AY467" i="1"/>
  <c r="BA467" i="1" s="1"/>
  <c r="BD467" i="1"/>
  <c r="P468" i="1"/>
  <c r="BE468" i="1"/>
  <c r="O469" i="1"/>
  <c r="AY468" i="1" l="1"/>
  <c r="BA468" i="1" s="1"/>
  <c r="BD468" i="1"/>
  <c r="P469" i="1"/>
  <c r="BE469" i="1"/>
  <c r="O470" i="1"/>
  <c r="A464" i="2"/>
  <c r="I464" i="2"/>
  <c r="L464" i="2"/>
  <c r="M464" i="2"/>
  <c r="B465" i="2"/>
  <c r="C464" i="2"/>
  <c r="BE470" i="1" l="1"/>
  <c r="O471" i="1"/>
  <c r="B466" i="2"/>
  <c r="C465" i="2"/>
  <c r="L465" i="2"/>
  <c r="M465" i="2"/>
  <c r="A465" i="2"/>
  <c r="F465" i="2"/>
  <c r="I465" i="2" s="1"/>
  <c r="AY469" i="1"/>
  <c r="BA469" i="1" s="1"/>
  <c r="BD469" i="1"/>
  <c r="P470" i="1"/>
  <c r="AY470" i="1" l="1"/>
  <c r="BA470" i="1" s="1"/>
  <c r="BD470" i="1"/>
  <c r="P471" i="1"/>
  <c r="A466" i="2"/>
  <c r="C466" i="2"/>
  <c r="F466" i="2" s="1"/>
  <c r="I466" i="2" s="1"/>
  <c r="M466" i="2"/>
  <c r="B467" i="2"/>
  <c r="L466" i="2"/>
  <c r="BE471" i="1"/>
  <c r="O472" i="1"/>
  <c r="A467" i="2" l="1"/>
  <c r="I467" i="2"/>
  <c r="L467" i="2"/>
  <c r="B468" i="2"/>
  <c r="C467" i="2"/>
  <c r="M467" i="2"/>
  <c r="BE472" i="1"/>
  <c r="O473" i="1"/>
  <c r="AY471" i="1"/>
  <c r="BA471" i="1" s="1"/>
  <c r="BD471" i="1"/>
  <c r="P472" i="1"/>
  <c r="AY472" i="1" l="1"/>
  <c r="BA472" i="1" s="1"/>
  <c r="BD472" i="1"/>
  <c r="P473" i="1"/>
  <c r="BE473" i="1"/>
  <c r="O474" i="1"/>
  <c r="F468" i="2"/>
  <c r="I468" i="2" s="1"/>
  <c r="L468" i="2"/>
  <c r="M468" i="2"/>
  <c r="A468" i="2"/>
  <c r="C468" i="2"/>
  <c r="B469" i="2"/>
  <c r="C469" i="2" l="1"/>
  <c r="F469" i="2" s="1"/>
  <c r="I469" i="2" s="1"/>
  <c r="M469" i="2"/>
  <c r="A469" i="2"/>
  <c r="L469" i="2"/>
  <c r="B470" i="2"/>
  <c r="BE474" i="1"/>
  <c r="O475" i="1"/>
  <c r="AY473" i="1"/>
  <c r="BA473" i="1" s="1"/>
  <c r="BD473" i="1"/>
  <c r="P474" i="1"/>
  <c r="AY474" i="1" l="1"/>
  <c r="BA474" i="1" s="1"/>
  <c r="BD474" i="1"/>
  <c r="P475" i="1"/>
  <c r="BE475" i="1"/>
  <c r="O476" i="1"/>
  <c r="M470" i="2"/>
  <c r="B471" i="2"/>
  <c r="A470" i="2"/>
  <c r="I470" i="2"/>
  <c r="C470" i="2"/>
  <c r="L470" i="2"/>
  <c r="A471" i="2" l="1"/>
  <c r="C471" i="2"/>
  <c r="L471" i="2"/>
  <c r="M471" i="2"/>
  <c r="B472" i="2"/>
  <c r="F471" i="2"/>
  <c r="I471" i="2" s="1"/>
  <c r="BE476" i="1"/>
  <c r="O477" i="1"/>
  <c r="AY475" i="1"/>
  <c r="BA475" i="1" s="1"/>
  <c r="BD475" i="1"/>
  <c r="P476" i="1"/>
  <c r="B473" i="2" l="1"/>
  <c r="A472" i="2"/>
  <c r="C472" i="2"/>
  <c r="F472" i="2" s="1"/>
  <c r="I472" i="2" s="1"/>
  <c r="M472" i="2"/>
  <c r="L472" i="2"/>
  <c r="BE477" i="1"/>
  <c r="O478" i="1"/>
  <c r="AY476" i="1"/>
  <c r="BA476" i="1" s="1"/>
  <c r="BD476" i="1"/>
  <c r="P477" i="1"/>
  <c r="AY477" i="1" l="1"/>
  <c r="BA477" i="1" s="1"/>
  <c r="BD477" i="1"/>
  <c r="P478" i="1"/>
  <c r="BE478" i="1"/>
  <c r="O479" i="1"/>
  <c r="C473" i="2"/>
  <c r="I473" i="2"/>
  <c r="L473" i="2"/>
  <c r="B474" i="2"/>
  <c r="A473" i="2"/>
  <c r="M473" i="2"/>
  <c r="C474" i="2" l="1"/>
  <c r="F474" i="2"/>
  <c r="I474" i="2" s="1"/>
  <c r="L474" i="2"/>
  <c r="M474" i="2"/>
  <c r="B475" i="2"/>
  <c r="A474" i="2"/>
  <c r="BE479" i="1"/>
  <c r="O480" i="1"/>
  <c r="AY478" i="1"/>
  <c r="BA478" i="1" s="1"/>
  <c r="BD478" i="1"/>
  <c r="P479" i="1"/>
  <c r="AY479" i="1" l="1"/>
  <c r="BA479" i="1" s="1"/>
  <c r="BD479" i="1"/>
  <c r="P480" i="1"/>
  <c r="BE480" i="1"/>
  <c r="O481" i="1"/>
  <c r="L475" i="2"/>
  <c r="M475" i="2"/>
  <c r="C475" i="2"/>
  <c r="F475" i="2" s="1"/>
  <c r="I475" i="2" s="1"/>
  <c r="A475" i="2"/>
  <c r="B476" i="2"/>
  <c r="A476" i="2" l="1"/>
  <c r="I476" i="2"/>
  <c r="L476" i="2"/>
  <c r="M476" i="2"/>
  <c r="B477" i="2"/>
  <c r="C476" i="2"/>
  <c r="AY480" i="1"/>
  <c r="BA480" i="1" s="1"/>
  <c r="BD480" i="1"/>
  <c r="P481" i="1"/>
  <c r="BE481" i="1"/>
  <c r="O482" i="1"/>
  <c r="AY481" i="1" l="1"/>
  <c r="BA481" i="1" s="1"/>
  <c r="BD481" i="1"/>
  <c r="P482" i="1"/>
  <c r="BE482" i="1"/>
  <c r="O483" i="1"/>
  <c r="B478" i="2"/>
  <c r="C477" i="2"/>
  <c r="L477" i="2"/>
  <c r="A477" i="2"/>
  <c r="F477" i="2"/>
  <c r="I477" i="2" s="1"/>
  <c r="M477" i="2"/>
  <c r="AY482" i="1" l="1"/>
  <c r="BA482" i="1" s="1"/>
  <c r="BD482" i="1"/>
  <c r="P483" i="1"/>
  <c r="BE483" i="1"/>
  <c r="O484" i="1"/>
  <c r="A478" i="2"/>
  <c r="C478" i="2"/>
  <c r="F478" i="2" s="1"/>
  <c r="M478" i="2"/>
  <c r="B479" i="2"/>
  <c r="I478" i="2"/>
  <c r="L478" i="2"/>
  <c r="A479" i="2" l="1"/>
  <c r="I479" i="2"/>
  <c r="L479" i="2"/>
  <c r="B480" i="2"/>
  <c r="C479" i="2"/>
  <c r="M479" i="2"/>
  <c r="BE484" i="1"/>
  <c r="O485" i="1"/>
  <c r="AY483" i="1"/>
  <c r="BA483" i="1" s="1"/>
  <c r="BD483" i="1"/>
  <c r="P484" i="1"/>
  <c r="AY484" i="1" l="1"/>
  <c r="BA484" i="1" s="1"/>
  <c r="P485" i="1"/>
  <c r="BD484" i="1"/>
  <c r="F480" i="2"/>
  <c r="I480" i="2" s="1"/>
  <c r="L480" i="2"/>
  <c r="M480" i="2"/>
  <c r="B481" i="2"/>
  <c r="C480" i="2"/>
  <c r="A480" i="2"/>
  <c r="BE485" i="1"/>
  <c r="O486" i="1"/>
  <c r="BE486" i="1" l="1"/>
  <c r="O487" i="1"/>
  <c r="C481" i="2"/>
  <c r="F481" i="2" s="1"/>
  <c r="I481" i="2" s="1"/>
  <c r="M481" i="2"/>
  <c r="A481" i="2"/>
  <c r="L481" i="2"/>
  <c r="B482" i="2"/>
  <c r="AY485" i="1"/>
  <c r="BA485" i="1" s="1"/>
  <c r="BD485" i="1"/>
  <c r="P486" i="1"/>
  <c r="M482" i="2" l="1"/>
  <c r="B483" i="2"/>
  <c r="A482" i="2"/>
  <c r="I482" i="2"/>
  <c r="C482" i="2"/>
  <c r="L482" i="2"/>
  <c r="AY486" i="1"/>
  <c r="BA486" i="1" s="1"/>
  <c r="P487" i="1"/>
  <c r="BD486" i="1"/>
  <c r="BE487" i="1"/>
  <c r="O488" i="1"/>
  <c r="AY487" i="1" l="1"/>
  <c r="BA487" i="1" s="1"/>
  <c r="P488" i="1"/>
  <c r="BD487" i="1"/>
  <c r="BE488" i="1"/>
  <c r="O489" i="1"/>
  <c r="A483" i="2"/>
  <c r="C483" i="2"/>
  <c r="L483" i="2"/>
  <c r="M483" i="2"/>
  <c r="B484" i="2"/>
  <c r="F483" i="2"/>
  <c r="I483" i="2" s="1"/>
  <c r="B485" i="2" l="1"/>
  <c r="A484" i="2"/>
  <c r="C484" i="2"/>
  <c r="F484" i="2" s="1"/>
  <c r="I484" i="2" s="1"/>
  <c r="M484" i="2"/>
  <c r="L484" i="2"/>
  <c r="BE489" i="1"/>
  <c r="O490" i="1"/>
  <c r="AY488" i="1"/>
  <c r="BA488" i="1" s="1"/>
  <c r="P489" i="1"/>
  <c r="BD488" i="1"/>
  <c r="AY489" i="1" l="1"/>
  <c r="BA489" i="1" s="1"/>
  <c r="BD489" i="1"/>
  <c r="P490" i="1"/>
  <c r="BE490" i="1"/>
  <c r="O491" i="1"/>
  <c r="C485" i="2"/>
  <c r="I485" i="2"/>
  <c r="L485" i="2"/>
  <c r="B486" i="2"/>
  <c r="A485" i="2"/>
  <c r="M485" i="2"/>
  <c r="C486" i="2" l="1"/>
  <c r="F486" i="2"/>
  <c r="I486" i="2" s="1"/>
  <c r="L486" i="2"/>
  <c r="M486" i="2"/>
  <c r="A486" i="2"/>
  <c r="B487" i="2"/>
  <c r="AY490" i="1"/>
  <c r="BA490" i="1" s="1"/>
  <c r="P491" i="1"/>
  <c r="BD490" i="1"/>
  <c r="BE491" i="1"/>
  <c r="O492" i="1"/>
  <c r="L487" i="2" l="1"/>
  <c r="M487" i="2"/>
  <c r="C487" i="2"/>
  <c r="F487" i="2" s="1"/>
  <c r="I487" i="2" s="1"/>
  <c r="B488" i="2"/>
  <c r="A487" i="2"/>
  <c r="BE492" i="1"/>
  <c r="O493" i="1"/>
  <c r="AY491" i="1"/>
  <c r="BA491" i="1" s="1"/>
  <c r="BD491" i="1"/>
  <c r="P492" i="1"/>
  <c r="AY492" i="1" l="1"/>
  <c r="BA492" i="1" s="1"/>
  <c r="BD492" i="1"/>
  <c r="P493" i="1"/>
  <c r="BE493" i="1"/>
  <c r="O494" i="1"/>
  <c r="A488" i="2"/>
  <c r="I488" i="2"/>
  <c r="L488" i="2"/>
  <c r="M488" i="2"/>
  <c r="B489" i="2"/>
  <c r="C488" i="2"/>
  <c r="B490" i="2" l="1"/>
  <c r="C489" i="2"/>
  <c r="L489" i="2"/>
  <c r="A489" i="2"/>
  <c r="F489" i="2"/>
  <c r="I489" i="2" s="1"/>
  <c r="M489" i="2"/>
  <c r="BE494" i="1"/>
  <c r="O495" i="1"/>
  <c r="AY493" i="1"/>
  <c r="BA493" i="1" s="1"/>
  <c r="P494" i="1"/>
  <c r="BD493" i="1"/>
  <c r="AY494" i="1" l="1"/>
  <c r="BA494" i="1" s="1"/>
  <c r="BD494" i="1"/>
  <c r="P495" i="1"/>
  <c r="BE495" i="1"/>
  <c r="O496" i="1"/>
  <c r="A490" i="2"/>
  <c r="C490" i="2"/>
  <c r="F490" i="2" s="1"/>
  <c r="I490" i="2" s="1"/>
  <c r="M490" i="2"/>
  <c r="B491" i="2"/>
  <c r="L490" i="2"/>
  <c r="A491" i="2" l="1"/>
  <c r="I491" i="2"/>
  <c r="L491" i="2"/>
  <c r="B492" i="2"/>
  <c r="C491" i="2"/>
  <c r="M491" i="2"/>
  <c r="BE496" i="1"/>
  <c r="O497" i="1"/>
  <c r="AY495" i="1"/>
  <c r="BA495" i="1" s="1"/>
  <c r="BD495" i="1"/>
  <c r="P496" i="1"/>
  <c r="AY496" i="1" l="1"/>
  <c r="BA496" i="1" s="1"/>
  <c r="BD496" i="1"/>
  <c r="P497" i="1"/>
  <c r="BE497" i="1"/>
  <c r="O498" i="1"/>
  <c r="F492" i="2"/>
  <c r="I492" i="2" s="1"/>
  <c r="L492" i="2"/>
  <c r="M492" i="2"/>
  <c r="A492" i="2"/>
  <c r="C492" i="2"/>
  <c r="B493" i="2"/>
  <c r="C493" i="2" l="1"/>
  <c r="F493" i="2" s="1"/>
  <c r="I493" i="2" s="1"/>
  <c r="M493" i="2"/>
  <c r="L493" i="2"/>
  <c r="B494" i="2"/>
  <c r="A493" i="2"/>
  <c r="BE498" i="1"/>
  <c r="O499" i="1"/>
  <c r="AY497" i="1"/>
  <c r="BA497" i="1" s="1"/>
  <c r="P498" i="1"/>
  <c r="BD497" i="1"/>
  <c r="AY498" i="1" l="1"/>
  <c r="BA498" i="1" s="1"/>
  <c r="BD498" i="1"/>
  <c r="P499" i="1"/>
  <c r="BE499" i="1"/>
  <c r="O500" i="1"/>
  <c r="M494" i="2"/>
  <c r="B495" i="2"/>
  <c r="A494" i="2"/>
  <c r="I494" i="2"/>
  <c r="C494" i="2"/>
  <c r="L494" i="2"/>
  <c r="A495" i="2" l="1"/>
  <c r="C495" i="2"/>
  <c r="L495" i="2"/>
  <c r="M495" i="2"/>
  <c r="F495" i="2"/>
  <c r="I495" i="2" s="1"/>
  <c r="B496" i="2"/>
  <c r="BE500" i="1"/>
  <c r="O501" i="1"/>
  <c r="AY499" i="1"/>
  <c r="BA499" i="1" s="1"/>
  <c r="BD499" i="1"/>
  <c r="P500" i="1"/>
  <c r="AY500" i="1" l="1"/>
  <c r="BA500" i="1" s="1"/>
  <c r="BD500" i="1"/>
  <c r="P501" i="1"/>
  <c r="BE501" i="1"/>
  <c r="O502" i="1"/>
  <c r="B497" i="2"/>
  <c r="A496" i="2"/>
  <c r="C496" i="2"/>
  <c r="F496" i="2" s="1"/>
  <c r="I496" i="2" s="1"/>
  <c r="M496" i="2"/>
  <c r="L496" i="2"/>
  <c r="BE502" i="1" l="1"/>
  <c r="O503" i="1"/>
  <c r="C497" i="2"/>
  <c r="I497" i="2"/>
  <c r="L497" i="2"/>
  <c r="B498" i="2"/>
  <c r="M497" i="2"/>
  <c r="A497" i="2"/>
  <c r="AY501" i="1"/>
  <c r="BA501" i="1" s="1"/>
  <c r="P502" i="1"/>
  <c r="BD501" i="1"/>
  <c r="C498" i="2" l="1"/>
  <c r="F498" i="2"/>
  <c r="I498" i="2" s="1"/>
  <c r="L498" i="2"/>
  <c r="M498" i="2"/>
  <c r="A498" i="2"/>
  <c r="B499" i="2"/>
  <c r="AY502" i="1"/>
  <c r="BA502" i="1" s="1"/>
  <c r="BD502" i="1"/>
  <c r="P503" i="1"/>
  <c r="BE503" i="1"/>
  <c r="O504" i="1"/>
  <c r="BE504" i="1" l="1"/>
  <c r="O505" i="1"/>
  <c r="AY503" i="1"/>
  <c r="BA503" i="1" s="1"/>
  <c r="BD503" i="1"/>
  <c r="P504" i="1"/>
  <c r="L499" i="2"/>
  <c r="M499" i="2"/>
  <c r="C499" i="2"/>
  <c r="F499" i="2" s="1"/>
  <c r="I499" i="2" s="1"/>
  <c r="A499" i="2"/>
  <c r="B500" i="2"/>
  <c r="AY504" i="1" l="1"/>
  <c r="BA504" i="1" s="1"/>
  <c r="BD504" i="1"/>
  <c r="P505" i="1"/>
  <c r="A500" i="2"/>
  <c r="I500" i="2"/>
  <c r="L500" i="2"/>
  <c r="M500" i="2"/>
  <c r="B501" i="2"/>
  <c r="C500" i="2"/>
  <c r="BE505" i="1"/>
  <c r="O506" i="1"/>
  <c r="B502" i="2" l="1"/>
  <c r="C501" i="2"/>
  <c r="L501" i="2"/>
  <c r="A501" i="2"/>
  <c r="M501" i="2"/>
  <c r="F501" i="2"/>
  <c r="I501" i="2" s="1"/>
  <c r="BE506" i="1"/>
  <c r="O507" i="1"/>
  <c r="AY505" i="1"/>
  <c r="BA505" i="1" s="1"/>
  <c r="P506" i="1"/>
  <c r="BD505" i="1"/>
  <c r="AY506" i="1" l="1"/>
  <c r="BA506" i="1" s="1"/>
  <c r="BD506" i="1"/>
  <c r="P507" i="1"/>
  <c r="BE507" i="1"/>
  <c r="O508" i="1"/>
  <c r="A502" i="2"/>
  <c r="C502" i="2"/>
  <c r="F502" i="2" s="1"/>
  <c r="I502" i="2" s="1"/>
  <c r="M502" i="2"/>
  <c r="B503" i="2"/>
  <c r="L502" i="2"/>
  <c r="A503" i="2" l="1"/>
  <c r="I503" i="2"/>
  <c r="L503" i="2"/>
  <c r="B504" i="2"/>
  <c r="C503" i="2"/>
  <c r="M503" i="2"/>
  <c r="BE508" i="1"/>
  <c r="O509" i="1"/>
  <c r="AY507" i="1"/>
  <c r="BA507" i="1" s="1"/>
  <c r="BD507" i="1"/>
  <c r="P508" i="1"/>
  <c r="F504" i="2" l="1"/>
  <c r="I504" i="2" s="1"/>
  <c r="L504" i="2"/>
  <c r="M504" i="2"/>
  <c r="A504" i="2"/>
  <c r="C504" i="2"/>
  <c r="B505" i="2"/>
  <c r="AY508" i="1"/>
  <c r="BA508" i="1" s="1"/>
  <c r="BD508" i="1"/>
  <c r="P509" i="1"/>
  <c r="BE509" i="1"/>
  <c r="O510" i="1"/>
  <c r="AY509" i="1" l="1"/>
  <c r="BA509" i="1" s="1"/>
  <c r="P510" i="1"/>
  <c r="BD509" i="1"/>
  <c r="C505" i="2"/>
  <c r="F505" i="2" s="1"/>
  <c r="I505" i="2" s="1"/>
  <c r="M505" i="2"/>
  <c r="A505" i="2"/>
  <c r="B506" i="2"/>
  <c r="L505" i="2"/>
  <c r="BE510" i="1"/>
  <c r="O511" i="1"/>
  <c r="M506" i="2" l="1"/>
  <c r="B507" i="2"/>
  <c r="A506" i="2"/>
  <c r="I506" i="2"/>
  <c r="C506" i="2"/>
  <c r="L506" i="2"/>
  <c r="BE511" i="1"/>
  <c r="O512" i="1"/>
  <c r="AY510" i="1"/>
  <c r="BA510" i="1" s="1"/>
  <c r="BD510" i="1"/>
  <c r="P511" i="1"/>
  <c r="AY511" i="1" l="1"/>
  <c r="BA511" i="1" s="1"/>
  <c r="P512" i="1"/>
  <c r="BD511" i="1"/>
  <c r="A507" i="2"/>
  <c r="C507" i="2"/>
  <c r="L507" i="2"/>
  <c r="M507" i="2"/>
  <c r="F507" i="2"/>
  <c r="I507" i="2" s="1"/>
  <c r="B508" i="2"/>
  <c r="BE512" i="1"/>
  <c r="O513" i="1"/>
  <c r="BE513" i="1" l="1"/>
  <c r="O514" i="1"/>
  <c r="B509" i="2"/>
  <c r="A508" i="2"/>
  <c r="C508" i="2"/>
  <c r="F508" i="2" s="1"/>
  <c r="I508" i="2" s="1"/>
  <c r="M508" i="2"/>
  <c r="L508" i="2"/>
  <c r="AY512" i="1"/>
  <c r="BA512" i="1" s="1"/>
  <c r="BD512" i="1"/>
  <c r="P513" i="1"/>
  <c r="AY513" i="1" l="1"/>
  <c r="BA513" i="1" s="1"/>
  <c r="P514" i="1"/>
  <c r="BD513" i="1"/>
  <c r="C509" i="2"/>
  <c r="I509" i="2"/>
  <c r="L509" i="2"/>
  <c r="B510" i="2"/>
  <c r="M509" i="2"/>
  <c r="A509" i="2"/>
  <c r="BE514" i="1"/>
  <c r="O515" i="1"/>
  <c r="C510" i="2" l="1"/>
  <c r="F510" i="2"/>
  <c r="I510" i="2" s="1"/>
  <c r="L510" i="2"/>
  <c r="M510" i="2"/>
  <c r="B511" i="2"/>
  <c r="A510" i="2"/>
  <c r="BE515" i="1"/>
  <c r="O516" i="1"/>
  <c r="AY514" i="1"/>
  <c r="BA514" i="1" s="1"/>
  <c r="BD514" i="1"/>
  <c r="P515" i="1"/>
  <c r="L511" i="2" l="1"/>
  <c r="M511" i="2"/>
  <c r="C511" i="2"/>
  <c r="F511" i="2" s="1"/>
  <c r="I511" i="2" s="1"/>
  <c r="A511" i="2"/>
  <c r="B512" i="2"/>
  <c r="AY515" i="1"/>
  <c r="BA515" i="1" s="1"/>
  <c r="BD515" i="1"/>
  <c r="P516" i="1"/>
  <c r="BE516" i="1"/>
  <c r="O517" i="1"/>
  <c r="BE517" i="1" l="1"/>
  <c r="O518" i="1"/>
  <c r="A512" i="2"/>
  <c r="I512" i="2"/>
  <c r="L512" i="2"/>
  <c r="M512" i="2"/>
  <c r="B513" i="2"/>
  <c r="C512" i="2"/>
  <c r="AY516" i="1"/>
  <c r="BA516" i="1" s="1"/>
  <c r="BD516" i="1"/>
  <c r="P517" i="1"/>
  <c r="B514" i="2" l="1"/>
  <c r="C513" i="2"/>
  <c r="L513" i="2"/>
  <c r="A513" i="2"/>
  <c r="F513" i="2"/>
  <c r="I513" i="2" s="1"/>
  <c r="M513" i="2"/>
  <c r="AY517" i="1"/>
  <c r="BA517" i="1" s="1"/>
  <c r="P518" i="1"/>
  <c r="BD517" i="1"/>
  <c r="BE518" i="1"/>
  <c r="O519" i="1"/>
  <c r="BE519" i="1" l="1"/>
  <c r="O520" i="1"/>
  <c r="AY518" i="1"/>
  <c r="BA518" i="1" s="1"/>
  <c r="BD518" i="1"/>
  <c r="P519" i="1"/>
  <c r="A514" i="2"/>
  <c r="C514" i="2"/>
  <c r="F514" i="2" s="1"/>
  <c r="I514" i="2" s="1"/>
  <c r="M514" i="2"/>
  <c r="B515" i="2"/>
  <c r="L514" i="2"/>
  <c r="A515" i="2" l="1"/>
  <c r="I515" i="2"/>
  <c r="L515" i="2"/>
  <c r="B516" i="2"/>
  <c r="C515" i="2"/>
  <c r="M515" i="2"/>
  <c r="AY519" i="1"/>
  <c r="BA519" i="1" s="1"/>
  <c r="BD519" i="1"/>
  <c r="P520" i="1"/>
  <c r="BE520" i="1"/>
  <c r="O521" i="1"/>
  <c r="F516" i="2" l="1"/>
  <c r="I516" i="2" s="1"/>
  <c r="L516" i="2"/>
  <c r="M516" i="2"/>
  <c r="B517" i="2"/>
  <c r="A516" i="2"/>
  <c r="C516" i="2"/>
  <c r="BE521" i="1"/>
  <c r="O522" i="1"/>
  <c r="AY520" i="1"/>
  <c r="BA520" i="1" s="1"/>
  <c r="BD520" i="1"/>
  <c r="P521" i="1"/>
  <c r="AY521" i="1" l="1"/>
  <c r="BA521" i="1" s="1"/>
  <c r="P522" i="1"/>
  <c r="BD521" i="1"/>
  <c r="BE522" i="1"/>
  <c r="O523" i="1"/>
  <c r="C517" i="2"/>
  <c r="F517" i="2" s="1"/>
  <c r="I517" i="2" s="1"/>
  <c r="M517" i="2"/>
  <c r="A517" i="2"/>
  <c r="L517" i="2"/>
  <c r="B518" i="2"/>
  <c r="M518" i="2" l="1"/>
  <c r="B519" i="2"/>
  <c r="A518" i="2"/>
  <c r="I518" i="2"/>
  <c r="C518" i="2"/>
  <c r="L518" i="2"/>
  <c r="AY522" i="1"/>
  <c r="BA522" i="1" s="1"/>
  <c r="BD522" i="1"/>
  <c r="P523" i="1"/>
  <c r="BE523" i="1"/>
  <c r="O524" i="1"/>
  <c r="AY523" i="1" l="1"/>
  <c r="BA523" i="1" s="1"/>
  <c r="BD523" i="1"/>
  <c r="P524" i="1"/>
  <c r="A519" i="2"/>
  <c r="C519" i="2"/>
  <c r="L519" i="2"/>
  <c r="M519" i="2"/>
  <c r="F519" i="2"/>
  <c r="I519" i="2" s="1"/>
  <c r="B520" i="2"/>
  <c r="BE524" i="1"/>
  <c r="O525" i="1"/>
  <c r="BE525" i="1" l="1"/>
  <c r="O526" i="1"/>
  <c r="B521" i="2"/>
  <c r="A520" i="2"/>
  <c r="C520" i="2"/>
  <c r="F520" i="2" s="1"/>
  <c r="I520" i="2" s="1"/>
  <c r="M520" i="2"/>
  <c r="L520" i="2"/>
  <c r="AY524" i="1"/>
  <c r="BA524" i="1" s="1"/>
  <c r="BD524" i="1"/>
  <c r="P525" i="1"/>
  <c r="AY525" i="1" l="1"/>
  <c r="BA525" i="1" s="1"/>
  <c r="P526" i="1"/>
  <c r="BD525" i="1"/>
  <c r="C521" i="2"/>
  <c r="I521" i="2"/>
  <c r="L521" i="2"/>
  <c r="B522" i="2"/>
  <c r="A521" i="2"/>
  <c r="M521" i="2"/>
  <c r="BE526" i="1"/>
  <c r="O527" i="1"/>
  <c r="C522" i="2" l="1"/>
  <c r="F522" i="2"/>
  <c r="I522" i="2" s="1"/>
  <c r="L522" i="2"/>
  <c r="M522" i="2"/>
  <c r="B523" i="2"/>
  <c r="A522" i="2"/>
  <c r="BE527" i="1"/>
  <c r="O528" i="1"/>
  <c r="AY526" i="1"/>
  <c r="BA526" i="1" s="1"/>
  <c r="BD526" i="1"/>
  <c r="P527" i="1"/>
  <c r="BE528" i="1" l="1"/>
  <c r="O529" i="1"/>
  <c r="L523" i="2"/>
  <c r="M523" i="2"/>
  <c r="C523" i="2"/>
  <c r="F523" i="2" s="1"/>
  <c r="I523" i="2" s="1"/>
  <c r="B524" i="2"/>
  <c r="A523" i="2"/>
  <c r="AY527" i="1"/>
  <c r="BA527" i="1" s="1"/>
  <c r="BD527" i="1"/>
  <c r="P528" i="1"/>
  <c r="AY528" i="1" l="1"/>
  <c r="BA528" i="1" s="1"/>
  <c r="BD528" i="1"/>
  <c r="P529" i="1"/>
  <c r="A524" i="2"/>
  <c r="I524" i="2"/>
  <c r="L524" i="2"/>
  <c r="M524" i="2"/>
  <c r="B525" i="2"/>
  <c r="C524" i="2"/>
  <c r="BE529" i="1"/>
  <c r="O530" i="1"/>
  <c r="B526" i="2" l="1"/>
  <c r="C525" i="2"/>
  <c r="L525" i="2"/>
  <c r="M525" i="2"/>
  <c r="A525" i="2"/>
  <c r="F525" i="2"/>
  <c r="I525" i="2" s="1"/>
  <c r="AY529" i="1"/>
  <c r="BA529" i="1" s="1"/>
  <c r="P530" i="1"/>
  <c r="BD529" i="1"/>
  <c r="BE530" i="1"/>
  <c r="O531" i="1"/>
  <c r="BE531" i="1" l="1"/>
  <c r="O532" i="1"/>
  <c r="AY530" i="1"/>
  <c r="BA530" i="1" s="1"/>
  <c r="BD530" i="1"/>
  <c r="P531" i="1"/>
  <c r="A526" i="2"/>
  <c r="C526" i="2"/>
  <c r="F526" i="2" s="1"/>
  <c r="I526" i="2" s="1"/>
  <c r="M526" i="2"/>
  <c r="B527" i="2"/>
  <c r="L526" i="2"/>
  <c r="A527" i="2" l="1"/>
  <c r="I527" i="2"/>
  <c r="L527" i="2"/>
  <c r="B528" i="2"/>
  <c r="C527" i="2"/>
  <c r="M527" i="2"/>
  <c r="AY531" i="1"/>
  <c r="BA531" i="1" s="1"/>
  <c r="BD531" i="1"/>
  <c r="P532" i="1"/>
  <c r="BE532" i="1"/>
  <c r="O533" i="1"/>
  <c r="BE533" i="1" l="1"/>
  <c r="O534" i="1"/>
  <c r="AY532" i="1"/>
  <c r="BA532" i="1" s="1"/>
  <c r="BD532" i="1"/>
  <c r="P533" i="1"/>
  <c r="F528" i="2"/>
  <c r="I528" i="2" s="1"/>
  <c r="L528" i="2"/>
  <c r="M528" i="2"/>
  <c r="A528" i="2"/>
  <c r="C528" i="2"/>
  <c r="B529" i="2"/>
  <c r="C529" i="2" l="1"/>
  <c r="F529" i="2" s="1"/>
  <c r="I529" i="2" s="1"/>
  <c r="M529" i="2"/>
  <c r="L529" i="2"/>
  <c r="B530" i="2"/>
  <c r="A529" i="2"/>
  <c r="AY533" i="1"/>
  <c r="BA533" i="1" s="1"/>
  <c r="P534" i="1"/>
  <c r="BD533" i="1"/>
  <c r="BE534" i="1"/>
  <c r="O535" i="1"/>
  <c r="BE535" i="1" l="1"/>
  <c r="O536" i="1"/>
  <c r="AY534" i="1"/>
  <c r="BA534" i="1" s="1"/>
  <c r="BD534" i="1"/>
  <c r="P535" i="1"/>
  <c r="M530" i="2"/>
  <c r="B531" i="2"/>
  <c r="A530" i="2"/>
  <c r="I530" i="2"/>
  <c r="C530" i="2"/>
  <c r="L530" i="2"/>
  <c r="AY535" i="1" l="1"/>
  <c r="BA535" i="1" s="1"/>
  <c r="BD535" i="1"/>
  <c r="P536" i="1"/>
  <c r="A531" i="2"/>
  <c r="C531" i="2"/>
  <c r="L531" i="2"/>
  <c r="M531" i="2"/>
  <c r="B532" i="2"/>
  <c r="F531" i="2"/>
  <c r="I531" i="2" s="1"/>
  <c r="BE536" i="1"/>
  <c r="O537" i="1"/>
  <c r="B533" i="2" l="1"/>
  <c r="A532" i="2"/>
  <c r="C532" i="2"/>
  <c r="F532" i="2" s="1"/>
  <c r="I532" i="2" s="1"/>
  <c r="M532" i="2"/>
  <c r="L532" i="2"/>
  <c r="BE537" i="1"/>
  <c r="O538" i="1"/>
  <c r="AY536" i="1"/>
  <c r="BA536" i="1" s="1"/>
  <c r="BD536" i="1"/>
  <c r="P537" i="1"/>
  <c r="AY537" i="1" l="1"/>
  <c r="BA537" i="1" s="1"/>
  <c r="BD537" i="1"/>
  <c r="P538" i="1"/>
  <c r="BE538" i="1"/>
  <c r="O539" i="1"/>
  <c r="C533" i="2"/>
  <c r="I533" i="2"/>
  <c r="L533" i="2"/>
  <c r="B534" i="2"/>
  <c r="M533" i="2"/>
  <c r="A533" i="2"/>
  <c r="C534" i="2" l="1"/>
  <c r="F534" i="2"/>
  <c r="I534" i="2" s="1"/>
  <c r="L534" i="2"/>
  <c r="M534" i="2"/>
  <c r="A534" i="2"/>
  <c r="B535" i="2"/>
  <c r="BE539" i="1"/>
  <c r="O540" i="1"/>
  <c r="AY538" i="1"/>
  <c r="BA538" i="1" s="1"/>
  <c r="BD538" i="1"/>
  <c r="P539" i="1"/>
  <c r="AY539" i="1" l="1"/>
  <c r="BA539" i="1" s="1"/>
  <c r="BD539" i="1"/>
  <c r="P540" i="1"/>
  <c r="BE540" i="1"/>
  <c r="O541" i="1"/>
  <c r="L535" i="2"/>
  <c r="M535" i="2"/>
  <c r="C535" i="2"/>
  <c r="F535" i="2" s="1"/>
  <c r="I535" i="2" s="1"/>
  <c r="B536" i="2"/>
  <c r="A535" i="2"/>
  <c r="A536" i="2" l="1"/>
  <c r="I536" i="2"/>
  <c r="L536" i="2"/>
  <c r="M536" i="2"/>
  <c r="B537" i="2"/>
  <c r="C536" i="2"/>
  <c r="BE541" i="1"/>
  <c r="O542" i="1"/>
  <c r="AY540" i="1"/>
  <c r="BA540" i="1" s="1"/>
  <c r="BD540" i="1"/>
  <c r="P541" i="1"/>
  <c r="AY541" i="1" l="1"/>
  <c r="BA541" i="1" s="1"/>
  <c r="BD541" i="1"/>
  <c r="P542" i="1"/>
  <c r="BE542" i="1"/>
  <c r="O543" i="1"/>
  <c r="B538" i="2"/>
  <c r="C537" i="2"/>
  <c r="L537" i="2"/>
  <c r="A537" i="2"/>
  <c r="F537" i="2"/>
  <c r="I537" i="2" s="1"/>
  <c r="M537" i="2"/>
  <c r="BE543" i="1" l="1"/>
  <c r="O544" i="1"/>
  <c r="A538" i="2"/>
  <c r="C538" i="2"/>
  <c r="F538" i="2" s="1"/>
  <c r="I538" i="2" s="1"/>
  <c r="M538" i="2"/>
  <c r="B539" i="2"/>
  <c r="L538" i="2"/>
  <c r="AY542" i="1"/>
  <c r="BA542" i="1" s="1"/>
  <c r="BD542" i="1"/>
  <c r="P543" i="1"/>
  <c r="AY543" i="1" l="1"/>
  <c r="BA543" i="1" s="1"/>
  <c r="BD543" i="1"/>
  <c r="P544" i="1"/>
  <c r="A539" i="2"/>
  <c r="I539" i="2"/>
  <c r="L539" i="2"/>
  <c r="B540" i="2"/>
  <c r="C539" i="2"/>
  <c r="M539" i="2"/>
  <c r="BE544" i="1"/>
  <c r="O545" i="1"/>
  <c r="F540" i="2" l="1"/>
  <c r="I540" i="2" s="1"/>
  <c r="L540" i="2"/>
  <c r="M540" i="2"/>
  <c r="A540" i="2"/>
  <c r="C540" i="2"/>
  <c r="B541" i="2"/>
  <c r="BE545" i="1"/>
  <c r="O546" i="1"/>
  <c r="AY544" i="1"/>
  <c r="BA544" i="1" s="1"/>
  <c r="BD544" i="1"/>
  <c r="P545" i="1"/>
  <c r="AY545" i="1" l="1"/>
  <c r="BA545" i="1" s="1"/>
  <c r="BD545" i="1"/>
  <c r="P546" i="1"/>
  <c r="BE546" i="1"/>
  <c r="O547" i="1"/>
  <c r="C541" i="2"/>
  <c r="F541" i="2" s="1"/>
  <c r="I541" i="2" s="1"/>
  <c r="M541" i="2"/>
  <c r="L541" i="2"/>
  <c r="B542" i="2"/>
  <c r="A541" i="2"/>
  <c r="M542" i="2" l="1"/>
  <c r="B543" i="2"/>
  <c r="A542" i="2"/>
  <c r="I542" i="2"/>
  <c r="C542" i="2"/>
  <c r="L542" i="2"/>
  <c r="BE547" i="1"/>
  <c r="O548" i="1"/>
  <c r="AY546" i="1"/>
  <c r="BA546" i="1" s="1"/>
  <c r="BD546" i="1"/>
  <c r="P547" i="1"/>
  <c r="AY547" i="1" l="1"/>
  <c r="BA547" i="1" s="1"/>
  <c r="BD547" i="1"/>
  <c r="P548" i="1"/>
  <c r="BE548" i="1"/>
  <c r="O549" i="1"/>
  <c r="A543" i="2"/>
  <c r="C543" i="2"/>
  <c r="L543" i="2"/>
  <c r="M543" i="2"/>
  <c r="F543" i="2"/>
  <c r="I543" i="2" s="1"/>
  <c r="B544" i="2"/>
  <c r="B545" i="2" l="1"/>
  <c r="A544" i="2"/>
  <c r="C544" i="2"/>
  <c r="F544" i="2" s="1"/>
  <c r="I544" i="2" s="1"/>
  <c r="M544" i="2"/>
  <c r="L544" i="2"/>
  <c r="BE549" i="1"/>
  <c r="O550" i="1"/>
  <c r="AY548" i="1"/>
  <c r="BA548" i="1" s="1"/>
  <c r="BD548" i="1"/>
  <c r="P549" i="1"/>
  <c r="AY549" i="1" l="1"/>
  <c r="BA549" i="1" s="1"/>
  <c r="BD549" i="1"/>
  <c r="P550" i="1"/>
  <c r="BE550" i="1"/>
  <c r="O551" i="1"/>
  <c r="C545" i="2"/>
  <c r="I545" i="2"/>
  <c r="L545" i="2"/>
  <c r="B546" i="2"/>
  <c r="A545" i="2"/>
  <c r="M545" i="2"/>
  <c r="C546" i="2" l="1"/>
  <c r="F546" i="2"/>
  <c r="I546" i="2" s="1"/>
  <c r="L546" i="2"/>
  <c r="M546" i="2"/>
  <c r="A546" i="2"/>
  <c r="B547" i="2"/>
  <c r="BE551" i="1"/>
  <c r="O552" i="1"/>
  <c r="AY550" i="1"/>
  <c r="BA550" i="1" s="1"/>
  <c r="BD550" i="1"/>
  <c r="P551" i="1"/>
  <c r="L547" i="2" l="1"/>
  <c r="M547" i="2"/>
  <c r="C547" i="2"/>
  <c r="F547" i="2" s="1"/>
  <c r="I547" i="2" s="1"/>
  <c r="A547" i="2"/>
  <c r="B548" i="2"/>
  <c r="AY551" i="1"/>
  <c r="BA551" i="1" s="1"/>
  <c r="BD551" i="1"/>
  <c r="P552" i="1"/>
  <c r="BE552" i="1"/>
  <c r="O553" i="1"/>
  <c r="A548" i="2" l="1"/>
  <c r="I548" i="2"/>
  <c r="L548" i="2"/>
  <c r="M548" i="2"/>
  <c r="B549" i="2"/>
  <c r="C548" i="2"/>
  <c r="BE553" i="1"/>
  <c r="O554" i="1"/>
  <c r="AY552" i="1"/>
  <c r="BA552" i="1" s="1"/>
  <c r="BD552" i="1"/>
  <c r="P553" i="1"/>
  <c r="BE554" i="1" l="1"/>
  <c r="O555" i="1"/>
  <c r="B550" i="2"/>
  <c r="C549" i="2"/>
  <c r="L549" i="2"/>
  <c r="A549" i="2"/>
  <c r="F549" i="2"/>
  <c r="I549" i="2" s="1"/>
  <c r="M549" i="2"/>
  <c r="AY553" i="1"/>
  <c r="BA553" i="1" s="1"/>
  <c r="BD553" i="1"/>
  <c r="P554" i="1"/>
  <c r="AY554" i="1" l="1"/>
  <c r="BA554" i="1" s="1"/>
  <c r="BD554" i="1"/>
  <c r="P555" i="1"/>
  <c r="A550" i="2"/>
  <c r="C550" i="2"/>
  <c r="F550" i="2" s="1"/>
  <c r="I550" i="2" s="1"/>
  <c r="M550" i="2"/>
  <c r="B551" i="2"/>
  <c r="L550" i="2"/>
  <c r="BE555" i="1"/>
  <c r="O556" i="1"/>
  <c r="A551" i="2" l="1"/>
  <c r="I551" i="2"/>
  <c r="L551" i="2"/>
  <c r="B552" i="2"/>
  <c r="C551" i="2"/>
  <c r="M551" i="2"/>
  <c r="BE556" i="1"/>
  <c r="O557" i="1"/>
  <c r="AY555" i="1"/>
  <c r="BA555" i="1" s="1"/>
  <c r="BD555" i="1"/>
  <c r="P556" i="1"/>
  <c r="AY556" i="1" l="1"/>
  <c r="BA556" i="1" s="1"/>
  <c r="BD556" i="1"/>
  <c r="P557" i="1"/>
  <c r="F552" i="2"/>
  <c r="I552" i="2" s="1"/>
  <c r="L552" i="2"/>
  <c r="M552" i="2"/>
  <c r="A552" i="2"/>
  <c r="B553" i="2"/>
  <c r="C552" i="2"/>
  <c r="BE557" i="1"/>
  <c r="O558" i="1"/>
  <c r="C553" i="2" l="1"/>
  <c r="F553" i="2" s="1"/>
  <c r="I553" i="2" s="1"/>
  <c r="M553" i="2"/>
  <c r="A553" i="2"/>
  <c r="L553" i="2"/>
  <c r="B554" i="2"/>
  <c r="BE558" i="1"/>
  <c r="O559" i="1"/>
  <c r="AY557" i="1"/>
  <c r="BA557" i="1" s="1"/>
  <c r="BD557" i="1"/>
  <c r="P558" i="1"/>
  <c r="AY558" i="1" l="1"/>
  <c r="BA558" i="1" s="1"/>
  <c r="BD558" i="1"/>
  <c r="P559" i="1"/>
  <c r="M554" i="2"/>
  <c r="B555" i="2"/>
  <c r="A554" i="2"/>
  <c r="I554" i="2"/>
  <c r="C554" i="2"/>
  <c r="L554" i="2"/>
  <c r="BE559" i="1"/>
  <c r="O560" i="1"/>
  <c r="BE560" i="1" l="1"/>
  <c r="O561" i="1"/>
  <c r="A555" i="2"/>
  <c r="C555" i="2"/>
  <c r="L555" i="2"/>
  <c r="M555" i="2"/>
  <c r="F555" i="2"/>
  <c r="I555" i="2" s="1"/>
  <c r="B556" i="2"/>
  <c r="AY559" i="1"/>
  <c r="BA559" i="1" s="1"/>
  <c r="BD559" i="1"/>
  <c r="P560" i="1"/>
  <c r="AY560" i="1" l="1"/>
  <c r="BA560" i="1" s="1"/>
  <c r="BD560" i="1"/>
  <c r="P561" i="1"/>
  <c r="B557" i="2"/>
  <c r="A556" i="2"/>
  <c r="C556" i="2"/>
  <c r="F556" i="2" s="1"/>
  <c r="I556" i="2" s="1"/>
  <c r="M556" i="2"/>
  <c r="L556" i="2"/>
  <c r="BE561" i="1"/>
  <c r="O562" i="1"/>
  <c r="BE562" i="1" l="1"/>
  <c r="O563" i="1"/>
  <c r="C557" i="2"/>
  <c r="I557" i="2"/>
  <c r="L557" i="2"/>
  <c r="B558" i="2"/>
  <c r="M557" i="2"/>
  <c r="A557" i="2"/>
  <c r="AY561" i="1"/>
  <c r="BA561" i="1" s="1"/>
  <c r="BD561" i="1"/>
  <c r="P562" i="1"/>
  <c r="AY562" i="1" l="1"/>
  <c r="BA562" i="1" s="1"/>
  <c r="BD562" i="1"/>
  <c r="P563" i="1"/>
  <c r="C558" i="2"/>
  <c r="F558" i="2"/>
  <c r="I558" i="2" s="1"/>
  <c r="L558" i="2"/>
  <c r="M558" i="2"/>
  <c r="A558" i="2"/>
  <c r="B559" i="2"/>
  <c r="BE563" i="1"/>
  <c r="O564" i="1"/>
  <c r="BE564" i="1" l="1"/>
  <c r="O565" i="1"/>
  <c r="L559" i="2"/>
  <c r="M559" i="2"/>
  <c r="C559" i="2"/>
  <c r="F559" i="2" s="1"/>
  <c r="I559" i="2" s="1"/>
  <c r="A559" i="2"/>
  <c r="B560" i="2"/>
  <c r="AY563" i="1"/>
  <c r="BA563" i="1" s="1"/>
  <c r="BD563" i="1"/>
  <c r="P564" i="1"/>
  <c r="AY564" i="1" l="1"/>
  <c r="BA564" i="1" s="1"/>
  <c r="BD564" i="1"/>
  <c r="P565" i="1"/>
  <c r="A560" i="2"/>
  <c r="I560" i="2"/>
  <c r="L560" i="2"/>
  <c r="M560" i="2"/>
  <c r="B561" i="2"/>
  <c r="C560" i="2"/>
  <c r="BE565" i="1"/>
  <c r="O566" i="1"/>
  <c r="BE566" i="1" l="1"/>
  <c r="O567" i="1"/>
  <c r="B562" i="2"/>
  <c r="C561" i="2"/>
  <c r="L561" i="2"/>
  <c r="M561" i="2"/>
  <c r="A561" i="2"/>
  <c r="F561" i="2"/>
  <c r="I561" i="2" s="1"/>
  <c r="AY565" i="1"/>
  <c r="BA565" i="1" s="1"/>
  <c r="BD565" i="1"/>
  <c r="P566" i="1"/>
  <c r="AY566" i="1" l="1"/>
  <c r="BA566" i="1" s="1"/>
  <c r="BD566" i="1"/>
  <c r="P567" i="1"/>
  <c r="A562" i="2"/>
  <c r="C562" i="2"/>
  <c r="F562" i="2" s="1"/>
  <c r="I562" i="2" s="1"/>
  <c r="M562" i="2"/>
  <c r="B563" i="2"/>
  <c r="L562" i="2"/>
  <c r="BE567" i="1"/>
  <c r="O568" i="1"/>
  <c r="A563" i="2" l="1"/>
  <c r="I563" i="2"/>
  <c r="L563" i="2"/>
  <c r="B564" i="2"/>
  <c r="C563" i="2"/>
  <c r="M563" i="2"/>
  <c r="BE568" i="1"/>
  <c r="O569" i="1"/>
  <c r="AY567" i="1"/>
  <c r="BA567" i="1" s="1"/>
  <c r="BD567" i="1"/>
  <c r="P568" i="1"/>
  <c r="AY568" i="1" l="1"/>
  <c r="BA568" i="1" s="1"/>
  <c r="BD568" i="1"/>
  <c r="P569" i="1"/>
  <c r="F564" i="2"/>
  <c r="I564" i="2" s="1"/>
  <c r="L564" i="2"/>
  <c r="M564" i="2"/>
  <c r="A564" i="2"/>
  <c r="C564" i="2"/>
  <c r="B565" i="2"/>
  <c r="BE569" i="1"/>
  <c r="O570" i="1"/>
  <c r="BE570" i="1" l="1"/>
  <c r="O571" i="1"/>
  <c r="C565" i="2"/>
  <c r="F565" i="2" s="1"/>
  <c r="I565" i="2" s="1"/>
  <c r="M565" i="2"/>
  <c r="A565" i="2"/>
  <c r="L565" i="2"/>
  <c r="B566" i="2"/>
  <c r="AY569" i="1"/>
  <c r="BA569" i="1" s="1"/>
  <c r="BD569" i="1"/>
  <c r="P570" i="1"/>
  <c r="AY570" i="1" l="1"/>
  <c r="BA570" i="1" s="1"/>
  <c r="BD570" i="1"/>
  <c r="P571" i="1"/>
  <c r="M566" i="2"/>
  <c r="B567" i="2"/>
  <c r="A566" i="2"/>
  <c r="I566" i="2"/>
  <c r="C566" i="2"/>
  <c r="L566" i="2"/>
  <c r="BE571" i="1"/>
  <c r="O572" i="1"/>
  <c r="BE572" i="1" l="1"/>
  <c r="O573" i="1"/>
  <c r="A567" i="2"/>
  <c r="C567" i="2"/>
  <c r="L567" i="2"/>
  <c r="M567" i="2"/>
  <c r="B568" i="2"/>
  <c r="F567" i="2"/>
  <c r="I567" i="2" s="1"/>
  <c r="AY571" i="1"/>
  <c r="BA571" i="1" s="1"/>
  <c r="BD571" i="1"/>
  <c r="P572" i="1"/>
  <c r="AY572" i="1" l="1"/>
  <c r="BA572" i="1" s="1"/>
  <c r="P573" i="1"/>
  <c r="BD572" i="1"/>
  <c r="B569" i="2"/>
  <c r="A568" i="2"/>
  <c r="C568" i="2"/>
  <c r="F568" i="2" s="1"/>
  <c r="I568" i="2" s="1"/>
  <c r="M568" i="2"/>
  <c r="L568" i="2"/>
  <c r="BE573" i="1"/>
  <c r="O574" i="1"/>
  <c r="BE574" i="1" l="1"/>
  <c r="O575" i="1"/>
  <c r="BD573" i="1"/>
  <c r="P574" i="1"/>
  <c r="AY573" i="1"/>
  <c r="BA573" i="1" s="1"/>
  <c r="C569" i="2"/>
  <c r="I569" i="2"/>
  <c r="L569" i="2"/>
  <c r="B570" i="2"/>
  <c r="A569" i="2"/>
  <c r="M569" i="2"/>
  <c r="C570" i="2" l="1"/>
  <c r="F570" i="2"/>
  <c r="I570" i="2" s="1"/>
  <c r="L570" i="2"/>
  <c r="M570" i="2"/>
  <c r="B571" i="2"/>
  <c r="A570" i="2"/>
  <c r="AY574" i="1"/>
  <c r="BA574" i="1" s="1"/>
  <c r="P575" i="1"/>
  <c r="BD574" i="1"/>
  <c r="BE575" i="1"/>
  <c r="O576" i="1"/>
  <c r="BE576" i="1" l="1"/>
  <c r="O577" i="1"/>
  <c r="BD575" i="1"/>
  <c r="AY575" i="1"/>
  <c r="BA575" i="1" s="1"/>
  <c r="P576" i="1"/>
  <c r="L571" i="2"/>
  <c r="M571" i="2"/>
  <c r="C571" i="2"/>
  <c r="F571" i="2" s="1"/>
  <c r="I571" i="2" s="1"/>
  <c r="A571" i="2"/>
  <c r="B572" i="2"/>
  <c r="A572" i="2" l="1"/>
  <c r="I572" i="2"/>
  <c r="L572" i="2"/>
  <c r="M572" i="2"/>
  <c r="B573" i="2"/>
  <c r="C572" i="2"/>
  <c r="AY576" i="1"/>
  <c r="BA576" i="1" s="1"/>
  <c r="P577" i="1"/>
  <c r="BD576" i="1"/>
  <c r="BE577" i="1"/>
  <c r="O578" i="1"/>
  <c r="BE578" i="1" l="1"/>
  <c r="O579" i="1"/>
  <c r="BD577" i="1"/>
  <c r="P578" i="1"/>
  <c r="AY577" i="1"/>
  <c r="BA577" i="1" s="1"/>
  <c r="B574" i="2"/>
  <c r="C573" i="2"/>
  <c r="L573" i="2"/>
  <c r="M573" i="2"/>
  <c r="A573" i="2"/>
  <c r="F573" i="2"/>
  <c r="I573" i="2" s="1"/>
  <c r="A574" i="2" l="1"/>
  <c r="C574" i="2"/>
  <c r="F574" i="2" s="1"/>
  <c r="I574" i="2" s="1"/>
  <c r="M574" i="2"/>
  <c r="B575" i="2"/>
  <c r="L574" i="2"/>
  <c r="AY578" i="1"/>
  <c r="BA578" i="1" s="1"/>
  <c r="P579" i="1"/>
  <c r="BD578" i="1"/>
  <c r="BE579" i="1"/>
  <c r="O580" i="1"/>
  <c r="BE580" i="1" l="1"/>
  <c r="O581" i="1"/>
  <c r="A575" i="2"/>
  <c r="I575" i="2"/>
  <c r="L575" i="2"/>
  <c r="B576" i="2"/>
  <c r="C575" i="2"/>
  <c r="M575" i="2"/>
  <c r="BD579" i="1"/>
  <c r="AY579" i="1"/>
  <c r="BA579" i="1" s="1"/>
  <c r="P580" i="1"/>
  <c r="F576" i="2" l="1"/>
  <c r="I576" i="2" s="1"/>
  <c r="L576" i="2"/>
  <c r="M576" i="2"/>
  <c r="B577" i="2"/>
  <c r="A576" i="2"/>
  <c r="C576" i="2"/>
  <c r="AY580" i="1"/>
  <c r="BA580" i="1" s="1"/>
  <c r="P581" i="1"/>
  <c r="BD580" i="1"/>
  <c r="BE581" i="1"/>
  <c r="O582" i="1"/>
  <c r="BE582" i="1" l="1"/>
  <c r="O583" i="1"/>
  <c r="BD581" i="1"/>
  <c r="AY581" i="1"/>
  <c r="BA581" i="1" s="1"/>
  <c r="P582" i="1"/>
  <c r="C577" i="2"/>
  <c r="F577" i="2" s="1"/>
  <c r="I577" i="2" s="1"/>
  <c r="M577" i="2"/>
  <c r="A577" i="2"/>
  <c r="L577" i="2"/>
  <c r="B578" i="2"/>
  <c r="M578" i="2" l="1"/>
  <c r="B579" i="2"/>
  <c r="A578" i="2"/>
  <c r="I578" i="2"/>
  <c r="C578" i="2"/>
  <c r="L578" i="2"/>
  <c r="AY582" i="1"/>
  <c r="BA582" i="1" s="1"/>
  <c r="P583" i="1"/>
  <c r="BD582" i="1"/>
  <c r="BE583" i="1"/>
  <c r="O584" i="1"/>
  <c r="BD583" i="1" l="1"/>
  <c r="AY583" i="1"/>
  <c r="BA583" i="1" s="1"/>
  <c r="P584" i="1"/>
  <c r="A579" i="2"/>
  <c r="C579" i="2"/>
  <c r="L579" i="2"/>
  <c r="M579" i="2"/>
  <c r="B580" i="2"/>
  <c r="F579" i="2"/>
  <c r="I579" i="2" s="1"/>
  <c r="BE584" i="1"/>
  <c r="O585" i="1"/>
  <c r="B581" i="2" l="1"/>
  <c r="A580" i="2"/>
  <c r="C580" i="2"/>
  <c r="F580" i="2" s="1"/>
  <c r="I580" i="2" s="1"/>
  <c r="M580" i="2"/>
  <c r="L580" i="2"/>
  <c r="BE585" i="1"/>
  <c r="O586" i="1"/>
  <c r="AY584" i="1"/>
  <c r="BA584" i="1" s="1"/>
  <c r="P585" i="1"/>
  <c r="BD584" i="1"/>
  <c r="BD585" i="1" l="1"/>
  <c r="AY585" i="1"/>
  <c r="BA585" i="1" s="1"/>
  <c r="P586" i="1"/>
  <c r="BE586" i="1"/>
  <c r="O587" i="1"/>
  <c r="C581" i="2"/>
  <c r="I581" i="2"/>
  <c r="L581" i="2"/>
  <c r="B582" i="2"/>
  <c r="A581" i="2"/>
  <c r="M581" i="2"/>
  <c r="C582" i="2" l="1"/>
  <c r="F582" i="2"/>
  <c r="I582" i="2" s="1"/>
  <c r="L582" i="2"/>
  <c r="M582" i="2"/>
  <c r="A582" i="2"/>
  <c r="B583" i="2"/>
  <c r="BE587" i="1"/>
  <c r="O588" i="1"/>
  <c r="AY586" i="1"/>
  <c r="BA586" i="1" s="1"/>
  <c r="P587" i="1"/>
  <c r="BD586" i="1"/>
  <c r="BD587" i="1" l="1"/>
  <c r="AY587" i="1"/>
  <c r="BA587" i="1" s="1"/>
  <c r="P588" i="1"/>
  <c r="BE588" i="1"/>
  <c r="O589" i="1"/>
  <c r="L583" i="2"/>
  <c r="M583" i="2"/>
  <c r="C583" i="2"/>
  <c r="F583" i="2" s="1"/>
  <c r="I583" i="2" s="1"/>
  <c r="B584" i="2"/>
  <c r="A583" i="2"/>
  <c r="A584" i="2" l="1"/>
  <c r="I584" i="2"/>
  <c r="L584" i="2"/>
  <c r="M584" i="2"/>
  <c r="B585" i="2"/>
  <c r="C584" i="2"/>
  <c r="AY588" i="1"/>
  <c r="BA588" i="1" s="1"/>
  <c r="P589" i="1"/>
  <c r="BD588" i="1"/>
  <c r="BE589" i="1"/>
  <c r="O590" i="1"/>
  <c r="BE590" i="1" l="1"/>
  <c r="O591" i="1"/>
  <c r="BD589" i="1"/>
  <c r="AY589" i="1"/>
  <c r="BA589" i="1" s="1"/>
  <c r="P590" i="1"/>
  <c r="B586" i="2"/>
  <c r="C585" i="2"/>
  <c r="L585" i="2"/>
  <c r="A585" i="2"/>
  <c r="F585" i="2"/>
  <c r="I585" i="2" s="1"/>
  <c r="M585" i="2"/>
  <c r="A586" i="2" l="1"/>
  <c r="C586" i="2"/>
  <c r="F586" i="2" s="1"/>
  <c r="I586" i="2" s="1"/>
  <c r="M586" i="2"/>
  <c r="B587" i="2"/>
  <c r="L586" i="2"/>
  <c r="AY590" i="1"/>
  <c r="BA590" i="1" s="1"/>
  <c r="P591" i="1"/>
  <c r="BD590" i="1"/>
  <c r="BE591" i="1"/>
  <c r="O592" i="1"/>
  <c r="BE592" i="1" l="1"/>
  <c r="O593" i="1"/>
  <c r="BD591" i="1"/>
  <c r="P592" i="1"/>
  <c r="AY591" i="1"/>
  <c r="BA591" i="1" s="1"/>
  <c r="A587" i="2"/>
  <c r="I587" i="2"/>
  <c r="L587" i="2"/>
  <c r="B588" i="2"/>
  <c r="C587" i="2"/>
  <c r="M587" i="2"/>
  <c r="F588" i="2" l="1"/>
  <c r="I588" i="2" s="1"/>
  <c r="L588" i="2"/>
  <c r="M588" i="2"/>
  <c r="A588" i="2"/>
  <c r="C588" i="2"/>
  <c r="B589" i="2"/>
  <c r="AY592" i="1"/>
  <c r="BA592" i="1" s="1"/>
  <c r="P593" i="1"/>
  <c r="BD592" i="1"/>
  <c r="BE593" i="1"/>
  <c r="O594" i="1"/>
  <c r="BE594" i="1" l="1"/>
  <c r="O595" i="1"/>
  <c r="C589" i="2"/>
  <c r="F589" i="2" s="1"/>
  <c r="I589" i="2" s="1"/>
  <c r="M589" i="2"/>
  <c r="L589" i="2"/>
  <c r="B590" i="2"/>
  <c r="A589" i="2"/>
  <c r="BD593" i="1"/>
  <c r="AY593" i="1"/>
  <c r="BA593" i="1" s="1"/>
  <c r="P594" i="1"/>
  <c r="M590" i="2" l="1"/>
  <c r="B591" i="2"/>
  <c r="A590" i="2"/>
  <c r="I590" i="2"/>
  <c r="C590" i="2"/>
  <c r="L590" i="2"/>
  <c r="AY594" i="1"/>
  <c r="BA594" i="1" s="1"/>
  <c r="P595" i="1"/>
  <c r="BD594" i="1"/>
  <c r="BE595" i="1"/>
  <c r="O596" i="1"/>
  <c r="BE596" i="1" l="1"/>
  <c r="O597" i="1"/>
  <c r="A591" i="2"/>
  <c r="C591" i="2"/>
  <c r="L591" i="2"/>
  <c r="M591" i="2"/>
  <c r="F591" i="2"/>
  <c r="I591" i="2" s="1"/>
  <c r="B592" i="2"/>
  <c r="BD595" i="1"/>
  <c r="AY595" i="1"/>
  <c r="BA595" i="1" s="1"/>
  <c r="P596" i="1"/>
  <c r="AY596" i="1" l="1"/>
  <c r="BA596" i="1" s="1"/>
  <c r="P597" i="1"/>
  <c r="BD596" i="1"/>
  <c r="B593" i="2"/>
  <c r="A592" i="2"/>
  <c r="C592" i="2"/>
  <c r="F592" i="2" s="1"/>
  <c r="M592" i="2"/>
  <c r="L592" i="2"/>
  <c r="I592" i="2"/>
  <c r="BE597" i="1"/>
  <c r="O598" i="1"/>
  <c r="BE598" i="1" l="1"/>
  <c r="O599" i="1"/>
  <c r="BD597" i="1"/>
  <c r="AY597" i="1"/>
  <c r="BA597" i="1" s="1"/>
  <c r="P598" i="1"/>
  <c r="C593" i="2"/>
  <c r="I593" i="2"/>
  <c r="L593" i="2"/>
  <c r="B594" i="2"/>
  <c r="M593" i="2"/>
  <c r="A593" i="2"/>
  <c r="C594" i="2" l="1"/>
  <c r="F594" i="2"/>
  <c r="I594" i="2" s="1"/>
  <c r="L594" i="2"/>
  <c r="M594" i="2"/>
  <c r="A594" i="2"/>
  <c r="B595" i="2"/>
  <c r="AY598" i="1"/>
  <c r="BA598" i="1" s="1"/>
  <c r="P599" i="1"/>
  <c r="BD598" i="1"/>
  <c r="BE599" i="1"/>
  <c r="O600" i="1"/>
  <c r="BD599" i="1" l="1"/>
  <c r="AY599" i="1"/>
  <c r="BA599" i="1" s="1"/>
  <c r="P600" i="1"/>
  <c r="L595" i="2"/>
  <c r="M595" i="2"/>
  <c r="C595" i="2"/>
  <c r="F595" i="2" s="1"/>
  <c r="I595" i="2" s="1"/>
  <c r="A595" i="2"/>
  <c r="B596" i="2"/>
  <c r="BE600" i="1"/>
  <c r="O601" i="1"/>
  <c r="A596" i="2" l="1"/>
  <c r="I596" i="2"/>
  <c r="L596" i="2"/>
  <c r="M596" i="2"/>
  <c r="B597" i="2"/>
  <c r="C596" i="2"/>
  <c r="BE601" i="1"/>
  <c r="O602" i="1"/>
  <c r="AY600" i="1"/>
  <c r="BA600" i="1" s="1"/>
  <c r="P601" i="1"/>
  <c r="BD600" i="1"/>
  <c r="BD601" i="1" l="1"/>
  <c r="AY601" i="1"/>
  <c r="BA601" i="1" s="1"/>
  <c r="P602" i="1"/>
  <c r="BE602" i="1"/>
  <c r="O603" i="1"/>
  <c r="B598" i="2"/>
  <c r="C597" i="2"/>
  <c r="L597" i="2"/>
  <c r="A597" i="2"/>
  <c r="M597" i="2"/>
  <c r="F597" i="2"/>
  <c r="I597" i="2" s="1"/>
  <c r="A598" i="2" l="1"/>
  <c r="C598" i="2"/>
  <c r="F598" i="2" s="1"/>
  <c r="I598" i="2" s="1"/>
  <c r="B599" i="2"/>
  <c r="M598" i="2"/>
  <c r="L598" i="2"/>
  <c r="BE603" i="1"/>
  <c r="O604" i="1"/>
  <c r="AY602" i="1"/>
  <c r="BA602" i="1" s="1"/>
  <c r="P603" i="1"/>
  <c r="BD602" i="1"/>
  <c r="BD603" i="1" l="1"/>
  <c r="AY603" i="1"/>
  <c r="BA603" i="1" s="1"/>
  <c r="P604" i="1"/>
  <c r="BE604" i="1"/>
  <c r="O605" i="1"/>
  <c r="A599" i="2"/>
  <c r="I599" i="2"/>
  <c r="L599" i="2"/>
  <c r="M599" i="2"/>
  <c r="C599" i="2"/>
  <c r="B600" i="2"/>
  <c r="BE605" i="1" l="1"/>
  <c r="O606" i="1"/>
  <c r="AY604" i="1"/>
  <c r="BA604" i="1" s="1"/>
  <c r="P605" i="1"/>
  <c r="BD604" i="1"/>
  <c r="A600" i="2"/>
  <c r="F600" i="2"/>
  <c r="I600" i="2" s="1"/>
  <c r="L600" i="2"/>
  <c r="B601" i="2"/>
  <c r="C600" i="2"/>
  <c r="M600" i="2"/>
  <c r="M601" i="2" l="1"/>
  <c r="B602" i="2"/>
  <c r="A601" i="2"/>
  <c r="C601" i="2"/>
  <c r="F601" i="2" s="1"/>
  <c r="I601" i="2" s="1"/>
  <c r="L601" i="2"/>
  <c r="BD605" i="1"/>
  <c r="P606" i="1"/>
  <c r="AY605" i="1"/>
  <c r="BA605" i="1" s="1"/>
  <c r="BE606" i="1"/>
  <c r="O607" i="1"/>
  <c r="BE607" i="1" l="1"/>
  <c r="O608" i="1"/>
  <c r="AY606" i="1"/>
  <c r="BA606" i="1" s="1"/>
  <c r="P607" i="1"/>
  <c r="BD606" i="1"/>
  <c r="A602" i="2"/>
  <c r="C602" i="2"/>
  <c r="M602" i="2"/>
  <c r="B603" i="2"/>
  <c r="L602" i="2"/>
  <c r="I602" i="2"/>
  <c r="A603" i="2" l="1"/>
  <c r="F603" i="2"/>
  <c r="I603" i="2" s="1"/>
  <c r="C603" i="2"/>
  <c r="L603" i="2"/>
  <c r="M603" i="2"/>
  <c r="B604" i="2"/>
  <c r="BD607" i="1"/>
  <c r="AY607" i="1"/>
  <c r="BA607" i="1" s="1"/>
  <c r="P608" i="1"/>
  <c r="BE608" i="1"/>
  <c r="O609" i="1"/>
  <c r="BE609" i="1" l="1"/>
  <c r="O610" i="1"/>
  <c r="C604" i="2"/>
  <c r="F604" i="2" s="1"/>
  <c r="I604" i="2" s="1"/>
  <c r="L604" i="2"/>
  <c r="B605" i="2"/>
  <c r="A604" i="2"/>
  <c r="M604" i="2"/>
  <c r="AY608" i="1"/>
  <c r="BA608" i="1" s="1"/>
  <c r="P609" i="1"/>
  <c r="BD608" i="1"/>
  <c r="C605" i="2" l="1"/>
  <c r="I605" i="2"/>
  <c r="M605" i="2"/>
  <c r="B606" i="2"/>
  <c r="A605" i="2"/>
  <c r="L605" i="2"/>
  <c r="BD609" i="1"/>
  <c r="P610" i="1"/>
  <c r="AY609" i="1"/>
  <c r="BA609" i="1" s="1"/>
  <c r="BE610" i="1"/>
  <c r="O611" i="1"/>
  <c r="AY610" i="1" l="1"/>
  <c r="BA610" i="1" s="1"/>
  <c r="P611" i="1"/>
  <c r="BD610" i="1"/>
  <c r="L606" i="2"/>
  <c r="M606" i="2"/>
  <c r="B607" i="2"/>
  <c r="A606" i="2"/>
  <c r="F606" i="2"/>
  <c r="I606" i="2" s="1"/>
  <c r="C606" i="2"/>
  <c r="BE611" i="1"/>
  <c r="O612" i="1"/>
  <c r="BE612" i="1" l="1"/>
  <c r="O613" i="1"/>
  <c r="A607" i="2"/>
  <c r="L607" i="2"/>
  <c r="M607" i="2"/>
  <c r="B608" i="2"/>
  <c r="C607" i="2"/>
  <c r="F607" i="2" s="1"/>
  <c r="I607" i="2" s="1"/>
  <c r="BD611" i="1"/>
  <c r="AY611" i="1"/>
  <c r="BA611" i="1" s="1"/>
  <c r="P612" i="1"/>
  <c r="B609" i="2" l="1"/>
  <c r="C608" i="2"/>
  <c r="M608" i="2"/>
  <c r="A608" i="2"/>
  <c r="L608" i="2"/>
  <c r="I608" i="2"/>
  <c r="AY612" i="1"/>
  <c r="BA612" i="1" s="1"/>
  <c r="P613" i="1"/>
  <c r="BD612" i="1"/>
  <c r="BE613" i="1"/>
  <c r="O614" i="1"/>
  <c r="BE614" i="1" l="1"/>
  <c r="O615" i="1"/>
  <c r="BD613" i="1"/>
  <c r="AY613" i="1"/>
  <c r="BA613" i="1" s="1"/>
  <c r="P614" i="1"/>
  <c r="C609" i="2"/>
  <c r="F609" i="2"/>
  <c r="I609" i="2" s="1"/>
  <c r="B610" i="2"/>
  <c r="L609" i="2"/>
  <c r="M609" i="2"/>
  <c r="A609" i="2"/>
  <c r="A610" i="2" l="1"/>
  <c r="C610" i="2"/>
  <c r="F610" i="2" s="1"/>
  <c r="I610" i="2" s="1"/>
  <c r="L610" i="2"/>
  <c r="B611" i="2"/>
  <c r="M610" i="2"/>
  <c r="AY614" i="1"/>
  <c r="BA614" i="1" s="1"/>
  <c r="P615" i="1"/>
  <c r="BD614" i="1"/>
  <c r="BE615" i="1"/>
  <c r="O616" i="1"/>
  <c r="BE616" i="1" l="1"/>
  <c r="O617" i="1"/>
  <c r="BD615" i="1"/>
  <c r="AY615" i="1"/>
  <c r="BA615" i="1" s="1"/>
  <c r="P616" i="1"/>
  <c r="I611" i="2"/>
  <c r="L611" i="2"/>
  <c r="M611" i="2"/>
  <c r="A611" i="2"/>
  <c r="C611" i="2"/>
  <c r="B612" i="2"/>
  <c r="AY616" i="1" l="1"/>
  <c r="BA616" i="1" s="1"/>
  <c r="P617" i="1"/>
  <c r="BD616" i="1"/>
  <c r="A612" i="2"/>
  <c r="F612" i="2"/>
  <c r="I612" i="2" s="1"/>
  <c r="L612" i="2"/>
  <c r="B613" i="2"/>
  <c r="C612" i="2"/>
  <c r="M612" i="2"/>
  <c r="BE617" i="1"/>
  <c r="O618" i="1"/>
  <c r="M613" i="2" l="1"/>
  <c r="B614" i="2"/>
  <c r="A613" i="2"/>
  <c r="C613" i="2"/>
  <c r="F613" i="2" s="1"/>
  <c r="I613" i="2" s="1"/>
  <c r="L613" i="2"/>
  <c r="BE618" i="1"/>
  <c r="O619" i="1"/>
  <c r="BD617" i="1"/>
  <c r="AY617" i="1"/>
  <c r="BA617" i="1" s="1"/>
  <c r="P618" i="1"/>
  <c r="AY618" i="1" l="1"/>
  <c r="BA618" i="1" s="1"/>
  <c r="P619" i="1"/>
  <c r="BD618" i="1"/>
  <c r="BE619" i="1"/>
  <c r="O620" i="1"/>
  <c r="A614" i="2"/>
  <c r="C614" i="2"/>
  <c r="M614" i="2"/>
  <c r="B615" i="2"/>
  <c r="I614" i="2"/>
  <c r="L614" i="2"/>
  <c r="A615" i="2" l="1"/>
  <c r="F615" i="2"/>
  <c r="I615" i="2" s="1"/>
  <c r="M615" i="2"/>
  <c r="B616" i="2"/>
  <c r="L615" i="2"/>
  <c r="C615" i="2"/>
  <c r="BE620" i="1"/>
  <c r="O621" i="1"/>
  <c r="BD619" i="1"/>
  <c r="AY619" i="1"/>
  <c r="BA619" i="1" s="1"/>
  <c r="P620" i="1"/>
  <c r="AY620" i="1" l="1"/>
  <c r="BA620" i="1" s="1"/>
  <c r="P621" i="1"/>
  <c r="BD620" i="1"/>
  <c r="C616" i="2"/>
  <c r="F616" i="2" s="1"/>
  <c r="I616" i="2" s="1"/>
  <c r="L616" i="2"/>
  <c r="B617" i="2"/>
  <c r="A616" i="2"/>
  <c r="M616" i="2"/>
  <c r="BE621" i="1"/>
  <c r="O622" i="1"/>
  <c r="BE622" i="1" l="1"/>
  <c r="O623" i="1"/>
  <c r="C617" i="2"/>
  <c r="I617" i="2"/>
  <c r="M617" i="2"/>
  <c r="A617" i="2"/>
  <c r="L617" i="2"/>
  <c r="B618" i="2"/>
  <c r="BD621" i="1"/>
  <c r="AY621" i="1"/>
  <c r="BA621" i="1" s="1"/>
  <c r="P622" i="1"/>
  <c r="AY622" i="1" l="1"/>
  <c r="BA622" i="1" s="1"/>
  <c r="P623" i="1"/>
  <c r="BD622" i="1"/>
  <c r="L618" i="2"/>
  <c r="M618" i="2"/>
  <c r="B619" i="2"/>
  <c r="A618" i="2"/>
  <c r="F618" i="2"/>
  <c r="I618" i="2" s="1"/>
  <c r="C618" i="2"/>
  <c r="BE623" i="1"/>
  <c r="O624" i="1"/>
  <c r="BE624" i="1" l="1"/>
  <c r="O625" i="1"/>
  <c r="A619" i="2"/>
  <c r="L619" i="2"/>
  <c r="M619" i="2"/>
  <c r="B620" i="2"/>
  <c r="C619" i="2"/>
  <c r="F619" i="2" s="1"/>
  <c r="I619" i="2" s="1"/>
  <c r="BD623" i="1"/>
  <c r="P624" i="1"/>
  <c r="AY623" i="1"/>
  <c r="BA623" i="1" s="1"/>
  <c r="AY624" i="1" l="1"/>
  <c r="BA624" i="1" s="1"/>
  <c r="P625" i="1"/>
  <c r="BD624" i="1"/>
  <c r="B621" i="2"/>
  <c r="C620" i="2"/>
  <c r="M620" i="2"/>
  <c r="A620" i="2"/>
  <c r="I620" i="2"/>
  <c r="L620" i="2"/>
  <c r="BE625" i="1"/>
  <c r="O626" i="1"/>
  <c r="BE626" i="1" l="1"/>
  <c r="O627" i="1"/>
  <c r="BD625" i="1"/>
  <c r="AY625" i="1"/>
  <c r="BA625" i="1" s="1"/>
  <c r="P626" i="1"/>
  <c r="C621" i="2"/>
  <c r="F621" i="2"/>
  <c r="I621" i="2" s="1"/>
  <c r="B622" i="2"/>
  <c r="M621" i="2"/>
  <c r="A621" i="2"/>
  <c r="L621" i="2"/>
  <c r="AY626" i="1" l="1"/>
  <c r="BA626" i="1" s="1"/>
  <c r="P627" i="1"/>
  <c r="BD626" i="1"/>
  <c r="A622" i="2"/>
  <c r="C622" i="2"/>
  <c r="F622" i="2" s="1"/>
  <c r="I622" i="2" s="1"/>
  <c r="L622" i="2"/>
  <c r="B623" i="2"/>
  <c r="M622" i="2"/>
  <c r="BE627" i="1"/>
  <c r="O628" i="1"/>
  <c r="BE628" i="1" l="1"/>
  <c r="O629" i="1"/>
  <c r="BD627" i="1"/>
  <c r="P628" i="1"/>
  <c r="AY627" i="1"/>
  <c r="BA627" i="1" s="1"/>
  <c r="I623" i="2"/>
  <c r="L623" i="2"/>
  <c r="M623" i="2"/>
  <c r="A623" i="2"/>
  <c r="C623" i="2"/>
  <c r="B624" i="2"/>
  <c r="A624" i="2" l="1"/>
  <c r="F624" i="2"/>
  <c r="I624" i="2" s="1"/>
  <c r="L624" i="2"/>
  <c r="B625" i="2"/>
  <c r="C624" i="2"/>
  <c r="M624" i="2"/>
  <c r="AY628" i="1"/>
  <c r="BA628" i="1" s="1"/>
  <c r="P629" i="1"/>
  <c r="BD628" i="1"/>
  <c r="BE629" i="1"/>
  <c r="O630" i="1"/>
  <c r="M625" i="2" l="1"/>
  <c r="B626" i="2"/>
  <c r="A625" i="2"/>
  <c r="C625" i="2"/>
  <c r="F625" i="2" s="1"/>
  <c r="I625" i="2" s="1"/>
  <c r="L625" i="2"/>
  <c r="BE630" i="1"/>
  <c r="O631" i="1"/>
  <c r="BD629" i="1"/>
  <c r="AY629" i="1"/>
  <c r="BA629" i="1" s="1"/>
  <c r="P630" i="1"/>
  <c r="BE631" i="1" l="1"/>
  <c r="O632" i="1"/>
  <c r="A626" i="2"/>
  <c r="C626" i="2"/>
  <c r="M626" i="2"/>
  <c r="B627" i="2"/>
  <c r="I626" i="2"/>
  <c r="L626" i="2"/>
  <c r="AY630" i="1"/>
  <c r="BA630" i="1" s="1"/>
  <c r="P631" i="1"/>
  <c r="BD630" i="1"/>
  <c r="A627" i="2" l="1"/>
  <c r="F627" i="2"/>
  <c r="I627" i="2" s="1"/>
  <c r="C627" i="2"/>
  <c r="B628" i="2"/>
  <c r="L627" i="2"/>
  <c r="M627" i="2"/>
  <c r="BD631" i="1"/>
  <c r="AY631" i="1"/>
  <c r="BA631" i="1" s="1"/>
  <c r="P632" i="1"/>
  <c r="BE632" i="1"/>
  <c r="O633" i="1"/>
  <c r="AY632" i="1" l="1"/>
  <c r="BA632" i="1" s="1"/>
  <c r="P633" i="1"/>
  <c r="BD632" i="1"/>
  <c r="C628" i="2"/>
  <c r="F628" i="2" s="1"/>
  <c r="I628" i="2" s="1"/>
  <c r="L628" i="2"/>
  <c r="B629" i="2"/>
  <c r="A628" i="2"/>
  <c r="M628" i="2"/>
  <c r="BE633" i="1"/>
  <c r="O634" i="1"/>
  <c r="BE634" i="1" l="1"/>
  <c r="O635" i="1"/>
  <c r="BD633" i="1"/>
  <c r="AY633" i="1"/>
  <c r="BA633" i="1" s="1"/>
  <c r="P634" i="1"/>
  <c r="C629" i="2"/>
  <c r="I629" i="2"/>
  <c r="M629" i="2"/>
  <c r="A629" i="2"/>
  <c r="L629" i="2"/>
  <c r="B630" i="2"/>
  <c r="L630" i="2" l="1"/>
  <c r="M630" i="2"/>
  <c r="B631" i="2"/>
  <c r="A630" i="2"/>
  <c r="F630" i="2"/>
  <c r="I630" i="2" s="1"/>
  <c r="C630" i="2"/>
  <c r="AY634" i="1"/>
  <c r="BA634" i="1" s="1"/>
  <c r="P635" i="1"/>
  <c r="BD634" i="1"/>
  <c r="BE635" i="1"/>
  <c r="O636" i="1"/>
  <c r="BE636" i="1" l="1"/>
  <c r="O637" i="1"/>
  <c r="BD635" i="1"/>
  <c r="AY635" i="1"/>
  <c r="BA635" i="1" s="1"/>
  <c r="P636" i="1"/>
  <c r="A631" i="2"/>
  <c r="L631" i="2"/>
  <c r="M631" i="2"/>
  <c r="B632" i="2"/>
  <c r="C631" i="2"/>
  <c r="F631" i="2" s="1"/>
  <c r="I631" i="2" s="1"/>
  <c r="B633" i="2" l="1"/>
  <c r="C632" i="2"/>
  <c r="M632" i="2"/>
  <c r="A632" i="2"/>
  <c r="I632" i="2"/>
  <c r="L632" i="2"/>
  <c r="AY636" i="1"/>
  <c r="BA636" i="1" s="1"/>
  <c r="BD636" i="1"/>
  <c r="P637" i="1"/>
  <c r="BE637" i="1"/>
  <c r="O638" i="1"/>
  <c r="BE638" i="1" l="1"/>
  <c r="O639" i="1"/>
  <c r="AY637" i="1"/>
  <c r="BA637" i="1" s="1"/>
  <c r="BD637" i="1"/>
  <c r="P638" i="1"/>
  <c r="C633" i="2"/>
  <c r="F633" i="2"/>
  <c r="I633" i="2" s="1"/>
  <c r="B634" i="2"/>
  <c r="A633" i="2"/>
  <c r="L633" i="2"/>
  <c r="M633" i="2"/>
  <c r="AY638" i="1" l="1"/>
  <c r="BA638" i="1" s="1"/>
  <c r="BD638" i="1"/>
  <c r="P639" i="1"/>
  <c r="A634" i="2"/>
  <c r="C634" i="2"/>
  <c r="F634" i="2" s="1"/>
  <c r="I634" i="2" s="1"/>
  <c r="L634" i="2"/>
  <c r="B635" i="2"/>
  <c r="M634" i="2"/>
  <c r="BE639" i="1"/>
  <c r="O640" i="1"/>
  <c r="BE640" i="1" l="1"/>
  <c r="O641" i="1"/>
  <c r="I635" i="2"/>
  <c r="L635" i="2"/>
  <c r="M635" i="2"/>
  <c r="A635" i="2"/>
  <c r="C635" i="2"/>
  <c r="B636" i="2"/>
  <c r="AY639" i="1"/>
  <c r="BA639" i="1" s="1"/>
  <c r="BD639" i="1"/>
  <c r="P640" i="1"/>
  <c r="AY640" i="1" l="1"/>
  <c r="BA640" i="1" s="1"/>
  <c r="BD640" i="1"/>
  <c r="P641" i="1"/>
  <c r="A636" i="2"/>
  <c r="F636" i="2"/>
  <c r="I636" i="2" s="1"/>
  <c r="L636" i="2"/>
  <c r="B637" i="2"/>
  <c r="C636" i="2"/>
  <c r="M636" i="2"/>
  <c r="BE641" i="1"/>
  <c r="O642" i="1"/>
  <c r="M637" i="2" l="1"/>
  <c r="B638" i="2"/>
  <c r="A637" i="2"/>
  <c r="L637" i="2"/>
  <c r="C637" i="2"/>
  <c r="F637" i="2" s="1"/>
  <c r="I637" i="2" s="1"/>
  <c r="BE642" i="1"/>
  <c r="O643" i="1"/>
  <c r="AY641" i="1"/>
  <c r="BA641" i="1" s="1"/>
  <c r="BD641" i="1"/>
  <c r="P642" i="1"/>
  <c r="AY642" i="1" l="1"/>
  <c r="BA642" i="1" s="1"/>
  <c r="BD642" i="1"/>
  <c r="P643" i="1"/>
  <c r="BE643" i="1"/>
  <c r="O644" i="1"/>
  <c r="A638" i="2"/>
  <c r="C638" i="2"/>
  <c r="M638" i="2"/>
  <c r="B639" i="2"/>
  <c r="I638" i="2"/>
  <c r="L638" i="2"/>
  <c r="A639" i="2" l="1"/>
  <c r="F639" i="2"/>
  <c r="I639" i="2" s="1"/>
  <c r="C639" i="2"/>
  <c r="L639" i="2"/>
  <c r="M639" i="2"/>
  <c r="B640" i="2"/>
  <c r="BE644" i="1"/>
  <c r="O645" i="1"/>
  <c r="AY643" i="1"/>
  <c r="BA643" i="1" s="1"/>
  <c r="BD643" i="1"/>
  <c r="P644" i="1"/>
  <c r="AY644" i="1" l="1"/>
  <c r="BA644" i="1" s="1"/>
  <c r="BD644" i="1"/>
  <c r="P645" i="1"/>
  <c r="BE645" i="1"/>
  <c r="O646" i="1"/>
  <c r="C640" i="2"/>
  <c r="F640" i="2" s="1"/>
  <c r="I640" i="2" s="1"/>
  <c r="L640" i="2"/>
  <c r="B641" i="2"/>
  <c r="A640" i="2"/>
  <c r="M640" i="2"/>
  <c r="C641" i="2" l="1"/>
  <c r="I641" i="2"/>
  <c r="M641" i="2"/>
  <c r="L641" i="2"/>
  <c r="B642" i="2"/>
  <c r="A641" i="2"/>
  <c r="O647" i="1"/>
  <c r="BE646" i="1"/>
  <c r="AY645" i="1"/>
  <c r="BA645" i="1" s="1"/>
  <c r="BD645" i="1"/>
  <c r="P646" i="1"/>
  <c r="BE647" i="1" l="1"/>
  <c r="O648" i="1"/>
  <c r="AY646" i="1"/>
  <c r="BA646" i="1" s="1"/>
  <c r="BD646" i="1"/>
  <c r="P647" i="1"/>
  <c r="L642" i="2"/>
  <c r="M642" i="2"/>
  <c r="B643" i="2"/>
  <c r="A642" i="2"/>
  <c r="F642" i="2"/>
  <c r="I642" i="2" s="1"/>
  <c r="C642" i="2"/>
  <c r="A643" i="2" l="1"/>
  <c r="L643" i="2"/>
  <c r="M643" i="2"/>
  <c r="B644" i="2"/>
  <c r="C643" i="2"/>
  <c r="F643" i="2" s="1"/>
  <c r="I643" i="2" s="1"/>
  <c r="AY647" i="1"/>
  <c r="BA647" i="1" s="1"/>
  <c r="P648" i="1"/>
  <c r="BD647" i="1"/>
  <c r="O649" i="1"/>
  <c r="BE648" i="1"/>
  <c r="BE649" i="1" l="1"/>
  <c r="O650" i="1"/>
  <c r="AY648" i="1"/>
  <c r="BA648" i="1" s="1"/>
  <c r="BD648" i="1"/>
  <c r="P649" i="1"/>
  <c r="B645" i="2"/>
  <c r="C644" i="2"/>
  <c r="M644" i="2"/>
  <c r="I644" i="2"/>
  <c r="L644" i="2"/>
  <c r="A644" i="2"/>
  <c r="C645" i="2" l="1"/>
  <c r="F645" i="2"/>
  <c r="I645" i="2" s="1"/>
  <c r="B646" i="2"/>
  <c r="A645" i="2"/>
  <c r="L645" i="2"/>
  <c r="M645" i="2"/>
  <c r="AY649" i="1"/>
  <c r="BA649" i="1" s="1"/>
  <c r="P650" i="1"/>
  <c r="BD649" i="1"/>
  <c r="O651" i="1"/>
  <c r="BE650" i="1"/>
  <c r="BE651" i="1" l="1"/>
  <c r="O652" i="1"/>
  <c r="A646" i="2"/>
  <c r="C646" i="2"/>
  <c r="F646" i="2" s="1"/>
  <c r="I646" i="2" s="1"/>
  <c r="L646" i="2"/>
  <c r="B647" i="2"/>
  <c r="M646" i="2"/>
  <c r="AY650" i="1"/>
  <c r="BA650" i="1" s="1"/>
  <c r="BD650" i="1"/>
  <c r="P651" i="1"/>
  <c r="AY651" i="1" l="1"/>
  <c r="BA651" i="1" s="1"/>
  <c r="P652" i="1"/>
  <c r="BD651" i="1"/>
  <c r="I647" i="2"/>
  <c r="L647" i="2"/>
  <c r="M647" i="2"/>
  <c r="B648" i="2"/>
  <c r="C647" i="2"/>
  <c r="A647" i="2"/>
  <c r="O653" i="1"/>
  <c r="BE652" i="1"/>
  <c r="BE653" i="1" l="1"/>
  <c r="O654" i="1"/>
  <c r="A648" i="2"/>
  <c r="F648" i="2"/>
  <c r="I648" i="2" s="1"/>
  <c r="L648" i="2"/>
  <c r="B649" i="2"/>
  <c r="C648" i="2"/>
  <c r="M648" i="2"/>
  <c r="AY652" i="1"/>
  <c r="BA652" i="1" s="1"/>
  <c r="BD652" i="1"/>
  <c r="P653" i="1"/>
  <c r="AY653" i="1" l="1"/>
  <c r="BA653" i="1" s="1"/>
  <c r="P654" i="1"/>
  <c r="BD653" i="1"/>
  <c r="M649" i="2"/>
  <c r="B650" i="2"/>
  <c r="A649" i="2"/>
  <c r="C649" i="2"/>
  <c r="F649" i="2" s="1"/>
  <c r="I649" i="2" s="1"/>
  <c r="L649" i="2"/>
  <c r="O655" i="1"/>
  <c r="BE654" i="1"/>
  <c r="BE655" i="1" l="1"/>
  <c r="O656" i="1"/>
  <c r="A650" i="2"/>
  <c r="C650" i="2"/>
  <c r="M650" i="2"/>
  <c r="B651" i="2"/>
  <c r="L650" i="2"/>
  <c r="I650" i="2"/>
  <c r="AY654" i="1"/>
  <c r="BA654" i="1" s="1"/>
  <c r="BD654" i="1"/>
  <c r="P655" i="1"/>
  <c r="AY655" i="1" l="1"/>
  <c r="BA655" i="1" s="1"/>
  <c r="P656" i="1"/>
  <c r="BD655" i="1"/>
  <c r="A651" i="2"/>
  <c r="F651" i="2"/>
  <c r="I651" i="2" s="1"/>
  <c r="C651" i="2"/>
  <c r="L651" i="2"/>
  <c r="M651" i="2"/>
  <c r="B652" i="2"/>
  <c r="O657" i="1"/>
  <c r="BE656" i="1"/>
  <c r="C652" i="2" l="1"/>
  <c r="F652" i="2" s="1"/>
  <c r="I652" i="2" s="1"/>
  <c r="L652" i="2"/>
  <c r="B653" i="2"/>
  <c r="A652" i="2"/>
  <c r="M652" i="2"/>
  <c r="BE657" i="1"/>
  <c r="O658" i="1"/>
  <c r="AY656" i="1"/>
  <c r="BA656" i="1" s="1"/>
  <c r="BD656" i="1"/>
  <c r="P657" i="1"/>
  <c r="C653" i="2" l="1"/>
  <c r="I653" i="2"/>
  <c r="M653" i="2"/>
  <c r="B654" i="2"/>
  <c r="A653" i="2"/>
  <c r="L653" i="2"/>
  <c r="AY657" i="1"/>
  <c r="BA657" i="1" s="1"/>
  <c r="P658" i="1"/>
  <c r="BD657" i="1"/>
  <c r="O659" i="1"/>
  <c r="BE658" i="1"/>
  <c r="BE659" i="1" l="1"/>
  <c r="O660" i="1"/>
  <c r="L654" i="2"/>
  <c r="M654" i="2"/>
  <c r="B655" i="2"/>
  <c r="A654" i="2"/>
  <c r="F654" i="2"/>
  <c r="I654" i="2" s="1"/>
  <c r="C654" i="2"/>
  <c r="AY658" i="1"/>
  <c r="BA658" i="1" s="1"/>
  <c r="BD658" i="1"/>
  <c r="P659" i="1"/>
  <c r="AY659" i="1" l="1"/>
  <c r="BA659" i="1" s="1"/>
  <c r="P660" i="1"/>
  <c r="BD659" i="1"/>
  <c r="A655" i="2"/>
  <c r="L655" i="2"/>
  <c r="M655" i="2"/>
  <c r="B656" i="2"/>
  <c r="C655" i="2"/>
  <c r="F655" i="2" s="1"/>
  <c r="I655" i="2" s="1"/>
  <c r="O661" i="1"/>
  <c r="BE660" i="1"/>
  <c r="O662" i="1" l="1"/>
  <c r="BE661" i="1"/>
  <c r="B657" i="2"/>
  <c r="C656" i="2"/>
  <c r="M656" i="2"/>
  <c r="A656" i="2"/>
  <c r="I656" i="2"/>
  <c r="L656" i="2"/>
  <c r="AY660" i="1"/>
  <c r="BA660" i="1" s="1"/>
  <c r="BD660" i="1"/>
  <c r="P661" i="1"/>
  <c r="AY661" i="1" l="1"/>
  <c r="BA661" i="1" s="1"/>
  <c r="P662" i="1"/>
  <c r="BD661" i="1"/>
  <c r="C657" i="2"/>
  <c r="F657" i="2"/>
  <c r="I657" i="2" s="1"/>
  <c r="B658" i="2"/>
  <c r="A657" i="2"/>
  <c r="L657" i="2"/>
  <c r="M657" i="2"/>
  <c r="O663" i="1"/>
  <c r="BE662" i="1"/>
  <c r="O664" i="1" l="1"/>
  <c r="BE663" i="1"/>
  <c r="A658" i="2"/>
  <c r="C658" i="2"/>
  <c r="F658" i="2" s="1"/>
  <c r="I658" i="2" s="1"/>
  <c r="L658" i="2"/>
  <c r="B659" i="2"/>
  <c r="M658" i="2"/>
  <c r="AY662" i="1"/>
  <c r="BA662" i="1" s="1"/>
  <c r="BD662" i="1"/>
  <c r="P663" i="1"/>
  <c r="I659" i="2" l="1"/>
  <c r="L659" i="2"/>
  <c r="M659" i="2"/>
  <c r="A659" i="2"/>
  <c r="B660" i="2"/>
  <c r="C659" i="2"/>
  <c r="AY663" i="1"/>
  <c r="BA663" i="1" s="1"/>
  <c r="P664" i="1"/>
  <c r="BD663" i="1"/>
  <c r="O665" i="1"/>
  <c r="BE664" i="1"/>
  <c r="AY664" i="1" l="1"/>
  <c r="BA664" i="1" s="1"/>
  <c r="BD664" i="1"/>
  <c r="P665" i="1"/>
  <c r="O666" i="1"/>
  <c r="BE665" i="1"/>
  <c r="A660" i="2"/>
  <c r="F660" i="2"/>
  <c r="I660" i="2" s="1"/>
  <c r="L660" i="2"/>
  <c r="B661" i="2"/>
  <c r="M660" i="2"/>
  <c r="C660" i="2"/>
  <c r="M661" i="2" l="1"/>
  <c r="B662" i="2"/>
  <c r="A661" i="2"/>
  <c r="C661" i="2"/>
  <c r="F661" i="2" s="1"/>
  <c r="I661" i="2" s="1"/>
  <c r="L661" i="2"/>
  <c r="O667" i="1"/>
  <c r="BE666" i="1"/>
  <c r="AY665" i="1"/>
  <c r="BA665" i="1" s="1"/>
  <c r="P666" i="1"/>
  <c r="BD665" i="1"/>
  <c r="AY666" i="1" l="1"/>
  <c r="BA666" i="1" s="1"/>
  <c r="BD666" i="1"/>
  <c r="P667" i="1"/>
  <c r="O668" i="1"/>
  <c r="BE667" i="1"/>
  <c r="A662" i="2"/>
  <c r="C662" i="2"/>
  <c r="M662" i="2"/>
  <c r="B663" i="2"/>
  <c r="I662" i="2"/>
  <c r="L662" i="2"/>
  <c r="A663" i="2" l="1"/>
  <c r="F663" i="2"/>
  <c r="I663" i="2" s="1"/>
  <c r="L663" i="2"/>
  <c r="M663" i="2"/>
  <c r="B664" i="2"/>
  <c r="C663" i="2"/>
  <c r="O669" i="1"/>
  <c r="BE668" i="1"/>
  <c r="AY667" i="1"/>
  <c r="BA667" i="1" s="1"/>
  <c r="P668" i="1"/>
  <c r="BD667" i="1"/>
  <c r="AY668" i="1" l="1"/>
  <c r="BA668" i="1" s="1"/>
  <c r="P669" i="1"/>
  <c r="BD668" i="1"/>
  <c r="O670" i="1"/>
  <c r="BE669" i="1"/>
  <c r="C664" i="2"/>
  <c r="F664" i="2" s="1"/>
  <c r="I664" i="2" s="1"/>
  <c r="L664" i="2"/>
  <c r="B665" i="2"/>
  <c r="A664" i="2"/>
  <c r="M664" i="2"/>
  <c r="O671" i="1" l="1"/>
  <c r="BE670" i="1"/>
  <c r="AY669" i="1"/>
  <c r="BA669" i="1" s="1"/>
  <c r="P670" i="1"/>
  <c r="BD669" i="1"/>
  <c r="C665" i="2"/>
  <c r="I665" i="2"/>
  <c r="M665" i="2"/>
  <c r="A665" i="2"/>
  <c r="L665" i="2"/>
  <c r="B666" i="2"/>
  <c r="AY670" i="1" l="1"/>
  <c r="BA670" i="1" s="1"/>
  <c r="BD670" i="1"/>
  <c r="P671" i="1"/>
  <c r="L666" i="2"/>
  <c r="M666" i="2"/>
  <c r="B667" i="2"/>
  <c r="A666" i="2"/>
  <c r="F666" i="2"/>
  <c r="I666" i="2" s="1"/>
  <c r="C666" i="2"/>
  <c r="O672" i="1"/>
  <c r="BE671" i="1"/>
  <c r="O673" i="1" l="1"/>
  <c r="BE672" i="1"/>
  <c r="A667" i="2"/>
  <c r="L667" i="2"/>
  <c r="M667" i="2"/>
  <c r="B668" i="2"/>
  <c r="C667" i="2"/>
  <c r="F667" i="2" s="1"/>
  <c r="I667" i="2" s="1"/>
  <c r="AY671" i="1"/>
  <c r="BA671" i="1" s="1"/>
  <c r="P672" i="1"/>
  <c r="BD671" i="1"/>
  <c r="B669" i="2" l="1"/>
  <c r="C668" i="2"/>
  <c r="M668" i="2"/>
  <c r="A668" i="2"/>
  <c r="I668" i="2"/>
  <c r="L668" i="2"/>
  <c r="AY672" i="1"/>
  <c r="BA672" i="1" s="1"/>
  <c r="BD672" i="1"/>
  <c r="P673" i="1"/>
  <c r="O674" i="1"/>
  <c r="BE673" i="1"/>
  <c r="O675" i="1" l="1"/>
  <c r="BE674" i="1"/>
  <c r="AY673" i="1"/>
  <c r="BA673" i="1" s="1"/>
  <c r="P674" i="1"/>
  <c r="BD673" i="1"/>
  <c r="C669" i="2"/>
  <c r="F669" i="2"/>
  <c r="I669" i="2" s="1"/>
  <c r="B670" i="2"/>
  <c r="M669" i="2"/>
  <c r="A669" i="2"/>
  <c r="L669" i="2"/>
  <c r="A670" i="2" l="1"/>
  <c r="C670" i="2"/>
  <c r="F670" i="2" s="1"/>
  <c r="I670" i="2" s="1"/>
  <c r="L670" i="2"/>
  <c r="B671" i="2"/>
  <c r="M670" i="2"/>
  <c r="AY674" i="1"/>
  <c r="BA674" i="1" s="1"/>
  <c r="BD674" i="1"/>
  <c r="P675" i="1"/>
  <c r="O676" i="1"/>
  <c r="BE675" i="1"/>
  <c r="AY675" i="1" l="1"/>
  <c r="BA675" i="1" s="1"/>
  <c r="P676" i="1"/>
  <c r="BD675" i="1"/>
  <c r="I671" i="2"/>
  <c r="L671" i="2"/>
  <c r="M671" i="2"/>
  <c r="A671" i="2"/>
  <c r="C671" i="2"/>
  <c r="B672" i="2"/>
  <c r="O677" i="1"/>
  <c r="BE676" i="1"/>
  <c r="A672" i="2" l="1"/>
  <c r="F672" i="2"/>
  <c r="I672" i="2" s="1"/>
  <c r="L672" i="2"/>
  <c r="B673" i="2"/>
  <c r="C672" i="2"/>
  <c r="M672" i="2"/>
  <c r="O678" i="1"/>
  <c r="BE677" i="1"/>
  <c r="AY676" i="1"/>
  <c r="BA676" i="1" s="1"/>
  <c r="BD676" i="1"/>
  <c r="P677" i="1"/>
  <c r="O679" i="1" l="1"/>
  <c r="BE678" i="1"/>
  <c r="M673" i="2"/>
  <c r="B674" i="2"/>
  <c r="A673" i="2"/>
  <c r="L673" i="2"/>
  <c r="C673" i="2"/>
  <c r="F673" i="2" s="1"/>
  <c r="I673" i="2" s="1"/>
  <c r="AY677" i="1"/>
  <c r="BA677" i="1" s="1"/>
  <c r="P678" i="1"/>
  <c r="BD677" i="1"/>
  <c r="AY678" i="1" l="1"/>
  <c r="BA678" i="1" s="1"/>
  <c r="BD678" i="1"/>
  <c r="P679" i="1"/>
  <c r="A674" i="2"/>
  <c r="C674" i="2"/>
  <c r="M674" i="2"/>
  <c r="B675" i="2"/>
  <c r="I674" i="2"/>
  <c r="L674" i="2"/>
  <c r="O680" i="1"/>
  <c r="BE679" i="1"/>
  <c r="A675" i="2" l="1"/>
  <c r="F675" i="2"/>
  <c r="I675" i="2" s="1"/>
  <c r="C675" i="2"/>
  <c r="B676" i="2"/>
  <c r="L675" i="2"/>
  <c r="M675" i="2"/>
  <c r="O681" i="1"/>
  <c r="BE680" i="1"/>
  <c r="AY679" i="1"/>
  <c r="BA679" i="1" s="1"/>
  <c r="P680" i="1"/>
  <c r="BD679" i="1"/>
  <c r="O682" i="1" l="1"/>
  <c r="BE681" i="1"/>
  <c r="C676" i="2"/>
  <c r="F676" i="2" s="1"/>
  <c r="I676" i="2" s="1"/>
  <c r="L676" i="2"/>
  <c r="B677" i="2"/>
  <c r="A676" i="2"/>
  <c r="M676" i="2"/>
  <c r="AY680" i="1"/>
  <c r="BA680" i="1" s="1"/>
  <c r="BD680" i="1"/>
  <c r="P681" i="1"/>
  <c r="AY681" i="1" l="1"/>
  <c r="BA681" i="1" s="1"/>
  <c r="P682" i="1"/>
  <c r="BD681" i="1"/>
  <c r="C677" i="2"/>
  <c r="I677" i="2"/>
  <c r="M677" i="2"/>
  <c r="A677" i="2"/>
  <c r="L677" i="2"/>
  <c r="B678" i="2"/>
  <c r="O683" i="1"/>
  <c r="BE682" i="1"/>
  <c r="L678" i="2" l="1"/>
  <c r="M678" i="2"/>
  <c r="B679" i="2"/>
  <c r="A678" i="2"/>
  <c r="F678" i="2"/>
  <c r="I678" i="2" s="1"/>
  <c r="C678" i="2"/>
  <c r="AY682" i="1"/>
  <c r="BA682" i="1" s="1"/>
  <c r="BD682" i="1"/>
  <c r="P683" i="1"/>
  <c r="O684" i="1"/>
  <c r="BE683" i="1"/>
  <c r="A679" i="2" l="1"/>
  <c r="L679" i="2"/>
  <c r="M679" i="2"/>
  <c r="B680" i="2"/>
  <c r="C679" i="2"/>
  <c r="F679" i="2" s="1"/>
  <c r="I679" i="2" s="1"/>
  <c r="O685" i="1"/>
  <c r="BE684" i="1"/>
  <c r="AY683" i="1"/>
  <c r="BA683" i="1" s="1"/>
  <c r="P684" i="1"/>
  <c r="BD683" i="1"/>
  <c r="AY684" i="1" l="1"/>
  <c r="BA684" i="1" s="1"/>
  <c r="BD684" i="1"/>
  <c r="P685" i="1"/>
  <c r="O686" i="1"/>
  <c r="BE685" i="1"/>
  <c r="B681" i="2"/>
  <c r="C680" i="2"/>
  <c r="M680" i="2"/>
  <c r="A680" i="2"/>
  <c r="I680" i="2"/>
  <c r="L680" i="2"/>
  <c r="AY685" i="1" l="1"/>
  <c r="BA685" i="1" s="1"/>
  <c r="P686" i="1"/>
  <c r="BD685" i="1"/>
  <c r="C681" i="2"/>
  <c r="F681" i="2"/>
  <c r="I681" i="2" s="1"/>
  <c r="B682" i="2"/>
  <c r="A681" i="2"/>
  <c r="L681" i="2"/>
  <c r="M681" i="2"/>
  <c r="O687" i="1"/>
  <c r="BE686" i="1"/>
  <c r="O688" i="1" l="1"/>
  <c r="BE687" i="1"/>
  <c r="A682" i="2"/>
  <c r="C682" i="2"/>
  <c r="F682" i="2" s="1"/>
  <c r="I682" i="2" s="1"/>
  <c r="L682" i="2"/>
  <c r="B683" i="2"/>
  <c r="M682" i="2"/>
  <c r="AY686" i="1"/>
  <c r="BA686" i="1" s="1"/>
  <c r="P687" i="1"/>
  <c r="BD686" i="1"/>
  <c r="AY687" i="1" l="1"/>
  <c r="BA687" i="1" s="1"/>
  <c r="P688" i="1"/>
  <c r="BD687" i="1"/>
  <c r="I683" i="2"/>
  <c r="L683" i="2"/>
  <c r="M683" i="2"/>
  <c r="A683" i="2"/>
  <c r="C683" i="2"/>
  <c r="B684" i="2"/>
  <c r="O689" i="1"/>
  <c r="BE688" i="1"/>
  <c r="A684" i="2" l="1"/>
  <c r="F684" i="2"/>
  <c r="I684" i="2" s="1"/>
  <c r="L684" i="2"/>
  <c r="B685" i="2"/>
  <c r="C684" i="2"/>
  <c r="M684" i="2"/>
  <c r="AY688" i="1"/>
  <c r="BA688" i="1" s="1"/>
  <c r="BD688" i="1"/>
  <c r="P689" i="1"/>
  <c r="O690" i="1"/>
  <c r="BE689" i="1"/>
  <c r="O691" i="1" l="1"/>
  <c r="BE690" i="1"/>
  <c r="M685" i="2"/>
  <c r="B686" i="2"/>
  <c r="A685" i="2"/>
  <c r="L685" i="2"/>
  <c r="C685" i="2"/>
  <c r="F685" i="2" s="1"/>
  <c r="I685" i="2" s="1"/>
  <c r="AY689" i="1"/>
  <c r="BA689" i="1" s="1"/>
  <c r="P690" i="1"/>
  <c r="BD689" i="1"/>
  <c r="AY690" i="1" l="1"/>
  <c r="BA690" i="1" s="1"/>
  <c r="BD690" i="1"/>
  <c r="P691" i="1"/>
  <c r="A686" i="2"/>
  <c r="C686" i="2"/>
  <c r="M686" i="2"/>
  <c r="B687" i="2"/>
  <c r="I686" i="2"/>
  <c r="L686" i="2"/>
  <c r="O692" i="1"/>
  <c r="BE691" i="1"/>
  <c r="A687" i="2" l="1"/>
  <c r="F687" i="2"/>
  <c r="I687" i="2" s="1"/>
  <c r="C687" i="2"/>
  <c r="L687" i="2"/>
  <c r="M687" i="2"/>
  <c r="B688" i="2"/>
  <c r="AY691" i="1"/>
  <c r="BA691" i="1" s="1"/>
  <c r="P692" i="1"/>
  <c r="BD691" i="1"/>
  <c r="O693" i="1"/>
  <c r="BE692" i="1"/>
  <c r="AY692" i="1" l="1"/>
  <c r="BA692" i="1" s="1"/>
  <c r="BD692" i="1"/>
  <c r="P693" i="1"/>
  <c r="O694" i="1"/>
  <c r="BE693" i="1"/>
  <c r="C688" i="2"/>
  <c r="F688" i="2" s="1"/>
  <c r="I688" i="2" s="1"/>
  <c r="L688" i="2"/>
  <c r="B689" i="2"/>
  <c r="A688" i="2"/>
  <c r="M688" i="2"/>
  <c r="C689" i="2" l="1"/>
  <c r="I689" i="2"/>
  <c r="M689" i="2"/>
  <c r="A689" i="2"/>
  <c r="L689" i="2"/>
  <c r="B690" i="2"/>
  <c r="O695" i="1"/>
  <c r="BE694" i="1"/>
  <c r="AY693" i="1"/>
  <c r="BA693" i="1" s="1"/>
  <c r="P694" i="1"/>
  <c r="BD693" i="1"/>
  <c r="AY694" i="1" l="1"/>
  <c r="BA694" i="1" s="1"/>
  <c r="BD694" i="1"/>
  <c r="P695" i="1"/>
  <c r="L690" i="2"/>
  <c r="M690" i="2"/>
  <c r="B691" i="2"/>
  <c r="A690" i="2"/>
  <c r="F690" i="2"/>
  <c r="I690" i="2" s="1"/>
  <c r="C690" i="2"/>
  <c r="O696" i="1"/>
  <c r="BE695" i="1"/>
  <c r="A691" i="2" l="1"/>
  <c r="L691" i="2"/>
  <c r="M691" i="2"/>
  <c r="B692" i="2"/>
  <c r="C691" i="2"/>
  <c r="F691" i="2" s="1"/>
  <c r="I691" i="2" s="1"/>
  <c r="AY695" i="1"/>
  <c r="BA695" i="1" s="1"/>
  <c r="P696" i="1"/>
  <c r="BD695" i="1"/>
  <c r="O697" i="1"/>
  <c r="BE696" i="1"/>
  <c r="O698" i="1" l="1"/>
  <c r="BE697" i="1"/>
  <c r="AY696" i="1"/>
  <c r="BA696" i="1" s="1"/>
  <c r="BD696" i="1"/>
  <c r="P697" i="1"/>
  <c r="B693" i="2"/>
  <c r="C692" i="2"/>
  <c r="M692" i="2"/>
  <c r="L692" i="2"/>
  <c r="I692" i="2"/>
  <c r="A692" i="2"/>
  <c r="C693" i="2" l="1"/>
  <c r="F693" i="2"/>
  <c r="I693" i="2" s="1"/>
  <c r="B694" i="2"/>
  <c r="A693" i="2"/>
  <c r="L693" i="2"/>
  <c r="M693" i="2"/>
  <c r="AY697" i="1"/>
  <c r="BA697" i="1" s="1"/>
  <c r="P698" i="1"/>
  <c r="BD697" i="1"/>
  <c r="O699" i="1"/>
  <c r="BE698" i="1"/>
  <c r="O700" i="1" l="1"/>
  <c r="BE699" i="1"/>
  <c r="AY698" i="1"/>
  <c r="BA698" i="1" s="1"/>
  <c r="BD698" i="1"/>
  <c r="P699" i="1"/>
  <c r="A694" i="2"/>
  <c r="C694" i="2"/>
  <c r="F694" i="2" s="1"/>
  <c r="I694" i="2" s="1"/>
  <c r="L694" i="2"/>
  <c r="B695" i="2"/>
  <c r="M694" i="2"/>
  <c r="I695" i="2" l="1"/>
  <c r="L695" i="2"/>
  <c r="M695" i="2"/>
  <c r="C695" i="2"/>
  <c r="B696" i="2"/>
  <c r="A695" i="2"/>
  <c r="AY699" i="1"/>
  <c r="BA699" i="1" s="1"/>
  <c r="P700" i="1"/>
  <c r="BD699" i="1"/>
  <c r="O701" i="1"/>
  <c r="BE700" i="1"/>
  <c r="O702" i="1" l="1"/>
  <c r="BE701" i="1"/>
  <c r="AY700" i="1"/>
  <c r="BA700" i="1" s="1"/>
  <c r="P701" i="1"/>
  <c r="BD700" i="1"/>
  <c r="A696" i="2"/>
  <c r="F696" i="2"/>
  <c r="I696" i="2" s="1"/>
  <c r="L696" i="2"/>
  <c r="B697" i="2"/>
  <c r="C696" i="2"/>
  <c r="M696" i="2"/>
  <c r="M697" i="2" l="1"/>
  <c r="B698" i="2"/>
  <c r="A697" i="2"/>
  <c r="C697" i="2"/>
  <c r="F697" i="2" s="1"/>
  <c r="I697" i="2" s="1"/>
  <c r="L697" i="2"/>
  <c r="AY701" i="1"/>
  <c r="BA701" i="1" s="1"/>
  <c r="P702" i="1"/>
  <c r="BD701" i="1"/>
  <c r="O703" i="1"/>
  <c r="BE702" i="1"/>
  <c r="O704" i="1" l="1"/>
  <c r="BE703" i="1"/>
  <c r="AY702" i="1"/>
  <c r="BA702" i="1" s="1"/>
  <c r="BD702" i="1"/>
  <c r="P703" i="1"/>
  <c r="A698" i="2"/>
  <c r="C698" i="2"/>
  <c r="M698" i="2"/>
  <c r="B699" i="2"/>
  <c r="L698" i="2"/>
  <c r="I698" i="2"/>
  <c r="A699" i="2" l="1"/>
  <c r="F699" i="2"/>
  <c r="I699" i="2" s="1"/>
  <c r="C699" i="2"/>
  <c r="L699" i="2"/>
  <c r="M699" i="2"/>
  <c r="B700" i="2"/>
  <c r="AY703" i="1"/>
  <c r="BA703" i="1" s="1"/>
  <c r="P704" i="1"/>
  <c r="BD703" i="1"/>
  <c r="O705" i="1"/>
  <c r="BE704" i="1"/>
  <c r="O706" i="1" l="1"/>
  <c r="BE705" i="1"/>
  <c r="AY704" i="1"/>
  <c r="BA704" i="1" s="1"/>
  <c r="BD704" i="1"/>
  <c r="P705" i="1"/>
  <c r="C700" i="2"/>
  <c r="F700" i="2" s="1"/>
  <c r="I700" i="2" s="1"/>
  <c r="L700" i="2"/>
  <c r="B701" i="2"/>
  <c r="A700" i="2"/>
  <c r="M700" i="2"/>
  <c r="C701" i="2" l="1"/>
  <c r="I701" i="2"/>
  <c r="M701" i="2"/>
  <c r="B702" i="2"/>
  <c r="A701" i="2"/>
  <c r="L701" i="2"/>
  <c r="AY705" i="1"/>
  <c r="BA705" i="1" s="1"/>
  <c r="P706" i="1"/>
  <c r="BD705" i="1"/>
  <c r="O707" i="1"/>
  <c r="BE706" i="1"/>
  <c r="O708" i="1" l="1"/>
  <c r="BE707" i="1"/>
  <c r="AY706" i="1"/>
  <c r="BA706" i="1" s="1"/>
  <c r="BD706" i="1"/>
  <c r="P707" i="1"/>
  <c r="L702" i="2"/>
  <c r="M702" i="2"/>
  <c r="B703" i="2"/>
  <c r="A702" i="2"/>
  <c r="F702" i="2"/>
  <c r="I702" i="2" s="1"/>
  <c r="C702" i="2"/>
  <c r="AY707" i="1" l="1"/>
  <c r="BA707" i="1" s="1"/>
  <c r="P708" i="1"/>
  <c r="BD707" i="1"/>
  <c r="A703" i="2"/>
  <c r="L703" i="2"/>
  <c r="M703" i="2"/>
  <c r="B704" i="2"/>
  <c r="C703" i="2"/>
  <c r="F703" i="2" s="1"/>
  <c r="I703" i="2" s="1"/>
  <c r="O709" i="1"/>
  <c r="BE708" i="1"/>
  <c r="O710" i="1" l="1"/>
  <c r="BE709" i="1"/>
  <c r="B705" i="2"/>
  <c r="C704" i="2"/>
  <c r="M704" i="2"/>
  <c r="A704" i="2"/>
  <c r="I704" i="2"/>
  <c r="L704" i="2"/>
  <c r="AY708" i="1"/>
  <c r="BA708" i="1" s="1"/>
  <c r="BD708" i="1"/>
  <c r="P709" i="1"/>
  <c r="AY709" i="1" l="1"/>
  <c r="BA709" i="1" s="1"/>
  <c r="P710" i="1"/>
  <c r="BD709" i="1"/>
  <c r="C705" i="2"/>
  <c r="F705" i="2"/>
  <c r="I705" i="2" s="1"/>
  <c r="B706" i="2"/>
  <c r="L705" i="2"/>
  <c r="M705" i="2"/>
  <c r="A705" i="2"/>
  <c r="O711" i="1"/>
  <c r="BE710" i="1"/>
  <c r="O712" i="1" l="1"/>
  <c r="BE711" i="1"/>
  <c r="A706" i="2"/>
  <c r="C706" i="2"/>
  <c r="F706" i="2" s="1"/>
  <c r="I706" i="2" s="1"/>
  <c r="L706" i="2"/>
  <c r="B707" i="2"/>
  <c r="M706" i="2"/>
  <c r="AY710" i="1"/>
  <c r="BA710" i="1" s="1"/>
  <c r="P711" i="1"/>
  <c r="BD710" i="1"/>
  <c r="AY711" i="1" l="1"/>
  <c r="BA711" i="1" s="1"/>
  <c r="P712" i="1"/>
  <c r="BD711" i="1"/>
  <c r="I707" i="2"/>
  <c r="L707" i="2"/>
  <c r="M707" i="2"/>
  <c r="A707" i="2"/>
  <c r="C707" i="2"/>
  <c r="B708" i="2"/>
  <c r="O713" i="1"/>
  <c r="BE712" i="1"/>
  <c r="A708" i="2" l="1"/>
  <c r="F708" i="2"/>
  <c r="I708" i="2" s="1"/>
  <c r="L708" i="2"/>
  <c r="B709" i="2"/>
  <c r="C708" i="2"/>
  <c r="M708" i="2"/>
  <c r="AY712" i="1"/>
  <c r="BA712" i="1" s="1"/>
  <c r="BD712" i="1"/>
  <c r="P713" i="1"/>
  <c r="O714" i="1"/>
  <c r="BE713" i="1"/>
  <c r="O715" i="1" l="1"/>
  <c r="BE714" i="1"/>
  <c r="M709" i="2"/>
  <c r="B710" i="2"/>
  <c r="A709" i="2"/>
  <c r="C709" i="2"/>
  <c r="F709" i="2" s="1"/>
  <c r="I709" i="2" s="1"/>
  <c r="L709" i="2"/>
  <c r="AY713" i="1"/>
  <c r="BA713" i="1" s="1"/>
  <c r="P714" i="1"/>
  <c r="BD713" i="1"/>
  <c r="AY714" i="1" l="1"/>
  <c r="BA714" i="1" s="1"/>
  <c r="BD714" i="1"/>
  <c r="P715" i="1"/>
  <c r="A710" i="2"/>
  <c r="C710" i="2"/>
  <c r="M710" i="2"/>
  <c r="B711" i="2"/>
  <c r="I710" i="2"/>
  <c r="L710" i="2"/>
  <c r="O716" i="1"/>
  <c r="BE715" i="1"/>
  <c r="A711" i="2" l="1"/>
  <c r="F711" i="2"/>
  <c r="I711" i="2" s="1"/>
  <c r="M711" i="2"/>
  <c r="B712" i="2"/>
  <c r="L711" i="2"/>
  <c r="C711" i="2"/>
  <c r="O717" i="1"/>
  <c r="BE716" i="1"/>
  <c r="AY715" i="1"/>
  <c r="BA715" i="1" s="1"/>
  <c r="P716" i="1"/>
  <c r="BD715" i="1"/>
  <c r="AY716" i="1" l="1"/>
  <c r="BA716" i="1" s="1"/>
  <c r="BD716" i="1"/>
  <c r="P717" i="1"/>
  <c r="O718" i="1"/>
  <c r="BE717" i="1"/>
  <c r="C712" i="2"/>
  <c r="F712" i="2" s="1"/>
  <c r="I712" i="2" s="1"/>
  <c r="L712" i="2"/>
  <c r="B713" i="2"/>
  <c r="A712" i="2"/>
  <c r="M712" i="2"/>
  <c r="C713" i="2" l="1"/>
  <c r="I713" i="2"/>
  <c r="M713" i="2"/>
  <c r="A713" i="2"/>
  <c r="L713" i="2"/>
  <c r="B714" i="2"/>
  <c r="O719" i="1"/>
  <c r="BE718" i="1"/>
  <c r="AY717" i="1"/>
  <c r="BA717" i="1" s="1"/>
  <c r="P718" i="1"/>
  <c r="BD717" i="1"/>
  <c r="O720" i="1" l="1"/>
  <c r="BE719" i="1"/>
  <c r="AY718" i="1"/>
  <c r="BA718" i="1" s="1"/>
  <c r="BD718" i="1"/>
  <c r="P719" i="1"/>
  <c r="L714" i="2"/>
  <c r="M714" i="2"/>
  <c r="B715" i="2"/>
  <c r="A714" i="2"/>
  <c r="F714" i="2"/>
  <c r="I714" i="2" s="1"/>
  <c r="C714" i="2"/>
  <c r="AY719" i="1" l="1"/>
  <c r="BA719" i="1" s="1"/>
  <c r="P720" i="1"/>
  <c r="BD719" i="1"/>
  <c r="A715" i="2"/>
  <c r="L715" i="2"/>
  <c r="M715" i="2"/>
  <c r="B716" i="2"/>
  <c r="C715" i="2"/>
  <c r="F715" i="2" s="1"/>
  <c r="I715" i="2" s="1"/>
  <c r="O721" i="1"/>
  <c r="BE720" i="1"/>
  <c r="O722" i="1" l="1"/>
  <c r="BE721" i="1"/>
  <c r="B717" i="2"/>
  <c r="C716" i="2"/>
  <c r="M716" i="2"/>
  <c r="A716" i="2"/>
  <c r="I716" i="2"/>
  <c r="L716" i="2"/>
  <c r="AY720" i="1"/>
  <c r="BA720" i="1" s="1"/>
  <c r="BD720" i="1"/>
  <c r="P721" i="1"/>
  <c r="AY721" i="1" l="1"/>
  <c r="BA721" i="1" s="1"/>
  <c r="P722" i="1"/>
  <c r="BD721" i="1"/>
  <c r="C717" i="2"/>
  <c r="F717" i="2"/>
  <c r="I717" i="2" s="1"/>
  <c r="B718" i="2"/>
  <c r="M717" i="2"/>
  <c r="A717" i="2"/>
  <c r="L717" i="2"/>
  <c r="O723" i="1"/>
  <c r="BE722" i="1"/>
  <c r="O724" i="1" l="1"/>
  <c r="BE723" i="1"/>
  <c r="A718" i="2"/>
  <c r="C718" i="2"/>
  <c r="F718" i="2" s="1"/>
  <c r="I718" i="2" s="1"/>
  <c r="L718" i="2"/>
  <c r="B719" i="2"/>
  <c r="M718" i="2"/>
  <c r="AY722" i="1"/>
  <c r="BA722" i="1" s="1"/>
  <c r="BD722" i="1"/>
  <c r="P723" i="1"/>
  <c r="I719" i="2" l="1"/>
  <c r="L719" i="2"/>
  <c r="M719" i="2"/>
  <c r="A719" i="2"/>
  <c r="C719" i="2"/>
  <c r="B720" i="2"/>
  <c r="AY723" i="1"/>
  <c r="BA723" i="1" s="1"/>
  <c r="P724" i="1"/>
  <c r="BD723" i="1"/>
  <c r="O725" i="1"/>
  <c r="BE724" i="1"/>
  <c r="O726" i="1" l="1"/>
  <c r="BE725" i="1"/>
  <c r="AY724" i="1"/>
  <c r="BA724" i="1" s="1"/>
  <c r="BD724" i="1"/>
  <c r="P725" i="1"/>
  <c r="A720" i="2"/>
  <c r="F720" i="2"/>
  <c r="I720" i="2" s="1"/>
  <c r="L720" i="2"/>
  <c r="B721" i="2"/>
  <c r="C720" i="2"/>
  <c r="M720" i="2"/>
  <c r="M721" i="2" l="1"/>
  <c r="B722" i="2"/>
  <c r="A721" i="2"/>
  <c r="C721" i="2"/>
  <c r="F721" i="2" s="1"/>
  <c r="I721" i="2" s="1"/>
  <c r="L721" i="2"/>
  <c r="AY725" i="1"/>
  <c r="BA725" i="1" s="1"/>
  <c r="P726" i="1"/>
  <c r="BD725" i="1"/>
  <c r="O727" i="1"/>
  <c r="BE726" i="1"/>
  <c r="O728" i="1" l="1"/>
  <c r="BE727" i="1"/>
  <c r="AY726" i="1"/>
  <c r="BA726" i="1" s="1"/>
  <c r="P727" i="1"/>
  <c r="BD726" i="1"/>
  <c r="A722" i="2"/>
  <c r="C722" i="2"/>
  <c r="M722" i="2"/>
  <c r="B723" i="2"/>
  <c r="I722" i="2"/>
  <c r="L722" i="2"/>
  <c r="A723" i="2" l="1"/>
  <c r="F723" i="2"/>
  <c r="I723" i="2" s="1"/>
  <c r="C723" i="2"/>
  <c r="B724" i="2"/>
  <c r="L723" i="2"/>
  <c r="M723" i="2"/>
  <c r="AY727" i="1"/>
  <c r="BA727" i="1" s="1"/>
  <c r="P728" i="1"/>
  <c r="BD727" i="1"/>
  <c r="O729" i="1"/>
  <c r="BE728" i="1"/>
  <c r="C724" i="2" l="1"/>
  <c r="F724" i="2" s="1"/>
  <c r="I724" i="2" s="1"/>
  <c r="L724" i="2"/>
  <c r="B725" i="2"/>
  <c r="A724" i="2"/>
  <c r="M724" i="2"/>
  <c r="O730" i="1"/>
  <c r="BE729" i="1"/>
  <c r="AY728" i="1"/>
  <c r="BA728" i="1" s="1"/>
  <c r="BD728" i="1"/>
  <c r="P729" i="1"/>
  <c r="C725" i="2" l="1"/>
  <c r="I725" i="2"/>
  <c r="M725" i="2"/>
  <c r="A725" i="2"/>
  <c r="L725" i="2"/>
  <c r="B726" i="2"/>
  <c r="AY729" i="1"/>
  <c r="BA729" i="1" s="1"/>
  <c r="P730" i="1"/>
  <c r="BD729" i="1"/>
  <c r="O731" i="1"/>
  <c r="BE730" i="1"/>
  <c r="L726" i="2" l="1"/>
  <c r="M726" i="2"/>
  <c r="B727" i="2"/>
  <c r="A726" i="2"/>
  <c r="F726" i="2"/>
  <c r="I726" i="2" s="1"/>
  <c r="C726" i="2"/>
  <c r="O732" i="1"/>
  <c r="BE731" i="1"/>
  <c r="AY730" i="1"/>
  <c r="BA730" i="1" s="1"/>
  <c r="BD730" i="1"/>
  <c r="P731" i="1"/>
  <c r="AY731" i="1" l="1"/>
  <c r="BA731" i="1" s="1"/>
  <c r="P732" i="1"/>
  <c r="BD731" i="1"/>
  <c r="O733" i="1"/>
  <c r="BE732" i="1"/>
  <c r="A727" i="2"/>
  <c r="L727" i="2"/>
  <c r="M727" i="2"/>
  <c r="B728" i="2"/>
  <c r="C727" i="2"/>
  <c r="F727" i="2" s="1"/>
  <c r="I727" i="2" s="1"/>
  <c r="B729" i="2" l="1"/>
  <c r="C728" i="2"/>
  <c r="M728" i="2"/>
  <c r="A728" i="2"/>
  <c r="I728" i="2"/>
  <c r="L728" i="2"/>
  <c r="O734" i="1"/>
  <c r="BE733" i="1"/>
  <c r="AY732" i="1"/>
  <c r="BA732" i="1" s="1"/>
  <c r="BD732" i="1"/>
  <c r="P733" i="1"/>
  <c r="AY733" i="1" l="1"/>
  <c r="BA733" i="1" s="1"/>
  <c r="P734" i="1"/>
  <c r="BD733" i="1"/>
  <c r="O735" i="1"/>
  <c r="BE734" i="1"/>
  <c r="C729" i="2"/>
  <c r="F729" i="2"/>
  <c r="I729" i="2" s="1"/>
  <c r="B730" i="2"/>
  <c r="A729" i="2"/>
  <c r="L729" i="2"/>
  <c r="M729" i="2"/>
  <c r="AY734" i="1" l="1"/>
  <c r="BA734" i="1" s="1"/>
  <c r="BD734" i="1"/>
  <c r="P735" i="1"/>
  <c r="A730" i="2"/>
  <c r="C730" i="2"/>
  <c r="F730" i="2" s="1"/>
  <c r="I730" i="2" s="1"/>
  <c r="L730" i="2"/>
  <c r="B731" i="2"/>
  <c r="M730" i="2"/>
  <c r="O736" i="1"/>
  <c r="BE735" i="1"/>
  <c r="O737" i="1" l="1"/>
  <c r="BE736" i="1"/>
  <c r="I731" i="2"/>
  <c r="L731" i="2"/>
  <c r="M731" i="2"/>
  <c r="A731" i="2"/>
  <c r="C731" i="2"/>
  <c r="B732" i="2"/>
  <c r="AY735" i="1"/>
  <c r="BA735" i="1" s="1"/>
  <c r="P736" i="1"/>
  <c r="BD735" i="1"/>
  <c r="AY736" i="1" l="1"/>
  <c r="BA736" i="1" s="1"/>
  <c r="BD736" i="1"/>
  <c r="P737" i="1"/>
  <c r="A732" i="2"/>
  <c r="F732" i="2"/>
  <c r="I732" i="2" s="1"/>
  <c r="L732" i="2"/>
  <c r="B733" i="2"/>
  <c r="C732" i="2"/>
  <c r="M732" i="2"/>
  <c r="O738" i="1"/>
  <c r="BE737" i="1"/>
  <c r="O739" i="1" l="1"/>
  <c r="BE738" i="1"/>
  <c r="M733" i="2"/>
  <c r="B734" i="2"/>
  <c r="A733" i="2"/>
  <c r="L733" i="2"/>
  <c r="C733" i="2"/>
  <c r="F733" i="2" s="1"/>
  <c r="I733" i="2" s="1"/>
  <c r="AY737" i="1"/>
  <c r="BA737" i="1" s="1"/>
  <c r="P738" i="1"/>
  <c r="BD737" i="1"/>
  <c r="AY738" i="1" l="1"/>
  <c r="BA738" i="1" s="1"/>
  <c r="BD738" i="1"/>
  <c r="P739" i="1"/>
  <c r="A734" i="2"/>
  <c r="C734" i="2"/>
  <c r="M734" i="2"/>
  <c r="B735" i="2"/>
  <c r="I734" i="2"/>
  <c r="L734" i="2"/>
  <c r="O740" i="1"/>
  <c r="BE739" i="1"/>
  <c r="O741" i="1" l="1"/>
  <c r="BE740" i="1"/>
  <c r="A735" i="2"/>
  <c r="F735" i="2"/>
  <c r="I735" i="2" s="1"/>
  <c r="C735" i="2"/>
  <c r="L735" i="2"/>
  <c r="M735" i="2"/>
  <c r="B736" i="2"/>
  <c r="AY739" i="1"/>
  <c r="BA739" i="1" s="1"/>
  <c r="P740" i="1"/>
  <c r="BD739" i="1"/>
  <c r="AY740" i="1" l="1"/>
  <c r="BA740" i="1" s="1"/>
  <c r="BD740" i="1"/>
  <c r="P741" i="1"/>
  <c r="C736" i="2"/>
  <c r="F736" i="2" s="1"/>
  <c r="I736" i="2" s="1"/>
  <c r="L736" i="2"/>
  <c r="B737" i="2"/>
  <c r="A736" i="2"/>
  <c r="M736" i="2"/>
  <c r="O742" i="1"/>
  <c r="BE741" i="1"/>
  <c r="O743" i="1" l="1"/>
  <c r="BE742" i="1"/>
  <c r="C737" i="2"/>
  <c r="I737" i="2"/>
  <c r="M737" i="2"/>
  <c r="L737" i="2"/>
  <c r="B738" i="2"/>
  <c r="A737" i="2"/>
  <c r="AY741" i="1"/>
  <c r="BA741" i="1" s="1"/>
  <c r="P742" i="1"/>
  <c r="BD741" i="1"/>
  <c r="L738" i="2" l="1"/>
  <c r="M738" i="2"/>
  <c r="B739" i="2"/>
  <c r="A738" i="2"/>
  <c r="F738" i="2"/>
  <c r="I738" i="2" s="1"/>
  <c r="C738" i="2"/>
  <c r="AY742" i="1"/>
  <c r="BA742" i="1" s="1"/>
  <c r="BD742" i="1"/>
  <c r="P743" i="1"/>
  <c r="O744" i="1"/>
  <c r="BE743" i="1"/>
  <c r="A739" i="2" l="1"/>
  <c r="L739" i="2"/>
  <c r="M739" i="2"/>
  <c r="B740" i="2"/>
  <c r="C739" i="2"/>
  <c r="F739" i="2" s="1"/>
  <c r="I739" i="2" s="1"/>
  <c r="O745" i="1"/>
  <c r="BE744" i="1"/>
  <c r="AY743" i="1"/>
  <c r="BA743" i="1" s="1"/>
  <c r="P744" i="1"/>
  <c r="BD743" i="1"/>
  <c r="AY744" i="1" l="1"/>
  <c r="BA744" i="1" s="1"/>
  <c r="BD744" i="1"/>
  <c r="P745" i="1"/>
  <c r="B741" i="2"/>
  <c r="C740" i="2"/>
  <c r="M740" i="2"/>
  <c r="I740" i="2"/>
  <c r="L740" i="2"/>
  <c r="A740" i="2"/>
  <c r="O746" i="1"/>
  <c r="BE745" i="1"/>
  <c r="O747" i="1" l="1"/>
  <c r="BE746" i="1"/>
  <c r="C741" i="2"/>
  <c r="F741" i="2"/>
  <c r="I741" i="2" s="1"/>
  <c r="B742" i="2"/>
  <c r="A741" i="2"/>
  <c r="L741" i="2"/>
  <c r="M741" i="2"/>
  <c r="AY745" i="1"/>
  <c r="BA745" i="1" s="1"/>
  <c r="P746" i="1"/>
  <c r="BD745" i="1"/>
  <c r="AY746" i="1" l="1"/>
  <c r="BA746" i="1" s="1"/>
  <c r="BD746" i="1"/>
  <c r="P747" i="1"/>
  <c r="A742" i="2"/>
  <c r="C742" i="2"/>
  <c r="F742" i="2" s="1"/>
  <c r="I742" i="2" s="1"/>
  <c r="L742" i="2"/>
  <c r="B743" i="2"/>
  <c r="M742" i="2"/>
  <c r="O748" i="1"/>
  <c r="BE747" i="1"/>
  <c r="O749" i="1" l="1"/>
  <c r="BE748" i="1"/>
  <c r="I743" i="2"/>
  <c r="L743" i="2"/>
  <c r="M743" i="2"/>
  <c r="B744" i="2"/>
  <c r="C743" i="2"/>
  <c r="A743" i="2"/>
  <c r="AY747" i="1"/>
  <c r="BA747" i="1" s="1"/>
  <c r="P748" i="1"/>
  <c r="BD747" i="1"/>
  <c r="A744" i="2" l="1"/>
  <c r="F744" i="2"/>
  <c r="I744" i="2" s="1"/>
  <c r="L744" i="2"/>
  <c r="B745" i="2"/>
  <c r="C744" i="2"/>
  <c r="M744" i="2"/>
  <c r="AY748" i="1"/>
  <c r="BA748" i="1" s="1"/>
  <c r="BD748" i="1"/>
  <c r="P749" i="1"/>
  <c r="O750" i="1"/>
  <c r="BE749" i="1"/>
  <c r="O751" i="1" l="1"/>
  <c r="BE750" i="1"/>
  <c r="AY749" i="1"/>
  <c r="BA749" i="1" s="1"/>
  <c r="P750" i="1"/>
  <c r="BD749" i="1"/>
  <c r="M745" i="2"/>
  <c r="B746" i="2"/>
  <c r="A745" i="2"/>
  <c r="C745" i="2"/>
  <c r="F745" i="2" s="1"/>
  <c r="I745" i="2" s="1"/>
  <c r="L745" i="2"/>
  <c r="A746" i="2" l="1"/>
  <c r="C746" i="2"/>
  <c r="M746" i="2"/>
  <c r="B747" i="2"/>
  <c r="L746" i="2"/>
  <c r="I746" i="2"/>
  <c r="AY750" i="1"/>
  <c r="BA750" i="1" s="1"/>
  <c r="BD750" i="1"/>
  <c r="P751" i="1"/>
  <c r="O752" i="1"/>
  <c r="BE751" i="1"/>
  <c r="A747" i="2" l="1"/>
  <c r="F747" i="2"/>
  <c r="I747" i="2" s="1"/>
  <c r="C747" i="2"/>
  <c r="L747" i="2"/>
  <c r="M747" i="2"/>
  <c r="B748" i="2"/>
  <c r="AY751" i="1"/>
  <c r="BA751" i="1" s="1"/>
  <c r="P752" i="1"/>
  <c r="BD751" i="1"/>
  <c r="BE752" i="1"/>
  <c r="O753" i="1"/>
  <c r="BE753" i="1" l="1"/>
  <c r="O754" i="1"/>
  <c r="AY752" i="1"/>
  <c r="BA752" i="1" s="1"/>
  <c r="BD752" i="1"/>
  <c r="P753" i="1"/>
  <c r="C748" i="2"/>
  <c r="F748" i="2" s="1"/>
  <c r="I748" i="2" s="1"/>
  <c r="L748" i="2"/>
  <c r="B749" i="2"/>
  <c r="A748" i="2"/>
  <c r="M748" i="2"/>
  <c r="AY753" i="1" l="1"/>
  <c r="BA753" i="1" s="1"/>
  <c r="BD753" i="1"/>
  <c r="P754" i="1"/>
  <c r="C749" i="2"/>
  <c r="I749" i="2"/>
  <c r="M749" i="2"/>
  <c r="B750" i="2"/>
  <c r="A749" i="2"/>
  <c r="L749" i="2"/>
  <c r="BE754" i="1"/>
  <c r="O755" i="1"/>
  <c r="L750" i="2" l="1"/>
  <c r="M750" i="2"/>
  <c r="B751" i="2"/>
  <c r="A750" i="2"/>
  <c r="F750" i="2"/>
  <c r="I750" i="2" s="1"/>
  <c r="C750" i="2"/>
  <c r="BE755" i="1"/>
  <c r="O756" i="1"/>
  <c r="AY754" i="1"/>
  <c r="BA754" i="1" s="1"/>
  <c r="BD754" i="1"/>
  <c r="P755" i="1"/>
  <c r="A751" i="2" l="1"/>
  <c r="L751" i="2"/>
  <c r="M751" i="2"/>
  <c r="B752" i="2"/>
  <c r="C751" i="2"/>
  <c r="F751" i="2" s="1"/>
  <c r="I751" i="2" s="1"/>
  <c r="AY755" i="1"/>
  <c r="BA755" i="1" s="1"/>
  <c r="BD755" i="1"/>
  <c r="P756" i="1"/>
  <c r="BE756" i="1"/>
  <c r="O757" i="1"/>
  <c r="B753" i="2" l="1"/>
  <c r="C752" i="2"/>
  <c r="M752" i="2"/>
  <c r="A752" i="2"/>
  <c r="I752" i="2"/>
  <c r="L752" i="2"/>
  <c r="BE757" i="1"/>
  <c r="O758" i="1"/>
  <c r="AY756" i="1"/>
  <c r="BA756" i="1" s="1"/>
  <c r="BD756" i="1"/>
  <c r="P757" i="1"/>
  <c r="AY757" i="1" l="1"/>
  <c r="BA757" i="1" s="1"/>
  <c r="BD757" i="1"/>
  <c r="P758" i="1"/>
  <c r="BE758" i="1"/>
  <c r="O759" i="1"/>
  <c r="C753" i="2"/>
  <c r="F753" i="2"/>
  <c r="I753" i="2" s="1"/>
  <c r="B754" i="2"/>
  <c r="A753" i="2"/>
  <c r="L753" i="2"/>
  <c r="M753" i="2"/>
  <c r="BE759" i="1" l="1"/>
  <c r="O760" i="1"/>
  <c r="AY758" i="1"/>
  <c r="BA758" i="1" s="1"/>
  <c r="BD758" i="1"/>
  <c r="P759" i="1"/>
  <c r="A754" i="2"/>
  <c r="C754" i="2"/>
  <c r="F754" i="2" s="1"/>
  <c r="I754" i="2" s="1"/>
  <c r="L754" i="2"/>
  <c r="B755" i="2"/>
  <c r="M754" i="2"/>
  <c r="I755" i="2" l="1"/>
  <c r="L755" i="2"/>
  <c r="M755" i="2"/>
  <c r="A755" i="2"/>
  <c r="C755" i="2"/>
  <c r="B756" i="2"/>
  <c r="AY759" i="1"/>
  <c r="BA759" i="1" s="1"/>
  <c r="BD759" i="1"/>
  <c r="P760" i="1"/>
  <c r="BE760" i="1"/>
  <c r="O761" i="1"/>
  <c r="BE761" i="1" l="1"/>
  <c r="O762" i="1"/>
  <c r="AY760" i="1"/>
  <c r="BA760" i="1" s="1"/>
  <c r="BD760" i="1"/>
  <c r="P761" i="1"/>
  <c r="A756" i="2"/>
  <c r="F756" i="2"/>
  <c r="I756" i="2" s="1"/>
  <c r="L756" i="2"/>
  <c r="B757" i="2"/>
  <c r="M756" i="2"/>
  <c r="C756" i="2"/>
  <c r="M757" i="2" l="1"/>
  <c r="B758" i="2"/>
  <c r="A757" i="2"/>
  <c r="C757" i="2"/>
  <c r="F757" i="2" s="1"/>
  <c r="I757" i="2" s="1"/>
  <c r="L757" i="2"/>
  <c r="AY761" i="1"/>
  <c r="BA761" i="1" s="1"/>
  <c r="BD761" i="1"/>
  <c r="P762" i="1"/>
  <c r="BE762" i="1"/>
  <c r="O763" i="1"/>
  <c r="BE763" i="1" l="1"/>
  <c r="O764" i="1"/>
  <c r="AY762" i="1"/>
  <c r="BA762" i="1" s="1"/>
  <c r="BD762" i="1"/>
  <c r="P763" i="1"/>
  <c r="A758" i="2"/>
  <c r="C758" i="2"/>
  <c r="M758" i="2"/>
  <c r="B759" i="2"/>
  <c r="I758" i="2"/>
  <c r="L758" i="2"/>
  <c r="A759" i="2" l="1"/>
  <c r="F759" i="2"/>
  <c r="I759" i="2" s="1"/>
  <c r="L759" i="2"/>
  <c r="M759" i="2"/>
  <c r="B760" i="2"/>
  <c r="C759" i="2"/>
  <c r="AY763" i="1"/>
  <c r="BA763" i="1" s="1"/>
  <c r="BD763" i="1"/>
  <c r="P764" i="1"/>
  <c r="BE764" i="1"/>
  <c r="O765" i="1"/>
  <c r="BE765" i="1" l="1"/>
  <c r="O766" i="1"/>
  <c r="AY764" i="1"/>
  <c r="BA764" i="1" s="1"/>
  <c r="BD764" i="1"/>
  <c r="P765" i="1"/>
  <c r="C760" i="2"/>
  <c r="F760" i="2" s="1"/>
  <c r="I760" i="2" s="1"/>
  <c r="L760" i="2"/>
  <c r="B761" i="2"/>
  <c r="A760" i="2"/>
  <c r="M760" i="2"/>
  <c r="C761" i="2" l="1"/>
  <c r="I761" i="2"/>
  <c r="M761" i="2"/>
  <c r="A761" i="2"/>
  <c r="L761" i="2"/>
  <c r="B762" i="2"/>
  <c r="AY765" i="1"/>
  <c r="BA765" i="1" s="1"/>
  <c r="BD765" i="1"/>
  <c r="P766" i="1"/>
  <c r="BE766" i="1"/>
  <c r="O767" i="1"/>
  <c r="AY766" i="1" l="1"/>
  <c r="BA766" i="1" s="1"/>
  <c r="BD766" i="1"/>
  <c r="P767" i="1"/>
  <c r="L762" i="2"/>
  <c r="M762" i="2"/>
  <c r="B763" i="2"/>
  <c r="A762" i="2"/>
  <c r="F762" i="2"/>
  <c r="I762" i="2" s="1"/>
  <c r="C762" i="2"/>
  <c r="BE767" i="1"/>
  <c r="O768" i="1"/>
  <c r="BE768" i="1" l="1"/>
  <c r="O769" i="1"/>
  <c r="A763" i="2"/>
  <c r="L763" i="2"/>
  <c r="M763" i="2"/>
  <c r="B764" i="2"/>
  <c r="C763" i="2"/>
  <c r="F763" i="2" s="1"/>
  <c r="I763" i="2" s="1"/>
  <c r="AY767" i="1"/>
  <c r="BA767" i="1" s="1"/>
  <c r="BD767" i="1"/>
  <c r="P768" i="1"/>
  <c r="B765" i="2" l="1"/>
  <c r="C764" i="2"/>
  <c r="M764" i="2"/>
  <c r="A764" i="2"/>
  <c r="I764" i="2"/>
  <c r="L764" i="2"/>
  <c r="AY768" i="1"/>
  <c r="BA768" i="1" s="1"/>
  <c r="BD768" i="1"/>
  <c r="P769" i="1"/>
  <c r="BE769" i="1"/>
  <c r="O770" i="1"/>
  <c r="AY769" i="1" l="1"/>
  <c r="BA769" i="1" s="1"/>
  <c r="BD769" i="1"/>
  <c r="P770" i="1"/>
  <c r="BE770" i="1"/>
  <c r="O771" i="1"/>
  <c r="C765" i="2"/>
  <c r="F765" i="2"/>
  <c r="I765" i="2" s="1"/>
  <c r="B766" i="2"/>
  <c r="M765" i="2"/>
  <c r="A765" i="2"/>
  <c r="L765" i="2"/>
  <c r="AY770" i="1" l="1"/>
  <c r="BA770" i="1" s="1"/>
  <c r="BD770" i="1"/>
  <c r="P771" i="1"/>
  <c r="A766" i="2"/>
  <c r="C766" i="2"/>
  <c r="F766" i="2" s="1"/>
  <c r="I766" i="2" s="1"/>
  <c r="L766" i="2"/>
  <c r="B767" i="2"/>
  <c r="M766" i="2"/>
  <c r="BE771" i="1"/>
  <c r="O772" i="1"/>
  <c r="BE772" i="1" l="1"/>
  <c r="O773" i="1"/>
  <c r="AY771" i="1"/>
  <c r="BA771" i="1" s="1"/>
  <c r="BD771" i="1"/>
  <c r="P772" i="1"/>
  <c r="I767" i="2"/>
  <c r="L767" i="2"/>
  <c r="M767" i="2"/>
  <c r="A767" i="2"/>
  <c r="C767" i="2"/>
  <c r="B768" i="2"/>
  <c r="A768" i="2" l="1"/>
  <c r="F768" i="2"/>
  <c r="I768" i="2" s="1"/>
  <c r="L768" i="2"/>
  <c r="B769" i="2"/>
  <c r="C768" i="2"/>
  <c r="M768" i="2"/>
  <c r="AY772" i="1"/>
  <c r="BA772" i="1" s="1"/>
  <c r="BD772" i="1"/>
  <c r="P773" i="1"/>
  <c r="BE773" i="1"/>
  <c r="O774" i="1"/>
  <c r="AY773" i="1" l="1"/>
  <c r="BA773" i="1" s="1"/>
  <c r="BD773" i="1"/>
  <c r="P774" i="1"/>
  <c r="BE774" i="1"/>
  <c r="O775" i="1"/>
  <c r="M769" i="2"/>
  <c r="B770" i="2"/>
  <c r="A769" i="2"/>
  <c r="L769" i="2"/>
  <c r="C769" i="2"/>
  <c r="F769" i="2" s="1"/>
  <c r="I769" i="2" s="1"/>
  <c r="A770" i="2" l="1"/>
  <c r="C770" i="2"/>
  <c r="M770" i="2"/>
  <c r="B771" i="2"/>
  <c r="I770" i="2"/>
  <c r="L770" i="2"/>
  <c r="AY774" i="1"/>
  <c r="BA774" i="1" s="1"/>
  <c r="BD774" i="1"/>
  <c r="P775" i="1"/>
  <c r="BE775" i="1"/>
  <c r="O776" i="1"/>
  <c r="A771" i="2" l="1"/>
  <c r="F771" i="2"/>
  <c r="I771" i="2" s="1"/>
  <c r="C771" i="2"/>
  <c r="B772" i="2"/>
  <c r="L771" i="2"/>
  <c r="M771" i="2"/>
  <c r="AY775" i="1"/>
  <c r="BA775" i="1" s="1"/>
  <c r="BD775" i="1"/>
  <c r="P776" i="1"/>
  <c r="BE776" i="1"/>
  <c r="O777" i="1"/>
  <c r="BE777" i="1" l="1"/>
  <c r="O778" i="1"/>
  <c r="AY776" i="1"/>
  <c r="BA776" i="1" s="1"/>
  <c r="BD776" i="1"/>
  <c r="P777" i="1"/>
  <c r="C772" i="2"/>
  <c r="F772" i="2" s="1"/>
  <c r="I772" i="2" s="1"/>
  <c r="L772" i="2"/>
  <c r="B773" i="2"/>
  <c r="A772" i="2"/>
  <c r="M772" i="2"/>
  <c r="C773" i="2" l="1"/>
  <c r="I773" i="2"/>
  <c r="M773" i="2"/>
  <c r="A773" i="2"/>
  <c r="L773" i="2"/>
  <c r="B774" i="2"/>
  <c r="AY777" i="1"/>
  <c r="BA777" i="1" s="1"/>
  <c r="BD777" i="1"/>
  <c r="P778" i="1"/>
  <c r="BE778" i="1"/>
  <c r="O779" i="1"/>
  <c r="BE779" i="1" l="1"/>
  <c r="O780" i="1"/>
  <c r="AY778" i="1"/>
  <c r="BA778" i="1" s="1"/>
  <c r="BD778" i="1"/>
  <c r="P779" i="1"/>
  <c r="L774" i="2"/>
  <c r="M774" i="2"/>
  <c r="B775" i="2"/>
  <c r="A774" i="2"/>
  <c r="F774" i="2"/>
  <c r="I774" i="2" s="1"/>
  <c r="C774" i="2"/>
  <c r="AY779" i="1" l="1"/>
  <c r="BA779" i="1" s="1"/>
  <c r="BD779" i="1"/>
  <c r="P780" i="1"/>
  <c r="A775" i="2"/>
  <c r="L775" i="2"/>
  <c r="M775" i="2"/>
  <c r="B776" i="2"/>
  <c r="C775" i="2"/>
  <c r="F775" i="2" s="1"/>
  <c r="I775" i="2" s="1"/>
  <c r="BE780" i="1"/>
  <c r="O781" i="1"/>
  <c r="B777" i="2" l="1"/>
  <c r="C776" i="2"/>
  <c r="M776" i="2"/>
  <c r="A776" i="2"/>
  <c r="I776" i="2"/>
  <c r="L776" i="2"/>
  <c r="BE781" i="1"/>
  <c r="O782" i="1"/>
  <c r="AY780" i="1"/>
  <c r="BA780" i="1" s="1"/>
  <c r="BD780" i="1"/>
  <c r="P781" i="1"/>
  <c r="AY781" i="1" l="1"/>
  <c r="BA781" i="1" s="1"/>
  <c r="BD781" i="1"/>
  <c r="P782" i="1"/>
  <c r="BE782" i="1"/>
  <c r="O783" i="1"/>
  <c r="C777" i="2"/>
  <c r="F777" i="2"/>
  <c r="I777" i="2" s="1"/>
  <c r="B778" i="2"/>
  <c r="A777" i="2"/>
  <c r="L777" i="2"/>
  <c r="M777" i="2"/>
  <c r="A778" i="2" l="1"/>
  <c r="C778" i="2"/>
  <c r="F778" i="2" s="1"/>
  <c r="I778" i="2" s="1"/>
  <c r="L778" i="2"/>
  <c r="B779" i="2"/>
  <c r="M778" i="2"/>
  <c r="AY782" i="1"/>
  <c r="BA782" i="1" s="1"/>
  <c r="BD782" i="1"/>
  <c r="P783" i="1"/>
  <c r="BE783" i="1"/>
  <c r="O784" i="1"/>
  <c r="AY783" i="1" l="1"/>
  <c r="BA783" i="1" s="1"/>
  <c r="BD783" i="1"/>
  <c r="P784" i="1"/>
  <c r="BE784" i="1"/>
  <c r="O785" i="1"/>
  <c r="I779" i="2"/>
  <c r="L779" i="2"/>
  <c r="M779" i="2"/>
  <c r="A779" i="2"/>
  <c r="C779" i="2"/>
  <c r="B780" i="2"/>
  <c r="A780" i="2" l="1"/>
  <c r="F780" i="2"/>
  <c r="I780" i="2" s="1"/>
  <c r="L780" i="2"/>
  <c r="B781" i="2"/>
  <c r="C780" i="2"/>
  <c r="M780" i="2"/>
  <c r="BE785" i="1"/>
  <c r="O786" i="1"/>
  <c r="AY784" i="1"/>
  <c r="BA784" i="1" s="1"/>
  <c r="BD784" i="1"/>
  <c r="P785" i="1"/>
  <c r="AY785" i="1" l="1"/>
  <c r="BA785" i="1" s="1"/>
  <c r="BD785" i="1"/>
  <c r="P786" i="1"/>
  <c r="BE786" i="1"/>
  <c r="O787" i="1"/>
  <c r="M781" i="2"/>
  <c r="B782" i="2"/>
  <c r="A781" i="2"/>
  <c r="L781" i="2"/>
  <c r="C781" i="2"/>
  <c r="F781" i="2" s="1"/>
  <c r="I781" i="2" s="1"/>
  <c r="A782" i="2" l="1"/>
  <c r="C782" i="2"/>
  <c r="M782" i="2"/>
  <c r="B783" i="2"/>
  <c r="I782" i="2"/>
  <c r="L782" i="2"/>
  <c r="BE787" i="1"/>
  <c r="O788" i="1"/>
  <c r="AY786" i="1"/>
  <c r="BA786" i="1" s="1"/>
  <c r="BD786" i="1"/>
  <c r="P787" i="1"/>
  <c r="AY787" i="1" l="1"/>
  <c r="BA787" i="1" s="1"/>
  <c r="BD787" i="1"/>
  <c r="P788" i="1"/>
  <c r="BE788" i="1"/>
  <c r="O789" i="1"/>
  <c r="A783" i="2"/>
  <c r="F783" i="2"/>
  <c r="I783" i="2" s="1"/>
  <c r="C783" i="2"/>
  <c r="L783" i="2"/>
  <c r="M783" i="2"/>
  <c r="B784" i="2"/>
  <c r="C784" i="2" l="1"/>
  <c r="F784" i="2" s="1"/>
  <c r="I784" i="2" s="1"/>
  <c r="L784" i="2"/>
  <c r="B785" i="2"/>
  <c r="A784" i="2"/>
  <c r="M784" i="2"/>
  <c r="AY788" i="1"/>
  <c r="BA788" i="1" s="1"/>
  <c r="BD788" i="1"/>
  <c r="P789" i="1"/>
  <c r="BE789" i="1"/>
  <c r="O790" i="1"/>
  <c r="AY789" i="1" l="1"/>
  <c r="BA789" i="1" s="1"/>
  <c r="BD789" i="1"/>
  <c r="P790" i="1"/>
  <c r="C785" i="2"/>
  <c r="I785" i="2"/>
  <c r="M785" i="2"/>
  <c r="A785" i="2"/>
  <c r="L785" i="2"/>
  <c r="B786" i="2"/>
  <c r="BE790" i="1"/>
  <c r="O791" i="1"/>
  <c r="L786" i="2" l="1"/>
  <c r="M786" i="2"/>
  <c r="B787" i="2"/>
  <c r="A786" i="2"/>
  <c r="F786" i="2"/>
  <c r="I786" i="2" s="1"/>
  <c r="C786" i="2"/>
  <c r="AY790" i="1"/>
  <c r="BA790" i="1" s="1"/>
  <c r="BD790" i="1"/>
  <c r="P791" i="1"/>
  <c r="BE791" i="1"/>
  <c r="O792" i="1"/>
  <c r="BE792" i="1" l="1"/>
  <c r="O793" i="1"/>
  <c r="AY791" i="1"/>
  <c r="BA791" i="1" s="1"/>
  <c r="BD791" i="1"/>
  <c r="P792" i="1"/>
  <c r="A787" i="2"/>
  <c r="L787" i="2"/>
  <c r="M787" i="2"/>
  <c r="B788" i="2"/>
  <c r="C787" i="2"/>
  <c r="F787" i="2" s="1"/>
  <c r="I787" i="2" s="1"/>
  <c r="B789" i="2" l="1"/>
  <c r="C788" i="2"/>
  <c r="M788" i="2"/>
  <c r="L788" i="2"/>
  <c r="I788" i="2"/>
  <c r="A788" i="2"/>
  <c r="AY792" i="1"/>
  <c r="BA792" i="1" s="1"/>
  <c r="BD792" i="1"/>
  <c r="P793" i="1"/>
  <c r="BE793" i="1"/>
  <c r="O794" i="1"/>
  <c r="AY793" i="1" l="1"/>
  <c r="BA793" i="1" s="1"/>
  <c r="BD793" i="1"/>
  <c r="P794" i="1"/>
  <c r="BE794" i="1"/>
  <c r="O795" i="1"/>
  <c r="C789" i="2"/>
  <c r="F789" i="2"/>
  <c r="I789" i="2" s="1"/>
  <c r="B790" i="2"/>
  <c r="A789" i="2"/>
  <c r="L789" i="2"/>
  <c r="M789" i="2"/>
  <c r="A790" i="2" l="1"/>
  <c r="C790" i="2"/>
  <c r="F790" i="2" s="1"/>
  <c r="I790" i="2" s="1"/>
  <c r="L790" i="2"/>
  <c r="B791" i="2"/>
  <c r="M790" i="2"/>
  <c r="BE795" i="1"/>
  <c r="O796" i="1"/>
  <c r="AY794" i="1"/>
  <c r="BA794" i="1" s="1"/>
  <c r="BD794" i="1"/>
  <c r="P795" i="1"/>
  <c r="AY795" i="1" l="1"/>
  <c r="BA795" i="1" s="1"/>
  <c r="BD795" i="1"/>
  <c r="P796" i="1"/>
  <c r="BE796" i="1"/>
  <c r="O797" i="1"/>
  <c r="I791" i="2"/>
  <c r="L791" i="2"/>
  <c r="M791" i="2"/>
  <c r="C791" i="2"/>
  <c r="B792" i="2"/>
  <c r="A791" i="2"/>
  <c r="A792" i="2" l="1"/>
  <c r="F792" i="2"/>
  <c r="I792" i="2" s="1"/>
  <c r="L792" i="2"/>
  <c r="B793" i="2"/>
  <c r="C792" i="2"/>
  <c r="M792" i="2"/>
  <c r="BE797" i="1"/>
  <c r="O798" i="1"/>
  <c r="AY796" i="1"/>
  <c r="BA796" i="1" s="1"/>
  <c r="BD796" i="1"/>
  <c r="P797" i="1"/>
  <c r="AY797" i="1" l="1"/>
  <c r="BA797" i="1" s="1"/>
  <c r="BD797" i="1"/>
  <c r="P798" i="1"/>
  <c r="BE798" i="1"/>
  <c r="O799" i="1"/>
  <c r="M793" i="2"/>
  <c r="B794" i="2"/>
  <c r="A793" i="2"/>
  <c r="C793" i="2"/>
  <c r="F793" i="2" s="1"/>
  <c r="I793" i="2" s="1"/>
  <c r="L793" i="2"/>
  <c r="A794" i="2" l="1"/>
  <c r="C794" i="2"/>
  <c r="M794" i="2"/>
  <c r="B795" i="2"/>
  <c r="L794" i="2"/>
  <c r="I794" i="2"/>
  <c r="BE799" i="1"/>
  <c r="O800" i="1"/>
  <c r="AY798" i="1"/>
  <c r="BA798" i="1" s="1"/>
  <c r="BD798" i="1"/>
  <c r="P799" i="1"/>
  <c r="AY799" i="1" l="1"/>
  <c r="BA799" i="1" s="1"/>
  <c r="BD799" i="1"/>
  <c r="P800" i="1"/>
  <c r="A795" i="2"/>
  <c r="F795" i="2"/>
  <c r="I795" i="2" s="1"/>
  <c r="C795" i="2"/>
  <c r="L795" i="2"/>
  <c r="M795" i="2"/>
  <c r="B796" i="2"/>
  <c r="BE800" i="1"/>
  <c r="O801" i="1"/>
  <c r="BE801" i="1" l="1"/>
  <c r="O802" i="1"/>
  <c r="C796" i="2"/>
  <c r="F796" i="2" s="1"/>
  <c r="I796" i="2" s="1"/>
  <c r="L796" i="2"/>
  <c r="B797" i="2"/>
  <c r="A796" i="2"/>
  <c r="M796" i="2"/>
  <c r="AY800" i="1"/>
  <c r="BA800" i="1" s="1"/>
  <c r="BD800" i="1"/>
  <c r="P801" i="1"/>
  <c r="C797" i="2" l="1"/>
  <c r="I797" i="2"/>
  <c r="M797" i="2"/>
  <c r="B798" i="2"/>
  <c r="A797" i="2"/>
  <c r="L797" i="2"/>
  <c r="AY801" i="1"/>
  <c r="BA801" i="1" s="1"/>
  <c r="BD801" i="1"/>
  <c r="P802" i="1"/>
  <c r="BE802" i="1"/>
  <c r="O803" i="1"/>
  <c r="BE803" i="1" l="1"/>
  <c r="O804" i="1"/>
  <c r="L798" i="2"/>
  <c r="M798" i="2"/>
  <c r="B799" i="2"/>
  <c r="A798" i="2"/>
  <c r="F798" i="2"/>
  <c r="I798" i="2" s="1"/>
  <c r="C798" i="2"/>
  <c r="AY802" i="1"/>
  <c r="BA802" i="1" s="1"/>
  <c r="BD802" i="1"/>
  <c r="P803" i="1"/>
  <c r="A799" i="2" l="1"/>
  <c r="L799" i="2"/>
  <c r="M799" i="2"/>
  <c r="B800" i="2"/>
  <c r="C799" i="2"/>
  <c r="F799" i="2" s="1"/>
  <c r="I799" i="2" s="1"/>
  <c r="AY803" i="1"/>
  <c r="BA803" i="1" s="1"/>
  <c r="BD803" i="1"/>
  <c r="P804" i="1"/>
  <c r="BE804" i="1"/>
  <c r="O805" i="1"/>
  <c r="BE805" i="1" l="1"/>
  <c r="O806" i="1"/>
  <c r="AY804" i="1"/>
  <c r="BA804" i="1" s="1"/>
  <c r="BD804" i="1"/>
  <c r="P805" i="1"/>
  <c r="B801" i="2"/>
  <c r="C800" i="2"/>
  <c r="M800" i="2"/>
  <c r="A800" i="2"/>
  <c r="I800" i="2"/>
  <c r="L800" i="2"/>
  <c r="C801" i="2" l="1"/>
  <c r="F801" i="2"/>
  <c r="I801" i="2" s="1"/>
  <c r="B802" i="2"/>
  <c r="L801" i="2"/>
  <c r="M801" i="2"/>
  <c r="A801" i="2"/>
  <c r="BE806" i="1"/>
  <c r="O807" i="1"/>
  <c r="AY805" i="1"/>
  <c r="BA805" i="1" s="1"/>
  <c r="BD805" i="1"/>
  <c r="P806" i="1"/>
  <c r="AY806" i="1" l="1"/>
  <c r="BA806" i="1" s="1"/>
  <c r="BD806" i="1"/>
  <c r="P807" i="1"/>
  <c r="BE807" i="1"/>
  <c r="O808" i="1"/>
  <c r="A802" i="2"/>
  <c r="C802" i="2"/>
  <c r="F802" i="2" s="1"/>
  <c r="I802" i="2" s="1"/>
  <c r="L802" i="2"/>
  <c r="B803" i="2"/>
  <c r="M802" i="2"/>
  <c r="I803" i="2" l="1"/>
  <c r="L803" i="2"/>
  <c r="M803" i="2"/>
  <c r="A803" i="2"/>
  <c r="C803" i="2"/>
  <c r="B804" i="2"/>
  <c r="AY807" i="1"/>
  <c r="BA807" i="1" s="1"/>
  <c r="BD807" i="1"/>
  <c r="P808" i="1"/>
  <c r="BE808" i="1"/>
  <c r="O809" i="1"/>
  <c r="AY808" i="1" l="1"/>
  <c r="BA808" i="1" s="1"/>
  <c r="BD808" i="1"/>
  <c r="P809" i="1"/>
  <c r="A804" i="2"/>
  <c r="F804" i="2"/>
  <c r="I804" i="2" s="1"/>
  <c r="L804" i="2"/>
  <c r="B805" i="2"/>
  <c r="C804" i="2"/>
  <c r="M804" i="2"/>
  <c r="BE809" i="1"/>
  <c r="O810" i="1"/>
  <c r="BE810" i="1" l="1"/>
  <c r="O811" i="1"/>
  <c r="AY809" i="1"/>
  <c r="BA809" i="1" s="1"/>
  <c r="BD809" i="1"/>
  <c r="P810" i="1"/>
  <c r="M805" i="2"/>
  <c r="B806" i="2"/>
  <c r="A805" i="2"/>
  <c r="C805" i="2"/>
  <c r="F805" i="2" s="1"/>
  <c r="I805" i="2" s="1"/>
  <c r="L805" i="2"/>
  <c r="A806" i="2" l="1"/>
  <c r="C806" i="2"/>
  <c r="M806" i="2"/>
  <c r="B807" i="2"/>
  <c r="I806" i="2"/>
  <c r="L806" i="2"/>
  <c r="AY810" i="1"/>
  <c r="BA810" i="1" s="1"/>
  <c r="BD810" i="1"/>
  <c r="P811" i="1"/>
  <c r="BE811" i="1"/>
  <c r="O812" i="1"/>
  <c r="A807" i="2" l="1"/>
  <c r="F807" i="2"/>
  <c r="I807" i="2" s="1"/>
  <c r="M807" i="2"/>
  <c r="B808" i="2"/>
  <c r="L807" i="2"/>
  <c r="C807" i="2"/>
  <c r="BE812" i="1"/>
  <c r="O813" i="1"/>
  <c r="AY811" i="1"/>
  <c r="BA811" i="1" s="1"/>
  <c r="BD811" i="1"/>
  <c r="P812" i="1"/>
  <c r="C808" i="2" l="1"/>
  <c r="F808" i="2" s="1"/>
  <c r="I808" i="2" s="1"/>
  <c r="L808" i="2"/>
  <c r="B809" i="2"/>
  <c r="A808" i="2"/>
  <c r="M808" i="2"/>
  <c r="AY812" i="1"/>
  <c r="BA812" i="1" s="1"/>
  <c r="BD812" i="1"/>
  <c r="P813" i="1"/>
  <c r="BE813" i="1"/>
  <c r="O814" i="1"/>
  <c r="AY813" i="1" l="1"/>
  <c r="BA813" i="1" s="1"/>
  <c r="BD813" i="1"/>
  <c r="P814" i="1"/>
  <c r="C809" i="2"/>
  <c r="I809" i="2"/>
  <c r="M809" i="2"/>
  <c r="A809" i="2"/>
  <c r="L809" i="2"/>
  <c r="B810" i="2"/>
  <c r="BE814" i="1"/>
  <c r="O815" i="1"/>
  <c r="BE815" i="1" l="1"/>
  <c r="O816" i="1"/>
  <c r="L810" i="2"/>
  <c r="M810" i="2"/>
  <c r="B811" i="2"/>
  <c r="A810" i="2"/>
  <c r="F810" i="2"/>
  <c r="I810" i="2" s="1"/>
  <c r="C810" i="2"/>
  <c r="AY814" i="1"/>
  <c r="BA814" i="1" s="1"/>
  <c r="BD814" i="1"/>
  <c r="P815" i="1"/>
  <c r="A811" i="2" l="1"/>
  <c r="L811" i="2"/>
  <c r="M811" i="2"/>
  <c r="B812" i="2"/>
  <c r="C811" i="2"/>
  <c r="F811" i="2" s="1"/>
  <c r="I811" i="2" s="1"/>
  <c r="BE816" i="1"/>
  <c r="O817" i="1"/>
  <c r="AY815" i="1"/>
  <c r="BA815" i="1" s="1"/>
  <c r="BD815" i="1"/>
  <c r="P816" i="1"/>
  <c r="AY816" i="1" l="1"/>
  <c r="BA816" i="1" s="1"/>
  <c r="BD816" i="1"/>
  <c r="P817" i="1"/>
  <c r="B813" i="2"/>
  <c r="C812" i="2"/>
  <c r="M812" i="2"/>
  <c r="A812" i="2"/>
  <c r="I812" i="2"/>
  <c r="L812" i="2"/>
  <c r="BE817" i="1"/>
  <c r="O818" i="1"/>
  <c r="BE818" i="1" l="1"/>
  <c r="O819" i="1"/>
  <c r="C813" i="2"/>
  <c r="F813" i="2"/>
  <c r="I813" i="2" s="1"/>
  <c r="B814" i="2"/>
  <c r="M813" i="2"/>
  <c r="L813" i="2"/>
  <c r="A813" i="2"/>
  <c r="AY817" i="1"/>
  <c r="BA817" i="1" s="1"/>
  <c r="BD817" i="1"/>
  <c r="P818" i="1"/>
  <c r="AY818" i="1" l="1"/>
  <c r="BA818" i="1" s="1"/>
  <c r="BD818" i="1"/>
  <c r="P819" i="1"/>
  <c r="A814" i="2"/>
  <c r="C814" i="2"/>
  <c r="F814" i="2" s="1"/>
  <c r="I814" i="2" s="1"/>
  <c r="L814" i="2"/>
  <c r="B815" i="2"/>
  <c r="M814" i="2"/>
  <c r="BE819" i="1"/>
  <c r="O820" i="1"/>
  <c r="BE820" i="1" l="1"/>
  <c r="O821" i="1"/>
  <c r="I815" i="2"/>
  <c r="L815" i="2"/>
  <c r="M815" i="2"/>
  <c r="A815" i="2"/>
  <c r="C815" i="2"/>
  <c r="B816" i="2"/>
  <c r="AY819" i="1"/>
  <c r="BA819" i="1" s="1"/>
  <c r="BD819" i="1"/>
  <c r="P820" i="1"/>
  <c r="A816" i="2" l="1"/>
  <c r="F816" i="2"/>
  <c r="I816" i="2" s="1"/>
  <c r="L816" i="2"/>
  <c r="B817" i="2"/>
  <c r="C816" i="2"/>
  <c r="M816" i="2"/>
  <c r="AY820" i="1"/>
  <c r="BA820" i="1" s="1"/>
  <c r="BD820" i="1"/>
  <c r="P821" i="1"/>
  <c r="BE821" i="1"/>
  <c r="O822" i="1"/>
  <c r="BE822" i="1" l="1"/>
  <c r="O823" i="1"/>
  <c r="AY821" i="1"/>
  <c r="BA821" i="1" s="1"/>
  <c r="BD821" i="1"/>
  <c r="P822" i="1"/>
  <c r="M817" i="2"/>
  <c r="B818" i="2"/>
  <c r="A817" i="2"/>
  <c r="C817" i="2"/>
  <c r="F817" i="2" s="1"/>
  <c r="I817" i="2" s="1"/>
  <c r="L817" i="2"/>
  <c r="AY822" i="1" l="1"/>
  <c r="BA822" i="1" s="1"/>
  <c r="BD822" i="1"/>
  <c r="P823" i="1"/>
  <c r="A818" i="2"/>
  <c r="C818" i="2"/>
  <c r="M818" i="2"/>
  <c r="B819" i="2"/>
  <c r="I818" i="2"/>
  <c r="L818" i="2"/>
  <c r="BE823" i="1"/>
  <c r="O824" i="1"/>
  <c r="A819" i="2" l="1"/>
  <c r="F819" i="2"/>
  <c r="I819" i="2" s="1"/>
  <c r="C819" i="2"/>
  <c r="B820" i="2"/>
  <c r="L819" i="2"/>
  <c r="M819" i="2"/>
  <c r="BE824" i="1"/>
  <c r="O825" i="1"/>
  <c r="AY823" i="1"/>
  <c r="BA823" i="1" s="1"/>
  <c r="BD823" i="1"/>
  <c r="P824" i="1"/>
  <c r="AY824" i="1" l="1"/>
  <c r="BA824" i="1" s="1"/>
  <c r="BD824" i="1"/>
  <c r="P825" i="1"/>
  <c r="BE825" i="1"/>
  <c r="O826" i="1"/>
  <c r="C820" i="2"/>
  <c r="F820" i="2" s="1"/>
  <c r="I820" i="2" s="1"/>
  <c r="L820" i="2"/>
  <c r="B821" i="2"/>
  <c r="A820" i="2"/>
  <c r="M820" i="2"/>
  <c r="C821" i="2" l="1"/>
  <c r="I821" i="2"/>
  <c r="M821" i="2"/>
  <c r="A821" i="2"/>
  <c r="L821" i="2"/>
  <c r="B822" i="2"/>
  <c r="BE826" i="1"/>
  <c r="O827" i="1"/>
  <c r="AY825" i="1"/>
  <c r="BA825" i="1" s="1"/>
  <c r="BD825" i="1"/>
  <c r="P826" i="1"/>
  <c r="AY826" i="1" l="1"/>
  <c r="BA826" i="1" s="1"/>
  <c r="BD826" i="1"/>
  <c r="P827" i="1"/>
  <c r="BE827" i="1"/>
  <c r="O828" i="1"/>
  <c r="L822" i="2"/>
  <c r="M822" i="2"/>
  <c r="B823" i="2"/>
  <c r="A822" i="2"/>
  <c r="F822" i="2"/>
  <c r="I822" i="2" s="1"/>
  <c r="C822" i="2"/>
  <c r="A823" i="2" l="1"/>
  <c r="L823" i="2"/>
  <c r="M823" i="2"/>
  <c r="B824" i="2"/>
  <c r="C823" i="2"/>
  <c r="F823" i="2" s="1"/>
  <c r="I823" i="2" s="1"/>
  <c r="BE828" i="1"/>
  <c r="O829" i="1"/>
  <c r="AY827" i="1"/>
  <c r="BA827" i="1" s="1"/>
  <c r="BD827" i="1"/>
  <c r="P828" i="1"/>
  <c r="AY828" i="1" l="1"/>
  <c r="BA828" i="1" s="1"/>
  <c r="BD828" i="1"/>
  <c r="P829" i="1"/>
  <c r="BE829" i="1"/>
  <c r="O830" i="1"/>
  <c r="B825" i="2"/>
  <c r="C824" i="2"/>
  <c r="M824" i="2"/>
  <c r="A824" i="2"/>
  <c r="I824" i="2"/>
  <c r="L824" i="2"/>
  <c r="BE830" i="1" l="1"/>
  <c r="O831" i="1"/>
  <c r="C825" i="2"/>
  <c r="F825" i="2"/>
  <c r="I825" i="2" s="1"/>
  <c r="B826" i="2"/>
  <c r="A825" i="2"/>
  <c r="L825" i="2"/>
  <c r="M825" i="2"/>
  <c r="AY829" i="1"/>
  <c r="BA829" i="1" s="1"/>
  <c r="BD829" i="1"/>
  <c r="P830" i="1"/>
  <c r="AY830" i="1" l="1"/>
  <c r="BA830" i="1" s="1"/>
  <c r="BD830" i="1"/>
  <c r="P831" i="1"/>
  <c r="A826" i="2"/>
  <c r="C826" i="2"/>
  <c r="F826" i="2" s="1"/>
  <c r="I826" i="2" s="1"/>
  <c r="L826" i="2"/>
  <c r="B827" i="2"/>
  <c r="M826" i="2"/>
  <c r="BE831" i="1"/>
  <c r="O832" i="1"/>
  <c r="BE832" i="1" l="1"/>
  <c r="O833" i="1"/>
  <c r="I827" i="2"/>
  <c r="L827" i="2"/>
  <c r="M827" i="2"/>
  <c r="A827" i="2"/>
  <c r="C827" i="2"/>
  <c r="B828" i="2"/>
  <c r="AY831" i="1"/>
  <c r="BA831" i="1" s="1"/>
  <c r="BD831" i="1"/>
  <c r="P832" i="1"/>
  <c r="A828" i="2" l="1"/>
  <c r="F828" i="2"/>
  <c r="I828" i="2" s="1"/>
  <c r="L828" i="2"/>
  <c r="B829" i="2"/>
  <c r="C828" i="2"/>
  <c r="M828" i="2"/>
  <c r="AY832" i="1"/>
  <c r="BA832" i="1" s="1"/>
  <c r="BD832" i="1"/>
  <c r="P833" i="1"/>
  <c r="BE833" i="1"/>
  <c r="O834" i="1"/>
  <c r="BE834" i="1" l="1"/>
  <c r="O835" i="1"/>
  <c r="AY833" i="1"/>
  <c r="BA833" i="1" s="1"/>
  <c r="BD833" i="1"/>
  <c r="P834" i="1"/>
  <c r="M829" i="2"/>
  <c r="B830" i="2"/>
  <c r="A829" i="2"/>
  <c r="L829" i="2"/>
  <c r="C829" i="2"/>
  <c r="F829" i="2" s="1"/>
  <c r="I829" i="2" s="1"/>
  <c r="A830" i="2" l="1"/>
  <c r="C830" i="2"/>
  <c r="M830" i="2"/>
  <c r="B831" i="2"/>
  <c r="I830" i="2"/>
  <c r="L830" i="2"/>
  <c r="AY834" i="1"/>
  <c r="BA834" i="1" s="1"/>
  <c r="BD834" i="1"/>
  <c r="P835" i="1"/>
  <c r="BE835" i="1"/>
  <c r="O836" i="1"/>
  <c r="BE836" i="1" l="1"/>
  <c r="O837" i="1"/>
  <c r="AY835" i="1"/>
  <c r="BA835" i="1" s="1"/>
  <c r="BD835" i="1"/>
  <c r="P836" i="1"/>
  <c r="A831" i="2"/>
  <c r="F831" i="2"/>
  <c r="I831" i="2" s="1"/>
  <c r="C831" i="2"/>
  <c r="L831" i="2"/>
  <c r="M831" i="2"/>
  <c r="B832" i="2"/>
  <c r="C832" i="2" l="1"/>
  <c r="F832" i="2" s="1"/>
  <c r="I832" i="2" s="1"/>
  <c r="L832" i="2"/>
  <c r="B833" i="2"/>
  <c r="A832" i="2"/>
  <c r="M832" i="2"/>
  <c r="AY836" i="1"/>
  <c r="BA836" i="1" s="1"/>
  <c r="BD836" i="1"/>
  <c r="P837" i="1"/>
  <c r="BE837" i="1"/>
  <c r="O838" i="1"/>
  <c r="AY837" i="1" l="1"/>
  <c r="BA837" i="1" s="1"/>
  <c r="BD837" i="1"/>
  <c r="P838" i="1"/>
  <c r="BE838" i="1"/>
  <c r="O839" i="1"/>
  <c r="C833" i="2"/>
  <c r="I833" i="2"/>
  <c r="M833" i="2"/>
  <c r="L833" i="2"/>
  <c r="B834" i="2"/>
  <c r="A833" i="2"/>
  <c r="L834" i="2" l="1"/>
  <c r="M834" i="2"/>
  <c r="B835" i="2"/>
  <c r="A834" i="2"/>
  <c r="F834" i="2"/>
  <c r="I834" i="2" s="1"/>
  <c r="C834" i="2"/>
  <c r="BE839" i="1"/>
  <c r="O840" i="1"/>
  <c r="AY838" i="1"/>
  <c r="BA838" i="1" s="1"/>
  <c r="BD838" i="1"/>
  <c r="P839" i="1"/>
  <c r="AY839" i="1" l="1"/>
  <c r="BA839" i="1" s="1"/>
  <c r="BD839" i="1"/>
  <c r="P840" i="1"/>
  <c r="BE840" i="1"/>
  <c r="O841" i="1"/>
  <c r="A835" i="2"/>
  <c r="L835" i="2"/>
  <c r="M835" i="2"/>
  <c r="B836" i="2"/>
  <c r="C835" i="2"/>
  <c r="F835" i="2" s="1"/>
  <c r="I835" i="2" s="1"/>
  <c r="B837" i="2" l="1"/>
  <c r="C836" i="2"/>
  <c r="M836" i="2"/>
  <c r="I836" i="2"/>
  <c r="L836" i="2"/>
  <c r="A836" i="2"/>
  <c r="AY840" i="1"/>
  <c r="BA840" i="1" s="1"/>
  <c r="BD840" i="1"/>
  <c r="P841" i="1"/>
  <c r="BE841" i="1"/>
  <c r="O842" i="1"/>
  <c r="AY841" i="1" l="1"/>
  <c r="BA841" i="1" s="1"/>
  <c r="BD841" i="1"/>
  <c r="P842" i="1"/>
  <c r="BE842" i="1"/>
  <c r="O843" i="1"/>
  <c r="C837" i="2"/>
  <c r="F837" i="2"/>
  <c r="I837" i="2" s="1"/>
  <c r="B838" i="2"/>
  <c r="A837" i="2"/>
  <c r="L837" i="2"/>
  <c r="M837" i="2"/>
  <c r="A838" i="2" l="1"/>
  <c r="C838" i="2"/>
  <c r="F838" i="2" s="1"/>
  <c r="I838" i="2" s="1"/>
  <c r="L838" i="2"/>
  <c r="B839" i="2"/>
  <c r="M838" i="2"/>
  <c r="BE843" i="1"/>
  <c r="O844" i="1"/>
  <c r="AY842" i="1"/>
  <c r="BA842" i="1" s="1"/>
  <c r="BD842" i="1"/>
  <c r="P843" i="1"/>
  <c r="BE844" i="1" l="1"/>
  <c r="O845" i="1"/>
  <c r="I839" i="2"/>
  <c r="L839" i="2"/>
  <c r="M839" i="2"/>
  <c r="B840" i="2"/>
  <c r="C839" i="2"/>
  <c r="A839" i="2"/>
  <c r="AY843" i="1"/>
  <c r="BA843" i="1" s="1"/>
  <c r="BD843" i="1"/>
  <c r="P844" i="1"/>
  <c r="AY844" i="1" l="1"/>
  <c r="BA844" i="1" s="1"/>
  <c r="BD844" i="1"/>
  <c r="P845" i="1"/>
  <c r="A840" i="2"/>
  <c r="F840" i="2"/>
  <c r="I840" i="2" s="1"/>
  <c r="L840" i="2"/>
  <c r="B841" i="2"/>
  <c r="C840" i="2"/>
  <c r="M840" i="2"/>
  <c r="BE845" i="1"/>
  <c r="O846" i="1"/>
  <c r="BE846" i="1" l="1"/>
  <c r="O847" i="1"/>
  <c r="M841" i="2"/>
  <c r="B842" i="2"/>
  <c r="A841" i="2"/>
  <c r="C841" i="2"/>
  <c r="F841" i="2" s="1"/>
  <c r="I841" i="2" s="1"/>
  <c r="L841" i="2"/>
  <c r="AY845" i="1"/>
  <c r="BA845" i="1" s="1"/>
  <c r="BD845" i="1"/>
  <c r="P846" i="1"/>
  <c r="AY846" i="1" l="1"/>
  <c r="BA846" i="1" s="1"/>
  <c r="BD846" i="1"/>
  <c r="P847" i="1"/>
  <c r="A842" i="2"/>
  <c r="C842" i="2"/>
  <c r="M842" i="2"/>
  <c r="B843" i="2"/>
  <c r="L842" i="2"/>
  <c r="I842" i="2"/>
  <c r="BE847" i="1"/>
  <c r="O848" i="1"/>
  <c r="BE848" i="1" l="1"/>
  <c r="O849" i="1"/>
  <c r="A843" i="2"/>
  <c r="F843" i="2"/>
  <c r="I843" i="2" s="1"/>
  <c r="C843" i="2"/>
  <c r="L843" i="2"/>
  <c r="M843" i="2"/>
  <c r="B844" i="2"/>
  <c r="AY847" i="1"/>
  <c r="BA847" i="1" s="1"/>
  <c r="BD847" i="1"/>
  <c r="P848" i="1"/>
  <c r="C844" i="2" l="1"/>
  <c r="F844" i="2" s="1"/>
  <c r="I844" i="2" s="1"/>
  <c r="L844" i="2"/>
  <c r="B845" i="2"/>
  <c r="A844" i="2"/>
  <c r="M844" i="2"/>
  <c r="AY848" i="1"/>
  <c r="BA848" i="1" s="1"/>
  <c r="BD848" i="1"/>
  <c r="P849" i="1"/>
  <c r="BE849" i="1"/>
  <c r="O850" i="1"/>
  <c r="BE850" i="1" l="1"/>
  <c r="O851" i="1"/>
  <c r="AY849" i="1"/>
  <c r="BA849" i="1" s="1"/>
  <c r="BD849" i="1"/>
  <c r="P850" i="1"/>
  <c r="C845" i="2"/>
  <c r="I845" i="2"/>
  <c r="M845" i="2"/>
  <c r="B846" i="2"/>
  <c r="A845" i="2"/>
  <c r="L845" i="2"/>
  <c r="L846" i="2" l="1"/>
  <c r="M846" i="2"/>
  <c r="B847" i="2"/>
  <c r="A846" i="2"/>
  <c r="F846" i="2"/>
  <c r="I846" i="2" s="1"/>
  <c r="C846" i="2"/>
  <c r="AY850" i="1"/>
  <c r="BA850" i="1" s="1"/>
  <c r="BD850" i="1"/>
  <c r="P851" i="1"/>
  <c r="BE851" i="1"/>
  <c r="O852" i="1"/>
  <c r="BE852" i="1" l="1"/>
  <c r="O853" i="1"/>
  <c r="A847" i="2"/>
  <c r="L847" i="2"/>
  <c r="M847" i="2"/>
  <c r="B848" i="2"/>
  <c r="C847" i="2"/>
  <c r="F847" i="2" s="1"/>
  <c r="I847" i="2" s="1"/>
  <c r="AY851" i="1"/>
  <c r="BA851" i="1" s="1"/>
  <c r="BD851" i="1"/>
  <c r="P852" i="1"/>
  <c r="AY852" i="1" l="1"/>
  <c r="BA852" i="1" s="1"/>
  <c r="BD852" i="1"/>
  <c r="P853" i="1"/>
  <c r="B849" i="2"/>
  <c r="C848" i="2"/>
  <c r="M848" i="2"/>
  <c r="A848" i="2"/>
  <c r="I848" i="2"/>
  <c r="L848" i="2"/>
  <c r="BE853" i="1"/>
  <c r="O854" i="1"/>
  <c r="BE854" i="1" l="1"/>
  <c r="O855" i="1"/>
  <c r="C849" i="2"/>
  <c r="F849" i="2"/>
  <c r="I849" i="2" s="1"/>
  <c r="B850" i="2"/>
  <c r="A849" i="2"/>
  <c r="L849" i="2"/>
  <c r="M849" i="2"/>
  <c r="AY853" i="1"/>
  <c r="BA853" i="1" s="1"/>
  <c r="BD853" i="1"/>
  <c r="P854" i="1"/>
  <c r="AY854" i="1" l="1"/>
  <c r="BA854" i="1" s="1"/>
  <c r="BD854" i="1"/>
  <c r="P855" i="1"/>
  <c r="A850" i="2"/>
  <c r="C850" i="2"/>
  <c r="F850" i="2" s="1"/>
  <c r="I850" i="2" s="1"/>
  <c r="L850" i="2"/>
  <c r="B851" i="2"/>
  <c r="M850" i="2"/>
  <c r="BE855" i="1"/>
  <c r="O856" i="1"/>
  <c r="BE856" i="1" l="1"/>
  <c r="O857" i="1"/>
  <c r="I851" i="2"/>
  <c r="L851" i="2"/>
  <c r="M851" i="2"/>
  <c r="A851" i="2"/>
  <c r="C851" i="2"/>
  <c r="B852" i="2"/>
  <c r="AY855" i="1"/>
  <c r="BA855" i="1" s="1"/>
  <c r="BD855" i="1"/>
  <c r="P856" i="1"/>
  <c r="AY856" i="1" l="1"/>
  <c r="BA856" i="1" s="1"/>
  <c r="BD856" i="1"/>
  <c r="P857" i="1"/>
  <c r="A852" i="2"/>
  <c r="F852" i="2"/>
  <c r="I852" i="2" s="1"/>
  <c r="L852" i="2"/>
  <c r="B853" i="2"/>
  <c r="M852" i="2"/>
  <c r="C852" i="2"/>
  <c r="BE857" i="1"/>
  <c r="O858" i="1"/>
  <c r="BE858" i="1" l="1"/>
  <c r="O859" i="1"/>
  <c r="AY857" i="1"/>
  <c r="BA857" i="1" s="1"/>
  <c r="BD857" i="1"/>
  <c r="P858" i="1"/>
  <c r="M853" i="2"/>
  <c r="B854" i="2"/>
  <c r="A853" i="2"/>
  <c r="C853" i="2"/>
  <c r="F853" i="2" s="1"/>
  <c r="I853" i="2" s="1"/>
  <c r="L853" i="2"/>
  <c r="A854" i="2" l="1"/>
  <c r="C854" i="2"/>
  <c r="M854" i="2"/>
  <c r="B855" i="2"/>
  <c r="I854" i="2"/>
  <c r="L854" i="2"/>
  <c r="AY858" i="1"/>
  <c r="BA858" i="1" s="1"/>
  <c r="BD858" i="1"/>
  <c r="P859" i="1"/>
  <c r="BE859" i="1"/>
  <c r="O860" i="1"/>
  <c r="BE860" i="1" l="1"/>
  <c r="O861" i="1"/>
  <c r="A855" i="2"/>
  <c r="F855" i="2"/>
  <c r="I855" i="2" s="1"/>
  <c r="L855" i="2"/>
  <c r="M855" i="2"/>
  <c r="B856" i="2"/>
  <c r="C855" i="2"/>
  <c r="AY859" i="1"/>
  <c r="BA859" i="1" s="1"/>
  <c r="BD859" i="1"/>
  <c r="P860" i="1"/>
  <c r="AY860" i="1" l="1"/>
  <c r="BA860" i="1" s="1"/>
  <c r="BD860" i="1"/>
  <c r="P861" i="1"/>
  <c r="C856" i="2"/>
  <c r="F856" i="2" s="1"/>
  <c r="I856" i="2" s="1"/>
  <c r="L856" i="2"/>
  <c r="B857" i="2"/>
  <c r="A856" i="2"/>
  <c r="M856" i="2"/>
  <c r="BE861" i="1"/>
  <c r="O862" i="1"/>
  <c r="BE862" i="1" l="1"/>
  <c r="O863" i="1"/>
  <c r="C857" i="2"/>
  <c r="I857" i="2"/>
  <c r="M857" i="2"/>
  <c r="A857" i="2"/>
  <c r="L857" i="2"/>
  <c r="B858" i="2"/>
  <c r="AY861" i="1"/>
  <c r="BA861" i="1" s="1"/>
  <c r="BD861" i="1"/>
  <c r="P862" i="1"/>
  <c r="AY862" i="1" l="1"/>
  <c r="BA862" i="1" s="1"/>
  <c r="BD862" i="1"/>
  <c r="P863" i="1"/>
  <c r="L858" i="2"/>
  <c r="M858" i="2"/>
  <c r="B859" i="2"/>
  <c r="A858" i="2"/>
  <c r="F858" i="2"/>
  <c r="I858" i="2" s="1"/>
  <c r="C858" i="2"/>
  <c r="BE863" i="1"/>
  <c r="O864" i="1"/>
  <c r="BE864" i="1" l="1"/>
  <c r="O865" i="1"/>
  <c r="A859" i="2"/>
  <c r="L859" i="2"/>
  <c r="M859" i="2"/>
  <c r="B860" i="2"/>
  <c r="C859" i="2"/>
  <c r="F859" i="2" s="1"/>
  <c r="I859" i="2" s="1"/>
  <c r="AY863" i="1"/>
  <c r="BA863" i="1" s="1"/>
  <c r="BD863" i="1"/>
  <c r="P864" i="1"/>
  <c r="B861" i="2" l="1"/>
  <c r="C860" i="2"/>
  <c r="M860" i="2"/>
  <c r="A860" i="2"/>
  <c r="I860" i="2"/>
  <c r="L860" i="2"/>
  <c r="AY864" i="1"/>
  <c r="BA864" i="1" s="1"/>
  <c r="BD864" i="1"/>
  <c r="P865" i="1"/>
  <c r="BE865" i="1"/>
  <c r="O866" i="1"/>
  <c r="BE866" i="1" l="1"/>
  <c r="O867" i="1"/>
  <c r="AY865" i="1"/>
  <c r="BA865" i="1" s="1"/>
  <c r="BD865" i="1"/>
  <c r="P866" i="1"/>
  <c r="C861" i="2"/>
  <c r="F861" i="2"/>
  <c r="I861" i="2" s="1"/>
  <c r="B862" i="2"/>
  <c r="M861" i="2"/>
  <c r="A861" i="2"/>
  <c r="L861" i="2"/>
  <c r="A862" i="2" l="1"/>
  <c r="C862" i="2"/>
  <c r="F862" i="2" s="1"/>
  <c r="I862" i="2" s="1"/>
  <c r="L862" i="2"/>
  <c r="B863" i="2"/>
  <c r="M862" i="2"/>
  <c r="AY866" i="1"/>
  <c r="BA866" i="1" s="1"/>
  <c r="BD866" i="1"/>
  <c r="P867" i="1"/>
  <c r="BE867" i="1"/>
  <c r="O868" i="1"/>
  <c r="I863" i="2" l="1"/>
  <c r="L863" i="2"/>
  <c r="M863" i="2"/>
  <c r="A863" i="2"/>
  <c r="C863" i="2"/>
  <c r="B864" i="2"/>
  <c r="BE868" i="1"/>
  <c r="O869" i="1"/>
  <c r="AY867" i="1"/>
  <c r="BA867" i="1" s="1"/>
  <c r="BD867" i="1"/>
  <c r="P868" i="1"/>
  <c r="AY868" i="1" l="1"/>
  <c r="BA868" i="1" s="1"/>
  <c r="BD868" i="1"/>
  <c r="P869" i="1"/>
  <c r="BE869" i="1"/>
  <c r="O870" i="1"/>
  <c r="A864" i="2"/>
  <c r="F864" i="2"/>
  <c r="I864" i="2" s="1"/>
  <c r="L864" i="2"/>
  <c r="B865" i="2"/>
  <c r="M864" i="2"/>
  <c r="C864" i="2"/>
  <c r="M865" i="2" l="1"/>
  <c r="B866" i="2"/>
  <c r="A865" i="2"/>
  <c r="L865" i="2"/>
  <c r="C865" i="2"/>
  <c r="F865" i="2" s="1"/>
  <c r="I865" i="2" s="1"/>
  <c r="BE870" i="1"/>
  <c r="O871" i="1"/>
  <c r="AY869" i="1"/>
  <c r="BA869" i="1" s="1"/>
  <c r="BD869" i="1"/>
  <c r="P870" i="1"/>
  <c r="AY870" i="1" l="1"/>
  <c r="BA870" i="1" s="1"/>
  <c r="BD870" i="1"/>
  <c r="P871" i="1"/>
  <c r="BE871" i="1"/>
  <c r="O872" i="1"/>
  <c r="A866" i="2"/>
  <c r="C866" i="2"/>
  <c r="M866" i="2"/>
  <c r="B867" i="2"/>
  <c r="I866" i="2"/>
  <c r="L866" i="2"/>
  <c r="A867" i="2" l="1"/>
  <c r="F867" i="2"/>
  <c r="I867" i="2" s="1"/>
  <c r="C867" i="2"/>
  <c r="B868" i="2"/>
  <c r="L867" i="2"/>
  <c r="M867" i="2"/>
  <c r="BE872" i="1"/>
  <c r="O873" i="1"/>
  <c r="AY871" i="1"/>
  <c r="BA871" i="1" s="1"/>
  <c r="BD871" i="1"/>
  <c r="P872" i="1"/>
  <c r="AY872" i="1" l="1"/>
  <c r="BA872" i="1" s="1"/>
  <c r="BD872" i="1"/>
  <c r="P873" i="1"/>
  <c r="BE873" i="1"/>
  <c r="O874" i="1"/>
  <c r="C868" i="2"/>
  <c r="F868" i="2" s="1"/>
  <c r="I868" i="2" s="1"/>
  <c r="L868" i="2"/>
  <c r="B869" i="2"/>
  <c r="A868" i="2"/>
  <c r="M868" i="2"/>
  <c r="C869" i="2" l="1"/>
  <c r="I869" i="2"/>
  <c r="M869" i="2"/>
  <c r="A869" i="2"/>
  <c r="L869" i="2"/>
  <c r="B870" i="2"/>
  <c r="BE874" i="1"/>
  <c r="O875" i="1"/>
  <c r="AY873" i="1"/>
  <c r="BA873" i="1" s="1"/>
  <c r="BD873" i="1"/>
  <c r="P874" i="1"/>
  <c r="L870" i="2" l="1"/>
  <c r="M870" i="2"/>
  <c r="B871" i="2"/>
  <c r="A870" i="2"/>
  <c r="F870" i="2"/>
  <c r="I870" i="2" s="1"/>
  <c r="C870" i="2"/>
  <c r="AY874" i="1"/>
  <c r="BA874" i="1" s="1"/>
  <c r="BD874" i="1"/>
  <c r="P875" i="1"/>
  <c r="BE875" i="1"/>
  <c r="O876" i="1"/>
  <c r="BE876" i="1" l="1"/>
  <c r="O877" i="1"/>
  <c r="A871" i="2"/>
  <c r="L871" i="2"/>
  <c r="M871" i="2"/>
  <c r="B872" i="2"/>
  <c r="C871" i="2"/>
  <c r="F871" i="2" s="1"/>
  <c r="I871" i="2" s="1"/>
  <c r="AY875" i="1"/>
  <c r="BA875" i="1" s="1"/>
  <c r="BD875" i="1"/>
  <c r="P876" i="1"/>
  <c r="B873" i="2" l="1"/>
  <c r="C872" i="2"/>
  <c r="M872" i="2"/>
  <c r="A872" i="2"/>
  <c r="I872" i="2"/>
  <c r="L872" i="2"/>
  <c r="AY876" i="1"/>
  <c r="BA876" i="1" s="1"/>
  <c r="BD876" i="1"/>
  <c r="P877" i="1"/>
  <c r="BE877" i="1"/>
  <c r="O878" i="1"/>
  <c r="BE878" i="1" l="1"/>
  <c r="O879" i="1"/>
  <c r="AY877" i="1"/>
  <c r="BA877" i="1" s="1"/>
  <c r="BD877" i="1"/>
  <c r="P878" i="1"/>
  <c r="C873" i="2"/>
  <c r="F873" i="2"/>
  <c r="I873" i="2" s="1"/>
  <c r="B874" i="2"/>
  <c r="A873" i="2"/>
  <c r="L873" i="2"/>
  <c r="M873" i="2"/>
  <c r="A874" i="2" l="1"/>
  <c r="C874" i="2"/>
  <c r="F874" i="2" s="1"/>
  <c r="I874" i="2" s="1"/>
  <c r="L874" i="2"/>
  <c r="B875" i="2"/>
  <c r="M874" i="2"/>
  <c r="AY878" i="1"/>
  <c r="BA878" i="1" s="1"/>
  <c r="BD878" i="1"/>
  <c r="P879" i="1"/>
  <c r="BE879" i="1"/>
  <c r="O880" i="1"/>
  <c r="BE880" i="1" l="1"/>
  <c r="O881" i="1"/>
  <c r="AY879" i="1"/>
  <c r="BA879" i="1" s="1"/>
  <c r="BD879" i="1"/>
  <c r="P880" i="1"/>
  <c r="I875" i="2"/>
  <c r="L875" i="2"/>
  <c r="M875" i="2"/>
  <c r="A875" i="2"/>
  <c r="C875" i="2"/>
  <c r="B876" i="2"/>
  <c r="A876" i="2" l="1"/>
  <c r="F876" i="2"/>
  <c r="I876" i="2" s="1"/>
  <c r="L876" i="2"/>
  <c r="B877" i="2"/>
  <c r="C876" i="2"/>
  <c r="M876" i="2"/>
  <c r="AY880" i="1"/>
  <c r="BA880" i="1" s="1"/>
  <c r="BD880" i="1"/>
  <c r="P881" i="1"/>
  <c r="BE881" i="1"/>
  <c r="O882" i="1"/>
  <c r="AY881" i="1" l="1"/>
  <c r="BA881" i="1" s="1"/>
  <c r="BD881" i="1"/>
  <c r="P882" i="1"/>
  <c r="M877" i="2"/>
  <c r="B878" i="2"/>
  <c r="A877" i="2"/>
  <c r="L877" i="2"/>
  <c r="C877" i="2"/>
  <c r="F877" i="2" s="1"/>
  <c r="I877" i="2" s="1"/>
  <c r="BE882" i="1"/>
  <c r="O883" i="1"/>
  <c r="BE883" i="1" l="1"/>
  <c r="O884" i="1"/>
  <c r="A878" i="2"/>
  <c r="C878" i="2"/>
  <c r="M878" i="2"/>
  <c r="B879" i="2"/>
  <c r="I878" i="2"/>
  <c r="L878" i="2"/>
  <c r="AY882" i="1"/>
  <c r="BA882" i="1" s="1"/>
  <c r="BD882" i="1"/>
  <c r="P883" i="1"/>
  <c r="A879" i="2" l="1"/>
  <c r="F879" i="2"/>
  <c r="I879" i="2" s="1"/>
  <c r="C879" i="2"/>
  <c r="L879" i="2"/>
  <c r="M879" i="2"/>
  <c r="B880" i="2"/>
  <c r="BD883" i="1"/>
  <c r="P884" i="1"/>
  <c r="AY883" i="1"/>
  <c r="BA883" i="1" s="1"/>
  <c r="BE884" i="1"/>
  <c r="O885" i="1"/>
  <c r="BE885" i="1" l="1"/>
  <c r="O886" i="1"/>
  <c r="AY884" i="1"/>
  <c r="BA884" i="1" s="1"/>
  <c r="BD884" i="1"/>
  <c r="P885" i="1"/>
  <c r="C880" i="2"/>
  <c r="F880" i="2" s="1"/>
  <c r="I880" i="2" s="1"/>
  <c r="L880" i="2"/>
  <c r="B881" i="2"/>
  <c r="A880" i="2"/>
  <c r="M880" i="2"/>
  <c r="C881" i="2" l="1"/>
  <c r="I881" i="2"/>
  <c r="M881" i="2"/>
  <c r="A881" i="2"/>
  <c r="L881" i="2"/>
  <c r="B882" i="2"/>
  <c r="BD885" i="1"/>
  <c r="P886" i="1"/>
  <c r="AY885" i="1"/>
  <c r="BA885" i="1" s="1"/>
  <c r="BE886" i="1"/>
  <c r="O887" i="1"/>
  <c r="L882" i="2" l="1"/>
  <c r="M882" i="2"/>
  <c r="B883" i="2"/>
  <c r="A882" i="2"/>
  <c r="F882" i="2"/>
  <c r="I882" i="2" s="1"/>
  <c r="C882" i="2"/>
  <c r="AY886" i="1"/>
  <c r="BA886" i="1" s="1"/>
  <c r="BD886" i="1"/>
  <c r="P887" i="1"/>
  <c r="BE887" i="1"/>
  <c r="O888" i="1"/>
  <c r="BE888" i="1" l="1"/>
  <c r="O889" i="1"/>
  <c r="A883" i="2"/>
  <c r="L883" i="2"/>
  <c r="M883" i="2"/>
  <c r="B884" i="2"/>
  <c r="C883" i="2"/>
  <c r="F883" i="2" s="1"/>
  <c r="I883" i="2" s="1"/>
  <c r="BD887" i="1"/>
  <c r="P888" i="1"/>
  <c r="AY887" i="1"/>
  <c r="BA887" i="1" s="1"/>
  <c r="B885" i="2" l="1"/>
  <c r="C884" i="2"/>
  <c r="M884" i="2"/>
  <c r="L884" i="2"/>
  <c r="I884" i="2"/>
  <c r="A884" i="2"/>
  <c r="AY888" i="1"/>
  <c r="BA888" i="1" s="1"/>
  <c r="BD888" i="1"/>
  <c r="P889" i="1"/>
  <c r="BE889" i="1"/>
  <c r="O890" i="1"/>
  <c r="BD889" i="1" l="1"/>
  <c r="P890" i="1"/>
  <c r="AY889" i="1"/>
  <c r="BA889" i="1" s="1"/>
  <c r="BE890" i="1"/>
  <c r="O891" i="1"/>
  <c r="C885" i="2"/>
  <c r="F885" i="2"/>
  <c r="I885" i="2" s="1"/>
  <c r="B886" i="2"/>
  <c r="A885" i="2"/>
  <c r="L885" i="2"/>
  <c r="M885" i="2"/>
  <c r="A886" i="2" l="1"/>
  <c r="C886" i="2"/>
  <c r="F886" i="2" s="1"/>
  <c r="I886" i="2" s="1"/>
  <c r="L886" i="2"/>
  <c r="B887" i="2"/>
  <c r="M886" i="2"/>
  <c r="BE891" i="1"/>
  <c r="O892" i="1"/>
  <c r="AY890" i="1"/>
  <c r="BA890" i="1" s="1"/>
  <c r="BD890" i="1"/>
  <c r="P891" i="1"/>
  <c r="BD891" i="1" l="1"/>
  <c r="P892" i="1"/>
  <c r="AY891" i="1"/>
  <c r="BA891" i="1" s="1"/>
  <c r="BE892" i="1"/>
  <c r="O893" i="1"/>
  <c r="I887" i="2"/>
  <c r="L887" i="2"/>
  <c r="M887" i="2"/>
  <c r="C887" i="2"/>
  <c r="B888" i="2"/>
  <c r="A887" i="2"/>
  <c r="A888" i="2" l="1"/>
  <c r="F888" i="2"/>
  <c r="I888" i="2" s="1"/>
  <c r="L888" i="2"/>
  <c r="B889" i="2"/>
  <c r="C888" i="2"/>
  <c r="M888" i="2"/>
  <c r="BE893" i="1"/>
  <c r="O894" i="1"/>
  <c r="AY892" i="1"/>
  <c r="BA892" i="1" s="1"/>
  <c r="BD892" i="1"/>
  <c r="P893" i="1"/>
  <c r="BD893" i="1" l="1"/>
  <c r="P894" i="1"/>
  <c r="AY893" i="1"/>
  <c r="BA893" i="1" s="1"/>
  <c r="BE894" i="1"/>
  <c r="O895" i="1"/>
  <c r="M889" i="2"/>
  <c r="B890" i="2"/>
  <c r="A889" i="2"/>
  <c r="C889" i="2"/>
  <c r="F889" i="2" s="1"/>
  <c r="I889" i="2" s="1"/>
  <c r="L889" i="2"/>
  <c r="A890" i="2" l="1"/>
  <c r="C890" i="2"/>
  <c r="M890" i="2"/>
  <c r="B891" i="2"/>
  <c r="L890" i="2"/>
  <c r="I890" i="2"/>
  <c r="BE895" i="1"/>
  <c r="O896" i="1"/>
  <c r="AY894" i="1"/>
  <c r="BA894" i="1" s="1"/>
  <c r="BD894" i="1"/>
  <c r="P895" i="1"/>
  <c r="BE896" i="1" l="1"/>
  <c r="O897" i="1"/>
  <c r="A891" i="2"/>
  <c r="F891" i="2"/>
  <c r="I891" i="2" s="1"/>
  <c r="C891" i="2"/>
  <c r="L891" i="2"/>
  <c r="M891" i="2"/>
  <c r="B892" i="2"/>
  <c r="BD895" i="1"/>
  <c r="P896" i="1"/>
  <c r="AY895" i="1"/>
  <c r="BA895" i="1" s="1"/>
  <c r="AY896" i="1" l="1"/>
  <c r="BA896" i="1" s="1"/>
  <c r="BD896" i="1"/>
  <c r="P897" i="1"/>
  <c r="C892" i="2"/>
  <c r="F892" i="2" s="1"/>
  <c r="I892" i="2" s="1"/>
  <c r="L892" i="2"/>
  <c r="B893" i="2"/>
  <c r="A892" i="2"/>
  <c r="M892" i="2"/>
  <c r="BE897" i="1"/>
  <c r="O898" i="1"/>
  <c r="BE898" i="1" l="1"/>
  <c r="O899" i="1"/>
  <c r="C893" i="2"/>
  <c r="I893" i="2"/>
  <c r="M893" i="2"/>
  <c r="B894" i="2"/>
  <c r="A893" i="2"/>
  <c r="L893" i="2"/>
  <c r="BD897" i="1"/>
  <c r="P898" i="1"/>
  <c r="AY897" i="1"/>
  <c r="BA897" i="1" s="1"/>
  <c r="L894" i="2" l="1"/>
  <c r="M894" i="2"/>
  <c r="B895" i="2"/>
  <c r="A894" i="2"/>
  <c r="F894" i="2"/>
  <c r="I894" i="2" s="1"/>
  <c r="C894" i="2"/>
  <c r="AY898" i="1"/>
  <c r="BA898" i="1" s="1"/>
  <c r="BD898" i="1"/>
  <c r="P899" i="1"/>
  <c r="BE899" i="1"/>
  <c r="O900" i="1"/>
  <c r="BD899" i="1" l="1"/>
  <c r="P900" i="1"/>
  <c r="AY899" i="1"/>
  <c r="BA899" i="1" s="1"/>
  <c r="A895" i="2"/>
  <c r="L895" i="2"/>
  <c r="M895" i="2"/>
  <c r="B896" i="2"/>
  <c r="C895" i="2"/>
  <c r="F895" i="2" s="1"/>
  <c r="I895" i="2" s="1"/>
  <c r="BE900" i="1"/>
  <c r="O901" i="1"/>
  <c r="BE901" i="1" l="1"/>
  <c r="O902" i="1"/>
  <c r="B897" i="2"/>
  <c r="C896" i="2"/>
  <c r="M896" i="2"/>
  <c r="A896" i="2"/>
  <c r="I896" i="2"/>
  <c r="L896" i="2"/>
  <c r="AY900" i="1"/>
  <c r="BA900" i="1" s="1"/>
  <c r="BD900" i="1"/>
  <c r="P901" i="1"/>
  <c r="BD901" i="1" l="1"/>
  <c r="P902" i="1"/>
  <c r="AY901" i="1"/>
  <c r="BA901" i="1" s="1"/>
  <c r="C897" i="2"/>
  <c r="F897" i="2"/>
  <c r="I897" i="2" s="1"/>
  <c r="B898" i="2"/>
  <c r="L897" i="2"/>
  <c r="M897" i="2"/>
  <c r="A897" i="2"/>
  <c r="BE902" i="1"/>
  <c r="O903" i="1"/>
  <c r="BE903" i="1" l="1"/>
  <c r="O904" i="1"/>
  <c r="A898" i="2"/>
  <c r="C898" i="2"/>
  <c r="F898" i="2" s="1"/>
  <c r="I898" i="2" s="1"/>
  <c r="L898" i="2"/>
  <c r="B899" i="2"/>
  <c r="M898" i="2"/>
  <c r="AY902" i="1"/>
  <c r="BA902" i="1" s="1"/>
  <c r="BD902" i="1"/>
  <c r="P903" i="1"/>
  <c r="I899" i="2" l="1"/>
  <c r="L899" i="2"/>
  <c r="M899" i="2"/>
  <c r="A899" i="2"/>
  <c r="C899" i="2"/>
  <c r="B900" i="2"/>
  <c r="BD903" i="1"/>
  <c r="P904" i="1"/>
  <c r="AY903" i="1"/>
  <c r="BA903" i="1" s="1"/>
  <c r="BE904" i="1"/>
  <c r="O905" i="1"/>
  <c r="BE905" i="1" l="1"/>
  <c r="O906" i="1"/>
  <c r="AY904" i="1"/>
  <c r="BA904" i="1" s="1"/>
  <c r="BD904" i="1"/>
  <c r="P905" i="1"/>
  <c r="A900" i="2"/>
  <c r="F900" i="2"/>
  <c r="I900" i="2" s="1"/>
  <c r="L900" i="2"/>
  <c r="B901" i="2"/>
  <c r="C900" i="2"/>
  <c r="M900" i="2"/>
  <c r="BD905" i="1" l="1"/>
  <c r="P906" i="1"/>
  <c r="AY905" i="1"/>
  <c r="BA905" i="1" s="1"/>
  <c r="M901" i="2"/>
  <c r="B902" i="2"/>
  <c r="A901" i="2"/>
  <c r="C901" i="2"/>
  <c r="F901" i="2" s="1"/>
  <c r="I901" i="2" s="1"/>
  <c r="L901" i="2"/>
  <c r="BE906" i="1"/>
  <c r="O907" i="1"/>
  <c r="BE907" i="1" l="1"/>
  <c r="O908" i="1"/>
  <c r="A902" i="2"/>
  <c r="C902" i="2"/>
  <c r="M902" i="2"/>
  <c r="B903" i="2"/>
  <c r="I902" i="2"/>
  <c r="L902" i="2"/>
  <c r="AY906" i="1"/>
  <c r="BA906" i="1" s="1"/>
  <c r="BD906" i="1"/>
  <c r="P907" i="1"/>
  <c r="A903" i="2" l="1"/>
  <c r="F903" i="2"/>
  <c r="I903" i="2" s="1"/>
  <c r="M903" i="2"/>
  <c r="B904" i="2"/>
  <c r="L903" i="2"/>
  <c r="C903" i="2"/>
  <c r="BD907" i="1"/>
  <c r="P908" i="1"/>
  <c r="AY907" i="1"/>
  <c r="BA907" i="1" s="1"/>
  <c r="BE908" i="1"/>
  <c r="O909" i="1"/>
  <c r="BE909" i="1" l="1"/>
  <c r="O910" i="1"/>
  <c r="AY908" i="1"/>
  <c r="BA908" i="1" s="1"/>
  <c r="BD908" i="1"/>
  <c r="P909" i="1"/>
  <c r="C904" i="2"/>
  <c r="F904" i="2" s="1"/>
  <c r="I904" i="2" s="1"/>
  <c r="L904" i="2"/>
  <c r="B905" i="2"/>
  <c r="A904" i="2"/>
  <c r="M904" i="2"/>
  <c r="C905" i="2" l="1"/>
  <c r="I905" i="2"/>
  <c r="M905" i="2"/>
  <c r="A905" i="2"/>
  <c r="L905" i="2"/>
  <c r="B906" i="2"/>
  <c r="BD909" i="1"/>
  <c r="P910" i="1"/>
  <c r="AY909" i="1"/>
  <c r="BA909" i="1" s="1"/>
  <c r="BE910" i="1"/>
  <c r="O911" i="1"/>
  <c r="BE911" i="1" l="1"/>
  <c r="O912" i="1"/>
  <c r="AY910" i="1"/>
  <c r="BA910" i="1" s="1"/>
  <c r="BD910" i="1"/>
  <c r="P911" i="1"/>
  <c r="L906" i="2"/>
  <c r="M906" i="2"/>
  <c r="B907" i="2"/>
  <c r="A906" i="2"/>
  <c r="F906" i="2"/>
  <c r="I906" i="2" s="1"/>
  <c r="C906" i="2"/>
  <c r="BD911" i="1" l="1"/>
  <c r="P912" i="1"/>
  <c r="AY911" i="1"/>
  <c r="BA911" i="1" s="1"/>
  <c r="BE912" i="1"/>
  <c r="O913" i="1"/>
  <c r="A907" i="2"/>
  <c r="L907" i="2"/>
  <c r="M907" i="2"/>
  <c r="B908" i="2"/>
  <c r="C907" i="2"/>
  <c r="F907" i="2" s="1"/>
  <c r="I907" i="2" s="1"/>
  <c r="B909" i="2" l="1"/>
  <c r="C908" i="2"/>
  <c r="M908" i="2"/>
  <c r="A908" i="2"/>
  <c r="I908" i="2"/>
  <c r="L908" i="2"/>
  <c r="BE913" i="1"/>
  <c r="O914" i="1"/>
  <c r="AY912" i="1"/>
  <c r="BA912" i="1" s="1"/>
  <c r="BD912" i="1"/>
  <c r="P913" i="1"/>
  <c r="BE914" i="1" l="1"/>
  <c r="O915" i="1"/>
  <c r="BD913" i="1"/>
  <c r="P914" i="1"/>
  <c r="AY913" i="1"/>
  <c r="BA913" i="1" s="1"/>
  <c r="C909" i="2"/>
  <c r="F909" i="2"/>
  <c r="I909" i="2" s="1"/>
  <c r="B910" i="2"/>
  <c r="M909" i="2"/>
  <c r="A909" i="2"/>
  <c r="L909" i="2"/>
  <c r="A910" i="2" l="1"/>
  <c r="C910" i="2"/>
  <c r="F910" i="2" s="1"/>
  <c r="I910" i="2" s="1"/>
  <c r="L910" i="2"/>
  <c r="B911" i="2"/>
  <c r="M910" i="2"/>
  <c r="BE915" i="1"/>
  <c r="O916" i="1"/>
  <c r="AY914" i="1"/>
  <c r="BA914" i="1" s="1"/>
  <c r="BD914" i="1"/>
  <c r="P915" i="1"/>
  <c r="BD915" i="1" l="1"/>
  <c r="P916" i="1"/>
  <c r="AY915" i="1"/>
  <c r="BA915" i="1" s="1"/>
  <c r="I911" i="2"/>
  <c r="L911" i="2"/>
  <c r="M911" i="2"/>
  <c r="A911" i="2"/>
  <c r="C911" i="2"/>
  <c r="B912" i="2"/>
  <c r="BE916" i="1"/>
  <c r="O917" i="1"/>
  <c r="BE917" i="1" l="1"/>
  <c r="O918" i="1"/>
  <c r="A912" i="2"/>
  <c r="F912" i="2"/>
  <c r="I912" i="2" s="1"/>
  <c r="L912" i="2"/>
  <c r="B913" i="2"/>
  <c r="C912" i="2"/>
  <c r="M912" i="2"/>
  <c r="AY916" i="1"/>
  <c r="BA916" i="1" s="1"/>
  <c r="BD916" i="1"/>
  <c r="P917" i="1"/>
  <c r="BD917" i="1" l="1"/>
  <c r="P918" i="1"/>
  <c r="AY917" i="1"/>
  <c r="BA917" i="1" s="1"/>
  <c r="M913" i="2"/>
  <c r="B914" i="2"/>
  <c r="A913" i="2"/>
  <c r="C913" i="2"/>
  <c r="F913" i="2" s="1"/>
  <c r="I913" i="2" s="1"/>
  <c r="L913" i="2"/>
  <c r="BE918" i="1"/>
  <c r="O919" i="1"/>
  <c r="BE919" i="1" l="1"/>
  <c r="O920" i="1"/>
  <c r="A914" i="2"/>
  <c r="C914" i="2"/>
  <c r="M914" i="2"/>
  <c r="B915" i="2"/>
  <c r="I914" i="2"/>
  <c r="L914" i="2"/>
  <c r="AY918" i="1"/>
  <c r="BA918" i="1" s="1"/>
  <c r="BD918" i="1"/>
  <c r="P919" i="1"/>
  <c r="A915" i="2" l="1"/>
  <c r="F915" i="2"/>
  <c r="I915" i="2" s="1"/>
  <c r="C915" i="2"/>
  <c r="B916" i="2"/>
  <c r="M915" i="2"/>
  <c r="L915" i="2"/>
  <c r="BD919" i="1"/>
  <c r="P920" i="1"/>
  <c r="AY919" i="1"/>
  <c r="BA919" i="1" s="1"/>
  <c r="BE920" i="1"/>
  <c r="O921" i="1"/>
  <c r="BE921" i="1" l="1"/>
  <c r="O922" i="1"/>
  <c r="AY920" i="1"/>
  <c r="BA920" i="1" s="1"/>
  <c r="BD920" i="1"/>
  <c r="P921" i="1"/>
  <c r="C916" i="2"/>
  <c r="F916" i="2" s="1"/>
  <c r="I916" i="2" s="1"/>
  <c r="L916" i="2"/>
  <c r="B917" i="2"/>
  <c r="A916" i="2"/>
  <c r="M916" i="2"/>
  <c r="C917" i="2" l="1"/>
  <c r="I917" i="2"/>
  <c r="M917" i="2"/>
  <c r="A917" i="2"/>
  <c r="L917" i="2"/>
  <c r="B918" i="2"/>
  <c r="BD921" i="1"/>
  <c r="P922" i="1"/>
  <c r="AY921" i="1"/>
  <c r="BA921" i="1" s="1"/>
  <c r="BE922" i="1"/>
  <c r="O923" i="1"/>
  <c r="BE923" i="1" l="1"/>
  <c r="O924" i="1"/>
  <c r="L918" i="2"/>
  <c r="M918" i="2"/>
  <c r="B919" i="2"/>
  <c r="A918" i="2"/>
  <c r="F918" i="2"/>
  <c r="I918" i="2" s="1"/>
  <c r="C918" i="2"/>
  <c r="AY922" i="1"/>
  <c r="BA922" i="1" s="1"/>
  <c r="BD922" i="1"/>
  <c r="P923" i="1"/>
  <c r="BD923" i="1" l="1"/>
  <c r="P924" i="1"/>
  <c r="AY923" i="1"/>
  <c r="BA923" i="1" s="1"/>
  <c r="A919" i="2"/>
  <c r="L919" i="2"/>
  <c r="M919" i="2"/>
  <c r="B920" i="2"/>
  <c r="C919" i="2"/>
  <c r="F919" i="2" s="1"/>
  <c r="I919" i="2" s="1"/>
  <c r="BE924" i="1"/>
  <c r="O925" i="1"/>
  <c r="B921" i="2" l="1"/>
  <c r="C920" i="2"/>
  <c r="M920" i="2"/>
  <c r="A920" i="2"/>
  <c r="I920" i="2"/>
  <c r="L920" i="2"/>
  <c r="BE925" i="1"/>
  <c r="O926" i="1"/>
  <c r="AY924" i="1"/>
  <c r="BA924" i="1" s="1"/>
  <c r="BD924" i="1"/>
  <c r="P925" i="1"/>
  <c r="BD925" i="1" l="1"/>
  <c r="P926" i="1"/>
  <c r="AY925" i="1"/>
  <c r="BA925" i="1" s="1"/>
  <c r="BE926" i="1"/>
  <c r="O927" i="1"/>
  <c r="C921" i="2"/>
  <c r="F921" i="2"/>
  <c r="I921" i="2" s="1"/>
  <c r="B922" i="2"/>
  <c r="A921" i="2"/>
  <c r="L921" i="2"/>
  <c r="M921" i="2"/>
  <c r="A922" i="2" l="1"/>
  <c r="C922" i="2"/>
  <c r="F922" i="2" s="1"/>
  <c r="I922" i="2" s="1"/>
  <c r="L922" i="2"/>
  <c r="B923" i="2"/>
  <c r="M922" i="2"/>
  <c r="BE927" i="1"/>
  <c r="O928" i="1"/>
  <c r="AY926" i="1"/>
  <c r="BA926" i="1" s="1"/>
  <c r="BD926" i="1"/>
  <c r="P927" i="1"/>
  <c r="BD927" i="1" l="1"/>
  <c r="P928" i="1"/>
  <c r="AY927" i="1"/>
  <c r="BA927" i="1" s="1"/>
  <c r="BE928" i="1"/>
  <c r="O929" i="1"/>
  <c r="I923" i="2"/>
  <c r="L923" i="2"/>
  <c r="M923" i="2"/>
  <c r="A923" i="2"/>
  <c r="C923" i="2"/>
  <c r="B924" i="2"/>
  <c r="A924" i="2" l="1"/>
  <c r="F924" i="2"/>
  <c r="I924" i="2" s="1"/>
  <c r="L924" i="2"/>
  <c r="B925" i="2"/>
  <c r="C924" i="2"/>
  <c r="M924" i="2"/>
  <c r="BE929" i="1"/>
  <c r="O930" i="1"/>
  <c r="AY928" i="1"/>
  <c r="BA928" i="1" s="1"/>
  <c r="BD928" i="1"/>
  <c r="P929" i="1"/>
  <c r="BD929" i="1" l="1"/>
  <c r="P930" i="1"/>
  <c r="AY929" i="1"/>
  <c r="BA929" i="1" s="1"/>
  <c r="BE930" i="1"/>
  <c r="O931" i="1"/>
  <c r="M925" i="2"/>
  <c r="B926" i="2"/>
  <c r="A925" i="2"/>
  <c r="L925" i="2"/>
  <c r="C925" i="2"/>
  <c r="F925" i="2" s="1"/>
  <c r="I925" i="2" s="1"/>
  <c r="A926" i="2" l="1"/>
  <c r="C926" i="2"/>
  <c r="M926" i="2"/>
  <c r="B927" i="2"/>
  <c r="I926" i="2"/>
  <c r="L926" i="2"/>
  <c r="BE931" i="1"/>
  <c r="O932" i="1"/>
  <c r="AY930" i="1"/>
  <c r="BA930" i="1" s="1"/>
  <c r="BD930" i="1"/>
  <c r="P931" i="1"/>
  <c r="BD931" i="1" l="1"/>
  <c r="P932" i="1"/>
  <c r="AY931" i="1"/>
  <c r="BA931" i="1" s="1"/>
  <c r="A927" i="2"/>
  <c r="F927" i="2"/>
  <c r="I927" i="2" s="1"/>
  <c r="C927" i="2"/>
  <c r="L927" i="2"/>
  <c r="M927" i="2"/>
  <c r="B928" i="2"/>
  <c r="BE932" i="1"/>
  <c r="O933" i="1"/>
  <c r="BE933" i="1" l="1"/>
  <c r="O934" i="1"/>
  <c r="C928" i="2"/>
  <c r="F928" i="2" s="1"/>
  <c r="I928" i="2" s="1"/>
  <c r="L928" i="2"/>
  <c r="B929" i="2"/>
  <c r="A928" i="2"/>
  <c r="M928" i="2"/>
  <c r="AY932" i="1"/>
  <c r="BA932" i="1" s="1"/>
  <c r="BD932" i="1"/>
  <c r="P933" i="1"/>
  <c r="C929" i="2" l="1"/>
  <c r="I929" i="2"/>
  <c r="M929" i="2"/>
  <c r="L929" i="2"/>
  <c r="B930" i="2"/>
  <c r="A929" i="2"/>
  <c r="BD933" i="1"/>
  <c r="P934" i="1"/>
  <c r="AY933" i="1"/>
  <c r="BA933" i="1" s="1"/>
  <c r="BE934" i="1"/>
  <c r="O935" i="1"/>
  <c r="BE935" i="1" l="1"/>
  <c r="O936" i="1"/>
  <c r="AY934" i="1"/>
  <c r="BA934" i="1" s="1"/>
  <c r="BD934" i="1"/>
  <c r="P935" i="1"/>
  <c r="A930" i="2"/>
  <c r="C930" i="2"/>
  <c r="F930" i="2"/>
  <c r="I930" i="2" s="1"/>
  <c r="M930" i="2"/>
  <c r="B931" i="2"/>
  <c r="L930" i="2"/>
  <c r="B932" i="2" l="1"/>
  <c r="A931" i="2"/>
  <c r="C931" i="2"/>
  <c r="F931" i="2" s="1"/>
  <c r="I931" i="2" s="1"/>
  <c r="L931" i="2"/>
  <c r="M931" i="2"/>
  <c r="BD935" i="1"/>
  <c r="P936" i="1"/>
  <c r="AY935" i="1"/>
  <c r="BA935" i="1" s="1"/>
  <c r="BE936" i="1"/>
  <c r="O937" i="1"/>
  <c r="BE937" i="1" l="1"/>
  <c r="O938" i="1"/>
  <c r="AY936" i="1"/>
  <c r="BA936" i="1" s="1"/>
  <c r="BD936" i="1"/>
  <c r="P937" i="1"/>
  <c r="C932" i="2"/>
  <c r="I932" i="2"/>
  <c r="L932" i="2"/>
  <c r="M932" i="2"/>
  <c r="A932" i="2"/>
  <c r="B933" i="2"/>
  <c r="C933" i="2" l="1"/>
  <c r="F933" i="2"/>
  <c r="I933" i="2" s="1"/>
  <c r="L933" i="2"/>
  <c r="M933" i="2"/>
  <c r="A933" i="2"/>
  <c r="B934" i="2"/>
  <c r="BE938" i="1"/>
  <c r="O939" i="1"/>
  <c r="BD937" i="1"/>
  <c r="P938" i="1"/>
  <c r="AY937" i="1"/>
  <c r="BA937" i="1" s="1"/>
  <c r="AY938" i="1" l="1"/>
  <c r="BA938" i="1" s="1"/>
  <c r="BD938" i="1"/>
  <c r="P939" i="1"/>
  <c r="BE939" i="1"/>
  <c r="O940" i="1"/>
  <c r="L934" i="2"/>
  <c r="M934" i="2"/>
  <c r="B935" i="2"/>
  <c r="A934" i="2"/>
  <c r="C934" i="2"/>
  <c r="F934" i="2" s="1"/>
  <c r="I934" i="2" s="1"/>
  <c r="A935" i="2" l="1"/>
  <c r="L935" i="2"/>
  <c r="M935" i="2"/>
  <c r="B936" i="2"/>
  <c r="C935" i="2"/>
  <c r="I935" i="2"/>
  <c r="BD939" i="1"/>
  <c r="P940" i="1"/>
  <c r="AY939" i="1"/>
  <c r="BA939" i="1" s="1"/>
  <c r="BE940" i="1"/>
  <c r="O941" i="1"/>
  <c r="BE941" i="1" l="1"/>
  <c r="O942" i="1"/>
  <c r="AY940" i="1"/>
  <c r="BA940" i="1" s="1"/>
  <c r="BD940" i="1"/>
  <c r="P941" i="1"/>
  <c r="B937" i="2"/>
  <c r="A936" i="2"/>
  <c r="C936" i="2"/>
  <c r="F936" i="2"/>
  <c r="I936" i="2" s="1"/>
  <c r="M936" i="2"/>
  <c r="L936" i="2"/>
  <c r="A937" i="2" l="1"/>
  <c r="C937" i="2"/>
  <c r="F937" i="2" s="1"/>
  <c r="I937" i="2" s="1"/>
  <c r="B938" i="2"/>
  <c r="L937" i="2"/>
  <c r="M937" i="2"/>
  <c r="BD941" i="1"/>
  <c r="P942" i="1"/>
  <c r="AY941" i="1"/>
  <c r="BA941" i="1" s="1"/>
  <c r="BE942" i="1"/>
  <c r="O943" i="1"/>
  <c r="BE943" i="1" l="1"/>
  <c r="O944" i="1"/>
  <c r="AY942" i="1"/>
  <c r="BA942" i="1" s="1"/>
  <c r="BD942" i="1"/>
  <c r="P943" i="1"/>
  <c r="A938" i="2"/>
  <c r="C938" i="2"/>
  <c r="I938" i="2"/>
  <c r="L938" i="2"/>
  <c r="M938" i="2"/>
  <c r="B939" i="2"/>
  <c r="F939" i="2" l="1"/>
  <c r="I939" i="2" s="1"/>
  <c r="L939" i="2"/>
  <c r="M939" i="2"/>
  <c r="C939" i="2"/>
  <c r="A939" i="2"/>
  <c r="B940" i="2"/>
  <c r="BD943" i="1"/>
  <c r="P944" i="1"/>
  <c r="AY943" i="1"/>
  <c r="BA943" i="1" s="1"/>
  <c r="BE944" i="1"/>
  <c r="O945" i="1"/>
  <c r="A940" i="2" l="1"/>
  <c r="L940" i="2"/>
  <c r="M940" i="2"/>
  <c r="B941" i="2"/>
  <c r="C940" i="2"/>
  <c r="F940" i="2" s="1"/>
  <c r="I940" i="2" s="1"/>
  <c r="BE945" i="1"/>
  <c r="O946" i="1"/>
  <c r="AY944" i="1"/>
  <c r="BA944" i="1" s="1"/>
  <c r="BD944" i="1"/>
  <c r="P945" i="1"/>
  <c r="BD945" i="1" l="1"/>
  <c r="P946" i="1"/>
  <c r="AY945" i="1"/>
  <c r="BA945" i="1" s="1"/>
  <c r="BE946" i="1"/>
  <c r="O947" i="1"/>
  <c r="M941" i="2"/>
  <c r="B942" i="2"/>
  <c r="A941" i="2"/>
  <c r="L941" i="2"/>
  <c r="C941" i="2"/>
  <c r="I941" i="2"/>
  <c r="A942" i="2" l="1"/>
  <c r="C942" i="2"/>
  <c r="F942" i="2"/>
  <c r="I942" i="2" s="1"/>
  <c r="M942" i="2"/>
  <c r="B943" i="2"/>
  <c r="L942" i="2"/>
  <c r="BE947" i="1"/>
  <c r="O948" i="1"/>
  <c r="AY946" i="1"/>
  <c r="BA946" i="1" s="1"/>
  <c r="BD946" i="1"/>
  <c r="P947" i="1"/>
  <c r="B944" i="2" l="1"/>
  <c r="A943" i="2"/>
  <c r="C943" i="2"/>
  <c r="F943" i="2" s="1"/>
  <c r="I943" i="2" s="1"/>
  <c r="M943" i="2"/>
  <c r="L943" i="2"/>
  <c r="BD947" i="1"/>
  <c r="P948" i="1"/>
  <c r="AY947" i="1"/>
  <c r="BA947" i="1" s="1"/>
  <c r="BE948" i="1"/>
  <c r="O949" i="1"/>
  <c r="AY948" i="1" l="1"/>
  <c r="BA948" i="1" s="1"/>
  <c r="BD948" i="1"/>
  <c r="P949" i="1"/>
  <c r="BE949" i="1"/>
  <c r="O950" i="1"/>
  <c r="C944" i="2"/>
  <c r="I944" i="2"/>
  <c r="L944" i="2"/>
  <c r="M944" i="2"/>
  <c r="A944" i="2"/>
  <c r="B945" i="2"/>
  <c r="C945" i="2" l="1"/>
  <c r="F945" i="2"/>
  <c r="I945" i="2" s="1"/>
  <c r="L945" i="2"/>
  <c r="M945" i="2"/>
  <c r="A945" i="2"/>
  <c r="B946" i="2"/>
  <c r="BE950" i="1"/>
  <c r="O951" i="1"/>
  <c r="BD949" i="1"/>
  <c r="P950" i="1"/>
  <c r="AY949" i="1"/>
  <c r="BA949" i="1" s="1"/>
  <c r="BE951" i="1" l="1"/>
  <c r="O952" i="1"/>
  <c r="AY950" i="1"/>
  <c r="BA950" i="1" s="1"/>
  <c r="BD950" i="1"/>
  <c r="P951" i="1"/>
  <c r="L946" i="2"/>
  <c r="M946" i="2"/>
  <c r="B947" i="2"/>
  <c r="A946" i="2"/>
  <c r="C946" i="2"/>
  <c r="F946" i="2" s="1"/>
  <c r="I946" i="2" s="1"/>
  <c r="BD951" i="1" l="1"/>
  <c r="P952" i="1"/>
  <c r="AY951" i="1"/>
  <c r="BA951" i="1" s="1"/>
  <c r="A947" i="2"/>
  <c r="L947" i="2"/>
  <c r="M947" i="2"/>
  <c r="B948" i="2"/>
  <c r="C947" i="2"/>
  <c r="I947" i="2"/>
  <c r="BE952" i="1"/>
  <c r="O953" i="1"/>
  <c r="B949" i="2" l="1"/>
  <c r="A948" i="2"/>
  <c r="C948" i="2"/>
  <c r="F948" i="2"/>
  <c r="I948" i="2" s="1"/>
  <c r="M948" i="2"/>
  <c r="L948" i="2"/>
  <c r="BE953" i="1"/>
  <c r="O954" i="1"/>
  <c r="AY952" i="1"/>
  <c r="BA952" i="1" s="1"/>
  <c r="BD952" i="1"/>
  <c r="P953" i="1"/>
  <c r="BD953" i="1" l="1"/>
  <c r="P954" i="1"/>
  <c r="AY953" i="1"/>
  <c r="BA953" i="1" s="1"/>
  <c r="BE954" i="1"/>
  <c r="O955" i="1"/>
  <c r="A949" i="2"/>
  <c r="C949" i="2"/>
  <c r="F949" i="2" s="1"/>
  <c r="I949" i="2" s="1"/>
  <c r="B950" i="2"/>
  <c r="L949" i="2"/>
  <c r="M949" i="2"/>
  <c r="BE955" i="1" l="1"/>
  <c r="O956" i="1"/>
  <c r="A950" i="2"/>
  <c r="C950" i="2"/>
  <c r="I950" i="2"/>
  <c r="L950" i="2"/>
  <c r="M950" i="2"/>
  <c r="B951" i="2"/>
  <c r="AY954" i="1"/>
  <c r="BA954" i="1" s="1"/>
  <c r="BD954" i="1"/>
  <c r="P955" i="1"/>
  <c r="BD955" i="1" l="1"/>
  <c r="P956" i="1"/>
  <c r="AY955" i="1"/>
  <c r="BA955" i="1" s="1"/>
  <c r="F951" i="2"/>
  <c r="I951" i="2" s="1"/>
  <c r="L951" i="2"/>
  <c r="M951" i="2"/>
  <c r="C951" i="2"/>
  <c r="A951" i="2"/>
  <c r="B952" i="2"/>
  <c r="BE956" i="1"/>
  <c r="O957" i="1"/>
  <c r="BE957" i="1" l="1"/>
  <c r="O958" i="1"/>
  <c r="A952" i="2"/>
  <c r="L952" i="2"/>
  <c r="M952" i="2"/>
  <c r="B953" i="2"/>
  <c r="C952" i="2"/>
  <c r="F952" i="2" s="1"/>
  <c r="I952" i="2" s="1"/>
  <c r="AY956" i="1"/>
  <c r="BA956" i="1" s="1"/>
  <c r="BD956" i="1"/>
  <c r="P957" i="1"/>
  <c r="BD957" i="1" l="1"/>
  <c r="P958" i="1"/>
  <c r="AY957" i="1"/>
  <c r="BA957" i="1" s="1"/>
  <c r="BE958" i="1"/>
  <c r="O959" i="1"/>
  <c r="M953" i="2"/>
  <c r="B954" i="2"/>
  <c r="A953" i="2"/>
  <c r="L953" i="2"/>
  <c r="I953" i="2"/>
  <c r="C953" i="2"/>
  <c r="A954" i="2" l="1"/>
  <c r="C954" i="2"/>
  <c r="F954" i="2"/>
  <c r="I954" i="2" s="1"/>
  <c r="M954" i="2"/>
  <c r="B955" i="2"/>
  <c r="L954" i="2"/>
  <c r="BE959" i="1"/>
  <c r="O960" i="1"/>
  <c r="AY958" i="1"/>
  <c r="BA958" i="1" s="1"/>
  <c r="BD958" i="1"/>
  <c r="P959" i="1"/>
  <c r="BD959" i="1" l="1"/>
  <c r="P960" i="1"/>
  <c r="AY959" i="1"/>
  <c r="BA959" i="1" s="1"/>
  <c r="BE960" i="1"/>
  <c r="O961" i="1"/>
  <c r="B956" i="2"/>
  <c r="A955" i="2"/>
  <c r="C955" i="2"/>
  <c r="F955" i="2" s="1"/>
  <c r="I955" i="2" s="1"/>
  <c r="L955" i="2"/>
  <c r="M955" i="2"/>
  <c r="BE961" i="1" l="1"/>
  <c r="O962" i="1"/>
  <c r="C956" i="2"/>
  <c r="I956" i="2"/>
  <c r="L956" i="2"/>
  <c r="M956" i="2"/>
  <c r="A956" i="2"/>
  <c r="B957" i="2"/>
  <c r="AY960" i="1"/>
  <c r="BA960" i="1" s="1"/>
  <c r="BD960" i="1"/>
  <c r="P961" i="1"/>
  <c r="BD961" i="1" l="1"/>
  <c r="P962" i="1"/>
  <c r="AY961" i="1"/>
  <c r="BA961" i="1" s="1"/>
  <c r="C957" i="2"/>
  <c r="F957" i="2"/>
  <c r="I957" i="2" s="1"/>
  <c r="L957" i="2"/>
  <c r="M957" i="2"/>
  <c r="A957" i="2"/>
  <c r="B958" i="2"/>
  <c r="BE962" i="1"/>
  <c r="O963" i="1"/>
  <c r="BE963" i="1" l="1"/>
  <c r="O964" i="1"/>
  <c r="L958" i="2"/>
  <c r="M958" i="2"/>
  <c r="B959" i="2"/>
  <c r="A958" i="2"/>
  <c r="C958" i="2"/>
  <c r="F958" i="2" s="1"/>
  <c r="I958" i="2" s="1"/>
  <c r="AY962" i="1"/>
  <c r="BA962" i="1" s="1"/>
  <c r="BD962" i="1"/>
  <c r="P963" i="1"/>
  <c r="BD963" i="1" l="1"/>
  <c r="P964" i="1"/>
  <c r="AY963" i="1"/>
  <c r="BA963" i="1" s="1"/>
  <c r="A959" i="2"/>
  <c r="L959" i="2"/>
  <c r="M959" i="2"/>
  <c r="B960" i="2"/>
  <c r="C959" i="2"/>
  <c r="I959" i="2"/>
  <c r="BE964" i="1"/>
  <c r="O965" i="1"/>
  <c r="B961" i="2" l="1"/>
  <c r="A960" i="2"/>
  <c r="C960" i="2"/>
  <c r="F960" i="2"/>
  <c r="I960" i="2" s="1"/>
  <c r="M960" i="2"/>
  <c r="L960" i="2"/>
  <c r="BE965" i="1"/>
  <c r="O966" i="1"/>
  <c r="AY964" i="1"/>
  <c r="BA964" i="1" s="1"/>
  <c r="BD964" i="1"/>
  <c r="P965" i="1"/>
  <c r="BE966" i="1" l="1"/>
  <c r="O967" i="1"/>
  <c r="BD965" i="1"/>
  <c r="P966" i="1"/>
  <c r="AY965" i="1"/>
  <c r="BA965" i="1" s="1"/>
  <c r="A961" i="2"/>
  <c r="C961" i="2"/>
  <c r="F961" i="2" s="1"/>
  <c r="I961" i="2" s="1"/>
  <c r="B962" i="2"/>
  <c r="M961" i="2"/>
  <c r="L961" i="2"/>
  <c r="AY966" i="1" l="1"/>
  <c r="BA966" i="1" s="1"/>
  <c r="BD966" i="1"/>
  <c r="P967" i="1"/>
  <c r="A962" i="2"/>
  <c r="C962" i="2"/>
  <c r="I962" i="2"/>
  <c r="L962" i="2"/>
  <c r="M962" i="2"/>
  <c r="B963" i="2"/>
  <c r="BE967" i="1"/>
  <c r="O968" i="1"/>
  <c r="F963" i="2" l="1"/>
  <c r="I963" i="2" s="1"/>
  <c r="L963" i="2"/>
  <c r="M963" i="2"/>
  <c r="C963" i="2"/>
  <c r="B964" i="2"/>
  <c r="A963" i="2"/>
  <c r="BE968" i="1"/>
  <c r="O969" i="1"/>
  <c r="BD967" i="1"/>
  <c r="P968" i="1"/>
  <c r="AY967" i="1"/>
  <c r="BA967" i="1" s="1"/>
  <c r="A964" i="2" l="1"/>
  <c r="L964" i="2"/>
  <c r="M964" i="2"/>
  <c r="B965" i="2"/>
  <c r="C964" i="2"/>
  <c r="F964" i="2" s="1"/>
  <c r="I964" i="2" s="1"/>
  <c r="AY968" i="1"/>
  <c r="BA968" i="1" s="1"/>
  <c r="BD968" i="1"/>
  <c r="P969" i="1"/>
  <c r="BE969" i="1"/>
  <c r="O970" i="1"/>
  <c r="BE970" i="1" l="1"/>
  <c r="O971" i="1"/>
  <c r="M965" i="2"/>
  <c r="B966" i="2"/>
  <c r="A965" i="2"/>
  <c r="L965" i="2"/>
  <c r="C965" i="2"/>
  <c r="I965" i="2"/>
  <c r="BD969" i="1"/>
  <c r="P970" i="1"/>
  <c r="AY969" i="1"/>
  <c r="BA969" i="1" s="1"/>
  <c r="A966" i="2" l="1"/>
  <c r="C966" i="2"/>
  <c r="F966" i="2"/>
  <c r="I966" i="2" s="1"/>
  <c r="M966" i="2"/>
  <c r="B967" i="2"/>
  <c r="L966" i="2"/>
  <c r="AY970" i="1"/>
  <c r="BA970" i="1" s="1"/>
  <c r="BD970" i="1"/>
  <c r="P971" i="1"/>
  <c r="BE971" i="1"/>
  <c r="O972" i="1"/>
  <c r="BE972" i="1" l="1"/>
  <c r="O973" i="1"/>
  <c r="BD971" i="1"/>
  <c r="P972" i="1"/>
  <c r="AY971" i="1"/>
  <c r="BA971" i="1" s="1"/>
  <c r="B968" i="2"/>
  <c r="A967" i="2"/>
  <c r="C967" i="2"/>
  <c r="F967" i="2" s="1"/>
  <c r="I967" i="2" s="1"/>
  <c r="L967" i="2"/>
  <c r="M967" i="2"/>
  <c r="C968" i="2" l="1"/>
  <c r="I968" i="2"/>
  <c r="L968" i="2"/>
  <c r="M968" i="2"/>
  <c r="A968" i="2"/>
  <c r="B969" i="2"/>
  <c r="AY972" i="1"/>
  <c r="BA972" i="1" s="1"/>
  <c r="BD972" i="1"/>
  <c r="P973" i="1"/>
  <c r="BE973" i="1"/>
  <c r="O974" i="1"/>
  <c r="BD973" i="1" l="1"/>
  <c r="P974" i="1"/>
  <c r="AY973" i="1"/>
  <c r="BA973" i="1" s="1"/>
  <c r="BE974" i="1"/>
  <c r="O975" i="1"/>
  <c r="C969" i="2"/>
  <c r="F969" i="2"/>
  <c r="I969" i="2" s="1"/>
  <c r="L969" i="2"/>
  <c r="M969" i="2"/>
  <c r="A969" i="2"/>
  <c r="B970" i="2"/>
  <c r="L970" i="2" l="1"/>
  <c r="M970" i="2"/>
  <c r="B971" i="2"/>
  <c r="A970" i="2"/>
  <c r="C970" i="2"/>
  <c r="F970" i="2" s="1"/>
  <c r="I970" i="2" s="1"/>
  <c r="BE975" i="1"/>
  <c r="O976" i="1"/>
  <c r="AY974" i="1"/>
  <c r="BA974" i="1" s="1"/>
  <c r="BD974" i="1"/>
  <c r="P975" i="1"/>
  <c r="A971" i="2" l="1"/>
  <c r="L971" i="2"/>
  <c r="M971" i="2"/>
  <c r="B972" i="2"/>
  <c r="I971" i="2"/>
  <c r="C971" i="2"/>
  <c r="BD975" i="1"/>
  <c r="P976" i="1"/>
  <c r="AY975" i="1"/>
  <c r="BA975" i="1" s="1"/>
  <c r="BE976" i="1"/>
  <c r="O977" i="1"/>
  <c r="BE977" i="1" l="1"/>
  <c r="O978" i="1"/>
  <c r="AY976" i="1"/>
  <c r="BA976" i="1" s="1"/>
  <c r="BD976" i="1"/>
  <c r="P977" i="1"/>
  <c r="B973" i="2"/>
  <c r="A972" i="2"/>
  <c r="C972" i="2"/>
  <c r="F972" i="2"/>
  <c r="I972" i="2" s="1"/>
  <c r="M972" i="2"/>
  <c r="L972" i="2"/>
  <c r="A973" i="2" l="1"/>
  <c r="C973" i="2"/>
  <c r="F973" i="2" s="1"/>
  <c r="I973" i="2" s="1"/>
  <c r="B974" i="2"/>
  <c r="L973" i="2"/>
  <c r="M973" i="2"/>
  <c r="BD977" i="1"/>
  <c r="P978" i="1"/>
  <c r="AY977" i="1"/>
  <c r="BA977" i="1" s="1"/>
  <c r="BE978" i="1"/>
  <c r="O979" i="1"/>
  <c r="BE979" i="1" l="1"/>
  <c r="O980" i="1"/>
  <c r="AY978" i="1"/>
  <c r="BA978" i="1" s="1"/>
  <c r="BD978" i="1"/>
  <c r="P979" i="1"/>
  <c r="A974" i="2"/>
  <c r="C974" i="2"/>
  <c r="I974" i="2"/>
  <c r="L974" i="2"/>
  <c r="M974" i="2"/>
  <c r="B975" i="2"/>
  <c r="F975" i="2" l="1"/>
  <c r="I975" i="2" s="1"/>
  <c r="L975" i="2"/>
  <c r="M975" i="2"/>
  <c r="C975" i="2"/>
  <c r="A975" i="2"/>
  <c r="B976" i="2"/>
  <c r="BD979" i="1"/>
  <c r="P980" i="1"/>
  <c r="AY979" i="1"/>
  <c r="BA979" i="1" s="1"/>
  <c r="BE980" i="1"/>
  <c r="O981" i="1"/>
  <c r="BE981" i="1" l="1"/>
  <c r="O982" i="1"/>
  <c r="A976" i="2"/>
  <c r="L976" i="2"/>
  <c r="M976" i="2"/>
  <c r="B977" i="2"/>
  <c r="C976" i="2"/>
  <c r="F976" i="2" s="1"/>
  <c r="I976" i="2" s="1"/>
  <c r="AY980" i="1"/>
  <c r="BA980" i="1" s="1"/>
  <c r="BD980" i="1"/>
  <c r="P981" i="1"/>
  <c r="BD981" i="1" l="1"/>
  <c r="P982" i="1"/>
  <c r="AY981" i="1"/>
  <c r="BA981" i="1" s="1"/>
  <c r="M977" i="2"/>
  <c r="B978" i="2"/>
  <c r="A977" i="2"/>
  <c r="L977" i="2"/>
  <c r="C977" i="2"/>
  <c r="I977" i="2"/>
  <c r="BE982" i="1"/>
  <c r="O983" i="1"/>
  <c r="BE983" i="1" l="1"/>
  <c r="O984" i="1"/>
  <c r="A978" i="2"/>
  <c r="C978" i="2"/>
  <c r="F978" i="2"/>
  <c r="I978" i="2" s="1"/>
  <c r="M978" i="2"/>
  <c r="B979" i="2"/>
  <c r="L978" i="2"/>
  <c r="AY982" i="1"/>
  <c r="BA982" i="1" s="1"/>
  <c r="BD982" i="1"/>
  <c r="P983" i="1"/>
  <c r="BD983" i="1" l="1"/>
  <c r="P984" i="1"/>
  <c r="AY983" i="1"/>
  <c r="BA983" i="1" s="1"/>
  <c r="B980" i="2"/>
  <c r="A979" i="2"/>
  <c r="C979" i="2"/>
  <c r="F979" i="2" s="1"/>
  <c r="I979" i="2" s="1"/>
  <c r="L979" i="2"/>
  <c r="M979" i="2"/>
  <c r="BE984" i="1"/>
  <c r="O985" i="1"/>
  <c r="BE985" i="1" l="1"/>
  <c r="O986" i="1"/>
  <c r="C980" i="2"/>
  <c r="I980" i="2"/>
  <c r="L980" i="2"/>
  <c r="M980" i="2"/>
  <c r="A980" i="2"/>
  <c r="B981" i="2"/>
  <c r="AY984" i="1"/>
  <c r="BA984" i="1" s="1"/>
  <c r="BD984" i="1"/>
  <c r="P985" i="1"/>
  <c r="C981" i="2" l="1"/>
  <c r="F981" i="2"/>
  <c r="I981" i="2" s="1"/>
  <c r="L981" i="2"/>
  <c r="M981" i="2"/>
  <c r="A981" i="2"/>
  <c r="B982" i="2"/>
  <c r="BD985" i="1"/>
  <c r="P986" i="1"/>
  <c r="AY985" i="1"/>
  <c r="BA985" i="1" s="1"/>
  <c r="BE986" i="1"/>
  <c r="O987" i="1"/>
  <c r="BE987" i="1" l="1"/>
  <c r="O988" i="1"/>
  <c r="AY986" i="1"/>
  <c r="BA986" i="1" s="1"/>
  <c r="BD986" i="1"/>
  <c r="P987" i="1"/>
  <c r="L982" i="2"/>
  <c r="M982" i="2"/>
  <c r="B983" i="2"/>
  <c r="A982" i="2"/>
  <c r="C982" i="2"/>
  <c r="F982" i="2" s="1"/>
  <c r="I982" i="2" s="1"/>
  <c r="A983" i="2" l="1"/>
  <c r="L983" i="2"/>
  <c r="M983" i="2"/>
  <c r="B984" i="2"/>
  <c r="C983" i="2"/>
  <c r="I983" i="2"/>
  <c r="BD987" i="1"/>
  <c r="P988" i="1"/>
  <c r="AY987" i="1"/>
  <c r="BA987" i="1" s="1"/>
  <c r="BE988" i="1"/>
  <c r="O989" i="1"/>
  <c r="BE989" i="1" l="1"/>
  <c r="O990" i="1"/>
  <c r="B985" i="2"/>
  <c r="A984" i="2"/>
  <c r="C984" i="2"/>
  <c r="F984" i="2"/>
  <c r="I984" i="2" s="1"/>
  <c r="M984" i="2"/>
  <c r="L984" i="2"/>
  <c r="AY988" i="1"/>
  <c r="BA988" i="1" s="1"/>
  <c r="BD988" i="1"/>
  <c r="P989" i="1"/>
  <c r="BD989" i="1" l="1"/>
  <c r="P990" i="1"/>
  <c r="AY989" i="1"/>
  <c r="BA989" i="1" s="1"/>
  <c r="A985" i="2"/>
  <c r="C985" i="2"/>
  <c r="F985" i="2" s="1"/>
  <c r="I985" i="2" s="1"/>
  <c r="B986" i="2"/>
  <c r="M985" i="2"/>
  <c r="L985" i="2"/>
  <c r="BE990" i="1"/>
  <c r="O991" i="1"/>
  <c r="BE991" i="1" l="1"/>
  <c r="O992" i="1"/>
  <c r="A986" i="2"/>
  <c r="C986" i="2"/>
  <c r="I986" i="2"/>
  <c r="L986" i="2"/>
  <c r="M986" i="2"/>
  <c r="B987" i="2"/>
  <c r="AY990" i="1"/>
  <c r="BA990" i="1" s="1"/>
  <c r="BD990" i="1"/>
  <c r="P991" i="1"/>
  <c r="BD991" i="1" l="1"/>
  <c r="P992" i="1"/>
  <c r="AY991" i="1"/>
  <c r="BA991" i="1" s="1"/>
  <c r="F987" i="2"/>
  <c r="I987" i="2" s="1"/>
  <c r="L987" i="2"/>
  <c r="M987" i="2"/>
  <c r="C987" i="2"/>
  <c r="A987" i="2"/>
  <c r="B988" i="2"/>
  <c r="BE992" i="1"/>
  <c r="O993" i="1"/>
  <c r="A988" i="2" l="1"/>
  <c r="L988" i="2"/>
  <c r="M988" i="2"/>
  <c r="B989" i="2"/>
  <c r="C988" i="2"/>
  <c r="F988" i="2" s="1"/>
  <c r="I988" i="2" s="1"/>
  <c r="BE993" i="1"/>
  <c r="O994" i="1"/>
  <c r="AY992" i="1"/>
  <c r="BA992" i="1" s="1"/>
  <c r="BD992" i="1"/>
  <c r="P993" i="1"/>
  <c r="BE994" i="1" l="1"/>
  <c r="O995" i="1"/>
  <c r="BD993" i="1"/>
  <c r="P994" i="1"/>
  <c r="AY993" i="1"/>
  <c r="BA993" i="1" s="1"/>
  <c r="M989" i="2"/>
  <c r="B990" i="2"/>
  <c r="A989" i="2"/>
  <c r="L989" i="2"/>
  <c r="C989" i="2"/>
  <c r="I989" i="2"/>
  <c r="AY994" i="1" l="1"/>
  <c r="BA994" i="1" s="1"/>
  <c r="BD994" i="1"/>
  <c r="P995" i="1"/>
  <c r="A990" i="2"/>
  <c r="C990" i="2"/>
  <c r="F990" i="2"/>
  <c r="I990" i="2" s="1"/>
  <c r="M990" i="2"/>
  <c r="B991" i="2"/>
  <c r="L990" i="2"/>
  <c r="BE995" i="1"/>
  <c r="O996" i="1"/>
  <c r="BE996" i="1" l="1"/>
  <c r="O997" i="1"/>
  <c r="B992" i="2"/>
  <c r="A991" i="2"/>
  <c r="C991" i="2"/>
  <c r="F991" i="2" s="1"/>
  <c r="I991" i="2" s="1"/>
  <c r="M991" i="2"/>
  <c r="L991" i="2"/>
  <c r="BD995" i="1"/>
  <c r="P996" i="1"/>
  <c r="AY995" i="1"/>
  <c r="BA995" i="1" s="1"/>
  <c r="AY996" i="1" l="1"/>
  <c r="BA996" i="1" s="1"/>
  <c r="BD996" i="1"/>
  <c r="P997" i="1"/>
  <c r="C992" i="2"/>
  <c r="I992" i="2"/>
  <c r="L992" i="2"/>
  <c r="M992" i="2"/>
  <c r="A992" i="2"/>
  <c r="B993" i="2"/>
  <c r="BE997" i="1"/>
  <c r="O998" i="1"/>
  <c r="BE998" i="1" l="1"/>
  <c r="O999" i="1"/>
  <c r="C993" i="2"/>
  <c r="F993" i="2"/>
  <c r="I993" i="2" s="1"/>
  <c r="L993" i="2"/>
  <c r="M993" i="2"/>
  <c r="A993" i="2"/>
  <c r="B994" i="2"/>
  <c r="BD997" i="1"/>
  <c r="P998" i="1"/>
  <c r="AY997" i="1"/>
  <c r="BA997" i="1" s="1"/>
  <c r="AY998" i="1" l="1"/>
  <c r="BA998" i="1" s="1"/>
  <c r="BD998" i="1"/>
  <c r="P999" i="1"/>
  <c r="L994" i="2"/>
  <c r="M994" i="2"/>
  <c r="B995" i="2"/>
  <c r="A994" i="2"/>
  <c r="C994" i="2"/>
  <c r="F994" i="2" s="1"/>
  <c r="I994" i="2" s="1"/>
  <c r="BE999" i="1"/>
  <c r="O1000" i="1"/>
  <c r="BE1000" i="1" l="1"/>
  <c r="O1001" i="1"/>
  <c r="A995" i="2"/>
  <c r="L995" i="2"/>
  <c r="M995" i="2"/>
  <c r="B996" i="2"/>
  <c r="I995" i="2"/>
  <c r="C995" i="2"/>
  <c r="BD999" i="1"/>
  <c r="P1000" i="1"/>
  <c r="AY999" i="1"/>
  <c r="BA999" i="1" s="1"/>
  <c r="AY1000" i="1" l="1"/>
  <c r="BA1000" i="1" s="1"/>
  <c r="BD1000" i="1"/>
  <c r="P1001" i="1"/>
  <c r="B997" i="2"/>
  <c r="A996" i="2"/>
  <c r="C996" i="2"/>
  <c r="F996" i="2"/>
  <c r="I996" i="2" s="1"/>
  <c r="M996" i="2"/>
  <c r="L996" i="2"/>
  <c r="BE1001" i="1"/>
  <c r="O1002" i="1"/>
  <c r="BE1002" i="1" l="1"/>
  <c r="O1003" i="1"/>
  <c r="BD1001" i="1"/>
  <c r="P1002" i="1"/>
  <c r="AY1001" i="1"/>
  <c r="BA1001" i="1" s="1"/>
  <c r="A997" i="2"/>
  <c r="C997" i="2"/>
  <c r="F997" i="2" s="1"/>
  <c r="I997" i="2" s="1"/>
  <c r="B998" i="2"/>
  <c r="L997" i="2"/>
  <c r="M997" i="2"/>
  <c r="A998" i="2" l="1"/>
  <c r="C998" i="2"/>
  <c r="I998" i="2"/>
  <c r="L998" i="2"/>
  <c r="M998" i="2"/>
  <c r="B999" i="2"/>
  <c r="AY1002" i="1"/>
  <c r="BA1002" i="1" s="1"/>
  <c r="BD1002" i="1"/>
  <c r="P1003" i="1"/>
  <c r="BE1003" i="1"/>
  <c r="O1004" i="1"/>
  <c r="BD1003" i="1" l="1"/>
  <c r="P1004" i="1"/>
  <c r="AY1003" i="1"/>
  <c r="BA1003" i="1" s="1"/>
  <c r="F999" i="2"/>
  <c r="I999" i="2" s="1"/>
  <c r="L999" i="2"/>
  <c r="M999" i="2"/>
  <c r="C999" i="2"/>
  <c r="A999" i="2"/>
  <c r="B1000" i="2"/>
  <c r="BE1004" i="1"/>
  <c r="O1005" i="1"/>
  <c r="BE1005" i="1" l="1"/>
  <c r="O1006" i="1"/>
  <c r="A1000" i="2"/>
  <c r="L1000" i="2"/>
  <c r="M1000" i="2"/>
  <c r="B1001" i="2"/>
  <c r="C1000" i="2"/>
  <c r="F1000" i="2" s="1"/>
  <c r="I1000" i="2" s="1"/>
  <c r="AY1004" i="1"/>
  <c r="BA1004" i="1" s="1"/>
  <c r="BD1004" i="1"/>
  <c r="P1005" i="1"/>
  <c r="BD1005" i="1" l="1"/>
  <c r="P1006" i="1"/>
  <c r="AY1005" i="1"/>
  <c r="BA1005" i="1" s="1"/>
  <c r="M1001" i="2"/>
  <c r="B1002" i="2"/>
  <c r="A1001" i="2"/>
  <c r="L1001" i="2"/>
  <c r="I1001" i="2"/>
  <c r="C1001" i="2"/>
  <c r="BE1006" i="1"/>
  <c r="O1007" i="1"/>
  <c r="BE1007" i="1" l="1"/>
  <c r="O1008" i="1"/>
  <c r="A1002" i="2"/>
  <c r="C1002" i="2"/>
  <c r="F1002" i="2"/>
  <c r="I1002" i="2" s="1"/>
  <c r="M1002" i="2"/>
  <c r="B1003" i="2"/>
  <c r="L1002" i="2"/>
  <c r="AY1006" i="1"/>
  <c r="BA1006" i="1" s="1"/>
  <c r="BD1006" i="1"/>
  <c r="P1007" i="1"/>
  <c r="B1004" i="2" l="1"/>
  <c r="A1003" i="2"/>
  <c r="C1003" i="2"/>
  <c r="F1003" i="2" s="1"/>
  <c r="I1003" i="2" s="1"/>
  <c r="L1003" i="2"/>
  <c r="M1003" i="2"/>
  <c r="BD1007" i="1"/>
  <c r="P1008" i="1"/>
  <c r="AY1007" i="1"/>
  <c r="BA1007" i="1" s="1"/>
  <c r="BE1008" i="1"/>
  <c r="O1009" i="1"/>
  <c r="BE1009" i="1" l="1"/>
  <c r="O1010" i="1"/>
  <c r="AY1008" i="1"/>
  <c r="BA1008" i="1" s="1"/>
  <c r="BD1008" i="1"/>
  <c r="P1009" i="1"/>
  <c r="C1004" i="2"/>
  <c r="I1004" i="2"/>
  <c r="L1004" i="2"/>
  <c r="M1004" i="2"/>
  <c r="A1004" i="2"/>
  <c r="B1005" i="2"/>
  <c r="C1005" i="2" l="1"/>
  <c r="F1005" i="2"/>
  <c r="I1005" i="2" s="1"/>
  <c r="L1005" i="2"/>
  <c r="M1005" i="2"/>
  <c r="B1006" i="2"/>
  <c r="A1005" i="2"/>
  <c r="BD1009" i="1"/>
  <c r="P1010" i="1"/>
  <c r="AY1009" i="1"/>
  <c r="BA1009" i="1" s="1"/>
  <c r="BE1010" i="1"/>
  <c r="O1011" i="1"/>
  <c r="BE1011" i="1" l="1"/>
  <c r="O1012" i="1"/>
  <c r="AY1010" i="1"/>
  <c r="BA1010" i="1" s="1"/>
  <c r="BD1010" i="1"/>
  <c r="P1011" i="1"/>
  <c r="L1006" i="2"/>
  <c r="M1006" i="2"/>
  <c r="B1007" i="2"/>
  <c r="A1006" i="2"/>
  <c r="C1006" i="2"/>
  <c r="F1006" i="2" s="1"/>
  <c r="I1006" i="2" s="1"/>
  <c r="A1007" i="2" l="1"/>
  <c r="L1007" i="2"/>
  <c r="M1007" i="2"/>
  <c r="B1008" i="2"/>
  <c r="C1007" i="2"/>
  <c r="I1007" i="2"/>
  <c r="BD1011" i="1"/>
  <c r="P1012" i="1"/>
  <c r="AY1011" i="1"/>
  <c r="BA1011" i="1" s="1"/>
  <c r="BE1012" i="1"/>
  <c r="O1013" i="1"/>
  <c r="BE1013" i="1" l="1"/>
  <c r="O1014" i="1"/>
  <c r="AY1012" i="1"/>
  <c r="BA1012" i="1" s="1"/>
  <c r="BD1012" i="1"/>
  <c r="P1013" i="1"/>
  <c r="B1009" i="2"/>
  <c r="A1008" i="2"/>
  <c r="C1008" i="2"/>
  <c r="F1008" i="2"/>
  <c r="I1008" i="2" s="1"/>
  <c r="M1008" i="2"/>
  <c r="L1008" i="2"/>
  <c r="BD1013" i="1" l="1"/>
  <c r="AY1013" i="1"/>
  <c r="BA1013" i="1" s="1"/>
  <c r="P1014" i="1"/>
  <c r="A1009" i="2"/>
  <c r="C1009" i="2"/>
  <c r="F1009" i="2" s="1"/>
  <c r="I1009" i="2" s="1"/>
  <c r="B1010" i="2"/>
  <c r="M1009" i="2"/>
  <c r="L1009" i="2"/>
  <c r="BE1014" i="1"/>
  <c r="O1015" i="1"/>
  <c r="BE1015" i="1" l="1"/>
  <c r="O1016" i="1"/>
  <c r="AY1014" i="1"/>
  <c r="BA1014" i="1" s="1"/>
  <c r="BD1014" i="1"/>
  <c r="P1015" i="1"/>
  <c r="A1010" i="2"/>
  <c r="C1010" i="2"/>
  <c r="I1010" i="2"/>
  <c r="L1010" i="2"/>
  <c r="M1010" i="2"/>
  <c r="B1011" i="2"/>
  <c r="F1011" i="2" l="1"/>
  <c r="I1011" i="2" s="1"/>
  <c r="L1011" i="2"/>
  <c r="M1011" i="2"/>
  <c r="C1011" i="2"/>
  <c r="B1012" i="2"/>
  <c r="A1011" i="2"/>
  <c r="BD1015" i="1"/>
  <c r="AY1015" i="1"/>
  <c r="BA1015" i="1" s="1"/>
  <c r="P1016" i="1"/>
  <c r="BE1016" i="1"/>
  <c r="O1017" i="1"/>
  <c r="BE1017" i="1" l="1"/>
  <c r="O1018" i="1"/>
  <c r="AY1016" i="1"/>
  <c r="BA1016" i="1" s="1"/>
  <c r="BD1016" i="1"/>
  <c r="P1017" i="1"/>
  <c r="A1012" i="2"/>
  <c r="L1012" i="2"/>
  <c r="M1012" i="2"/>
  <c r="B1013" i="2"/>
  <c r="C1012" i="2"/>
  <c r="F1012" i="2" s="1"/>
  <c r="I1012" i="2" s="1"/>
  <c r="M1013" i="2" l="1"/>
  <c r="B1014" i="2"/>
  <c r="A1013" i="2"/>
  <c r="L1013" i="2"/>
  <c r="C1013" i="2"/>
  <c r="I1013" i="2"/>
  <c r="BD1017" i="1"/>
  <c r="AY1017" i="1"/>
  <c r="BA1017" i="1" s="1"/>
  <c r="P1018" i="1"/>
  <c r="BE1018" i="1"/>
  <c r="O1019" i="1"/>
  <c r="BE1019" i="1" l="1"/>
  <c r="O1020" i="1"/>
  <c r="AY1018" i="1"/>
  <c r="BA1018" i="1" s="1"/>
  <c r="BD1018" i="1"/>
  <c r="P1019" i="1"/>
  <c r="A1014" i="2"/>
  <c r="C1014" i="2"/>
  <c r="F1014" i="2"/>
  <c r="I1014" i="2" s="1"/>
  <c r="M1014" i="2"/>
  <c r="B1015" i="2"/>
  <c r="L1014" i="2"/>
  <c r="B1016" i="2" l="1"/>
  <c r="A1015" i="2"/>
  <c r="C1015" i="2"/>
  <c r="F1015" i="2" s="1"/>
  <c r="I1015" i="2" s="1"/>
  <c r="L1015" i="2"/>
  <c r="M1015" i="2"/>
  <c r="BD1019" i="1"/>
  <c r="AY1019" i="1"/>
  <c r="BA1019" i="1" s="1"/>
  <c r="P1020" i="1"/>
  <c r="BE1020" i="1"/>
  <c r="O1021" i="1"/>
  <c r="BE1021" i="1" l="1"/>
  <c r="O1022" i="1"/>
  <c r="AY1020" i="1"/>
  <c r="BA1020" i="1" s="1"/>
  <c r="BD1020" i="1"/>
  <c r="P1021" i="1"/>
  <c r="C1016" i="2"/>
  <c r="I1016" i="2"/>
  <c r="L1016" i="2"/>
  <c r="M1016" i="2"/>
  <c r="A1016" i="2"/>
  <c r="B1017" i="2"/>
  <c r="C1017" i="2" l="1"/>
  <c r="F1017" i="2"/>
  <c r="I1017" i="2" s="1"/>
  <c r="L1017" i="2"/>
  <c r="M1017" i="2"/>
  <c r="A1017" i="2"/>
  <c r="B1018" i="2"/>
  <c r="BD1021" i="1"/>
  <c r="AY1021" i="1"/>
  <c r="BA1021" i="1" s="1"/>
  <c r="P1022" i="1"/>
  <c r="BE1022" i="1"/>
  <c r="O1023" i="1"/>
  <c r="AY1022" i="1" l="1"/>
  <c r="BA1022" i="1" s="1"/>
  <c r="BD1022" i="1"/>
  <c r="P1023" i="1"/>
  <c r="BE1023" i="1"/>
  <c r="O1024" i="1"/>
  <c r="L1018" i="2"/>
  <c r="M1018" i="2"/>
  <c r="B1019" i="2"/>
  <c r="A1018" i="2"/>
  <c r="C1018" i="2"/>
  <c r="F1018" i="2" s="1"/>
  <c r="I1018" i="2" s="1"/>
  <c r="A1019" i="2" l="1"/>
  <c r="L1019" i="2"/>
  <c r="M1019" i="2"/>
  <c r="B1020" i="2"/>
  <c r="I1019" i="2"/>
  <c r="C1019" i="2"/>
  <c r="BE1024" i="1"/>
  <c r="O1025" i="1"/>
  <c r="BD1023" i="1"/>
  <c r="P1024" i="1"/>
  <c r="AY1023" i="1"/>
  <c r="BA1023" i="1" s="1"/>
  <c r="AY1024" i="1" l="1"/>
  <c r="BA1024" i="1" s="1"/>
  <c r="BD1024" i="1"/>
  <c r="P1025" i="1"/>
  <c r="BE1025" i="1"/>
  <c r="O1026" i="1"/>
  <c r="B1021" i="2"/>
  <c r="A1020" i="2"/>
  <c r="C1020" i="2"/>
  <c r="F1020" i="2"/>
  <c r="I1020" i="2" s="1"/>
  <c r="M1020" i="2"/>
  <c r="L1020" i="2"/>
  <c r="A1021" i="2" l="1"/>
  <c r="C1021" i="2"/>
  <c r="F1021" i="2" s="1"/>
  <c r="I1021" i="2" s="1"/>
  <c r="B1022" i="2"/>
  <c r="L1021" i="2"/>
  <c r="M1021" i="2"/>
  <c r="BD1025" i="1"/>
  <c r="AY1025" i="1"/>
  <c r="BA1025" i="1" s="1"/>
  <c r="P1026" i="1"/>
  <c r="BE1026" i="1"/>
  <c r="O1027" i="1"/>
  <c r="BE1027" i="1" l="1"/>
  <c r="O1028" i="1"/>
  <c r="AY1026" i="1"/>
  <c r="BA1026" i="1" s="1"/>
  <c r="BD1026" i="1"/>
  <c r="P1027" i="1"/>
  <c r="A1022" i="2"/>
  <c r="C1022" i="2"/>
  <c r="I1022" i="2"/>
  <c r="L1022" i="2"/>
  <c r="M1022" i="2"/>
  <c r="B1023" i="2"/>
  <c r="F1023" i="2" l="1"/>
  <c r="I1023" i="2" s="1"/>
  <c r="L1023" i="2"/>
  <c r="M1023" i="2"/>
  <c r="C1023" i="2"/>
  <c r="A1023" i="2"/>
  <c r="B1024" i="2"/>
  <c r="BD1027" i="1"/>
  <c r="AY1027" i="1"/>
  <c r="BA1027" i="1" s="1"/>
  <c r="P1028" i="1"/>
  <c r="BE1028" i="1"/>
  <c r="O1029" i="1"/>
  <c r="AY1028" i="1" l="1"/>
  <c r="BA1028" i="1" s="1"/>
  <c r="BD1028" i="1"/>
  <c r="P1029" i="1"/>
  <c r="BE1029" i="1"/>
  <c r="O1030" i="1"/>
  <c r="A1024" i="2"/>
  <c r="L1024" i="2"/>
  <c r="M1024" i="2"/>
  <c r="B1025" i="2"/>
  <c r="C1024" i="2"/>
  <c r="F1024" i="2" s="1"/>
  <c r="I1024" i="2" s="1"/>
  <c r="BE1030" i="1" l="1"/>
  <c r="O1031" i="1"/>
  <c r="BD1029" i="1"/>
  <c r="AY1029" i="1"/>
  <c r="BA1029" i="1" s="1"/>
  <c r="P1030" i="1"/>
  <c r="M1025" i="2"/>
  <c r="B1026" i="2"/>
  <c r="A1025" i="2"/>
  <c r="L1025" i="2"/>
  <c r="C1025" i="2"/>
  <c r="I1025" i="2"/>
  <c r="A1026" i="2" l="1"/>
  <c r="C1026" i="2"/>
  <c r="F1026" i="2"/>
  <c r="I1026" i="2" s="1"/>
  <c r="M1026" i="2"/>
  <c r="B1027" i="2"/>
  <c r="L1026" i="2"/>
  <c r="AY1030" i="1"/>
  <c r="BA1030" i="1" s="1"/>
  <c r="BD1030" i="1"/>
  <c r="P1031" i="1"/>
  <c r="BE1031" i="1"/>
  <c r="O1032" i="1"/>
  <c r="BD1031" i="1" l="1"/>
  <c r="AY1031" i="1"/>
  <c r="BA1031" i="1" s="1"/>
  <c r="P1032" i="1"/>
  <c r="BE1032" i="1"/>
  <c r="O1033" i="1"/>
  <c r="B1028" i="2"/>
  <c r="A1027" i="2"/>
  <c r="C1027" i="2"/>
  <c r="F1027" i="2" s="1"/>
  <c r="I1027" i="2" s="1"/>
  <c r="L1027" i="2"/>
  <c r="M1027" i="2"/>
  <c r="C1028" i="2" l="1"/>
  <c r="I1028" i="2"/>
  <c r="L1028" i="2"/>
  <c r="M1028" i="2"/>
  <c r="A1028" i="2"/>
  <c r="B1029" i="2"/>
  <c r="BE1033" i="1"/>
  <c r="O1034" i="1"/>
  <c r="AY1032" i="1"/>
  <c r="BA1032" i="1" s="1"/>
  <c r="BD1032" i="1"/>
  <c r="P1033" i="1"/>
  <c r="BE1034" i="1" l="1"/>
  <c r="O1035" i="1"/>
  <c r="C1029" i="2"/>
  <c r="F1029" i="2"/>
  <c r="I1029" i="2" s="1"/>
  <c r="L1029" i="2"/>
  <c r="M1029" i="2"/>
  <c r="B1030" i="2"/>
  <c r="A1029" i="2"/>
  <c r="BD1033" i="1"/>
  <c r="P1034" i="1"/>
  <c r="AY1033" i="1"/>
  <c r="BA1033" i="1" s="1"/>
  <c r="L1030" i="2" l="1"/>
  <c r="M1030" i="2"/>
  <c r="B1031" i="2"/>
  <c r="A1030" i="2"/>
  <c r="C1030" i="2"/>
  <c r="F1030" i="2" s="1"/>
  <c r="I1030" i="2" s="1"/>
  <c r="AY1034" i="1"/>
  <c r="BA1034" i="1" s="1"/>
  <c r="BD1034" i="1"/>
  <c r="P1035" i="1"/>
  <c r="BE1035" i="1"/>
  <c r="O1036" i="1"/>
  <c r="BE1036" i="1" l="1"/>
  <c r="O1037" i="1"/>
  <c r="BD1035" i="1"/>
  <c r="AY1035" i="1"/>
  <c r="BA1035" i="1" s="1"/>
  <c r="P1036" i="1"/>
  <c r="A1031" i="2"/>
  <c r="L1031" i="2"/>
  <c r="M1031" i="2"/>
  <c r="B1032" i="2"/>
  <c r="C1031" i="2"/>
  <c r="I1031" i="2"/>
  <c r="B1033" i="2" l="1"/>
  <c r="A1032" i="2"/>
  <c r="C1032" i="2"/>
  <c r="F1032" i="2"/>
  <c r="I1032" i="2" s="1"/>
  <c r="M1032" i="2"/>
  <c r="L1032" i="2"/>
  <c r="AY1036" i="1"/>
  <c r="BA1036" i="1" s="1"/>
  <c r="BD1036" i="1"/>
  <c r="P1037" i="1"/>
  <c r="BE1037" i="1"/>
  <c r="O1038" i="1"/>
  <c r="BE1038" i="1" l="1"/>
  <c r="O1039" i="1"/>
  <c r="BD1037" i="1"/>
  <c r="AY1037" i="1"/>
  <c r="BA1037" i="1" s="1"/>
  <c r="P1038" i="1"/>
  <c r="A1033" i="2"/>
  <c r="C1033" i="2"/>
  <c r="F1033" i="2" s="1"/>
  <c r="I1033" i="2" s="1"/>
  <c r="B1034" i="2"/>
  <c r="M1033" i="2"/>
  <c r="L1033" i="2"/>
  <c r="A1034" i="2" l="1"/>
  <c r="C1034" i="2"/>
  <c r="I1034" i="2"/>
  <c r="L1034" i="2"/>
  <c r="M1034" i="2"/>
  <c r="B1035" i="2"/>
  <c r="AY1038" i="1"/>
  <c r="BA1038" i="1" s="1"/>
  <c r="BD1038" i="1"/>
  <c r="P1039" i="1"/>
  <c r="BE1039" i="1"/>
  <c r="O1040" i="1"/>
  <c r="F1035" i="2" l="1"/>
  <c r="I1035" i="2" s="1"/>
  <c r="L1035" i="2"/>
  <c r="M1035" i="2"/>
  <c r="C1035" i="2"/>
  <c r="A1035" i="2"/>
  <c r="B1036" i="2"/>
  <c r="BE1040" i="1"/>
  <c r="O1041" i="1"/>
  <c r="BD1039" i="1"/>
  <c r="AY1039" i="1"/>
  <c r="BA1039" i="1" s="1"/>
  <c r="P1040" i="1"/>
  <c r="AY1040" i="1" l="1"/>
  <c r="BA1040" i="1" s="1"/>
  <c r="BD1040" i="1"/>
  <c r="P1041" i="1"/>
  <c r="BE1041" i="1"/>
  <c r="O1042" i="1"/>
  <c r="A1036" i="2"/>
  <c r="L1036" i="2"/>
  <c r="M1036" i="2"/>
  <c r="B1037" i="2"/>
  <c r="C1036" i="2"/>
  <c r="F1036" i="2" s="1"/>
  <c r="I1036" i="2" s="1"/>
  <c r="O1043" i="1" l="1"/>
  <c r="BE1042" i="1"/>
  <c r="BD1041" i="1"/>
  <c r="AY1041" i="1"/>
  <c r="BA1041" i="1" s="1"/>
  <c r="P1042" i="1"/>
  <c r="M1037" i="2"/>
  <c r="B1038" i="2"/>
  <c r="A1037" i="2"/>
  <c r="L1037" i="2"/>
  <c r="C1037" i="2"/>
  <c r="I1037" i="2"/>
  <c r="A1038" i="2" l="1"/>
  <c r="C1038" i="2"/>
  <c r="F1038" i="2"/>
  <c r="I1038" i="2" s="1"/>
  <c r="M1038" i="2"/>
  <c r="B1039" i="2"/>
  <c r="L1038" i="2"/>
  <c r="P1043" i="1"/>
  <c r="AY1042" i="1"/>
  <c r="BA1042" i="1" s="1"/>
  <c r="BD1042" i="1"/>
  <c r="BE1043" i="1"/>
  <c r="O1044" i="1"/>
  <c r="B1040" i="2" l="1"/>
  <c r="A1039" i="2"/>
  <c r="C1039" i="2"/>
  <c r="F1039" i="2" s="1"/>
  <c r="I1039" i="2" s="1"/>
  <c r="M1039" i="2"/>
  <c r="L1039" i="2"/>
  <c r="O1045" i="1"/>
  <c r="BE1044" i="1"/>
  <c r="AY1043" i="1"/>
  <c r="BA1043" i="1" s="1"/>
  <c r="BD1043" i="1"/>
  <c r="P1044" i="1"/>
  <c r="P1045" i="1" l="1"/>
  <c r="AY1044" i="1"/>
  <c r="BA1044" i="1" s="1"/>
  <c r="BD1044" i="1"/>
  <c r="BE1045" i="1"/>
  <c r="O1046" i="1"/>
  <c r="C1040" i="2"/>
  <c r="I1040" i="2"/>
  <c r="L1040" i="2"/>
  <c r="M1040" i="2"/>
  <c r="A1040" i="2"/>
  <c r="B1041" i="2"/>
  <c r="C1041" i="2" l="1"/>
  <c r="F1041" i="2"/>
  <c r="I1041" i="2" s="1"/>
  <c r="L1041" i="2"/>
  <c r="M1041" i="2"/>
  <c r="A1041" i="2"/>
  <c r="B1042" i="2"/>
  <c r="O1047" i="1"/>
  <c r="BE1046" i="1"/>
  <c r="AY1045" i="1"/>
  <c r="BA1045" i="1" s="1"/>
  <c r="BD1045" i="1"/>
  <c r="P1046" i="1"/>
  <c r="P1047" i="1" l="1"/>
  <c r="AY1046" i="1"/>
  <c r="BA1046" i="1" s="1"/>
  <c r="BD1046" i="1"/>
  <c r="BE1047" i="1"/>
  <c r="O1048" i="1"/>
  <c r="L1042" i="2"/>
  <c r="M1042" i="2"/>
  <c r="B1043" i="2"/>
  <c r="A1042" i="2"/>
  <c r="C1042" i="2"/>
  <c r="F1042" i="2" s="1"/>
  <c r="I1042" i="2" s="1"/>
  <c r="O1049" i="1" l="1"/>
  <c r="BE1048" i="1"/>
  <c r="A1043" i="2"/>
  <c r="L1043" i="2"/>
  <c r="M1043" i="2"/>
  <c r="B1044" i="2"/>
  <c r="I1043" i="2"/>
  <c r="C1043" i="2"/>
  <c r="AY1047" i="1"/>
  <c r="BA1047" i="1" s="1"/>
  <c r="BD1047" i="1"/>
  <c r="P1048" i="1"/>
  <c r="P1049" i="1" l="1"/>
  <c r="AY1048" i="1"/>
  <c r="BA1048" i="1" s="1"/>
  <c r="BD1048" i="1"/>
  <c r="B1045" i="2"/>
  <c r="A1044" i="2"/>
  <c r="C1044" i="2"/>
  <c r="F1044" i="2"/>
  <c r="I1044" i="2" s="1"/>
  <c r="M1044" i="2"/>
  <c r="L1044" i="2"/>
  <c r="BE1049" i="1"/>
  <c r="O1050" i="1"/>
  <c r="O1051" i="1" l="1"/>
  <c r="BE1050" i="1"/>
  <c r="A1045" i="2"/>
  <c r="C1045" i="2"/>
  <c r="F1045" i="2" s="1"/>
  <c r="I1045" i="2" s="1"/>
  <c r="B1046" i="2"/>
  <c r="L1045" i="2"/>
  <c r="M1045" i="2"/>
  <c r="AY1049" i="1"/>
  <c r="BA1049" i="1" s="1"/>
  <c r="BD1049" i="1"/>
  <c r="P1050" i="1"/>
  <c r="A1046" i="2" l="1"/>
  <c r="C1046" i="2"/>
  <c r="I1046" i="2"/>
  <c r="L1046" i="2"/>
  <c r="M1046" i="2"/>
  <c r="B1047" i="2"/>
  <c r="P1051" i="1"/>
  <c r="AY1050" i="1"/>
  <c r="BA1050" i="1" s="1"/>
  <c r="BD1050" i="1"/>
  <c r="BE1051" i="1"/>
  <c r="O1052" i="1"/>
  <c r="AY1051" i="1" l="1"/>
  <c r="BA1051" i="1" s="1"/>
  <c r="BD1051" i="1"/>
  <c r="P1052" i="1"/>
  <c r="F1047" i="2"/>
  <c r="I1047" i="2" s="1"/>
  <c r="L1047" i="2"/>
  <c r="M1047" i="2"/>
  <c r="C1047" i="2"/>
  <c r="A1047" i="2"/>
  <c r="B1048" i="2"/>
  <c r="O1053" i="1"/>
  <c r="BE1052" i="1"/>
  <c r="BE1053" i="1" l="1"/>
  <c r="O1054" i="1"/>
  <c r="A1048" i="2"/>
  <c r="L1048" i="2"/>
  <c r="M1048" i="2"/>
  <c r="B1049" i="2"/>
  <c r="C1048" i="2"/>
  <c r="F1048" i="2" s="1"/>
  <c r="I1048" i="2" s="1"/>
  <c r="P1053" i="1"/>
  <c r="AY1052" i="1"/>
  <c r="BA1052" i="1" s="1"/>
  <c r="BD1052" i="1"/>
  <c r="AY1053" i="1" l="1"/>
  <c r="BA1053" i="1" s="1"/>
  <c r="BD1053" i="1"/>
  <c r="P1054" i="1"/>
  <c r="M1049" i="2"/>
  <c r="B1050" i="2"/>
  <c r="A1049" i="2"/>
  <c r="L1049" i="2"/>
  <c r="I1049" i="2"/>
  <c r="C1049" i="2"/>
  <c r="O1055" i="1"/>
  <c r="BE1054" i="1"/>
  <c r="BE1055" i="1" l="1"/>
  <c r="O1056" i="1"/>
  <c r="A1050" i="2"/>
  <c r="C1050" i="2"/>
  <c r="F1050" i="2"/>
  <c r="I1050" i="2" s="1"/>
  <c r="M1050" i="2"/>
  <c r="B1051" i="2"/>
  <c r="L1050" i="2"/>
  <c r="P1055" i="1"/>
  <c r="AY1054" i="1"/>
  <c r="BA1054" i="1" s="1"/>
  <c r="BD1054" i="1"/>
  <c r="AY1055" i="1" l="1"/>
  <c r="BA1055" i="1" s="1"/>
  <c r="BD1055" i="1"/>
  <c r="P1056" i="1"/>
  <c r="B1052" i="2"/>
  <c r="A1051" i="2"/>
  <c r="C1051" i="2"/>
  <c r="F1051" i="2" s="1"/>
  <c r="I1051" i="2" s="1"/>
  <c r="L1051" i="2"/>
  <c r="M1051" i="2"/>
  <c r="O1057" i="1"/>
  <c r="BE1056" i="1"/>
  <c r="BE1057" i="1" l="1"/>
  <c r="O1058" i="1"/>
  <c r="C1052" i="2"/>
  <c r="I1052" i="2"/>
  <c r="L1052" i="2"/>
  <c r="M1052" i="2"/>
  <c r="A1052" i="2"/>
  <c r="B1053" i="2"/>
  <c r="P1057" i="1"/>
  <c r="AY1056" i="1"/>
  <c r="BA1056" i="1" s="1"/>
  <c r="BD1056" i="1"/>
  <c r="AY1057" i="1" l="1"/>
  <c r="BA1057" i="1" s="1"/>
  <c r="BD1057" i="1"/>
  <c r="P1058" i="1"/>
  <c r="C1053" i="2"/>
  <c r="F1053" i="2"/>
  <c r="I1053" i="2" s="1"/>
  <c r="L1053" i="2"/>
  <c r="M1053" i="2"/>
  <c r="B1054" i="2"/>
  <c r="A1053" i="2"/>
  <c r="O1059" i="1"/>
  <c r="BE1058" i="1"/>
  <c r="BE1059" i="1" l="1"/>
  <c r="O1060" i="1"/>
  <c r="L1054" i="2"/>
  <c r="M1054" i="2"/>
  <c r="B1055" i="2"/>
  <c r="A1054" i="2"/>
  <c r="C1054" i="2"/>
  <c r="F1054" i="2" s="1"/>
  <c r="I1054" i="2" s="1"/>
  <c r="P1059" i="1"/>
  <c r="AY1058" i="1"/>
  <c r="BA1058" i="1" s="1"/>
  <c r="BD1058" i="1"/>
  <c r="AY1059" i="1" l="1"/>
  <c r="BA1059" i="1" s="1"/>
  <c r="BD1059" i="1"/>
  <c r="P1060" i="1"/>
  <c r="A1055" i="2"/>
  <c r="L1055" i="2"/>
  <c r="M1055" i="2"/>
  <c r="B1056" i="2"/>
  <c r="C1055" i="2"/>
  <c r="I1055" i="2"/>
  <c r="O1061" i="1"/>
  <c r="BE1060" i="1"/>
  <c r="BE1061" i="1" l="1"/>
  <c r="O1062" i="1"/>
  <c r="B1057" i="2"/>
  <c r="A1056" i="2"/>
  <c r="C1056" i="2"/>
  <c r="F1056" i="2"/>
  <c r="I1056" i="2" s="1"/>
  <c r="M1056" i="2"/>
  <c r="L1056" i="2"/>
  <c r="P1061" i="1"/>
  <c r="AY1060" i="1"/>
  <c r="BA1060" i="1" s="1"/>
  <c r="BD1060" i="1"/>
  <c r="AY1061" i="1" l="1"/>
  <c r="BA1061" i="1" s="1"/>
  <c r="BD1061" i="1"/>
  <c r="P1062" i="1"/>
  <c r="A1057" i="2"/>
  <c r="C1057" i="2"/>
  <c r="F1057" i="2" s="1"/>
  <c r="I1057" i="2" s="1"/>
  <c r="B1058" i="2"/>
  <c r="M1057" i="2"/>
  <c r="L1057" i="2"/>
  <c r="O1063" i="1"/>
  <c r="BE1062" i="1"/>
  <c r="BE1063" i="1" l="1"/>
  <c r="O1064" i="1"/>
  <c r="P1063" i="1"/>
  <c r="AY1062" i="1"/>
  <c r="BA1062" i="1" s="1"/>
  <c r="BD1062" i="1"/>
  <c r="A1058" i="2"/>
  <c r="C1058" i="2"/>
  <c r="I1058" i="2"/>
  <c r="L1058" i="2"/>
  <c r="M1058" i="2"/>
  <c r="B1059" i="2"/>
  <c r="F1059" i="2" l="1"/>
  <c r="I1059" i="2" s="1"/>
  <c r="L1059" i="2"/>
  <c r="M1059" i="2"/>
  <c r="C1059" i="2"/>
  <c r="B1060" i="2"/>
  <c r="A1059" i="2"/>
  <c r="AY1063" i="1"/>
  <c r="BA1063" i="1" s="1"/>
  <c r="BD1063" i="1"/>
  <c r="P1064" i="1"/>
  <c r="O1065" i="1"/>
  <c r="BE1064" i="1"/>
  <c r="BE1065" i="1" l="1"/>
  <c r="O1066" i="1"/>
  <c r="A1060" i="2"/>
  <c r="L1060" i="2"/>
  <c r="M1060" i="2"/>
  <c r="B1061" i="2"/>
  <c r="C1060" i="2"/>
  <c r="F1060" i="2" s="1"/>
  <c r="I1060" i="2" s="1"/>
  <c r="P1065" i="1"/>
  <c r="AY1064" i="1"/>
  <c r="BA1064" i="1" s="1"/>
  <c r="BD1064" i="1"/>
  <c r="AY1065" i="1" l="1"/>
  <c r="BA1065" i="1" s="1"/>
  <c r="BD1065" i="1"/>
  <c r="P1066" i="1"/>
  <c r="M1061" i="2"/>
  <c r="B1062" i="2"/>
  <c r="A1061" i="2"/>
  <c r="L1061" i="2"/>
  <c r="C1061" i="2"/>
  <c r="I1061" i="2"/>
  <c r="O1067" i="1"/>
  <c r="BE1066" i="1"/>
  <c r="BE1067" i="1" l="1"/>
  <c r="O1068" i="1"/>
  <c r="A1062" i="2"/>
  <c r="C1062" i="2"/>
  <c r="F1062" i="2"/>
  <c r="I1062" i="2" s="1"/>
  <c r="M1062" i="2"/>
  <c r="B1063" i="2"/>
  <c r="L1062" i="2"/>
  <c r="P1067" i="1"/>
  <c r="AY1066" i="1"/>
  <c r="BA1066" i="1" s="1"/>
  <c r="BD1066" i="1"/>
  <c r="B1064" i="2" l="1"/>
  <c r="A1063" i="2"/>
  <c r="C1063" i="2"/>
  <c r="F1063" i="2" s="1"/>
  <c r="I1063" i="2" s="1"/>
  <c r="L1063" i="2"/>
  <c r="M1063" i="2"/>
  <c r="AY1067" i="1"/>
  <c r="BA1067" i="1" s="1"/>
  <c r="BD1067" i="1"/>
  <c r="P1068" i="1"/>
  <c r="O1069" i="1"/>
  <c r="BE1068" i="1"/>
  <c r="P1069" i="1" l="1"/>
  <c r="AY1068" i="1"/>
  <c r="BA1068" i="1" s="1"/>
  <c r="BD1068" i="1"/>
  <c r="BE1069" i="1"/>
  <c r="O1070" i="1"/>
  <c r="C1064" i="2"/>
  <c r="I1064" i="2"/>
  <c r="L1064" i="2"/>
  <c r="M1064" i="2"/>
  <c r="A1064" i="2"/>
  <c r="B1065" i="2"/>
  <c r="C1065" i="2" l="1"/>
  <c r="F1065" i="2"/>
  <c r="I1065" i="2" s="1"/>
  <c r="L1065" i="2"/>
  <c r="M1065" i="2"/>
  <c r="A1065" i="2"/>
  <c r="B1066" i="2"/>
  <c r="O1071" i="1"/>
  <c r="BE1070" i="1"/>
  <c r="AY1069" i="1"/>
  <c r="BA1069" i="1" s="1"/>
  <c r="BD1069" i="1"/>
  <c r="P1070" i="1"/>
  <c r="P1071" i="1" l="1"/>
  <c r="AY1070" i="1"/>
  <c r="BA1070" i="1" s="1"/>
  <c r="BD1070" i="1"/>
  <c r="L1066" i="2"/>
  <c r="M1066" i="2"/>
  <c r="B1067" i="2"/>
  <c r="A1066" i="2"/>
  <c r="C1066" i="2"/>
  <c r="F1066" i="2" s="1"/>
  <c r="I1066" i="2" s="1"/>
  <c r="BE1071" i="1"/>
  <c r="O1072" i="1"/>
  <c r="O1073" i="1" l="1"/>
  <c r="BE1072" i="1"/>
  <c r="A1067" i="2"/>
  <c r="L1067" i="2"/>
  <c r="M1067" i="2"/>
  <c r="B1068" i="2"/>
  <c r="I1067" i="2"/>
  <c r="C1067" i="2"/>
  <c r="AY1071" i="1"/>
  <c r="BA1071" i="1" s="1"/>
  <c r="BD1071" i="1"/>
  <c r="P1072" i="1"/>
  <c r="P1073" i="1" l="1"/>
  <c r="AY1072" i="1"/>
  <c r="BA1072" i="1" s="1"/>
  <c r="BD1072" i="1"/>
  <c r="B1069" i="2"/>
  <c r="A1068" i="2"/>
  <c r="C1068" i="2"/>
  <c r="F1068" i="2"/>
  <c r="I1068" i="2" s="1"/>
  <c r="M1068" i="2"/>
  <c r="L1068" i="2"/>
  <c r="BE1073" i="1"/>
  <c r="O1074" i="1"/>
  <c r="O1075" i="1" l="1"/>
  <c r="BE1074" i="1"/>
  <c r="A1069" i="2"/>
  <c r="C1069" i="2"/>
  <c r="F1069" i="2" s="1"/>
  <c r="I1069" i="2" s="1"/>
  <c r="B1070" i="2"/>
  <c r="L1069" i="2"/>
  <c r="M1069" i="2"/>
  <c r="AY1073" i="1"/>
  <c r="BA1073" i="1" s="1"/>
  <c r="BD1073" i="1"/>
  <c r="P1074" i="1"/>
  <c r="P1075" i="1" l="1"/>
  <c r="AY1074" i="1"/>
  <c r="BA1074" i="1" s="1"/>
  <c r="BD1074" i="1"/>
  <c r="A1070" i="2"/>
  <c r="C1070" i="2"/>
  <c r="I1070" i="2"/>
  <c r="L1070" i="2"/>
  <c r="M1070" i="2"/>
  <c r="B1071" i="2"/>
  <c r="BE1075" i="1"/>
  <c r="O1076" i="1"/>
  <c r="O1077" i="1" l="1"/>
  <c r="BE1076" i="1"/>
  <c r="F1071" i="2"/>
  <c r="I1071" i="2" s="1"/>
  <c r="L1071" i="2"/>
  <c r="M1071" i="2"/>
  <c r="C1071" i="2"/>
  <c r="A1071" i="2"/>
  <c r="B1072" i="2"/>
  <c r="AY1075" i="1"/>
  <c r="BA1075" i="1" s="1"/>
  <c r="BD1075" i="1"/>
  <c r="P1076" i="1"/>
  <c r="P1077" i="1" l="1"/>
  <c r="AY1076" i="1"/>
  <c r="BA1076" i="1" s="1"/>
  <c r="BD1076" i="1"/>
  <c r="A1072" i="2"/>
  <c r="L1072" i="2"/>
  <c r="M1072" i="2"/>
  <c r="B1073" i="2"/>
  <c r="C1072" i="2"/>
  <c r="F1072" i="2" s="1"/>
  <c r="I1072" i="2" s="1"/>
  <c r="BE1077" i="1"/>
  <c r="O1078" i="1"/>
  <c r="O1079" i="1" l="1"/>
  <c r="BE1078" i="1"/>
  <c r="M1073" i="2"/>
  <c r="B1074" i="2"/>
  <c r="A1073" i="2"/>
  <c r="L1073" i="2"/>
  <c r="C1073" i="2"/>
  <c r="I1073" i="2"/>
  <c r="AY1077" i="1"/>
  <c r="BA1077" i="1" s="1"/>
  <c r="BD1077" i="1"/>
  <c r="P1078" i="1"/>
  <c r="A1074" i="2" l="1"/>
  <c r="C1074" i="2"/>
  <c r="F1074" i="2"/>
  <c r="I1074" i="2" s="1"/>
  <c r="M1074" i="2"/>
  <c r="B1075" i="2"/>
  <c r="L1074" i="2"/>
  <c r="P1079" i="1"/>
  <c r="AY1078" i="1"/>
  <c r="BA1078" i="1" s="1"/>
  <c r="BD1078" i="1"/>
  <c r="BE1079" i="1"/>
  <c r="O1080" i="1"/>
  <c r="O1081" i="1" l="1"/>
  <c r="BE1080" i="1"/>
  <c r="AY1079" i="1"/>
  <c r="BA1079" i="1" s="1"/>
  <c r="BD1079" i="1"/>
  <c r="P1080" i="1"/>
  <c r="B1076" i="2"/>
  <c r="A1075" i="2"/>
  <c r="C1075" i="2"/>
  <c r="F1075" i="2" s="1"/>
  <c r="I1075" i="2" s="1"/>
  <c r="L1075" i="2"/>
  <c r="M1075" i="2"/>
  <c r="C1076" i="2" l="1"/>
  <c r="I1076" i="2"/>
  <c r="L1076" i="2"/>
  <c r="M1076" i="2"/>
  <c r="A1076" i="2"/>
  <c r="B1077" i="2"/>
  <c r="P1081" i="1"/>
  <c r="AY1080" i="1"/>
  <c r="BA1080" i="1" s="1"/>
  <c r="BD1080" i="1"/>
  <c r="BE1081" i="1"/>
  <c r="O1082" i="1"/>
  <c r="O1083" i="1" l="1"/>
  <c r="BE1082" i="1"/>
  <c r="AY1081" i="1"/>
  <c r="BA1081" i="1" s="1"/>
  <c r="BD1081" i="1"/>
  <c r="P1082" i="1"/>
  <c r="C1077" i="2"/>
  <c r="F1077" i="2"/>
  <c r="I1077" i="2" s="1"/>
  <c r="L1077" i="2"/>
  <c r="M1077" i="2"/>
  <c r="B1078" i="2"/>
  <c r="A1077" i="2"/>
  <c r="L1078" i="2" l="1"/>
  <c r="M1078" i="2"/>
  <c r="B1079" i="2"/>
  <c r="A1078" i="2"/>
  <c r="C1078" i="2"/>
  <c r="F1078" i="2" s="1"/>
  <c r="I1078" i="2" s="1"/>
  <c r="P1083" i="1"/>
  <c r="AY1082" i="1"/>
  <c r="BA1082" i="1" s="1"/>
  <c r="BD1082" i="1"/>
  <c r="BE1083" i="1"/>
  <c r="O1084" i="1"/>
  <c r="O1085" i="1" l="1"/>
  <c r="BE1084" i="1"/>
  <c r="AY1083" i="1"/>
  <c r="BA1083" i="1" s="1"/>
  <c r="BD1083" i="1"/>
  <c r="P1084" i="1"/>
  <c r="A1079" i="2"/>
  <c r="L1079" i="2"/>
  <c r="M1079" i="2"/>
  <c r="B1080" i="2"/>
  <c r="C1079" i="2"/>
  <c r="I1079" i="2"/>
  <c r="B1081" i="2" l="1"/>
  <c r="A1080" i="2"/>
  <c r="C1080" i="2"/>
  <c r="F1080" i="2"/>
  <c r="I1080" i="2" s="1"/>
  <c r="M1080" i="2"/>
  <c r="L1080" i="2"/>
  <c r="P1085" i="1"/>
  <c r="AY1084" i="1"/>
  <c r="BA1084" i="1" s="1"/>
  <c r="BD1084" i="1"/>
  <c r="BE1085" i="1"/>
  <c r="O1086" i="1"/>
  <c r="AY1085" i="1" l="1"/>
  <c r="BA1085" i="1" s="1"/>
  <c r="BD1085" i="1"/>
  <c r="P1086" i="1"/>
  <c r="O1087" i="1"/>
  <c r="BE1086" i="1"/>
  <c r="A1081" i="2"/>
  <c r="C1081" i="2"/>
  <c r="F1081" i="2" s="1"/>
  <c r="I1081" i="2" s="1"/>
  <c r="B1082" i="2"/>
  <c r="M1081" i="2"/>
  <c r="L1081" i="2"/>
  <c r="P1087" i="1" l="1"/>
  <c r="AY1086" i="1"/>
  <c r="BA1086" i="1" s="1"/>
  <c r="BD1086" i="1"/>
  <c r="BE1087" i="1"/>
  <c r="O1088" i="1"/>
  <c r="A1082" i="2"/>
  <c r="C1082" i="2"/>
  <c r="I1082" i="2"/>
  <c r="L1082" i="2"/>
  <c r="M1082" i="2"/>
  <c r="B1083" i="2"/>
  <c r="F1083" i="2" l="1"/>
  <c r="I1083" i="2" s="1"/>
  <c r="L1083" i="2"/>
  <c r="M1083" i="2"/>
  <c r="C1083" i="2"/>
  <c r="A1083" i="2"/>
  <c r="B1084" i="2"/>
  <c r="O1089" i="1"/>
  <c r="BE1088" i="1"/>
  <c r="AY1087" i="1"/>
  <c r="BA1087" i="1" s="1"/>
  <c r="BD1087" i="1"/>
  <c r="P1088" i="1"/>
  <c r="BE1089" i="1" l="1"/>
  <c r="O1090" i="1"/>
  <c r="A1084" i="2"/>
  <c r="L1084" i="2"/>
  <c r="M1084" i="2"/>
  <c r="B1085" i="2"/>
  <c r="C1084" i="2"/>
  <c r="F1084" i="2" s="1"/>
  <c r="I1084" i="2" s="1"/>
  <c r="P1089" i="1"/>
  <c r="AY1088" i="1"/>
  <c r="BA1088" i="1" s="1"/>
  <c r="BD1088" i="1"/>
  <c r="AY1089" i="1" l="1"/>
  <c r="BA1089" i="1" s="1"/>
  <c r="BD1089" i="1"/>
  <c r="P1090" i="1"/>
  <c r="M1085" i="2"/>
  <c r="B1086" i="2"/>
  <c r="A1085" i="2"/>
  <c r="L1085" i="2"/>
  <c r="C1085" i="2"/>
  <c r="I1085" i="2"/>
  <c r="O1091" i="1"/>
  <c r="BE1090" i="1"/>
  <c r="A1086" i="2" l="1"/>
  <c r="C1086" i="2"/>
  <c r="F1086" i="2"/>
  <c r="I1086" i="2" s="1"/>
  <c r="M1086" i="2"/>
  <c r="B1087" i="2"/>
  <c r="L1086" i="2"/>
  <c r="P1091" i="1"/>
  <c r="AY1090" i="1"/>
  <c r="BA1090" i="1" s="1"/>
  <c r="BD1090" i="1"/>
  <c r="BE1091" i="1"/>
  <c r="O1092" i="1"/>
  <c r="O1093" i="1" l="1"/>
  <c r="BE1092" i="1"/>
  <c r="AY1091" i="1"/>
  <c r="BA1091" i="1" s="1"/>
  <c r="BD1091" i="1"/>
  <c r="P1092" i="1"/>
  <c r="B1088" i="2"/>
  <c r="A1087" i="2"/>
  <c r="C1087" i="2"/>
  <c r="F1087" i="2" s="1"/>
  <c r="I1087" i="2" s="1"/>
  <c r="M1087" i="2"/>
  <c r="L1087" i="2"/>
  <c r="C1088" i="2" l="1"/>
  <c r="I1088" i="2"/>
  <c r="L1088" i="2"/>
  <c r="M1088" i="2"/>
  <c r="A1088" i="2"/>
  <c r="B1089" i="2"/>
  <c r="P1093" i="1"/>
  <c r="AY1092" i="1"/>
  <c r="BA1092" i="1" s="1"/>
  <c r="BD1092" i="1"/>
  <c r="BE1093" i="1"/>
  <c r="O1094" i="1"/>
  <c r="AY1093" i="1" l="1"/>
  <c r="BA1093" i="1" s="1"/>
  <c r="BD1093" i="1"/>
  <c r="P1094" i="1"/>
  <c r="C1089" i="2"/>
  <c r="F1089" i="2"/>
  <c r="I1089" i="2" s="1"/>
  <c r="L1089" i="2"/>
  <c r="M1089" i="2"/>
  <c r="A1089" i="2"/>
  <c r="B1090" i="2"/>
  <c r="O1095" i="1"/>
  <c r="BE1094" i="1"/>
  <c r="BE1095" i="1" l="1"/>
  <c r="O1096" i="1"/>
  <c r="L1090" i="2"/>
  <c r="M1090" i="2"/>
  <c r="B1091" i="2"/>
  <c r="A1090" i="2"/>
  <c r="C1090" i="2"/>
  <c r="F1090" i="2" s="1"/>
  <c r="I1090" i="2" s="1"/>
  <c r="P1095" i="1"/>
  <c r="AY1094" i="1"/>
  <c r="BA1094" i="1" s="1"/>
  <c r="BD1094" i="1"/>
  <c r="AY1095" i="1" l="1"/>
  <c r="BA1095" i="1" s="1"/>
  <c r="BD1095" i="1"/>
  <c r="P1096" i="1"/>
  <c r="A1091" i="2"/>
  <c r="L1091" i="2"/>
  <c r="M1091" i="2"/>
  <c r="B1092" i="2"/>
  <c r="I1091" i="2"/>
  <c r="C1091" i="2"/>
  <c r="O1097" i="1"/>
  <c r="BE1096" i="1"/>
  <c r="BE1097" i="1" l="1"/>
  <c r="O1098" i="1"/>
  <c r="B1093" i="2"/>
  <c r="A1092" i="2"/>
  <c r="C1092" i="2"/>
  <c r="F1092" i="2"/>
  <c r="I1092" i="2" s="1"/>
  <c r="M1092" i="2"/>
  <c r="L1092" i="2"/>
  <c r="P1097" i="1"/>
  <c r="AY1096" i="1"/>
  <c r="BA1096" i="1" s="1"/>
  <c r="BD1096" i="1"/>
  <c r="AY1097" i="1" l="1"/>
  <c r="BA1097" i="1" s="1"/>
  <c r="BD1097" i="1"/>
  <c r="P1098" i="1"/>
  <c r="A1093" i="2"/>
  <c r="C1093" i="2"/>
  <c r="F1093" i="2" s="1"/>
  <c r="I1093" i="2" s="1"/>
  <c r="B1094" i="2"/>
  <c r="L1093" i="2"/>
  <c r="M1093" i="2"/>
  <c r="O1099" i="1"/>
  <c r="BE1098" i="1"/>
  <c r="BE1099" i="1" l="1"/>
  <c r="O1100" i="1"/>
  <c r="A1094" i="2"/>
  <c r="C1094" i="2"/>
  <c r="I1094" i="2"/>
  <c r="L1094" i="2"/>
  <c r="M1094" i="2"/>
  <c r="B1095" i="2"/>
  <c r="P1099" i="1"/>
  <c r="AY1098" i="1"/>
  <c r="BA1098" i="1" s="1"/>
  <c r="BD1098" i="1"/>
  <c r="AY1099" i="1" l="1"/>
  <c r="BA1099" i="1" s="1"/>
  <c r="BD1099" i="1"/>
  <c r="P1100" i="1"/>
  <c r="F1095" i="2"/>
  <c r="I1095" i="2" s="1"/>
  <c r="L1095" i="2"/>
  <c r="M1095" i="2"/>
  <c r="C1095" i="2"/>
  <c r="A1095" i="2"/>
  <c r="B1096" i="2"/>
  <c r="O1101" i="1"/>
  <c r="BE1100" i="1"/>
  <c r="BE1101" i="1" l="1"/>
  <c r="O1102" i="1"/>
  <c r="A1096" i="2"/>
  <c r="L1096" i="2"/>
  <c r="M1096" i="2"/>
  <c r="B1097" i="2"/>
  <c r="C1096" i="2"/>
  <c r="F1096" i="2" s="1"/>
  <c r="I1096" i="2" s="1"/>
  <c r="P1101" i="1"/>
  <c r="AY1100" i="1"/>
  <c r="BA1100" i="1" s="1"/>
  <c r="BD1100" i="1"/>
  <c r="AY1101" i="1" l="1"/>
  <c r="BA1101" i="1" s="1"/>
  <c r="BD1101" i="1"/>
  <c r="P1102" i="1"/>
  <c r="M1097" i="2"/>
  <c r="B1098" i="2"/>
  <c r="A1097" i="2"/>
  <c r="L1097" i="2"/>
  <c r="I1097" i="2"/>
  <c r="C1097" i="2"/>
  <c r="O1103" i="1"/>
  <c r="BE1102" i="1"/>
  <c r="BE1103" i="1" l="1"/>
  <c r="O1104" i="1"/>
  <c r="A1098" i="2"/>
  <c r="C1098" i="2"/>
  <c r="F1098" i="2"/>
  <c r="I1098" i="2" s="1"/>
  <c r="M1098" i="2"/>
  <c r="B1099" i="2"/>
  <c r="L1098" i="2"/>
  <c r="P1103" i="1"/>
  <c r="AY1102" i="1"/>
  <c r="BA1102" i="1" s="1"/>
  <c r="BD1102" i="1"/>
  <c r="AY1103" i="1" l="1"/>
  <c r="BA1103" i="1" s="1"/>
  <c r="BD1103" i="1"/>
  <c r="P1104" i="1"/>
  <c r="B1100" i="2"/>
  <c r="A1099" i="2"/>
  <c r="C1099" i="2"/>
  <c r="F1099" i="2" s="1"/>
  <c r="I1099" i="2" s="1"/>
  <c r="L1099" i="2"/>
  <c r="M1099" i="2"/>
  <c r="O1105" i="1"/>
  <c r="BE1104" i="1"/>
  <c r="BE1105" i="1" l="1"/>
  <c r="O1106" i="1"/>
  <c r="C1100" i="2"/>
  <c r="I1100" i="2"/>
  <c r="L1100" i="2"/>
  <c r="M1100" i="2"/>
  <c r="A1100" i="2"/>
  <c r="B1101" i="2"/>
  <c r="P1105" i="1"/>
  <c r="AY1104" i="1"/>
  <c r="BA1104" i="1" s="1"/>
  <c r="BD1104" i="1"/>
  <c r="AY1105" i="1" l="1"/>
  <c r="BA1105" i="1" s="1"/>
  <c r="BD1105" i="1"/>
  <c r="P1106" i="1"/>
  <c r="C1101" i="2"/>
  <c r="F1101" i="2"/>
  <c r="I1101" i="2" s="1"/>
  <c r="L1101" i="2"/>
  <c r="M1101" i="2"/>
  <c r="B1102" i="2"/>
  <c r="A1101" i="2"/>
  <c r="O1107" i="1"/>
  <c r="BE1106" i="1"/>
  <c r="BE1107" i="1" l="1"/>
  <c r="O1108" i="1"/>
  <c r="L1102" i="2"/>
  <c r="M1102" i="2"/>
  <c r="B1103" i="2"/>
  <c r="A1102" i="2"/>
  <c r="C1102" i="2"/>
  <c r="F1102" i="2" s="1"/>
  <c r="I1102" i="2" s="1"/>
  <c r="P1107" i="1"/>
  <c r="AY1106" i="1"/>
  <c r="BA1106" i="1" s="1"/>
  <c r="BD1106" i="1"/>
  <c r="AY1107" i="1" l="1"/>
  <c r="BA1107" i="1" s="1"/>
  <c r="BD1107" i="1"/>
  <c r="P1108" i="1"/>
  <c r="A1103" i="2"/>
  <c r="L1103" i="2"/>
  <c r="M1103" i="2"/>
  <c r="B1104" i="2"/>
  <c r="C1103" i="2"/>
  <c r="I1103" i="2"/>
  <c r="O1109" i="1"/>
  <c r="BE1108" i="1"/>
  <c r="BE1109" i="1" l="1"/>
  <c r="O1110" i="1"/>
  <c r="B1105" i="2"/>
  <c r="A1104" i="2"/>
  <c r="C1104" i="2"/>
  <c r="F1104" i="2"/>
  <c r="I1104" i="2" s="1"/>
  <c r="M1104" i="2"/>
  <c r="L1104" i="2"/>
  <c r="P1109" i="1"/>
  <c r="AY1108" i="1"/>
  <c r="BA1108" i="1" s="1"/>
  <c r="BD1108" i="1"/>
  <c r="AY1109" i="1" l="1"/>
  <c r="BA1109" i="1" s="1"/>
  <c r="BD1109" i="1"/>
  <c r="P1110" i="1"/>
  <c r="A1105" i="2"/>
  <c r="C1105" i="2"/>
  <c r="F1105" i="2" s="1"/>
  <c r="I1105" i="2" s="1"/>
  <c r="B1106" i="2"/>
  <c r="M1105" i="2"/>
  <c r="L1105" i="2"/>
  <c r="O1111" i="1"/>
  <c r="BE1110" i="1"/>
  <c r="BE1111" i="1" l="1"/>
  <c r="O1112" i="1"/>
  <c r="A1106" i="2"/>
  <c r="C1106" i="2"/>
  <c r="I1106" i="2"/>
  <c r="L1106" i="2"/>
  <c r="M1106" i="2"/>
  <c r="B1107" i="2"/>
  <c r="P1111" i="1"/>
  <c r="AY1110" i="1"/>
  <c r="BA1110" i="1" s="1"/>
  <c r="BD1110" i="1"/>
  <c r="AY1111" i="1" l="1"/>
  <c r="BA1111" i="1" s="1"/>
  <c r="BD1111" i="1"/>
  <c r="P1112" i="1"/>
  <c r="F1107" i="2"/>
  <c r="I1107" i="2" s="1"/>
  <c r="L1107" i="2"/>
  <c r="M1107" i="2"/>
  <c r="C1107" i="2"/>
  <c r="B1108" i="2"/>
  <c r="A1107" i="2"/>
  <c r="O1113" i="1"/>
  <c r="BE1112" i="1"/>
  <c r="BE1113" i="1" l="1"/>
  <c r="O1114" i="1"/>
  <c r="A1108" i="2"/>
  <c r="L1108" i="2"/>
  <c r="M1108" i="2"/>
  <c r="B1109" i="2"/>
  <c r="C1108" i="2"/>
  <c r="F1108" i="2" s="1"/>
  <c r="I1108" i="2" s="1"/>
  <c r="P1113" i="1"/>
  <c r="AY1112" i="1"/>
  <c r="BA1112" i="1" s="1"/>
  <c r="BD1112" i="1"/>
  <c r="AY1113" i="1" l="1"/>
  <c r="BA1113" i="1" s="1"/>
  <c r="BD1113" i="1"/>
  <c r="P1114" i="1"/>
  <c r="M1109" i="2"/>
  <c r="B1110" i="2"/>
  <c r="A1109" i="2"/>
  <c r="L1109" i="2"/>
  <c r="C1109" i="2"/>
  <c r="I1109" i="2"/>
  <c r="O1115" i="1"/>
  <c r="BE1114" i="1"/>
  <c r="BE1115" i="1" l="1"/>
  <c r="O1116" i="1"/>
  <c r="A1110" i="2"/>
  <c r="C1110" i="2"/>
  <c r="F1110" i="2"/>
  <c r="I1110" i="2" s="1"/>
  <c r="M1110" i="2"/>
  <c r="B1111" i="2"/>
  <c r="L1110" i="2"/>
  <c r="P1115" i="1"/>
  <c r="AY1114" i="1"/>
  <c r="BA1114" i="1" s="1"/>
  <c r="BD1114" i="1"/>
  <c r="AY1115" i="1" l="1"/>
  <c r="BA1115" i="1" s="1"/>
  <c r="BD1115" i="1"/>
  <c r="P1116" i="1"/>
  <c r="B1112" i="2"/>
  <c r="A1111" i="2"/>
  <c r="C1111" i="2"/>
  <c r="F1111" i="2" s="1"/>
  <c r="I1111" i="2" s="1"/>
  <c r="L1111" i="2"/>
  <c r="M1111" i="2"/>
  <c r="O1117" i="1"/>
  <c r="BE1116" i="1"/>
  <c r="BE1117" i="1" l="1"/>
  <c r="O1118" i="1"/>
  <c r="C1112" i="2"/>
  <c r="I1112" i="2"/>
  <c r="L1112" i="2"/>
  <c r="M1112" i="2"/>
  <c r="A1112" i="2"/>
  <c r="B1113" i="2"/>
  <c r="P1117" i="1"/>
  <c r="AY1116" i="1"/>
  <c r="BA1116" i="1" s="1"/>
  <c r="BD1116" i="1"/>
  <c r="AY1117" i="1" l="1"/>
  <c r="BA1117" i="1" s="1"/>
  <c r="BD1117" i="1"/>
  <c r="P1118" i="1"/>
  <c r="C1113" i="2"/>
  <c r="F1113" i="2"/>
  <c r="I1113" i="2" s="1"/>
  <c r="L1113" i="2"/>
  <c r="M1113" i="2"/>
  <c r="A1113" i="2"/>
  <c r="B1114" i="2"/>
  <c r="O1119" i="1"/>
  <c r="BE1118" i="1"/>
  <c r="BE1119" i="1" l="1"/>
  <c r="O1120" i="1"/>
  <c r="L1114" i="2"/>
  <c r="M1114" i="2"/>
  <c r="B1115" i="2"/>
  <c r="A1114" i="2"/>
  <c r="C1114" i="2"/>
  <c r="F1114" i="2" s="1"/>
  <c r="I1114" i="2" s="1"/>
  <c r="P1119" i="1"/>
  <c r="AY1118" i="1"/>
  <c r="BA1118" i="1" s="1"/>
  <c r="BD1118" i="1"/>
  <c r="AY1119" i="1" l="1"/>
  <c r="BA1119" i="1" s="1"/>
  <c r="BD1119" i="1"/>
  <c r="P1120" i="1"/>
  <c r="A1115" i="2"/>
  <c r="L1115" i="2"/>
  <c r="M1115" i="2"/>
  <c r="B1116" i="2"/>
  <c r="I1115" i="2"/>
  <c r="C1115" i="2"/>
  <c r="O1121" i="1"/>
  <c r="BE1120" i="1"/>
  <c r="BE1121" i="1" l="1"/>
  <c r="O1122" i="1"/>
  <c r="B1117" i="2"/>
  <c r="A1116" i="2"/>
  <c r="C1116" i="2"/>
  <c r="F1116" i="2"/>
  <c r="I1116" i="2" s="1"/>
  <c r="M1116" i="2"/>
  <c r="L1116" i="2"/>
  <c r="P1121" i="1"/>
  <c r="AY1120" i="1"/>
  <c r="BA1120" i="1" s="1"/>
  <c r="BD1120" i="1"/>
  <c r="AY1121" i="1" l="1"/>
  <c r="BA1121" i="1" s="1"/>
  <c r="BD1121" i="1"/>
  <c r="P1122" i="1"/>
  <c r="A1117" i="2"/>
  <c r="C1117" i="2"/>
  <c r="F1117" i="2" s="1"/>
  <c r="I1117" i="2" s="1"/>
  <c r="B1118" i="2"/>
  <c r="L1117" i="2"/>
  <c r="M1117" i="2"/>
  <c r="O1123" i="1"/>
  <c r="BE1122" i="1"/>
  <c r="BE1123" i="1" l="1"/>
  <c r="O1124" i="1"/>
  <c r="A1118" i="2"/>
  <c r="C1118" i="2"/>
  <c r="I1118" i="2"/>
  <c r="L1118" i="2"/>
  <c r="M1118" i="2"/>
  <c r="B1119" i="2"/>
  <c r="P1123" i="1"/>
  <c r="AY1122" i="1"/>
  <c r="BA1122" i="1" s="1"/>
  <c r="BD1122" i="1"/>
  <c r="AY1123" i="1" l="1"/>
  <c r="BA1123" i="1" s="1"/>
  <c r="BD1123" i="1"/>
  <c r="P1124" i="1"/>
  <c r="F1119" i="2"/>
  <c r="I1119" i="2" s="1"/>
  <c r="L1119" i="2"/>
  <c r="M1119" i="2"/>
  <c r="C1119" i="2"/>
  <c r="A1119" i="2"/>
  <c r="B1120" i="2"/>
  <c r="O1125" i="1"/>
  <c r="BE1124" i="1"/>
  <c r="BE1125" i="1" l="1"/>
  <c r="O1126" i="1"/>
  <c r="A1120" i="2"/>
  <c r="L1120" i="2"/>
  <c r="M1120" i="2"/>
  <c r="B1121" i="2"/>
  <c r="C1120" i="2"/>
  <c r="F1120" i="2" s="1"/>
  <c r="I1120" i="2" s="1"/>
  <c r="P1125" i="1"/>
  <c r="AY1124" i="1"/>
  <c r="BA1124" i="1" s="1"/>
  <c r="BD1124" i="1"/>
  <c r="AY1125" i="1" l="1"/>
  <c r="BA1125" i="1" s="1"/>
  <c r="BD1125" i="1"/>
  <c r="P1126" i="1"/>
  <c r="M1121" i="2"/>
  <c r="B1122" i="2"/>
  <c r="A1121" i="2"/>
  <c r="L1121" i="2"/>
  <c r="C1121" i="2"/>
  <c r="I1121" i="2"/>
  <c r="O1127" i="1"/>
  <c r="BE1126" i="1"/>
  <c r="BE1127" i="1" l="1"/>
  <c r="O1128" i="1"/>
  <c r="A1122" i="2"/>
  <c r="C1122" i="2"/>
  <c r="F1122" i="2"/>
  <c r="I1122" i="2" s="1"/>
  <c r="M1122" i="2"/>
  <c r="B1123" i="2"/>
  <c r="L1122" i="2"/>
  <c r="P1127" i="1"/>
  <c r="AY1126" i="1"/>
  <c r="BA1126" i="1" s="1"/>
  <c r="BD1126" i="1"/>
  <c r="AY1127" i="1" l="1"/>
  <c r="BA1127" i="1" s="1"/>
  <c r="BD1127" i="1"/>
  <c r="P1128" i="1"/>
  <c r="B1124" i="2"/>
  <c r="A1123" i="2"/>
  <c r="C1123" i="2"/>
  <c r="F1123" i="2" s="1"/>
  <c r="I1123" i="2" s="1"/>
  <c r="L1123" i="2"/>
  <c r="M1123" i="2"/>
  <c r="O1129" i="1"/>
  <c r="BE1128" i="1"/>
  <c r="BE1129" i="1" l="1"/>
  <c r="O1130" i="1"/>
  <c r="C1124" i="2"/>
  <c r="I1124" i="2"/>
  <c r="L1124" i="2"/>
  <c r="M1124" i="2"/>
  <c r="A1124" i="2"/>
  <c r="B1125" i="2"/>
  <c r="P1129" i="1"/>
  <c r="AY1128" i="1"/>
  <c r="BA1128" i="1" s="1"/>
  <c r="BD1128" i="1"/>
  <c r="AY1129" i="1" l="1"/>
  <c r="BA1129" i="1" s="1"/>
  <c r="BD1129" i="1"/>
  <c r="P1130" i="1"/>
  <c r="C1125" i="2"/>
  <c r="F1125" i="2"/>
  <c r="I1125" i="2" s="1"/>
  <c r="L1125" i="2"/>
  <c r="M1125" i="2"/>
  <c r="A1125" i="2"/>
  <c r="B1126" i="2"/>
  <c r="O1131" i="1"/>
  <c r="BE1130" i="1"/>
  <c r="BE1131" i="1" l="1"/>
  <c r="O1132" i="1"/>
  <c r="L1126" i="2"/>
  <c r="M1126" i="2"/>
  <c r="B1127" i="2"/>
  <c r="A1126" i="2"/>
  <c r="C1126" i="2"/>
  <c r="F1126" i="2" s="1"/>
  <c r="I1126" i="2" s="1"/>
  <c r="P1131" i="1"/>
  <c r="AY1130" i="1"/>
  <c r="BA1130" i="1" s="1"/>
  <c r="BD1130" i="1"/>
  <c r="AY1131" i="1" l="1"/>
  <c r="BA1131" i="1" s="1"/>
  <c r="BD1131" i="1"/>
  <c r="P1132" i="1"/>
  <c r="A1127" i="2"/>
  <c r="L1127" i="2"/>
  <c r="M1127" i="2"/>
  <c r="B1128" i="2"/>
  <c r="C1127" i="2"/>
  <c r="I1127" i="2"/>
  <c r="O1133" i="1"/>
  <c r="BE1132" i="1"/>
  <c r="BE1133" i="1" l="1"/>
  <c r="O1134" i="1"/>
  <c r="P1133" i="1"/>
  <c r="AY1132" i="1"/>
  <c r="BA1132" i="1" s="1"/>
  <c r="BD1132" i="1"/>
  <c r="B1129" i="2"/>
  <c r="A1128" i="2"/>
  <c r="C1128" i="2"/>
  <c r="F1128" i="2"/>
  <c r="I1128" i="2" s="1"/>
  <c r="M1128" i="2"/>
  <c r="L1128" i="2"/>
  <c r="A1129" i="2" l="1"/>
  <c r="C1129" i="2"/>
  <c r="F1129" i="2" s="1"/>
  <c r="I1129" i="2" s="1"/>
  <c r="B1130" i="2"/>
  <c r="M1129" i="2"/>
  <c r="L1129" i="2"/>
  <c r="AY1133" i="1"/>
  <c r="BA1133" i="1" s="1"/>
  <c r="BD1133" i="1"/>
  <c r="P1134" i="1"/>
  <c r="O1135" i="1"/>
  <c r="BE1134" i="1"/>
  <c r="BE1135" i="1" l="1"/>
  <c r="O1136" i="1"/>
  <c r="P1135" i="1"/>
  <c r="AY1134" i="1"/>
  <c r="BA1134" i="1" s="1"/>
  <c r="BD1134" i="1"/>
  <c r="A1130" i="2"/>
  <c r="C1130" i="2"/>
  <c r="I1130" i="2"/>
  <c r="L1130" i="2"/>
  <c r="M1130" i="2"/>
  <c r="B1131" i="2"/>
  <c r="F1131" i="2" l="1"/>
  <c r="I1131" i="2" s="1"/>
  <c r="L1131" i="2"/>
  <c r="M1131" i="2"/>
  <c r="C1131" i="2"/>
  <c r="A1131" i="2"/>
  <c r="B1132" i="2"/>
  <c r="AY1135" i="1"/>
  <c r="BA1135" i="1" s="1"/>
  <c r="BD1135" i="1"/>
  <c r="P1136" i="1"/>
  <c r="O1137" i="1"/>
  <c r="BE1136" i="1"/>
  <c r="P1137" i="1" l="1"/>
  <c r="AY1136" i="1"/>
  <c r="BA1136" i="1" s="1"/>
  <c r="BD1136" i="1"/>
  <c r="BE1137" i="1"/>
  <c r="O1138" i="1"/>
  <c r="A1132" i="2"/>
  <c r="L1132" i="2"/>
  <c r="M1132" i="2"/>
  <c r="B1133" i="2"/>
  <c r="C1132" i="2"/>
  <c r="F1132" i="2" s="1"/>
  <c r="I1132" i="2" s="1"/>
  <c r="M1133" i="2" l="1"/>
  <c r="B1134" i="2"/>
  <c r="A1133" i="2"/>
  <c r="L1133" i="2"/>
  <c r="C1133" i="2"/>
  <c r="I1133" i="2"/>
  <c r="O1139" i="1"/>
  <c r="BE1138" i="1"/>
  <c r="AY1137" i="1"/>
  <c r="BA1137" i="1" s="1"/>
  <c r="BD1137" i="1"/>
  <c r="P1138" i="1"/>
  <c r="P1139" i="1" l="1"/>
  <c r="AY1138" i="1"/>
  <c r="BA1138" i="1" s="1"/>
  <c r="BD1138" i="1"/>
  <c r="A1134" i="2"/>
  <c r="C1134" i="2"/>
  <c r="F1134" i="2"/>
  <c r="I1134" i="2" s="1"/>
  <c r="M1134" i="2"/>
  <c r="B1135" i="2"/>
  <c r="L1134" i="2"/>
  <c r="BE1139" i="1"/>
  <c r="O1140" i="1"/>
  <c r="O1141" i="1" l="1"/>
  <c r="BE1140" i="1"/>
  <c r="B1136" i="2"/>
  <c r="A1135" i="2"/>
  <c r="C1135" i="2"/>
  <c r="F1135" i="2" s="1"/>
  <c r="I1135" i="2" s="1"/>
  <c r="M1135" i="2"/>
  <c r="L1135" i="2"/>
  <c r="AY1139" i="1"/>
  <c r="BA1139" i="1" s="1"/>
  <c r="BD1139" i="1"/>
  <c r="P1140" i="1"/>
  <c r="P1141" i="1" l="1"/>
  <c r="AY1140" i="1"/>
  <c r="BA1140" i="1" s="1"/>
  <c r="BD1140" i="1"/>
  <c r="C1136" i="2"/>
  <c r="I1136" i="2"/>
  <c r="L1136" i="2"/>
  <c r="M1136" i="2"/>
  <c r="A1136" i="2"/>
  <c r="B1137" i="2"/>
  <c r="BE1141" i="1"/>
  <c r="O1142" i="1"/>
  <c r="O1143" i="1" l="1"/>
  <c r="BE1142" i="1"/>
  <c r="C1137" i="2"/>
  <c r="F1137" i="2"/>
  <c r="I1137" i="2" s="1"/>
  <c r="L1137" i="2"/>
  <c r="M1137" i="2"/>
  <c r="A1137" i="2"/>
  <c r="B1138" i="2"/>
  <c r="AY1141" i="1"/>
  <c r="BA1141" i="1" s="1"/>
  <c r="BD1141" i="1"/>
  <c r="P1142" i="1"/>
  <c r="L1138" i="2" l="1"/>
  <c r="M1138" i="2"/>
  <c r="B1139" i="2"/>
  <c r="A1138" i="2"/>
  <c r="C1138" i="2"/>
  <c r="F1138" i="2" s="1"/>
  <c r="I1138" i="2" s="1"/>
  <c r="P1143" i="1"/>
  <c r="AY1142" i="1"/>
  <c r="BA1142" i="1" s="1"/>
  <c r="BD1142" i="1"/>
  <c r="BE1143" i="1"/>
  <c r="O1144" i="1"/>
  <c r="O1145" i="1" l="1"/>
  <c r="BE1144" i="1"/>
  <c r="AY1143" i="1"/>
  <c r="BA1143" i="1" s="1"/>
  <c r="BD1143" i="1"/>
  <c r="P1144" i="1"/>
  <c r="A1139" i="2"/>
  <c r="L1139" i="2"/>
  <c r="M1139" i="2"/>
  <c r="B1140" i="2"/>
  <c r="I1139" i="2"/>
  <c r="C1139" i="2"/>
  <c r="B1141" i="2" l="1"/>
  <c r="A1140" i="2"/>
  <c r="C1140" i="2"/>
  <c r="F1140" i="2"/>
  <c r="I1140" i="2" s="1"/>
  <c r="M1140" i="2"/>
  <c r="L1140" i="2"/>
  <c r="P1145" i="1"/>
  <c r="AY1144" i="1"/>
  <c r="BA1144" i="1" s="1"/>
  <c r="BD1144" i="1"/>
  <c r="BE1145" i="1"/>
  <c r="O1146" i="1"/>
  <c r="AY1145" i="1" l="1"/>
  <c r="BA1145" i="1" s="1"/>
  <c r="BD1145" i="1"/>
  <c r="P1146" i="1"/>
  <c r="O1147" i="1"/>
  <c r="BE1146" i="1"/>
  <c r="A1141" i="2"/>
  <c r="C1141" i="2"/>
  <c r="F1141" i="2" s="1"/>
  <c r="I1141" i="2" s="1"/>
  <c r="B1142" i="2"/>
  <c r="L1141" i="2"/>
  <c r="M1141" i="2"/>
  <c r="A1142" i="2" l="1"/>
  <c r="C1142" i="2"/>
  <c r="I1142" i="2"/>
  <c r="L1142" i="2"/>
  <c r="M1142" i="2"/>
  <c r="B1143" i="2"/>
  <c r="P1147" i="1"/>
  <c r="AY1146" i="1"/>
  <c r="BA1146" i="1" s="1"/>
  <c r="BD1146" i="1"/>
  <c r="BE1147" i="1"/>
  <c r="O1148" i="1"/>
  <c r="O1149" i="1" l="1"/>
  <c r="BE1148" i="1"/>
  <c r="F1143" i="2"/>
  <c r="I1143" i="2" s="1"/>
  <c r="L1143" i="2"/>
  <c r="M1143" i="2"/>
  <c r="C1143" i="2"/>
  <c r="A1143" i="2"/>
  <c r="B1144" i="2"/>
  <c r="AY1147" i="1"/>
  <c r="BA1147" i="1" s="1"/>
  <c r="BD1147" i="1"/>
  <c r="P1148" i="1"/>
  <c r="P1149" i="1" l="1"/>
  <c r="AY1148" i="1"/>
  <c r="BA1148" i="1" s="1"/>
  <c r="BD1148" i="1"/>
  <c r="A1144" i="2"/>
  <c r="L1144" i="2"/>
  <c r="M1144" i="2"/>
  <c r="B1145" i="2"/>
  <c r="C1144" i="2"/>
  <c r="F1144" i="2" s="1"/>
  <c r="I1144" i="2" s="1"/>
  <c r="BE1149" i="1"/>
  <c r="O1150" i="1"/>
  <c r="O1151" i="1" l="1"/>
  <c r="BE1150" i="1"/>
  <c r="M1145" i="2"/>
  <c r="B1146" i="2"/>
  <c r="A1145" i="2"/>
  <c r="L1145" i="2"/>
  <c r="I1145" i="2"/>
  <c r="C1145" i="2"/>
  <c r="AY1149" i="1"/>
  <c r="BA1149" i="1" s="1"/>
  <c r="BD1149" i="1"/>
  <c r="P1150" i="1"/>
  <c r="P1151" i="1" l="1"/>
  <c r="AY1150" i="1"/>
  <c r="BA1150" i="1" s="1"/>
  <c r="BD1150" i="1"/>
  <c r="A1146" i="2"/>
  <c r="C1146" i="2"/>
  <c r="F1146" i="2"/>
  <c r="I1146" i="2" s="1"/>
  <c r="M1146" i="2"/>
  <c r="B1147" i="2"/>
  <c r="L1146" i="2"/>
  <c r="BE1151" i="1"/>
  <c r="O1152" i="1"/>
  <c r="O1153" i="1" l="1"/>
  <c r="BE1152" i="1"/>
  <c r="B1148" i="2"/>
  <c r="A1147" i="2"/>
  <c r="C1147" i="2"/>
  <c r="F1147" i="2" s="1"/>
  <c r="I1147" i="2" s="1"/>
  <c r="L1147" i="2"/>
  <c r="M1147" i="2"/>
  <c r="AY1151" i="1"/>
  <c r="BA1151" i="1" s="1"/>
  <c r="BD1151" i="1"/>
  <c r="P1152" i="1"/>
  <c r="P1153" i="1" l="1"/>
  <c r="AY1152" i="1"/>
  <c r="BA1152" i="1" s="1"/>
  <c r="BD1152" i="1"/>
  <c r="C1148" i="2"/>
  <c r="I1148" i="2"/>
  <c r="L1148" i="2"/>
  <c r="M1148" i="2"/>
  <c r="A1148" i="2"/>
  <c r="B1149" i="2"/>
  <c r="BE1153" i="1"/>
  <c r="O1154" i="1"/>
  <c r="O1155" i="1" l="1"/>
  <c r="BE1154" i="1"/>
  <c r="C1149" i="2"/>
  <c r="F1149" i="2"/>
  <c r="I1149" i="2" s="1"/>
  <c r="L1149" i="2"/>
  <c r="M1149" i="2"/>
  <c r="B1150" i="2"/>
  <c r="A1149" i="2"/>
  <c r="AY1153" i="1"/>
  <c r="BA1153" i="1" s="1"/>
  <c r="BD1153" i="1"/>
  <c r="P1154" i="1"/>
  <c r="P1155" i="1" l="1"/>
  <c r="AY1154" i="1"/>
  <c r="BA1154" i="1" s="1"/>
  <c r="BD1154" i="1"/>
  <c r="L1150" i="2"/>
  <c r="M1150" i="2"/>
  <c r="B1151" i="2"/>
  <c r="A1150" i="2"/>
  <c r="C1150" i="2"/>
  <c r="F1150" i="2" s="1"/>
  <c r="I1150" i="2" s="1"/>
  <c r="BE1155" i="1"/>
  <c r="O1156" i="1"/>
  <c r="O1157" i="1" l="1"/>
  <c r="BE1156" i="1"/>
  <c r="A1151" i="2"/>
  <c r="L1151" i="2"/>
  <c r="M1151" i="2"/>
  <c r="B1152" i="2"/>
  <c r="C1151" i="2"/>
  <c r="I1151" i="2"/>
  <c r="AY1155" i="1"/>
  <c r="BA1155" i="1" s="1"/>
  <c r="P1156" i="1"/>
  <c r="BD1155" i="1"/>
  <c r="P1157" i="1" l="1"/>
  <c r="AY1156" i="1"/>
  <c r="BA1156" i="1" s="1"/>
  <c r="BD1156" i="1"/>
  <c r="B1153" i="2"/>
  <c r="A1152" i="2"/>
  <c r="C1152" i="2"/>
  <c r="F1152" i="2"/>
  <c r="I1152" i="2" s="1"/>
  <c r="M1152" i="2"/>
  <c r="L1152" i="2"/>
  <c r="BE1157" i="1"/>
  <c r="O1158" i="1"/>
  <c r="O1159" i="1" l="1"/>
  <c r="BE1158" i="1"/>
  <c r="A1153" i="2"/>
  <c r="C1153" i="2"/>
  <c r="F1153" i="2" s="1"/>
  <c r="I1153" i="2" s="1"/>
  <c r="B1154" i="2"/>
  <c r="M1153" i="2"/>
  <c r="L1153" i="2"/>
  <c r="AY1157" i="1"/>
  <c r="BA1157" i="1" s="1"/>
  <c r="P1158" i="1"/>
  <c r="BD1157" i="1"/>
  <c r="P1159" i="1" l="1"/>
  <c r="AY1158" i="1"/>
  <c r="BA1158" i="1" s="1"/>
  <c r="BD1158" i="1"/>
  <c r="A1154" i="2"/>
  <c r="C1154" i="2"/>
  <c r="I1154" i="2"/>
  <c r="L1154" i="2"/>
  <c r="M1154" i="2"/>
  <c r="B1155" i="2"/>
  <c r="BE1159" i="1"/>
  <c r="O1160" i="1"/>
  <c r="O1161" i="1" l="1"/>
  <c r="BE1160" i="1"/>
  <c r="F1155" i="2"/>
  <c r="I1155" i="2" s="1"/>
  <c r="L1155" i="2"/>
  <c r="M1155" i="2"/>
  <c r="C1155" i="2"/>
  <c r="B1156" i="2"/>
  <c r="A1155" i="2"/>
  <c r="AY1159" i="1"/>
  <c r="BA1159" i="1" s="1"/>
  <c r="P1160" i="1"/>
  <c r="BD1159" i="1"/>
  <c r="P1161" i="1" l="1"/>
  <c r="AY1160" i="1"/>
  <c r="BA1160" i="1" s="1"/>
  <c r="BD1160" i="1"/>
  <c r="A1156" i="2"/>
  <c r="L1156" i="2"/>
  <c r="M1156" i="2"/>
  <c r="B1157" i="2"/>
  <c r="C1156" i="2"/>
  <c r="F1156" i="2" s="1"/>
  <c r="I1156" i="2" s="1"/>
  <c r="BE1161" i="1"/>
  <c r="O1162" i="1"/>
  <c r="O1163" i="1" l="1"/>
  <c r="BE1162" i="1"/>
  <c r="M1157" i="2"/>
  <c r="B1158" i="2"/>
  <c r="A1157" i="2"/>
  <c r="L1157" i="2"/>
  <c r="C1157" i="2"/>
  <c r="I1157" i="2"/>
  <c r="AY1161" i="1"/>
  <c r="BA1161" i="1" s="1"/>
  <c r="P1162" i="1"/>
  <c r="BD1161" i="1"/>
  <c r="P1163" i="1" l="1"/>
  <c r="AY1162" i="1"/>
  <c r="BA1162" i="1" s="1"/>
  <c r="BD1162" i="1"/>
  <c r="A1158" i="2"/>
  <c r="C1158" i="2"/>
  <c r="F1158" i="2"/>
  <c r="I1158" i="2" s="1"/>
  <c r="M1158" i="2"/>
  <c r="B1159" i="2"/>
  <c r="L1158" i="2"/>
  <c r="BE1163" i="1"/>
  <c r="O1164" i="1"/>
  <c r="O1165" i="1" l="1"/>
  <c r="BE1164" i="1"/>
  <c r="B1160" i="2"/>
  <c r="A1159" i="2"/>
  <c r="C1159" i="2"/>
  <c r="F1159" i="2" s="1"/>
  <c r="I1159" i="2" s="1"/>
  <c r="L1159" i="2"/>
  <c r="M1159" i="2"/>
  <c r="AY1163" i="1"/>
  <c r="BA1163" i="1" s="1"/>
  <c r="P1164" i="1"/>
  <c r="BD1163" i="1"/>
  <c r="P1165" i="1" l="1"/>
  <c r="AY1164" i="1"/>
  <c r="BA1164" i="1" s="1"/>
  <c r="BD1164" i="1"/>
  <c r="C1160" i="2"/>
  <c r="I1160" i="2"/>
  <c r="L1160" i="2"/>
  <c r="M1160" i="2"/>
  <c r="A1160" i="2"/>
  <c r="B1161" i="2"/>
  <c r="BE1165" i="1"/>
  <c r="O1166" i="1"/>
  <c r="O1167" i="1" l="1"/>
  <c r="BE1166" i="1"/>
  <c r="C1161" i="2"/>
  <c r="F1161" i="2"/>
  <c r="I1161" i="2" s="1"/>
  <c r="L1161" i="2"/>
  <c r="M1161" i="2"/>
  <c r="B1162" i="2"/>
  <c r="A1161" i="2"/>
  <c r="AY1165" i="1"/>
  <c r="BA1165" i="1" s="1"/>
  <c r="P1166" i="1"/>
  <c r="BD1165" i="1"/>
  <c r="P1167" i="1" l="1"/>
  <c r="AY1166" i="1"/>
  <c r="BA1166" i="1" s="1"/>
  <c r="BD1166" i="1"/>
  <c r="L1162" i="2"/>
  <c r="M1162" i="2"/>
  <c r="B1163" i="2"/>
  <c r="A1162" i="2"/>
  <c r="C1162" i="2"/>
  <c r="F1162" i="2" s="1"/>
  <c r="I1162" i="2" s="1"/>
  <c r="BE1167" i="1"/>
  <c r="O1168" i="1"/>
  <c r="O1169" i="1" l="1"/>
  <c r="BE1168" i="1"/>
  <c r="A1163" i="2"/>
  <c r="L1163" i="2"/>
  <c r="M1163" i="2"/>
  <c r="B1164" i="2"/>
  <c r="I1163" i="2"/>
  <c r="C1163" i="2"/>
  <c r="AY1167" i="1"/>
  <c r="BA1167" i="1" s="1"/>
  <c r="P1168" i="1"/>
  <c r="BD1167" i="1"/>
  <c r="P1169" i="1" l="1"/>
  <c r="AY1168" i="1"/>
  <c r="BA1168" i="1" s="1"/>
  <c r="BD1168" i="1"/>
  <c r="B1165" i="2"/>
  <c r="A1164" i="2"/>
  <c r="C1164" i="2"/>
  <c r="F1164" i="2"/>
  <c r="I1164" i="2" s="1"/>
  <c r="M1164" i="2"/>
  <c r="L1164" i="2"/>
  <c r="BE1169" i="1"/>
  <c r="O1170" i="1"/>
  <c r="O1171" i="1" l="1"/>
  <c r="BE1170" i="1"/>
  <c r="A1165" i="2"/>
  <c r="C1165" i="2"/>
  <c r="F1165" i="2" s="1"/>
  <c r="I1165" i="2" s="1"/>
  <c r="B1166" i="2"/>
  <c r="L1165" i="2"/>
  <c r="M1165" i="2"/>
  <c r="AY1169" i="1"/>
  <c r="BA1169" i="1" s="1"/>
  <c r="P1170" i="1"/>
  <c r="BD1169" i="1"/>
  <c r="P1171" i="1" l="1"/>
  <c r="AY1170" i="1"/>
  <c r="BA1170" i="1" s="1"/>
  <c r="BD1170" i="1"/>
  <c r="A1166" i="2"/>
  <c r="C1166" i="2"/>
  <c r="I1166" i="2"/>
  <c r="L1166" i="2"/>
  <c r="M1166" i="2"/>
  <c r="B1167" i="2"/>
  <c r="BE1171" i="1"/>
  <c r="O1172" i="1"/>
  <c r="O1173" i="1" l="1"/>
  <c r="BE1172" i="1"/>
  <c r="F1167" i="2"/>
  <c r="I1167" i="2" s="1"/>
  <c r="L1167" i="2"/>
  <c r="M1167" i="2"/>
  <c r="C1167" i="2"/>
  <c r="A1167" i="2"/>
  <c r="B1168" i="2"/>
  <c r="AY1171" i="1"/>
  <c r="BA1171" i="1" s="1"/>
  <c r="P1172" i="1"/>
  <c r="BD1171" i="1"/>
  <c r="P1173" i="1" l="1"/>
  <c r="AY1172" i="1"/>
  <c r="BA1172" i="1" s="1"/>
  <c r="BD1172" i="1"/>
  <c r="A1168" i="2"/>
  <c r="L1168" i="2"/>
  <c r="M1168" i="2"/>
  <c r="B1169" i="2"/>
  <c r="C1168" i="2"/>
  <c r="F1168" i="2" s="1"/>
  <c r="I1168" i="2" s="1"/>
  <c r="BE1173" i="1"/>
  <c r="O1174" i="1"/>
  <c r="O1175" i="1" l="1"/>
  <c r="BE1175" i="1" s="1"/>
  <c r="BE1174" i="1"/>
  <c r="M1169" i="2"/>
  <c r="B1170" i="2"/>
  <c r="A1169" i="2"/>
  <c r="L1169" i="2"/>
  <c r="C1169" i="2"/>
  <c r="I1169" i="2"/>
  <c r="AY1173" i="1"/>
  <c r="BA1173" i="1" s="1"/>
  <c r="P1174" i="1"/>
  <c r="BD1173" i="1"/>
  <c r="P1175" i="1" l="1"/>
  <c r="AY1174" i="1"/>
  <c r="BA1174" i="1" s="1"/>
  <c r="BD1174" i="1"/>
  <c r="A1170" i="2"/>
  <c r="C1170" i="2"/>
  <c r="F1170" i="2"/>
  <c r="I1170" i="2" s="1"/>
  <c r="M1170" i="2"/>
  <c r="B1171" i="2"/>
  <c r="L1170" i="2"/>
  <c r="B1172" i="2" l="1"/>
  <c r="A1171" i="2"/>
  <c r="C1171" i="2"/>
  <c r="F1171" i="2" s="1"/>
  <c r="I1171" i="2" s="1"/>
  <c r="L1171" i="2"/>
  <c r="M1171" i="2"/>
  <c r="AY1175" i="1"/>
  <c r="BA1175" i="1" s="1"/>
  <c r="BD1175" i="1"/>
  <c r="C1172" i="2" l="1"/>
  <c r="I1172" i="2"/>
  <c r="L1172" i="2"/>
  <c r="M1172" i="2"/>
  <c r="A1172" i="2"/>
  <c r="B1173" i="2"/>
  <c r="C1173" i="2" l="1"/>
  <c r="F1173" i="2"/>
  <c r="I1173" i="2" s="1"/>
  <c r="L1173" i="2"/>
  <c r="M1173" i="2"/>
  <c r="A1173" i="2"/>
  <c r="B1174" i="2"/>
  <c r="L1174" i="2" l="1"/>
  <c r="M1174" i="2"/>
  <c r="B1175" i="2"/>
  <c r="A1174" i="2"/>
  <c r="C1174" i="2"/>
  <c r="F1174" i="2" s="1"/>
  <c r="I1174" i="2" s="1"/>
  <c r="A1175" i="2" l="1"/>
  <c r="L1175" i="2"/>
  <c r="M1175" i="2"/>
  <c r="B1176" i="2"/>
  <c r="C1175" i="2"/>
  <c r="I1175" i="2"/>
  <c r="B1177" i="2" l="1"/>
  <c r="A1176" i="2"/>
  <c r="C1176" i="2"/>
  <c r="F1176" i="2"/>
  <c r="I1176" i="2" s="1"/>
  <c r="M1176" i="2"/>
  <c r="L1176" i="2"/>
  <c r="A1177" i="2" l="1"/>
  <c r="C1177" i="2"/>
  <c r="F1177" i="2" s="1"/>
  <c r="I1177" i="2" s="1"/>
  <c r="B1178" i="2"/>
  <c r="M1177" i="2"/>
  <c r="L1177" i="2"/>
  <c r="A1178" i="2" l="1"/>
  <c r="C1178" i="2"/>
  <c r="I1178" i="2"/>
  <c r="L1178" i="2"/>
  <c r="M1178" i="2"/>
  <c r="B1179" i="2"/>
  <c r="F1179" i="2" l="1"/>
  <c r="I1179" i="2" s="1"/>
  <c r="L1179" i="2"/>
  <c r="M1179" i="2"/>
  <c r="C1179" i="2"/>
  <c r="A1179" i="2"/>
  <c r="B1180" i="2"/>
  <c r="A1180" i="2" l="1"/>
  <c r="L1180" i="2"/>
  <c r="M1180" i="2"/>
  <c r="B1181" i="2"/>
  <c r="C1180" i="2"/>
  <c r="F1180" i="2" s="1"/>
  <c r="I1180" i="2" s="1"/>
  <c r="M1181" i="2" l="1"/>
  <c r="B1182" i="2"/>
  <c r="A1181" i="2"/>
  <c r="L1181" i="2"/>
  <c r="C1181" i="2"/>
  <c r="I1181" i="2"/>
  <c r="A1182" i="2" l="1"/>
  <c r="C1182" i="2"/>
  <c r="F1182" i="2"/>
  <c r="I1182" i="2" s="1"/>
  <c r="M1182" i="2"/>
  <c r="B1183" i="2"/>
  <c r="L1182" i="2"/>
  <c r="B1184" i="2" l="1"/>
  <c r="A1183" i="2"/>
  <c r="C1183" i="2"/>
  <c r="F1183" i="2" s="1"/>
  <c r="I1183" i="2" s="1"/>
  <c r="M1183" i="2"/>
  <c r="L1183" i="2"/>
  <c r="C1184" i="2" l="1"/>
  <c r="I1184" i="2"/>
  <c r="L1184" i="2"/>
  <c r="M1184" i="2"/>
  <c r="A1184" i="2"/>
  <c r="B1185" i="2"/>
  <c r="C1185" i="2" l="1"/>
  <c r="F1185" i="2"/>
  <c r="I1185" i="2" s="1"/>
  <c r="L1185" i="2"/>
  <c r="M1185" i="2"/>
  <c r="A1185" i="2"/>
  <c r="B1186" i="2"/>
  <c r="A1186" i="2" l="1"/>
  <c r="L1186" i="2"/>
  <c r="B1187" i="2"/>
  <c r="C1186" i="2"/>
  <c r="F1186" i="2" s="1"/>
  <c r="I1186" i="2" s="1"/>
  <c r="M1186" i="2"/>
  <c r="B1188" i="2" l="1"/>
  <c r="A1187" i="2"/>
  <c r="L1187" i="2"/>
  <c r="M1187" i="2"/>
  <c r="I1187" i="2"/>
  <c r="C1187" i="2"/>
  <c r="A1188" i="2" l="1"/>
  <c r="C1188" i="2"/>
  <c r="F1188" i="2"/>
  <c r="I1188" i="2" s="1"/>
  <c r="M1188" i="2"/>
  <c r="B1189" i="2"/>
  <c r="L1188" i="2"/>
  <c r="A1189" i="2" l="1"/>
  <c r="C1189" i="2"/>
  <c r="F1189" i="2" s="1"/>
  <c r="I1189" i="2" s="1"/>
  <c r="L1189" i="2"/>
  <c r="M1189" i="2"/>
  <c r="B1190" i="2"/>
  <c r="C1190" i="2" l="1"/>
  <c r="I1190" i="2"/>
  <c r="L1190" i="2"/>
  <c r="M1190" i="2"/>
  <c r="A1190" i="2"/>
  <c r="B1191" i="2"/>
  <c r="C1191" i="2" l="1"/>
  <c r="F1191" i="2"/>
  <c r="I1191" i="2" s="1"/>
  <c r="M1191" i="2"/>
  <c r="A1191" i="2"/>
  <c r="L1191" i="2"/>
  <c r="B1192" i="2"/>
  <c r="L1192" i="2" l="1"/>
  <c r="M1192" i="2"/>
  <c r="B1193" i="2"/>
  <c r="A1192" i="2"/>
  <c r="C1192" i="2"/>
  <c r="F1192" i="2" s="1"/>
  <c r="I1192" i="2" s="1"/>
  <c r="A1193" i="2" l="1"/>
  <c r="L1193" i="2"/>
  <c r="M1193" i="2"/>
  <c r="B1194" i="2"/>
  <c r="C1193" i="2"/>
  <c r="I1193" i="2"/>
  <c r="B1195" i="2" l="1"/>
  <c r="A1194" i="2"/>
  <c r="C1194" i="2"/>
  <c r="F1194" i="2"/>
  <c r="I1194" i="2" s="1"/>
  <c r="M1194" i="2"/>
  <c r="L1194" i="2"/>
  <c r="C1195" i="2" l="1"/>
  <c r="F1195" i="2" s="1"/>
  <c r="I1195" i="2" s="1"/>
  <c r="B1196" i="2"/>
  <c r="A1195" i="2"/>
  <c r="L1195" i="2"/>
  <c r="M1195" i="2"/>
  <c r="A1196" i="2" l="1"/>
  <c r="C1196" i="2"/>
  <c r="L1196" i="2"/>
  <c r="M1196" i="2"/>
  <c r="B1197" i="2"/>
  <c r="I1196" i="2"/>
  <c r="L1197" i="2" l="1"/>
  <c r="M1197" i="2"/>
  <c r="C1197" i="2"/>
  <c r="F1197" i="2"/>
  <c r="I1197" i="2" s="1"/>
  <c r="B1198" i="2"/>
  <c r="A1197" i="2"/>
  <c r="A1198" i="2" l="1"/>
  <c r="L1198" i="2"/>
  <c r="B1199" i="2"/>
  <c r="C1198" i="2"/>
  <c r="F1198" i="2" s="1"/>
  <c r="I1198" i="2" s="1"/>
  <c r="M1198" i="2"/>
  <c r="B1200" i="2" l="1"/>
  <c r="A1199" i="2"/>
  <c r="L1199" i="2"/>
  <c r="C1199" i="2"/>
  <c r="I1199" i="2"/>
  <c r="M1199" i="2"/>
  <c r="A1200" i="2" l="1"/>
  <c r="C1200" i="2"/>
  <c r="F1200" i="2"/>
  <c r="I1200" i="2" s="1"/>
  <c r="M1200" i="2"/>
  <c r="B1201" i="2"/>
  <c r="L1200" i="2"/>
  <c r="A1201" i="2" l="1"/>
  <c r="C1201" i="2"/>
  <c r="F1201" i="2" s="1"/>
  <c r="I1201" i="2" s="1"/>
  <c r="L1201" i="2"/>
  <c r="M1201" i="2"/>
  <c r="B1202" i="2"/>
  <c r="C1202" i="2" l="1"/>
  <c r="I1202" i="2"/>
  <c r="L1202" i="2"/>
  <c r="M1202" i="2"/>
  <c r="A1202" i="2"/>
  <c r="B1203" i="2"/>
  <c r="C1203" i="2" l="1"/>
  <c r="F1203" i="2"/>
  <c r="I1203" i="2" s="1"/>
  <c r="M1203" i="2"/>
  <c r="L1203" i="2"/>
  <c r="B1204" i="2"/>
  <c r="A1203" i="2"/>
  <c r="L1204" i="2" l="1"/>
  <c r="M1204" i="2"/>
  <c r="B1205" i="2"/>
  <c r="A1204" i="2"/>
  <c r="C1204" i="2"/>
  <c r="F1204" i="2" s="1"/>
  <c r="I1204" i="2" s="1"/>
  <c r="A1205" i="2" l="1"/>
  <c r="L1205" i="2"/>
  <c r="M1205" i="2"/>
  <c r="C1205" i="2"/>
  <c r="I1205" i="2"/>
  <c r="B1206" i="2"/>
  <c r="B1207" i="2" l="1"/>
  <c r="A1206" i="2"/>
  <c r="C1206" i="2"/>
  <c r="F1206" i="2"/>
  <c r="I1206" i="2" s="1"/>
  <c r="M1206" i="2"/>
  <c r="L1206" i="2"/>
  <c r="C1207" i="2" l="1"/>
  <c r="F1207" i="2" s="1"/>
  <c r="I1207" i="2" s="1"/>
  <c r="B1208" i="2"/>
  <c r="A1207" i="2"/>
  <c r="L1207" i="2"/>
  <c r="M1207" i="2"/>
  <c r="A1208" i="2" l="1"/>
  <c r="C1208" i="2"/>
  <c r="L1208" i="2"/>
  <c r="M1208" i="2"/>
  <c r="I1208" i="2"/>
  <c r="B1209" i="2"/>
  <c r="L1209" i="2" l="1"/>
  <c r="M1209" i="2"/>
  <c r="C1209" i="2"/>
  <c r="A1209" i="2"/>
  <c r="B1210" i="2"/>
  <c r="F1209" i="2"/>
  <c r="I1209" i="2" s="1"/>
  <c r="A1210" i="2" l="1"/>
  <c r="L1210" i="2"/>
  <c r="B1211" i="2"/>
  <c r="C1210" i="2"/>
  <c r="F1210" i="2" s="1"/>
  <c r="I1210" i="2" s="1"/>
  <c r="M1210" i="2"/>
  <c r="B1212" i="2" l="1"/>
  <c r="A1211" i="2"/>
  <c r="L1211" i="2"/>
  <c r="C1211" i="2"/>
  <c r="I1211" i="2"/>
  <c r="M1211" i="2"/>
  <c r="A1212" i="2" l="1"/>
  <c r="C1212" i="2"/>
  <c r="F1212" i="2"/>
  <c r="I1212" i="2" s="1"/>
  <c r="M1212" i="2"/>
  <c r="B1213" i="2"/>
  <c r="L1212" i="2"/>
  <c r="A1213" i="2" l="1"/>
  <c r="L1213" i="2"/>
  <c r="M1213" i="2"/>
  <c r="B1214" i="2"/>
  <c r="C1213" i="2"/>
  <c r="F1213" i="2" s="1"/>
  <c r="I1213" i="2" s="1"/>
  <c r="C1214" i="2" l="1"/>
  <c r="I1214" i="2"/>
  <c r="L1214" i="2"/>
  <c r="M1214" i="2"/>
  <c r="A1214" i="2"/>
  <c r="B1215" i="2"/>
  <c r="C1215" i="2" l="1"/>
  <c r="F1215" i="2"/>
  <c r="I1215" i="2" s="1"/>
  <c r="M1215" i="2"/>
  <c r="A1215" i="2"/>
  <c r="L1215" i="2"/>
  <c r="B1216" i="2"/>
  <c r="L1216" i="2" l="1"/>
  <c r="M1216" i="2"/>
  <c r="B1217" i="2"/>
  <c r="A1216" i="2"/>
  <c r="C1216" i="2"/>
  <c r="F1216" i="2" s="1"/>
  <c r="I1216" i="2" s="1"/>
  <c r="A1217" i="2" l="1"/>
  <c r="L1217" i="2"/>
  <c r="M1217" i="2"/>
  <c r="C1217" i="2"/>
  <c r="I1217" i="2"/>
  <c r="B1218" i="2"/>
  <c r="B1219" i="2" l="1"/>
  <c r="A1218" i="2"/>
  <c r="C1218" i="2"/>
  <c r="F1218" i="2"/>
  <c r="I1218" i="2" s="1"/>
  <c r="M1218" i="2"/>
  <c r="L1218" i="2"/>
  <c r="C1219" i="2" l="1"/>
  <c r="F1219" i="2" s="1"/>
  <c r="I1219" i="2" s="1"/>
  <c r="B1220" i="2"/>
  <c r="M1219" i="2"/>
  <c r="L1219" i="2"/>
  <c r="A1219" i="2"/>
  <c r="A1220" i="2" l="1"/>
  <c r="C1220" i="2"/>
  <c r="L1220" i="2"/>
  <c r="M1220" i="2"/>
  <c r="I1220" i="2"/>
  <c r="B1221" i="2"/>
  <c r="L1221" i="2" l="1"/>
  <c r="M1221" i="2"/>
  <c r="C1221" i="2"/>
  <c r="A1221" i="2"/>
  <c r="F1221" i="2"/>
  <c r="I1221" i="2" s="1"/>
  <c r="B1222" i="2"/>
  <c r="A1222" i="2" l="1"/>
  <c r="L1222" i="2"/>
  <c r="B1223" i="2"/>
  <c r="M1222" i="2"/>
  <c r="C1222" i="2"/>
  <c r="F1222" i="2" s="1"/>
  <c r="I1222" i="2" s="1"/>
  <c r="B1224" i="2" l="1"/>
  <c r="A1223" i="2"/>
  <c r="L1223" i="2"/>
  <c r="C1223" i="2"/>
  <c r="I1223" i="2"/>
  <c r="M1223" i="2"/>
  <c r="A1224" i="2" l="1"/>
  <c r="C1224" i="2"/>
  <c r="F1224" i="2"/>
  <c r="I1224" i="2" s="1"/>
  <c r="M1224" i="2"/>
  <c r="B1225" i="2"/>
  <c r="L1224" i="2"/>
  <c r="A1225" i="2" l="1"/>
  <c r="B1226" i="2"/>
  <c r="M1225" i="2"/>
  <c r="C1225" i="2"/>
  <c r="F1225" i="2" s="1"/>
  <c r="I1225" i="2" s="1"/>
  <c r="L1225" i="2"/>
  <c r="C1226" i="2" l="1"/>
  <c r="I1226" i="2"/>
  <c r="L1226" i="2"/>
  <c r="M1226" i="2"/>
  <c r="A1226" i="2"/>
  <c r="B1227" i="2"/>
  <c r="C1227" i="2" l="1"/>
  <c r="F1227" i="2"/>
  <c r="I1227" i="2" s="1"/>
  <c r="M1227" i="2"/>
  <c r="A1227" i="2"/>
  <c r="L1227" i="2"/>
  <c r="B1228" i="2"/>
  <c r="L1228" i="2" l="1"/>
  <c r="M1228" i="2"/>
  <c r="B1229" i="2"/>
  <c r="A1228" i="2"/>
  <c r="C1228" i="2"/>
  <c r="F1228" i="2" s="1"/>
  <c r="I1228" i="2" s="1"/>
  <c r="A1229" i="2" l="1"/>
  <c r="L1229" i="2"/>
  <c r="M1229" i="2"/>
  <c r="C1229" i="2"/>
  <c r="I1229" i="2"/>
  <c r="B1230" i="2"/>
  <c r="B1231" i="2" l="1"/>
  <c r="A1230" i="2"/>
  <c r="C1230" i="2"/>
  <c r="F1230" i="2"/>
  <c r="I1230" i="2" s="1"/>
  <c r="M1230" i="2"/>
  <c r="L1230" i="2"/>
  <c r="C1231" i="2" l="1"/>
  <c r="F1231" i="2" s="1"/>
  <c r="I1231" i="2" s="1"/>
  <c r="B1232" i="2"/>
  <c r="A1231" i="2"/>
  <c r="L1231" i="2"/>
  <c r="M1231" i="2"/>
  <c r="A1232" i="2" l="1"/>
  <c r="C1232" i="2"/>
  <c r="L1232" i="2"/>
  <c r="M1232" i="2"/>
  <c r="B1233" i="2"/>
  <c r="I1232" i="2"/>
  <c r="L1233" i="2" l="1"/>
  <c r="M1233" i="2"/>
  <c r="C1233" i="2"/>
  <c r="A1233" i="2"/>
  <c r="F1233" i="2"/>
  <c r="I1233" i="2" s="1"/>
  <c r="B1234" i="2"/>
  <c r="A1234" i="2" l="1"/>
  <c r="L1234" i="2"/>
  <c r="B1235" i="2"/>
  <c r="C1234" i="2"/>
  <c r="F1234" i="2" s="1"/>
  <c r="I1234" i="2" s="1"/>
  <c r="M1234" i="2"/>
  <c r="B1236" i="2" l="1"/>
  <c r="A1235" i="2"/>
  <c r="L1235" i="2"/>
  <c r="I1235" i="2"/>
  <c r="M1235" i="2"/>
  <c r="C1235" i="2"/>
  <c r="A1236" i="2" l="1"/>
  <c r="C1236" i="2"/>
  <c r="F1236" i="2"/>
  <c r="I1236" i="2" s="1"/>
  <c r="M1236" i="2"/>
  <c r="B1237" i="2"/>
  <c r="L1236" i="2"/>
  <c r="A1237" i="2" l="1"/>
  <c r="C1237" i="2"/>
  <c r="F1237" i="2" s="1"/>
  <c r="I1237" i="2" s="1"/>
  <c r="L1237" i="2"/>
  <c r="B1238" i="2"/>
  <c r="M1237" i="2"/>
  <c r="C1238" i="2" l="1"/>
  <c r="I1238" i="2"/>
  <c r="L1238" i="2"/>
  <c r="M1238" i="2"/>
  <c r="A1238" i="2"/>
  <c r="B1239" i="2"/>
  <c r="C1239" i="2" l="1"/>
  <c r="F1239" i="2"/>
  <c r="I1239" i="2" s="1"/>
  <c r="M1239" i="2"/>
  <c r="L1239" i="2"/>
  <c r="B1240" i="2"/>
  <c r="A1239" i="2"/>
  <c r="L1240" i="2" l="1"/>
  <c r="M1240" i="2"/>
  <c r="B1241" i="2"/>
  <c r="A1240" i="2"/>
  <c r="C1240" i="2"/>
  <c r="F1240" i="2" s="1"/>
  <c r="I1240" i="2" s="1"/>
  <c r="A1241" i="2" l="1"/>
  <c r="L1241" i="2"/>
  <c r="M1241" i="2"/>
  <c r="B1242" i="2"/>
  <c r="C1241" i="2"/>
  <c r="I1241" i="2"/>
  <c r="B1243" i="2" l="1"/>
  <c r="A1242" i="2"/>
  <c r="C1242" i="2"/>
  <c r="F1242" i="2"/>
  <c r="I1242" i="2" s="1"/>
  <c r="M1242" i="2"/>
  <c r="L1242" i="2"/>
  <c r="C1243" i="2" l="1"/>
  <c r="F1243" i="2" s="1"/>
  <c r="I1243" i="2" s="1"/>
  <c r="B1244" i="2"/>
  <c r="A1243" i="2"/>
  <c r="L1243" i="2"/>
  <c r="M1243" i="2"/>
  <c r="A1244" i="2" l="1"/>
  <c r="C1244" i="2"/>
  <c r="L1244" i="2"/>
  <c r="M1244" i="2"/>
  <c r="B1245" i="2"/>
  <c r="I1244" i="2"/>
  <c r="L1245" i="2" l="1"/>
  <c r="M1245" i="2"/>
  <c r="C1245" i="2"/>
  <c r="F1245" i="2"/>
  <c r="I1245" i="2" s="1"/>
  <c r="B1246" i="2"/>
  <c r="A1245" i="2"/>
  <c r="A1246" i="2" l="1"/>
  <c r="L1246" i="2"/>
  <c r="B1247" i="2"/>
  <c r="C1246" i="2"/>
  <c r="F1246" i="2" s="1"/>
  <c r="I1246" i="2" s="1"/>
  <c r="M1246" i="2"/>
  <c r="B1248" i="2" l="1"/>
  <c r="A1247" i="2"/>
  <c r="L1247" i="2"/>
  <c r="C1247" i="2"/>
  <c r="I1247" i="2"/>
  <c r="M1247" i="2"/>
  <c r="A1248" i="2" l="1"/>
  <c r="C1248" i="2"/>
  <c r="F1248" i="2"/>
  <c r="I1248" i="2" s="1"/>
  <c r="M1248" i="2"/>
  <c r="B1249" i="2"/>
  <c r="L1248" i="2"/>
  <c r="A1249" i="2" l="1"/>
  <c r="C1249" i="2"/>
  <c r="F1249" i="2" s="1"/>
  <c r="I1249" i="2" s="1"/>
  <c r="L1249" i="2"/>
  <c r="M1249" i="2"/>
  <c r="B1250" i="2"/>
  <c r="C1250" i="2" l="1"/>
  <c r="I1250" i="2"/>
  <c r="L1250" i="2"/>
  <c r="M1250" i="2"/>
  <c r="A1250" i="2"/>
  <c r="B1251" i="2"/>
  <c r="C1251" i="2" l="1"/>
  <c r="F1251" i="2"/>
  <c r="I1251" i="2" s="1"/>
  <c r="M1251" i="2"/>
  <c r="B1252" i="2"/>
  <c r="L1251" i="2"/>
  <c r="A1251" i="2"/>
  <c r="L1252" i="2" l="1"/>
  <c r="M1252" i="2"/>
  <c r="B1253" i="2"/>
  <c r="A1252" i="2"/>
  <c r="C1252" i="2"/>
  <c r="F1252" i="2" s="1"/>
  <c r="I1252" i="2" s="1"/>
  <c r="A1253" i="2" l="1"/>
  <c r="L1253" i="2"/>
  <c r="M1253" i="2"/>
  <c r="C1253" i="2"/>
  <c r="I1253" i="2"/>
  <c r="B1254" i="2"/>
  <c r="B1255" i="2" l="1"/>
  <c r="A1254" i="2"/>
  <c r="C1254" i="2"/>
  <c r="F1254" i="2"/>
  <c r="I1254" i="2" s="1"/>
  <c r="M1254" i="2"/>
  <c r="L1254" i="2"/>
  <c r="C1255" i="2" l="1"/>
  <c r="F1255" i="2" s="1"/>
  <c r="I1255" i="2" s="1"/>
  <c r="B1256" i="2"/>
  <c r="A1255" i="2"/>
  <c r="L1255" i="2"/>
  <c r="M1255" i="2"/>
  <c r="A1256" i="2" l="1"/>
  <c r="C1256" i="2"/>
  <c r="L1256" i="2"/>
  <c r="M1256" i="2"/>
  <c r="I1256" i="2"/>
  <c r="B1257" i="2"/>
  <c r="L1257" i="2" l="1"/>
  <c r="M1257" i="2"/>
  <c r="C1257" i="2"/>
  <c r="A1257" i="2"/>
  <c r="B1258" i="2"/>
  <c r="F1257" i="2"/>
  <c r="I1257" i="2" s="1"/>
  <c r="A1258" i="2" l="1"/>
  <c r="L1258" i="2"/>
  <c r="B1259" i="2"/>
  <c r="C1258" i="2"/>
  <c r="F1258" i="2" s="1"/>
  <c r="I1258" i="2" s="1"/>
  <c r="M1258" i="2"/>
  <c r="B1260" i="2" l="1"/>
  <c r="A1259" i="2"/>
  <c r="L1259" i="2"/>
  <c r="C1259" i="2"/>
  <c r="I1259" i="2"/>
  <c r="M1259" i="2"/>
  <c r="A1260" i="2" l="1"/>
  <c r="C1260" i="2"/>
  <c r="F1260" i="2"/>
  <c r="I1260" i="2" s="1"/>
  <c r="M1260" i="2"/>
  <c r="B1261" i="2"/>
  <c r="L1260" i="2"/>
  <c r="A1261" i="2" l="1"/>
  <c r="C1261" i="2"/>
  <c r="F1261" i="2" s="1"/>
  <c r="I1261" i="2" s="1"/>
  <c r="L1261" i="2"/>
  <c r="M1261" i="2"/>
  <c r="B1262" i="2"/>
  <c r="C1262" i="2" l="1"/>
  <c r="I1262" i="2"/>
  <c r="L1262" i="2"/>
  <c r="M1262" i="2"/>
  <c r="A1262" i="2"/>
  <c r="B1263" i="2"/>
  <c r="C1263" i="2" l="1"/>
  <c r="F1263" i="2"/>
  <c r="I1263" i="2" s="1"/>
  <c r="M1263" i="2"/>
  <c r="A1263" i="2"/>
  <c r="B1264" i="2"/>
  <c r="L1263" i="2"/>
  <c r="L1264" i="2" l="1"/>
  <c r="M1264" i="2"/>
  <c r="B1265" i="2"/>
  <c r="A1264" i="2"/>
  <c r="C1264" i="2"/>
  <c r="F1264" i="2" s="1"/>
  <c r="I1264" i="2" s="1"/>
  <c r="A1265" i="2" l="1"/>
  <c r="L1265" i="2"/>
  <c r="M1265" i="2"/>
  <c r="C1265" i="2"/>
  <c r="I1265" i="2"/>
  <c r="B1266" i="2"/>
  <c r="B1267" i="2" l="1"/>
  <c r="A1266" i="2"/>
  <c r="C1266" i="2"/>
  <c r="F1266" i="2"/>
  <c r="I1266" i="2" s="1"/>
  <c r="M1266" i="2"/>
  <c r="L1266" i="2"/>
  <c r="C1267" i="2" l="1"/>
  <c r="F1267" i="2" s="1"/>
  <c r="I1267" i="2" s="1"/>
  <c r="B1268" i="2"/>
  <c r="L1267" i="2"/>
  <c r="M1267" i="2"/>
  <c r="A1267" i="2"/>
  <c r="A1268" i="2" l="1"/>
  <c r="C1268" i="2"/>
  <c r="L1268" i="2"/>
  <c r="M1268" i="2"/>
  <c r="I1268" i="2"/>
  <c r="B1269" i="2"/>
  <c r="L1269" i="2" l="1"/>
  <c r="M1269" i="2"/>
  <c r="C1269" i="2"/>
  <c r="A1269" i="2"/>
  <c r="F1269" i="2"/>
  <c r="I1269" i="2" s="1"/>
  <c r="B1270" i="2"/>
  <c r="A1270" i="2" l="1"/>
  <c r="L1270" i="2"/>
  <c r="B1271" i="2"/>
  <c r="M1270" i="2"/>
  <c r="C1270" i="2"/>
  <c r="F1270" i="2" s="1"/>
  <c r="I1270" i="2" s="1"/>
  <c r="B1272" i="2" l="1"/>
  <c r="A1271" i="2"/>
  <c r="L1271" i="2"/>
  <c r="C1271" i="2"/>
  <c r="I1271" i="2"/>
  <c r="M1271" i="2"/>
  <c r="A1272" i="2" l="1"/>
  <c r="C1272" i="2"/>
  <c r="F1272" i="2"/>
  <c r="I1272" i="2" s="1"/>
  <c r="M1272" i="2"/>
  <c r="B1273" i="2"/>
  <c r="L1272" i="2"/>
  <c r="A1273" i="2" l="1"/>
  <c r="M1273" i="2"/>
  <c r="B1274" i="2"/>
  <c r="C1273" i="2"/>
  <c r="F1273" i="2" s="1"/>
  <c r="I1273" i="2" s="1"/>
  <c r="L1273" i="2"/>
  <c r="C1274" i="2" l="1"/>
  <c r="I1274" i="2"/>
  <c r="L1274" i="2"/>
  <c r="M1274" i="2"/>
  <c r="A1274" i="2"/>
  <c r="B1275" i="2"/>
  <c r="C1275" i="2" l="1"/>
  <c r="F1275" i="2"/>
  <c r="I1275" i="2" s="1"/>
  <c r="M1275" i="2"/>
  <c r="A1275" i="2"/>
  <c r="L1275" i="2"/>
  <c r="B1276" i="2"/>
  <c r="L1276" i="2" l="1"/>
  <c r="M1276" i="2"/>
  <c r="B1277" i="2"/>
  <c r="A1276" i="2"/>
  <c r="C1276" i="2"/>
  <c r="F1276" i="2" s="1"/>
  <c r="I1276" i="2" s="1"/>
  <c r="A1277" i="2" l="1"/>
  <c r="L1277" i="2"/>
  <c r="M1277" i="2"/>
  <c r="I1277" i="2"/>
  <c r="B1278" i="2"/>
  <c r="C1277" i="2"/>
  <c r="B1279" i="2" l="1"/>
  <c r="A1278" i="2"/>
  <c r="C1278" i="2"/>
  <c r="F1278" i="2"/>
  <c r="I1278" i="2" s="1"/>
  <c r="M1278" i="2"/>
  <c r="L1278" i="2"/>
  <c r="C1279" i="2" l="1"/>
  <c r="F1279" i="2" s="1"/>
  <c r="I1279" i="2" s="1"/>
  <c r="B1280" i="2"/>
  <c r="A1279" i="2"/>
  <c r="L1279" i="2"/>
  <c r="M1279" i="2"/>
  <c r="A1280" i="2" l="1"/>
  <c r="C1280" i="2"/>
  <c r="L1280" i="2"/>
  <c r="M1280" i="2"/>
  <c r="I1280" i="2"/>
  <c r="B1281" i="2"/>
  <c r="L1281" i="2" l="1"/>
  <c r="M1281" i="2"/>
  <c r="C1281" i="2"/>
  <c r="A1281" i="2"/>
  <c r="F1281" i="2"/>
  <c r="I1281" i="2" s="1"/>
  <c r="B1282" i="2"/>
  <c r="A1282" i="2" l="1"/>
  <c r="L1282" i="2"/>
  <c r="B1283" i="2"/>
  <c r="C1282" i="2"/>
  <c r="F1282" i="2" s="1"/>
  <c r="I1282" i="2" s="1"/>
  <c r="M1282" i="2"/>
  <c r="B1284" i="2" l="1"/>
  <c r="A1283" i="2"/>
  <c r="L1283" i="2"/>
  <c r="M1283" i="2"/>
  <c r="I1283" i="2"/>
  <c r="C1283" i="2"/>
  <c r="A1284" i="2" l="1"/>
  <c r="C1284" i="2"/>
  <c r="F1284" i="2"/>
  <c r="I1284" i="2" s="1"/>
  <c r="M1284" i="2"/>
  <c r="B1285" i="2"/>
  <c r="L1284" i="2"/>
  <c r="A1285" i="2" l="1"/>
  <c r="C1285" i="2"/>
  <c r="F1285" i="2" s="1"/>
  <c r="I1285" i="2" s="1"/>
  <c r="L1285" i="2"/>
  <c r="B1286" i="2"/>
  <c r="M1285" i="2"/>
  <c r="C1286" i="2" l="1"/>
  <c r="I1286" i="2"/>
  <c r="L1286" i="2"/>
  <c r="M1286" i="2"/>
  <c r="A1286" i="2"/>
  <c r="B1287" i="2"/>
  <c r="C1287" i="2" l="1"/>
  <c r="F1287" i="2"/>
  <c r="I1287" i="2" s="1"/>
  <c r="M1287" i="2"/>
  <c r="A1287" i="2"/>
  <c r="L1287" i="2"/>
  <c r="B1288" i="2"/>
  <c r="L1288" i="2" l="1"/>
  <c r="M1288" i="2"/>
  <c r="B1289" i="2"/>
  <c r="A1288" i="2"/>
  <c r="C1288" i="2"/>
  <c r="F1288" i="2" s="1"/>
  <c r="I1288" i="2" s="1"/>
  <c r="A1289" i="2" l="1"/>
  <c r="L1289" i="2"/>
  <c r="M1289" i="2"/>
  <c r="B1290" i="2"/>
  <c r="I1289" i="2"/>
  <c r="C1289" i="2"/>
  <c r="B1291" i="2" l="1"/>
  <c r="A1290" i="2"/>
  <c r="C1290" i="2"/>
  <c r="F1290" i="2"/>
  <c r="I1290" i="2" s="1"/>
  <c r="M1290" i="2"/>
  <c r="L1290" i="2"/>
  <c r="C1291" i="2" l="1"/>
  <c r="F1291" i="2" s="1"/>
  <c r="I1291" i="2" s="1"/>
  <c r="B1292" i="2"/>
  <c r="A1291" i="2"/>
  <c r="L1291" i="2"/>
  <c r="M1291" i="2"/>
  <c r="A1292" i="2" l="1"/>
  <c r="C1292" i="2"/>
  <c r="L1292" i="2"/>
  <c r="M1292" i="2"/>
  <c r="B1293" i="2"/>
  <c r="I1292" i="2"/>
  <c r="L1293" i="2" l="1"/>
  <c r="M1293" i="2"/>
  <c r="C1293" i="2"/>
  <c r="F1293" i="2"/>
  <c r="I1293" i="2" s="1"/>
  <c r="B1294" i="2"/>
  <c r="A1293" i="2"/>
  <c r="A1294" i="2" l="1"/>
  <c r="L1294" i="2"/>
  <c r="B1295" i="2"/>
  <c r="C1294" i="2"/>
  <c r="F1294" i="2" s="1"/>
  <c r="I1294" i="2" s="1"/>
  <c r="M1294" i="2"/>
  <c r="B1296" i="2" l="1"/>
  <c r="A1295" i="2"/>
  <c r="L1295" i="2"/>
  <c r="C1295" i="2"/>
  <c r="I1295" i="2"/>
  <c r="M1295" i="2"/>
  <c r="A1296" i="2" l="1"/>
  <c r="C1296" i="2"/>
  <c r="F1296" i="2"/>
  <c r="I1296" i="2" s="1"/>
  <c r="M1296" i="2"/>
  <c r="B1297" i="2"/>
  <c r="L1296" i="2"/>
  <c r="A1297" i="2" l="1"/>
  <c r="C1297" i="2"/>
  <c r="F1297" i="2" s="1"/>
  <c r="I1297" i="2" s="1"/>
  <c r="L1297" i="2"/>
  <c r="M1297" i="2"/>
  <c r="B1298" i="2"/>
  <c r="C1298" i="2" l="1"/>
  <c r="I1298" i="2"/>
  <c r="L1298" i="2"/>
  <c r="M1298" i="2"/>
  <c r="A1298" i="2"/>
  <c r="B1299" i="2"/>
  <c r="C1299" i="2" l="1"/>
  <c r="F1299" i="2"/>
  <c r="I1299" i="2" s="1"/>
  <c r="M1299" i="2"/>
  <c r="L1299" i="2"/>
  <c r="B1300" i="2"/>
  <c r="A1299" i="2"/>
  <c r="L1300" i="2" l="1"/>
  <c r="M1300" i="2"/>
  <c r="B1301" i="2"/>
  <c r="A1300" i="2"/>
  <c r="C1300" i="2"/>
  <c r="F1300" i="2" s="1"/>
  <c r="I1300" i="2" s="1"/>
  <c r="A1301" i="2" l="1"/>
  <c r="L1301" i="2"/>
  <c r="M1301" i="2"/>
  <c r="C1301" i="2"/>
  <c r="I1301" i="2"/>
  <c r="B1302" i="2"/>
  <c r="B1303" i="2" l="1"/>
  <c r="A1302" i="2"/>
  <c r="C1302" i="2"/>
  <c r="F1302" i="2"/>
  <c r="I1302" i="2" s="1"/>
  <c r="M1302" i="2"/>
  <c r="L1302" i="2"/>
  <c r="C1303" i="2" l="1"/>
  <c r="F1303" i="2" s="1"/>
  <c r="I1303" i="2" s="1"/>
  <c r="B1304" i="2"/>
  <c r="A1303" i="2"/>
  <c r="L1303" i="2"/>
  <c r="M1303" i="2"/>
  <c r="A1304" i="2" l="1"/>
  <c r="C1304" i="2"/>
  <c r="L1304" i="2"/>
  <c r="M1304" i="2"/>
  <c r="I1304" i="2"/>
  <c r="B1305" i="2"/>
  <c r="L1305" i="2" l="1"/>
  <c r="M1305" i="2"/>
  <c r="C1305" i="2"/>
  <c r="A1305" i="2"/>
  <c r="B1306" i="2"/>
  <c r="F1305" i="2"/>
  <c r="I1305" i="2" s="1"/>
  <c r="A1306" i="2" l="1"/>
  <c r="L1306" i="2"/>
  <c r="B1307" i="2"/>
  <c r="C1306" i="2"/>
  <c r="F1306" i="2" s="1"/>
  <c r="I1306" i="2" s="1"/>
  <c r="M1306" i="2"/>
  <c r="B1308" i="2" l="1"/>
  <c r="A1307" i="2"/>
  <c r="L1307" i="2"/>
  <c r="C1307" i="2"/>
  <c r="I1307" i="2"/>
  <c r="M1307" i="2"/>
  <c r="A1308" i="2" l="1"/>
  <c r="C1308" i="2"/>
  <c r="F1308" i="2"/>
  <c r="I1308" i="2" s="1"/>
  <c r="M1308" i="2"/>
  <c r="B1309" i="2"/>
  <c r="L1308" i="2"/>
  <c r="A1309" i="2" l="1"/>
  <c r="L1309" i="2"/>
  <c r="M1309" i="2"/>
  <c r="B1310" i="2"/>
  <c r="C1309" i="2"/>
  <c r="F1309" i="2" s="1"/>
  <c r="I1309" i="2" s="1"/>
  <c r="C1310" i="2" l="1"/>
  <c r="I1310" i="2"/>
  <c r="L1310" i="2"/>
  <c r="M1310" i="2"/>
  <c r="A1310" i="2"/>
  <c r="B1311" i="2"/>
  <c r="C1311" i="2" l="1"/>
  <c r="F1311" i="2"/>
  <c r="I1311" i="2" s="1"/>
  <c r="M1311" i="2"/>
  <c r="A1311" i="2"/>
  <c r="B1312" i="2"/>
  <c r="L1311" i="2"/>
  <c r="L1312" i="2" l="1"/>
  <c r="M1312" i="2"/>
  <c r="B1313" i="2"/>
  <c r="A1312" i="2"/>
  <c r="C1312" i="2"/>
  <c r="F1312" i="2" s="1"/>
  <c r="I1312" i="2" s="1"/>
  <c r="A1313" i="2" l="1"/>
  <c r="L1313" i="2"/>
  <c r="M1313" i="2"/>
  <c r="C1313" i="2"/>
  <c r="I1313" i="2"/>
  <c r="B1314" i="2"/>
  <c r="B1315" i="2" l="1"/>
  <c r="A1314" i="2"/>
  <c r="C1314" i="2"/>
  <c r="F1314" i="2"/>
  <c r="I1314" i="2" s="1"/>
  <c r="M1314" i="2"/>
  <c r="L1314" i="2"/>
  <c r="C1315" i="2" l="1"/>
  <c r="F1315" i="2" s="1"/>
  <c r="I1315" i="2" s="1"/>
  <c r="B1316" i="2"/>
  <c r="M1315" i="2"/>
  <c r="L1315" i="2"/>
  <c r="A1315" i="2"/>
  <c r="A1316" i="2" l="1"/>
  <c r="C1316" i="2"/>
  <c r="L1316" i="2"/>
  <c r="M1316" i="2"/>
  <c r="I1316" i="2"/>
  <c r="B1317" i="2"/>
  <c r="L1317" i="2" l="1"/>
  <c r="M1317" i="2"/>
  <c r="C1317" i="2"/>
  <c r="A1317" i="2"/>
  <c r="F1317" i="2"/>
  <c r="I1317" i="2" s="1"/>
  <c r="B1318" i="2"/>
  <c r="A1318" i="2" l="1"/>
  <c r="L1318" i="2"/>
  <c r="B1319" i="2"/>
  <c r="M1318" i="2"/>
  <c r="C1318" i="2"/>
  <c r="F1318" i="2" s="1"/>
  <c r="I1318" i="2" s="1"/>
  <c r="B1320" i="2" l="1"/>
  <c r="A1319" i="2"/>
  <c r="L1319" i="2"/>
  <c r="C1319" i="2"/>
  <c r="I1319" i="2"/>
  <c r="M1319" i="2"/>
  <c r="A1320" i="2" l="1"/>
  <c r="C1320" i="2"/>
  <c r="F1320" i="2"/>
  <c r="I1320" i="2" s="1"/>
  <c r="M1320" i="2"/>
  <c r="B1321" i="2"/>
  <c r="L1320" i="2"/>
  <c r="A1321" i="2" l="1"/>
  <c r="B1322" i="2"/>
  <c r="M1321" i="2"/>
  <c r="C1321" i="2"/>
  <c r="F1321" i="2" s="1"/>
  <c r="I1321" i="2" s="1"/>
  <c r="L1321" i="2"/>
  <c r="C1322" i="2" l="1"/>
  <c r="I1322" i="2"/>
  <c r="L1322" i="2"/>
  <c r="M1322" i="2"/>
  <c r="A1322" i="2"/>
  <c r="B1323" i="2"/>
  <c r="C1323" i="2" l="1"/>
  <c r="F1323" i="2"/>
  <c r="I1323" i="2" s="1"/>
  <c r="M1323" i="2"/>
  <c r="A1323" i="2"/>
  <c r="L1323" i="2"/>
  <c r="B1324" i="2"/>
  <c r="L1324" i="2" l="1"/>
  <c r="M1324" i="2"/>
  <c r="B1325" i="2"/>
  <c r="A1324" i="2"/>
  <c r="C1324" i="2"/>
  <c r="F1324" i="2" s="1"/>
  <c r="I1324" i="2" s="1"/>
  <c r="A1325" i="2" l="1"/>
  <c r="L1325" i="2"/>
  <c r="M1325" i="2"/>
  <c r="C1325" i="2"/>
  <c r="I1325" i="2"/>
  <c r="B1326" i="2"/>
  <c r="B1327" i="2" l="1"/>
  <c r="A1326" i="2"/>
  <c r="C1326" i="2"/>
  <c r="F1326" i="2"/>
  <c r="I1326" i="2" s="1"/>
  <c r="M1326" i="2"/>
  <c r="L1326" i="2"/>
  <c r="C1327" i="2" l="1"/>
  <c r="F1327" i="2" s="1"/>
  <c r="I1327" i="2" s="1"/>
  <c r="B1328" i="2"/>
  <c r="A1327" i="2"/>
  <c r="L1327" i="2"/>
  <c r="M1327" i="2"/>
  <c r="A1328" i="2" l="1"/>
  <c r="C1328" i="2"/>
  <c r="L1328" i="2"/>
  <c r="M1328" i="2"/>
  <c r="B1329" i="2"/>
  <c r="I1328" i="2"/>
  <c r="L1329" i="2" l="1"/>
  <c r="M1329" i="2"/>
  <c r="C1329" i="2"/>
  <c r="A1329" i="2"/>
  <c r="F1329" i="2"/>
  <c r="I1329" i="2" s="1"/>
  <c r="B1330" i="2"/>
  <c r="A1330" i="2" l="1"/>
  <c r="L1330" i="2"/>
  <c r="B1331" i="2"/>
  <c r="C1330" i="2"/>
  <c r="F1330" i="2" s="1"/>
  <c r="I1330" i="2" s="1"/>
  <c r="M1330" i="2"/>
  <c r="B1332" i="2" l="1"/>
  <c r="A1331" i="2"/>
  <c r="L1331" i="2"/>
  <c r="I1331" i="2"/>
  <c r="M1331" i="2"/>
  <c r="C1331" i="2"/>
  <c r="A1332" i="2" l="1"/>
  <c r="C1332" i="2"/>
  <c r="F1332" i="2"/>
  <c r="I1332" i="2" s="1"/>
  <c r="M1332" i="2"/>
  <c r="B1333" i="2"/>
  <c r="L1332" i="2"/>
  <c r="A1333" i="2" l="1"/>
  <c r="C1333" i="2"/>
  <c r="F1333" i="2" s="1"/>
  <c r="I1333" i="2" s="1"/>
  <c r="L1333" i="2"/>
  <c r="M1333" i="2"/>
  <c r="B1334" i="2"/>
  <c r="C1334" i="2" l="1"/>
  <c r="I1334" i="2"/>
  <c r="L1334" i="2"/>
  <c r="M1334" i="2"/>
  <c r="A1334" i="2"/>
  <c r="B1335" i="2"/>
  <c r="C1335" i="2" l="1"/>
  <c r="F1335" i="2"/>
  <c r="I1335" i="2" s="1"/>
  <c r="M1335" i="2"/>
  <c r="L1335" i="2"/>
  <c r="B1336" i="2"/>
  <c r="A1335" i="2"/>
  <c r="L1336" i="2" l="1"/>
  <c r="M1336" i="2"/>
  <c r="B1337" i="2"/>
  <c r="A1336" i="2"/>
  <c r="C1336" i="2"/>
  <c r="F1336" i="2" s="1"/>
  <c r="I1336" i="2" s="1"/>
  <c r="A1337" i="2" l="1"/>
  <c r="L1337" i="2"/>
  <c r="M1337" i="2"/>
  <c r="B1338" i="2"/>
  <c r="I1337" i="2"/>
  <c r="C1337" i="2"/>
  <c r="B1339" i="2" l="1"/>
  <c r="A1338" i="2"/>
  <c r="C1338" i="2"/>
  <c r="F1338" i="2"/>
  <c r="I1338" i="2" s="1"/>
  <c r="M1338" i="2"/>
  <c r="L1338" i="2"/>
  <c r="C1339" i="2" l="1"/>
  <c r="F1339" i="2" s="1"/>
  <c r="I1339" i="2" s="1"/>
  <c r="B1340" i="2"/>
  <c r="A1339" i="2"/>
  <c r="L1339" i="2"/>
  <c r="M1339" i="2"/>
  <c r="A1340" i="2" l="1"/>
  <c r="C1340" i="2"/>
  <c r="L1340" i="2"/>
  <c r="M1340" i="2"/>
  <c r="B1341" i="2"/>
  <c r="I1340" i="2"/>
  <c r="L1341" i="2" l="1"/>
  <c r="M1341" i="2"/>
  <c r="C1341" i="2"/>
  <c r="F1341" i="2"/>
  <c r="I1341" i="2" s="1"/>
  <c r="B1342" i="2"/>
  <c r="A1341" i="2"/>
  <c r="A1342" i="2" l="1"/>
  <c r="L1342" i="2"/>
  <c r="B1343" i="2"/>
  <c r="C1342" i="2"/>
  <c r="F1342" i="2" s="1"/>
  <c r="I1342" i="2" s="1"/>
  <c r="M1342" i="2"/>
  <c r="B1344" i="2" l="1"/>
  <c r="A1343" i="2"/>
  <c r="L1343" i="2"/>
  <c r="C1343" i="2"/>
  <c r="I1343" i="2"/>
  <c r="M1343" i="2"/>
  <c r="A1344" i="2" l="1"/>
  <c r="C1344" i="2"/>
  <c r="F1344" i="2"/>
  <c r="I1344" i="2" s="1"/>
  <c r="M1344" i="2"/>
  <c r="B1345" i="2"/>
  <c r="L1344" i="2"/>
  <c r="A1345" i="2" l="1"/>
  <c r="C1345" i="2"/>
  <c r="F1345" i="2" s="1"/>
  <c r="I1345" i="2" s="1"/>
  <c r="L1345" i="2"/>
  <c r="M1345" i="2"/>
  <c r="B1346" i="2"/>
  <c r="C1346" i="2" l="1"/>
  <c r="I1346" i="2"/>
  <c r="L1346" i="2"/>
  <c r="M1346" i="2"/>
  <c r="A1346" i="2"/>
  <c r="B1347" i="2"/>
  <c r="C1347" i="2" l="1"/>
  <c r="F1347" i="2"/>
  <c r="I1347" i="2" s="1"/>
  <c r="M1347" i="2"/>
  <c r="B1348" i="2"/>
  <c r="L1347" i="2"/>
  <c r="A1347" i="2"/>
  <c r="L1348" i="2" l="1"/>
  <c r="M1348" i="2"/>
  <c r="B1349" i="2"/>
  <c r="A1348" i="2"/>
  <c r="C1348" i="2"/>
  <c r="F1348" i="2" s="1"/>
  <c r="I1348" i="2" s="1"/>
  <c r="A1349" i="2" l="1"/>
  <c r="L1349" i="2"/>
  <c r="M1349" i="2"/>
  <c r="C1349" i="2"/>
  <c r="I1349" i="2"/>
  <c r="B1350" i="2"/>
  <c r="B1351" i="2" l="1"/>
  <c r="A1350" i="2"/>
  <c r="C1350" i="2"/>
  <c r="F1350" i="2"/>
  <c r="I1350" i="2" s="1"/>
  <c r="M1350" i="2"/>
  <c r="L1350" i="2"/>
  <c r="C1351" i="2" l="1"/>
  <c r="F1351" i="2" s="1"/>
  <c r="I1351" i="2" s="1"/>
  <c r="B1352" i="2"/>
  <c r="A1351" i="2"/>
  <c r="L1351" i="2"/>
  <c r="M1351" i="2"/>
  <c r="A1352" i="2" l="1"/>
  <c r="C1352" i="2"/>
  <c r="L1352" i="2"/>
  <c r="M1352" i="2"/>
  <c r="I1352" i="2"/>
  <c r="B1353" i="2"/>
  <c r="L1353" i="2" l="1"/>
  <c r="M1353" i="2"/>
  <c r="C1353" i="2"/>
  <c r="A1353" i="2"/>
  <c r="B1354" i="2"/>
  <c r="F1353" i="2"/>
  <c r="I1353" i="2" s="1"/>
  <c r="A1354" i="2" l="1"/>
  <c r="L1354" i="2"/>
  <c r="B1355" i="2"/>
  <c r="C1354" i="2"/>
  <c r="F1354" i="2" s="1"/>
  <c r="I1354" i="2" s="1"/>
  <c r="M1354" i="2"/>
  <c r="B1356" i="2" l="1"/>
  <c r="A1355" i="2"/>
  <c r="L1355" i="2"/>
  <c r="C1355" i="2"/>
  <c r="I1355" i="2"/>
  <c r="M1355" i="2"/>
  <c r="A1356" i="2" l="1"/>
  <c r="C1356" i="2"/>
  <c r="F1356" i="2"/>
  <c r="I1356" i="2" s="1"/>
  <c r="M1356" i="2"/>
  <c r="B1357" i="2"/>
  <c r="L1356" i="2"/>
  <c r="A1357" i="2" l="1"/>
  <c r="C1357" i="2"/>
  <c r="F1357" i="2" s="1"/>
  <c r="I1357" i="2" s="1"/>
  <c r="L1357" i="2"/>
  <c r="M1357" i="2"/>
  <c r="B1358" i="2"/>
  <c r="C1358" i="2" l="1"/>
  <c r="I1358" i="2"/>
  <c r="L1358" i="2"/>
  <c r="M1358" i="2"/>
  <c r="A1358" i="2"/>
  <c r="B1359" i="2"/>
  <c r="C1359" i="2" l="1"/>
  <c r="F1359" i="2"/>
  <c r="I1359" i="2" s="1"/>
  <c r="M1359" i="2"/>
  <c r="A1359" i="2"/>
  <c r="L1359" i="2"/>
  <c r="B1360" i="2"/>
  <c r="L1360" i="2" l="1"/>
  <c r="M1360" i="2"/>
  <c r="B1361" i="2"/>
  <c r="A1360" i="2"/>
  <c r="C1360" i="2"/>
  <c r="F1360" i="2" s="1"/>
  <c r="I1360" i="2" s="1"/>
  <c r="A1361" i="2" l="1"/>
  <c r="L1361" i="2"/>
  <c r="M1361" i="2"/>
  <c r="C1361" i="2"/>
  <c r="I1361" i="2"/>
  <c r="B1362" i="2"/>
  <c r="B1363" i="2" l="1"/>
  <c r="A1362" i="2"/>
  <c r="C1362" i="2"/>
  <c r="F1362" i="2"/>
  <c r="I1362" i="2" s="1"/>
  <c r="M1362" i="2"/>
  <c r="L1362" i="2"/>
  <c r="C1363" i="2" l="1"/>
  <c r="F1363" i="2" s="1"/>
  <c r="I1363" i="2" s="1"/>
  <c r="B1364" i="2"/>
  <c r="L1363" i="2"/>
  <c r="M1363" i="2"/>
  <c r="A1363" i="2"/>
  <c r="A1364" i="2" l="1"/>
  <c r="C1364" i="2"/>
  <c r="L1364" i="2"/>
  <c r="M1364" i="2"/>
  <c r="I1364" i="2"/>
  <c r="B1365" i="2"/>
  <c r="L1365" i="2" l="1"/>
  <c r="M1365" i="2"/>
  <c r="C1365" i="2"/>
  <c r="A1365" i="2"/>
  <c r="F1365" i="2"/>
  <c r="I1365" i="2" s="1"/>
  <c r="B1366" i="2"/>
  <c r="A1366" i="2" l="1"/>
  <c r="L1366" i="2"/>
  <c r="B1367" i="2"/>
  <c r="M1366" i="2"/>
  <c r="C1366" i="2"/>
  <c r="F1366" i="2" s="1"/>
  <c r="I1366" i="2" s="1"/>
  <c r="B1368" i="2" l="1"/>
  <c r="A1367" i="2"/>
  <c r="L1367" i="2"/>
  <c r="C1367" i="2"/>
  <c r="I1367" i="2"/>
  <c r="M1367" i="2"/>
  <c r="A1368" i="2" l="1"/>
  <c r="C1368" i="2"/>
  <c r="F1368" i="2"/>
  <c r="I1368" i="2" s="1"/>
  <c r="M1368" i="2"/>
  <c r="B1369" i="2"/>
  <c r="L1368" i="2"/>
  <c r="A1369" i="2" l="1"/>
  <c r="M1369" i="2"/>
  <c r="B1370" i="2"/>
  <c r="C1369" i="2"/>
  <c r="F1369" i="2" s="1"/>
  <c r="I1369" i="2" s="1"/>
  <c r="L1369" i="2"/>
  <c r="C1370" i="2" l="1"/>
  <c r="I1370" i="2"/>
  <c r="L1370" i="2"/>
  <c r="M1370" i="2"/>
  <c r="A1370" i="2"/>
  <c r="B1371" i="2"/>
  <c r="C1371" i="2" l="1"/>
  <c r="F1371" i="2"/>
  <c r="I1371" i="2" s="1"/>
  <c r="M1371" i="2"/>
  <c r="A1371" i="2"/>
  <c r="L1371" i="2"/>
  <c r="B1372" i="2"/>
  <c r="L1372" i="2" l="1"/>
  <c r="M1372" i="2"/>
  <c r="B1373" i="2"/>
  <c r="A1372" i="2"/>
  <c r="C1372" i="2"/>
  <c r="F1372" i="2" s="1"/>
  <c r="I1372" i="2" s="1"/>
  <c r="A1373" i="2" l="1"/>
  <c r="L1373" i="2"/>
  <c r="M1373" i="2"/>
  <c r="I1373" i="2"/>
  <c r="B1374" i="2"/>
  <c r="C1373" i="2"/>
  <c r="B1375" i="2" l="1"/>
  <c r="A1374" i="2"/>
  <c r="C1374" i="2"/>
  <c r="F1374" i="2"/>
  <c r="I1374" i="2" s="1"/>
  <c r="M1374" i="2"/>
  <c r="L1374" i="2"/>
  <c r="C1375" i="2" l="1"/>
  <c r="F1375" i="2" s="1"/>
  <c r="I1375" i="2" s="1"/>
  <c r="B1376" i="2"/>
  <c r="A1375" i="2"/>
  <c r="M1375" i="2"/>
  <c r="L1375" i="2"/>
  <c r="A1376" i="2" l="1"/>
  <c r="C1376" i="2"/>
  <c r="L1376" i="2"/>
  <c r="M1376" i="2"/>
  <c r="I1376" i="2"/>
  <c r="B1377" i="2"/>
  <c r="L1377" i="2" l="1"/>
  <c r="M1377" i="2"/>
  <c r="C1377" i="2"/>
  <c r="A1377" i="2"/>
  <c r="F1377" i="2"/>
  <c r="I1377" i="2" s="1"/>
  <c r="B1378" i="2"/>
  <c r="A1378" i="2" l="1"/>
  <c r="L1378" i="2"/>
  <c r="B1379" i="2"/>
  <c r="C1378" i="2"/>
  <c r="F1378" i="2" s="1"/>
  <c r="I1378" i="2" s="1"/>
  <c r="M1378" i="2"/>
  <c r="B1380" i="2" l="1"/>
  <c r="A1379" i="2"/>
  <c r="L1379" i="2"/>
  <c r="M1379" i="2"/>
  <c r="I1379" i="2"/>
  <c r="C1379" i="2"/>
  <c r="A1380" i="2" l="1"/>
  <c r="C1380" i="2"/>
  <c r="F1380" i="2"/>
  <c r="I1380" i="2" s="1"/>
  <c r="M1380" i="2"/>
  <c r="B1381" i="2"/>
  <c r="L1380" i="2"/>
  <c r="A1381" i="2" l="1"/>
  <c r="C1381" i="2"/>
  <c r="F1381" i="2" s="1"/>
  <c r="I1381" i="2" s="1"/>
  <c r="L1381" i="2"/>
  <c r="M1381" i="2"/>
  <c r="B1382" i="2"/>
  <c r="C1382" i="2" l="1"/>
  <c r="I1382" i="2"/>
  <c r="L1382" i="2"/>
  <c r="M1382" i="2"/>
  <c r="A1382" i="2"/>
  <c r="B1383" i="2"/>
  <c r="C1383" i="2" l="1"/>
  <c r="F1383" i="2"/>
  <c r="I1383" i="2" s="1"/>
  <c r="M1383" i="2"/>
  <c r="A1383" i="2"/>
  <c r="L1383" i="2"/>
  <c r="B1384" i="2"/>
  <c r="L1384" i="2" l="1"/>
  <c r="M1384" i="2"/>
  <c r="B1385" i="2"/>
  <c r="A1384" i="2"/>
  <c r="C1384" i="2"/>
  <c r="F1384" i="2" s="1"/>
  <c r="I1384" i="2" s="1"/>
  <c r="A1385" i="2" l="1"/>
  <c r="L1385" i="2"/>
  <c r="M1385" i="2"/>
  <c r="B1386" i="2"/>
  <c r="C1385" i="2"/>
  <c r="I1385" i="2"/>
  <c r="B1387" i="2" l="1"/>
  <c r="A1386" i="2"/>
  <c r="C1386" i="2"/>
  <c r="F1386" i="2"/>
  <c r="I1386" i="2" s="1"/>
  <c r="M1386" i="2"/>
  <c r="L1386" i="2"/>
  <c r="C1387" i="2" l="1"/>
  <c r="F1387" i="2" s="1"/>
  <c r="I1387" i="2" s="1"/>
  <c r="B1388" i="2"/>
  <c r="A1387" i="2"/>
  <c r="L1387" i="2"/>
  <c r="M1387" i="2"/>
  <c r="A1388" i="2" l="1"/>
  <c r="C1388" i="2"/>
  <c r="L1388" i="2"/>
  <c r="M1388" i="2"/>
  <c r="B1389" i="2"/>
  <c r="I1388" i="2"/>
  <c r="L1389" i="2" l="1"/>
  <c r="M1389" i="2"/>
  <c r="C1389" i="2"/>
  <c r="F1389" i="2"/>
  <c r="I1389" i="2" s="1"/>
  <c r="B1390" i="2"/>
  <c r="A1389" i="2"/>
  <c r="A1390" i="2" l="1"/>
  <c r="L1390" i="2"/>
  <c r="B1391" i="2"/>
  <c r="C1390" i="2"/>
  <c r="F1390" i="2" s="1"/>
  <c r="I1390" i="2" s="1"/>
  <c r="M1390" i="2"/>
  <c r="B1392" i="2" l="1"/>
  <c r="A1391" i="2"/>
  <c r="L1391" i="2"/>
  <c r="C1391" i="2"/>
  <c r="M1391" i="2"/>
  <c r="I1391" i="2"/>
  <c r="A1392" i="2" l="1"/>
  <c r="C1392" i="2"/>
  <c r="F1392" i="2"/>
  <c r="I1392" i="2" s="1"/>
  <c r="M1392" i="2"/>
  <c r="B1393" i="2"/>
  <c r="L1392" i="2"/>
  <c r="A1393" i="2" l="1"/>
  <c r="C1393" i="2"/>
  <c r="F1393" i="2" s="1"/>
  <c r="I1393" i="2" s="1"/>
  <c r="L1393" i="2"/>
  <c r="M1393" i="2"/>
  <c r="B1394" i="2"/>
  <c r="C1394" i="2" l="1"/>
  <c r="I1394" i="2"/>
  <c r="L1394" i="2"/>
  <c r="M1394" i="2"/>
  <c r="A1394" i="2"/>
  <c r="B1395" i="2"/>
  <c r="C1395" i="2" l="1"/>
  <c r="F1395" i="2"/>
  <c r="I1395" i="2" s="1"/>
  <c r="M1395" i="2"/>
  <c r="L1395" i="2"/>
  <c r="B1396" i="2"/>
  <c r="A1395" i="2"/>
  <c r="L1396" i="2" l="1"/>
  <c r="M1396" i="2"/>
  <c r="B1397" i="2"/>
  <c r="A1396" i="2"/>
  <c r="C1396" i="2"/>
  <c r="F1396" i="2" s="1"/>
  <c r="I1396" i="2" s="1"/>
  <c r="A1397" i="2" l="1"/>
  <c r="L1397" i="2"/>
  <c r="M1397" i="2"/>
  <c r="C1397" i="2"/>
  <c r="I1397" i="2"/>
  <c r="B1398" i="2"/>
  <c r="B1399" i="2" l="1"/>
  <c r="A1398" i="2"/>
  <c r="C1398" i="2"/>
  <c r="F1398" i="2"/>
  <c r="I1398" i="2" s="1"/>
  <c r="M1398" i="2"/>
  <c r="L1398" i="2"/>
  <c r="C1399" i="2" l="1"/>
  <c r="F1399" i="2" s="1"/>
  <c r="I1399" i="2" s="1"/>
  <c r="B1400" i="2"/>
  <c r="A1399" i="2"/>
  <c r="L1399" i="2"/>
  <c r="M1399" i="2"/>
  <c r="A1400" i="2" l="1"/>
  <c r="C1400" i="2"/>
  <c r="L1400" i="2"/>
  <c r="M1400" i="2"/>
  <c r="I1400" i="2"/>
  <c r="B1401" i="2"/>
  <c r="L1401" i="2" l="1"/>
  <c r="M1401" i="2"/>
  <c r="C1401" i="2"/>
  <c r="A1401" i="2"/>
  <c r="B1402" i="2"/>
  <c r="F1401" i="2"/>
  <c r="I1401" i="2" s="1"/>
  <c r="A1402" i="2" l="1"/>
  <c r="L1402" i="2"/>
  <c r="B1403" i="2"/>
  <c r="C1402" i="2"/>
  <c r="F1402" i="2" s="1"/>
  <c r="I1402" i="2" s="1"/>
  <c r="M1402" i="2"/>
  <c r="B1404" i="2" l="1"/>
  <c r="A1403" i="2"/>
  <c r="L1403" i="2"/>
  <c r="C1403" i="2"/>
  <c r="I1403" i="2"/>
  <c r="M1403" i="2"/>
  <c r="A1404" i="2" l="1"/>
  <c r="C1404" i="2"/>
  <c r="F1404" i="2"/>
  <c r="I1404" i="2" s="1"/>
  <c r="M1404" i="2"/>
  <c r="B1405" i="2"/>
  <c r="L1404" i="2"/>
  <c r="A1405" i="2" l="1"/>
  <c r="L1405" i="2"/>
  <c r="M1405" i="2"/>
  <c r="B1406" i="2"/>
  <c r="C1405" i="2"/>
  <c r="F1405" i="2" s="1"/>
  <c r="I1405" i="2" s="1"/>
  <c r="C1406" i="2" l="1"/>
  <c r="I1406" i="2"/>
  <c r="L1406" i="2"/>
  <c r="M1406" i="2"/>
  <c r="A1406" i="2"/>
  <c r="B1407" i="2"/>
  <c r="C1407" i="2" l="1"/>
  <c r="F1407" i="2"/>
  <c r="I1407" i="2" s="1"/>
  <c r="M1407" i="2"/>
  <c r="A1407" i="2"/>
  <c r="L1407" i="2"/>
  <c r="B1408" i="2"/>
  <c r="L1408" i="2" l="1"/>
  <c r="M1408" i="2"/>
  <c r="B1409" i="2"/>
  <c r="A1408" i="2"/>
  <c r="C1408" i="2"/>
  <c r="F1408" i="2" s="1"/>
  <c r="I1408" i="2" s="1"/>
  <c r="A1409" i="2" l="1"/>
  <c r="L1409" i="2"/>
  <c r="M1409" i="2"/>
  <c r="C1409" i="2"/>
  <c r="I1409" i="2"/>
  <c r="B1410" i="2"/>
  <c r="B1411" i="2" l="1"/>
  <c r="A1410" i="2"/>
  <c r="C1410" i="2"/>
  <c r="F1410" i="2"/>
  <c r="I1410" i="2" s="1"/>
  <c r="M1410" i="2"/>
  <c r="L1410" i="2"/>
  <c r="C1411" i="2" l="1"/>
  <c r="F1411" i="2" s="1"/>
  <c r="I1411" i="2" s="1"/>
  <c r="B1412" i="2"/>
  <c r="M1411" i="2"/>
  <c r="L1411" i="2"/>
  <c r="A1411" i="2"/>
  <c r="A1412" i="2" l="1"/>
  <c r="C1412" i="2"/>
  <c r="L1412" i="2"/>
  <c r="M1412" i="2"/>
  <c r="I1412" i="2"/>
  <c r="B1413" i="2"/>
  <c r="L1413" i="2" l="1"/>
  <c r="M1413" i="2"/>
  <c r="C1413" i="2"/>
  <c r="A1413" i="2"/>
  <c r="F1413" i="2"/>
  <c r="I1413" i="2" s="1"/>
  <c r="B1414" i="2"/>
  <c r="A1414" i="2" l="1"/>
  <c r="L1414" i="2"/>
  <c r="B1415" i="2"/>
  <c r="M1414" i="2"/>
  <c r="C1414" i="2"/>
  <c r="F1414" i="2" s="1"/>
  <c r="I1414" i="2" s="1"/>
  <c r="B1416" i="2" l="1"/>
  <c r="A1415" i="2"/>
  <c r="L1415" i="2"/>
  <c r="C1415" i="2"/>
  <c r="I1415" i="2"/>
  <c r="M1415" i="2"/>
  <c r="A1416" i="2" l="1"/>
  <c r="C1416" i="2"/>
  <c r="F1416" i="2"/>
  <c r="I1416" i="2" s="1"/>
  <c r="M1416" i="2"/>
  <c r="B1417" i="2"/>
  <c r="L1416" i="2"/>
  <c r="A1417" i="2" l="1"/>
  <c r="B1418" i="2"/>
  <c r="M1417" i="2"/>
  <c r="L1417" i="2"/>
  <c r="C1417" i="2"/>
  <c r="F1417" i="2" s="1"/>
  <c r="I1417" i="2" s="1"/>
  <c r="C1418" i="2" l="1"/>
  <c r="I1418" i="2"/>
  <c r="L1418" i="2"/>
  <c r="M1418" i="2"/>
  <c r="A1418" i="2"/>
  <c r="B1419" i="2"/>
  <c r="C1419" i="2" l="1"/>
  <c r="F1419" i="2"/>
  <c r="I1419" i="2" s="1"/>
  <c r="M1419" i="2"/>
  <c r="A1419" i="2"/>
  <c r="L1419" i="2"/>
  <c r="B1420" i="2"/>
  <c r="L1420" i="2" l="1"/>
  <c r="M1420" i="2"/>
  <c r="B1421" i="2"/>
  <c r="A1420" i="2"/>
  <c r="C1420" i="2"/>
  <c r="F1420" i="2" s="1"/>
  <c r="I1420" i="2" s="1"/>
  <c r="A1421" i="2" l="1"/>
  <c r="L1421" i="2"/>
  <c r="M1421" i="2"/>
  <c r="C1421" i="2"/>
  <c r="I1421" i="2"/>
  <c r="B1422" i="2"/>
  <c r="B1423" i="2" l="1"/>
  <c r="A1422" i="2"/>
  <c r="C1422" i="2"/>
  <c r="F1422" i="2"/>
  <c r="I1422" i="2" s="1"/>
  <c r="M1422" i="2"/>
  <c r="L1422" i="2"/>
  <c r="C1423" i="2" l="1"/>
  <c r="F1423" i="2" s="1"/>
  <c r="I1423" i="2" s="1"/>
  <c r="B1424" i="2"/>
  <c r="A1423" i="2"/>
  <c r="L1423" i="2"/>
  <c r="M1423" i="2"/>
  <c r="A1424" i="2" l="1"/>
  <c r="C1424" i="2"/>
  <c r="L1424" i="2"/>
  <c r="M1424" i="2"/>
  <c r="B1425" i="2"/>
  <c r="I1424" i="2"/>
  <c r="L1425" i="2" l="1"/>
  <c r="M1425" i="2"/>
  <c r="C1425" i="2"/>
  <c r="A1425" i="2"/>
  <c r="F1425" i="2"/>
  <c r="I1425" i="2" s="1"/>
  <c r="B1426" i="2"/>
  <c r="A1426" i="2" l="1"/>
  <c r="L1426" i="2"/>
  <c r="B1427" i="2"/>
  <c r="C1426" i="2"/>
  <c r="F1426" i="2" s="1"/>
  <c r="I1426" i="2" s="1"/>
  <c r="M1426" i="2"/>
  <c r="B1428" i="2" l="1"/>
  <c r="A1427" i="2"/>
  <c r="L1427" i="2"/>
  <c r="I1427" i="2"/>
  <c r="M1427" i="2"/>
  <c r="C1427" i="2"/>
  <c r="A1428" i="2" l="1"/>
  <c r="C1428" i="2"/>
  <c r="F1428" i="2"/>
  <c r="I1428" i="2" s="1"/>
  <c r="M1428" i="2"/>
  <c r="B1429" i="2"/>
  <c r="L1428" i="2"/>
  <c r="A1429" i="2" l="1"/>
  <c r="C1429" i="2"/>
  <c r="F1429" i="2" s="1"/>
  <c r="I1429" i="2" s="1"/>
  <c r="L1429" i="2"/>
  <c r="M1429" i="2"/>
  <c r="B1430" i="2"/>
  <c r="C1430" i="2" l="1"/>
  <c r="I1430" i="2"/>
  <c r="L1430" i="2"/>
  <c r="M1430" i="2"/>
  <c r="A1430" i="2"/>
  <c r="B1431" i="2"/>
  <c r="C1431" i="2" l="1"/>
  <c r="F1431" i="2"/>
  <c r="I1431" i="2" s="1"/>
  <c r="M1431" i="2"/>
  <c r="L1431" i="2"/>
  <c r="B1432" i="2"/>
  <c r="A1431" i="2"/>
  <c r="L1432" i="2" l="1"/>
  <c r="M1432" i="2"/>
  <c r="B1433" i="2"/>
  <c r="A1432" i="2"/>
  <c r="C1432" i="2"/>
  <c r="F1432" i="2" s="1"/>
  <c r="I1432" i="2" s="1"/>
  <c r="A1433" i="2" l="1"/>
  <c r="L1433" i="2"/>
  <c r="M1433" i="2"/>
  <c r="B1434" i="2"/>
  <c r="C1433" i="2"/>
  <c r="I1433" i="2"/>
  <c r="B1435" i="2" l="1"/>
  <c r="A1434" i="2"/>
  <c r="C1434" i="2"/>
  <c r="F1434" i="2"/>
  <c r="I1434" i="2" s="1"/>
  <c r="M1434" i="2"/>
  <c r="L1434" i="2"/>
  <c r="C1435" i="2" l="1"/>
  <c r="F1435" i="2" s="1"/>
  <c r="I1435" i="2" s="1"/>
  <c r="B1436" i="2"/>
  <c r="A1435" i="2"/>
  <c r="L1435" i="2"/>
  <c r="M1435" i="2"/>
  <c r="A1436" i="2" l="1"/>
  <c r="C1436" i="2"/>
  <c r="L1436" i="2"/>
  <c r="M1436" i="2"/>
  <c r="B1437" i="2"/>
  <c r="I1436" i="2"/>
  <c r="L1437" i="2" l="1"/>
  <c r="M1437" i="2"/>
  <c r="C1437" i="2"/>
  <c r="F1437" i="2"/>
  <c r="I1437" i="2" s="1"/>
  <c r="B1438" i="2"/>
  <c r="A1437" i="2"/>
  <c r="A1438" i="2" l="1"/>
  <c r="L1438" i="2"/>
  <c r="B1439" i="2"/>
  <c r="C1438" i="2"/>
  <c r="F1438" i="2" s="1"/>
  <c r="I1438" i="2" s="1"/>
  <c r="M1438" i="2"/>
  <c r="B1440" i="2" l="1"/>
  <c r="A1439" i="2"/>
  <c r="L1439" i="2"/>
  <c r="C1439" i="2"/>
  <c r="M1439" i="2"/>
  <c r="I1439" i="2"/>
  <c r="A1440" i="2" l="1"/>
  <c r="C1440" i="2"/>
  <c r="F1440" i="2"/>
  <c r="I1440" i="2" s="1"/>
  <c r="M1440" i="2"/>
  <c r="B1441" i="2"/>
  <c r="L1440" i="2"/>
  <c r="A1441" i="2" l="1"/>
  <c r="C1441" i="2"/>
  <c r="F1441" i="2" s="1"/>
  <c r="I1441" i="2" s="1"/>
  <c r="L1441" i="2"/>
  <c r="M1441" i="2"/>
  <c r="B1442" i="2"/>
  <c r="C1442" i="2" l="1"/>
  <c r="I1442" i="2"/>
  <c r="L1442" i="2"/>
  <c r="M1442" i="2"/>
  <c r="A1442" i="2"/>
  <c r="B1443" i="2"/>
  <c r="C1443" i="2" l="1"/>
  <c r="F1443" i="2"/>
  <c r="I1443" i="2" s="1"/>
  <c r="M1443" i="2"/>
  <c r="B1444" i="2"/>
  <c r="L1443" i="2"/>
  <c r="A1443" i="2"/>
  <c r="L1444" i="2" l="1"/>
  <c r="M1444" i="2"/>
  <c r="B1445" i="2"/>
  <c r="A1444" i="2"/>
  <c r="C1444" i="2"/>
  <c r="F1444" i="2" s="1"/>
  <c r="I1444" i="2" s="1"/>
  <c r="A1445" i="2" l="1"/>
  <c r="L1445" i="2"/>
  <c r="M1445" i="2"/>
  <c r="C1445" i="2"/>
  <c r="I1445" i="2"/>
  <c r="B1446" i="2"/>
  <c r="B1447" i="2" l="1"/>
  <c r="A1446" i="2"/>
  <c r="C1446" i="2"/>
  <c r="F1446" i="2"/>
  <c r="I1446" i="2" s="1"/>
  <c r="M1446" i="2"/>
  <c r="L1446" i="2"/>
  <c r="C1447" i="2" l="1"/>
  <c r="F1447" i="2" s="1"/>
  <c r="I1447" i="2" s="1"/>
  <c r="B1448" i="2"/>
  <c r="A1447" i="2"/>
  <c r="L1447" i="2"/>
  <c r="M1447" i="2"/>
  <c r="A1448" i="2" l="1"/>
  <c r="C1448" i="2"/>
  <c r="L1448" i="2"/>
  <c r="M1448" i="2"/>
  <c r="I1448" i="2"/>
  <c r="B1449" i="2"/>
  <c r="L1449" i="2" l="1"/>
  <c r="M1449" i="2"/>
  <c r="C1449" i="2"/>
  <c r="A1449" i="2"/>
  <c r="B1450" i="2"/>
  <c r="F1449" i="2"/>
  <c r="I1449" i="2" s="1"/>
  <c r="A1450" i="2" l="1"/>
  <c r="L1450" i="2"/>
  <c r="B1451" i="2"/>
  <c r="C1450" i="2"/>
  <c r="F1450" i="2" s="1"/>
  <c r="I1450" i="2" s="1"/>
  <c r="M1450" i="2"/>
  <c r="B1452" i="2" l="1"/>
  <c r="A1451" i="2"/>
  <c r="L1451" i="2"/>
  <c r="C1451" i="2"/>
  <c r="I1451" i="2"/>
  <c r="M1451" i="2"/>
  <c r="A1452" i="2" l="1"/>
  <c r="C1452" i="2"/>
  <c r="F1452" i="2"/>
  <c r="I1452" i="2" s="1"/>
  <c r="M1452" i="2"/>
  <c r="B1453" i="2"/>
  <c r="L1452" i="2"/>
  <c r="A1453" i="2" l="1"/>
  <c r="C1453" i="2"/>
  <c r="F1453" i="2" s="1"/>
  <c r="I1453" i="2" s="1"/>
  <c r="L1453" i="2"/>
  <c r="M1453" i="2"/>
  <c r="B1454" i="2"/>
  <c r="C1454" i="2" l="1"/>
  <c r="I1454" i="2"/>
  <c r="L1454" i="2"/>
  <c r="M1454" i="2"/>
  <c r="A1454" i="2"/>
  <c r="B1455" i="2"/>
  <c r="C1455" i="2" l="1"/>
  <c r="F1455" i="2"/>
  <c r="I1455" i="2" s="1"/>
  <c r="M1455" i="2"/>
  <c r="A1455" i="2"/>
  <c r="L1455" i="2"/>
  <c r="B1456" i="2"/>
  <c r="L1456" i="2" l="1"/>
  <c r="M1456" i="2"/>
  <c r="B1457" i="2"/>
  <c r="A1456" i="2"/>
  <c r="C1456" i="2"/>
  <c r="F1456" i="2" s="1"/>
  <c r="I1456" i="2" s="1"/>
  <c r="A1457" i="2" l="1"/>
  <c r="L1457" i="2"/>
  <c r="M1457" i="2"/>
  <c r="C1457" i="2"/>
  <c r="I1457" i="2"/>
  <c r="B1458" i="2"/>
  <c r="B1459" i="2" l="1"/>
  <c r="A1458" i="2"/>
  <c r="C1458" i="2"/>
  <c r="F1458" i="2"/>
  <c r="I1458" i="2" s="1"/>
  <c r="M1458" i="2"/>
  <c r="L1458" i="2"/>
  <c r="C1459" i="2" l="1"/>
  <c r="F1459" i="2" s="1"/>
  <c r="I1459" i="2" s="1"/>
  <c r="B1460" i="2"/>
  <c r="L1459" i="2"/>
  <c r="M1459" i="2"/>
  <c r="A1459" i="2"/>
  <c r="A1460" i="2" l="1"/>
  <c r="C1460" i="2"/>
  <c r="L1460" i="2"/>
  <c r="M1460" i="2"/>
  <c r="I1460" i="2"/>
  <c r="B1461" i="2"/>
  <c r="L1461" i="2" l="1"/>
  <c r="M1461" i="2"/>
  <c r="C1461" i="2"/>
  <c r="A1461" i="2"/>
  <c r="F1461" i="2"/>
  <c r="I1461" i="2" s="1"/>
  <c r="B1462" i="2"/>
  <c r="A1462" i="2" l="1"/>
  <c r="L1462" i="2"/>
  <c r="B1463" i="2"/>
  <c r="M1462" i="2"/>
  <c r="C1462" i="2"/>
  <c r="F1462" i="2" s="1"/>
  <c r="I1462" i="2" s="1"/>
  <c r="B1464" i="2" l="1"/>
  <c r="A1463" i="2"/>
  <c r="L1463" i="2"/>
  <c r="C1463" i="2"/>
  <c r="I1463" i="2"/>
  <c r="M1463" i="2"/>
  <c r="A1464" i="2" l="1"/>
  <c r="C1464" i="2"/>
  <c r="F1464" i="2"/>
  <c r="I1464" i="2" s="1"/>
  <c r="M1464" i="2"/>
  <c r="B1465" i="2"/>
  <c r="L1464" i="2"/>
  <c r="A1465" i="2" l="1"/>
  <c r="M1465" i="2"/>
  <c r="B1466" i="2"/>
  <c r="L1465" i="2"/>
  <c r="C1465" i="2"/>
  <c r="F1465" i="2" s="1"/>
  <c r="I1465" i="2" s="1"/>
  <c r="C1466" i="2" l="1"/>
  <c r="I1466" i="2"/>
  <c r="L1466" i="2"/>
  <c r="M1466" i="2"/>
  <c r="A1466" i="2"/>
  <c r="B1467" i="2"/>
  <c r="C1467" i="2" l="1"/>
  <c r="F1467" i="2"/>
  <c r="I1467" i="2" s="1"/>
  <c r="M1467" i="2"/>
  <c r="A1467" i="2"/>
  <c r="L1467" i="2"/>
  <c r="B1468" i="2"/>
  <c r="L1468" i="2" l="1"/>
  <c r="M1468" i="2"/>
  <c r="B1469" i="2"/>
  <c r="A1468" i="2"/>
  <c r="C1468" i="2"/>
  <c r="F1468" i="2" s="1"/>
  <c r="I1468" i="2" s="1"/>
  <c r="A1469" i="2" l="1"/>
  <c r="L1469" i="2"/>
  <c r="M1469" i="2"/>
  <c r="I1469" i="2"/>
  <c r="B1470" i="2"/>
  <c r="C1469" i="2"/>
  <c r="B1471" i="2" l="1"/>
  <c r="A1470" i="2"/>
  <c r="C1470" i="2"/>
  <c r="F1470" i="2"/>
  <c r="I1470" i="2" s="1"/>
  <c r="M1470" i="2"/>
  <c r="L1470" i="2"/>
  <c r="C1471" i="2" l="1"/>
  <c r="F1471" i="2" s="1"/>
  <c r="I1471" i="2" s="1"/>
  <c r="B1472" i="2"/>
  <c r="A1471" i="2"/>
  <c r="L1471" i="2"/>
  <c r="M1471" i="2"/>
  <c r="A1472" i="2" l="1"/>
  <c r="C1472" i="2"/>
  <c r="L1472" i="2"/>
  <c r="M1472" i="2"/>
  <c r="I1472" i="2"/>
  <c r="B1473" i="2"/>
  <c r="L1473" i="2" l="1"/>
  <c r="M1473" i="2"/>
  <c r="C1473" i="2"/>
  <c r="A1473" i="2"/>
  <c r="F1473" i="2"/>
  <c r="I1473" i="2" s="1"/>
  <c r="B1474" i="2"/>
  <c r="A1474" i="2" l="1"/>
  <c r="L1474" i="2"/>
  <c r="B1475" i="2"/>
  <c r="C1474" i="2"/>
  <c r="F1474" i="2" s="1"/>
  <c r="I1474" i="2" s="1"/>
  <c r="M1474" i="2"/>
  <c r="B1476" i="2" l="1"/>
  <c r="A1475" i="2"/>
  <c r="L1475" i="2"/>
  <c r="M1475" i="2"/>
  <c r="I1475" i="2"/>
  <c r="C1475" i="2"/>
  <c r="A1476" i="2" l="1"/>
  <c r="C1476" i="2"/>
  <c r="F1476" i="2"/>
  <c r="I1476" i="2" s="1"/>
  <c r="M1476" i="2"/>
  <c r="B1477" i="2"/>
  <c r="L1476" i="2"/>
  <c r="A1477" i="2" l="1"/>
  <c r="C1477" i="2"/>
  <c r="F1477" i="2" s="1"/>
  <c r="I1477" i="2" s="1"/>
  <c r="L1477" i="2"/>
  <c r="B1478" i="2"/>
  <c r="M1477" i="2"/>
  <c r="C1478" i="2" l="1"/>
  <c r="I1478" i="2"/>
  <c r="L1478" i="2"/>
  <c r="M1478" i="2"/>
  <c r="A1478" i="2"/>
  <c r="B1479" i="2"/>
  <c r="C1479" i="2" l="1"/>
  <c r="F1479" i="2"/>
  <c r="I1479" i="2" s="1"/>
  <c r="M1479" i="2"/>
  <c r="A1479" i="2"/>
  <c r="L1479" i="2"/>
  <c r="B1480" i="2"/>
  <c r="L1480" i="2" l="1"/>
  <c r="M1480" i="2"/>
  <c r="B1481" i="2"/>
  <c r="A1480" i="2"/>
  <c r="C1480" i="2"/>
  <c r="F1480" i="2" s="1"/>
  <c r="I1480" i="2" s="1"/>
  <c r="A1481" i="2" l="1"/>
  <c r="L1481" i="2"/>
  <c r="M1481" i="2"/>
  <c r="B1482" i="2"/>
  <c r="C1481" i="2"/>
  <c r="I1481" i="2"/>
  <c r="B1483" i="2" l="1"/>
  <c r="A1482" i="2"/>
  <c r="C1482" i="2"/>
  <c r="F1482" i="2"/>
  <c r="I1482" i="2" s="1"/>
  <c r="M1482" i="2"/>
  <c r="L1482" i="2"/>
  <c r="C1483" i="2" l="1"/>
  <c r="F1483" i="2" s="1"/>
  <c r="I1483" i="2" s="1"/>
  <c r="B1484" i="2"/>
  <c r="A1483" i="2"/>
  <c r="L1483" i="2"/>
  <c r="M1483" i="2"/>
  <c r="A1484" i="2" l="1"/>
  <c r="C1484" i="2"/>
  <c r="L1484" i="2"/>
  <c r="M1484" i="2"/>
  <c r="B1485" i="2"/>
  <c r="I1484" i="2"/>
  <c r="L1485" i="2" l="1"/>
  <c r="M1485" i="2"/>
  <c r="C1485" i="2"/>
  <c r="F1485" i="2"/>
  <c r="I1485" i="2" s="1"/>
  <c r="B1486" i="2"/>
  <c r="A1485" i="2"/>
  <c r="A1486" i="2" l="1"/>
  <c r="L1486" i="2"/>
  <c r="B1487" i="2"/>
  <c r="C1486" i="2"/>
  <c r="F1486" i="2" s="1"/>
  <c r="I1486" i="2" s="1"/>
  <c r="M1486" i="2"/>
  <c r="B1488" i="2" l="1"/>
  <c r="A1487" i="2"/>
  <c r="L1487" i="2"/>
  <c r="C1487" i="2"/>
  <c r="I1487" i="2"/>
  <c r="M1487" i="2"/>
  <c r="A1488" i="2" l="1"/>
  <c r="C1488" i="2"/>
  <c r="F1488" i="2"/>
  <c r="I1488" i="2" s="1"/>
  <c r="M1488" i="2"/>
  <c r="B1489" i="2"/>
  <c r="L1488" i="2"/>
  <c r="A1489" i="2" l="1"/>
  <c r="C1489" i="2"/>
  <c r="F1489" i="2" s="1"/>
  <c r="I1489" i="2" s="1"/>
  <c r="L1489" i="2"/>
  <c r="M1489" i="2"/>
  <c r="B1490" i="2"/>
  <c r="C1490" i="2" l="1"/>
  <c r="I1490" i="2"/>
  <c r="L1490" i="2"/>
  <c r="M1490" i="2"/>
  <c r="A1490" i="2"/>
  <c r="B1491" i="2"/>
  <c r="C1491" i="2" l="1"/>
  <c r="F1491" i="2"/>
  <c r="I1491" i="2" s="1"/>
  <c r="M1491" i="2"/>
  <c r="L1491" i="2"/>
  <c r="B1492" i="2"/>
  <c r="A1491" i="2"/>
  <c r="A1492" i="2" l="1"/>
  <c r="C1492" i="2"/>
  <c r="F1492" i="2" s="1"/>
  <c r="I1492" i="2" s="1"/>
  <c r="L1492" i="2"/>
  <c r="B1493" i="2"/>
  <c r="M1492" i="2"/>
  <c r="C1493" i="2" l="1"/>
  <c r="I1493" i="2"/>
  <c r="L1493" i="2"/>
  <c r="M1493" i="2"/>
  <c r="A1493" i="2"/>
  <c r="B1494" i="2"/>
  <c r="A1494" i="2" l="1"/>
  <c r="F1494" i="2"/>
  <c r="I1494" i="2" s="1"/>
  <c r="L1494" i="2"/>
  <c r="M1494" i="2"/>
  <c r="B1495" i="2"/>
  <c r="C1494" i="2"/>
  <c r="L1495" i="2" l="1"/>
  <c r="M1495" i="2"/>
  <c r="B1496" i="2"/>
  <c r="A1495" i="2"/>
  <c r="C1495" i="2"/>
  <c r="F1495" i="2" s="1"/>
  <c r="I1495" i="2" s="1"/>
  <c r="A1496" i="2" l="1"/>
  <c r="C1496" i="2"/>
  <c r="M1496" i="2"/>
  <c r="B1497" i="2"/>
  <c r="L1496" i="2"/>
  <c r="I1496" i="2"/>
  <c r="B1498" i="2" l="1"/>
  <c r="A1497" i="2"/>
  <c r="C1497" i="2"/>
  <c r="F1497" i="2"/>
  <c r="I1497" i="2" s="1"/>
  <c r="L1497" i="2"/>
  <c r="M1497" i="2"/>
  <c r="C1498" i="2" l="1"/>
  <c r="F1498" i="2" s="1"/>
  <c r="I1498" i="2" s="1"/>
  <c r="L1498" i="2"/>
  <c r="B1499" i="2"/>
  <c r="A1498" i="2"/>
  <c r="M1498" i="2"/>
  <c r="C1499" i="2" l="1"/>
  <c r="I1499" i="2"/>
  <c r="L1499" i="2"/>
  <c r="M1499" i="2"/>
  <c r="A1499" i="2"/>
  <c r="B1500" i="2"/>
  <c r="L1500" i="2" l="1"/>
  <c r="M1500" i="2"/>
  <c r="B1501" i="2"/>
  <c r="A1500" i="2"/>
  <c r="F1500" i="2"/>
  <c r="I1500" i="2" s="1"/>
  <c r="C1500" i="2"/>
  <c r="A1501" i="2" l="1"/>
  <c r="L1501" i="2"/>
  <c r="M1501" i="2"/>
  <c r="B1502" i="2"/>
  <c r="C1501" i="2"/>
  <c r="F1501" i="2" s="1"/>
  <c r="I1501" i="2" s="1"/>
  <c r="B1503" i="2" l="1"/>
  <c r="A1502" i="2"/>
  <c r="C1502" i="2"/>
  <c r="M1502" i="2"/>
  <c r="L1502" i="2"/>
  <c r="I1502" i="2"/>
  <c r="A1503" i="2" l="1"/>
  <c r="C1503" i="2"/>
  <c r="F1503" i="2"/>
  <c r="I1503" i="2" s="1"/>
  <c r="B1504" i="2"/>
  <c r="L1503" i="2"/>
  <c r="M1503" i="2"/>
  <c r="A1504" i="2" l="1"/>
  <c r="C1504" i="2"/>
  <c r="F1504" i="2" s="1"/>
  <c r="I1504" i="2" s="1"/>
  <c r="L1504" i="2"/>
  <c r="B1505" i="2"/>
  <c r="M1504" i="2"/>
  <c r="C1505" i="2" l="1"/>
  <c r="I1505" i="2"/>
  <c r="L1505" i="2"/>
  <c r="M1505" i="2"/>
  <c r="B1506" i="2"/>
  <c r="A1505" i="2"/>
  <c r="A1506" i="2" l="1"/>
  <c r="F1506" i="2"/>
  <c r="I1506" i="2" s="1"/>
  <c r="L1506" i="2"/>
  <c r="M1506" i="2"/>
  <c r="B1507" i="2"/>
  <c r="C1506" i="2"/>
  <c r="L1507" i="2" l="1"/>
  <c r="M1507" i="2"/>
  <c r="B1508" i="2"/>
  <c r="A1507" i="2"/>
  <c r="C1507" i="2"/>
  <c r="F1507" i="2" s="1"/>
  <c r="I1507" i="2" s="1"/>
  <c r="A1508" i="2" l="1"/>
  <c r="C1508" i="2"/>
  <c r="M1508" i="2"/>
  <c r="B1509" i="2"/>
  <c r="I1508" i="2"/>
  <c r="L1508" i="2"/>
  <c r="B1510" i="2" l="1"/>
  <c r="A1509" i="2"/>
  <c r="C1509" i="2"/>
  <c r="F1509" i="2"/>
  <c r="I1509" i="2" s="1"/>
  <c r="L1509" i="2"/>
  <c r="M1509" i="2"/>
  <c r="C1510" i="2" l="1"/>
  <c r="F1510" i="2" s="1"/>
  <c r="I1510" i="2" s="1"/>
  <c r="L1510" i="2"/>
  <c r="B1511" i="2"/>
  <c r="A1510" i="2"/>
  <c r="M1510" i="2"/>
  <c r="C1511" i="2" l="1"/>
  <c r="I1511" i="2"/>
  <c r="L1511" i="2"/>
  <c r="M1511" i="2"/>
  <c r="A1511" i="2"/>
  <c r="B1512" i="2"/>
  <c r="L1512" i="2" l="1"/>
  <c r="M1512" i="2"/>
  <c r="B1513" i="2"/>
  <c r="A1512" i="2"/>
  <c r="F1512" i="2"/>
  <c r="I1512" i="2" s="1"/>
  <c r="C1512" i="2"/>
  <c r="A1513" i="2" l="1"/>
  <c r="L1513" i="2"/>
  <c r="M1513" i="2"/>
  <c r="B1514" i="2"/>
  <c r="C1513" i="2"/>
  <c r="F1513" i="2" s="1"/>
  <c r="I1513" i="2" s="1"/>
  <c r="B1515" i="2" l="1"/>
  <c r="A1514" i="2"/>
  <c r="C1514" i="2"/>
  <c r="M1514" i="2"/>
  <c r="I1514" i="2"/>
  <c r="L1514" i="2"/>
  <c r="A1515" i="2" l="1"/>
  <c r="C1515" i="2"/>
  <c r="F1515" i="2"/>
  <c r="I1515" i="2" s="1"/>
  <c r="B1516" i="2"/>
  <c r="M1515" i="2"/>
  <c r="L1515" i="2"/>
  <c r="A1516" i="2" l="1"/>
  <c r="C1516" i="2"/>
  <c r="F1516" i="2" s="1"/>
  <c r="I1516" i="2" s="1"/>
  <c r="L1516" i="2"/>
  <c r="B1517" i="2"/>
  <c r="M1516" i="2"/>
  <c r="C1517" i="2" l="1"/>
  <c r="I1517" i="2"/>
  <c r="L1517" i="2"/>
  <c r="M1517" i="2"/>
  <c r="B1518" i="2"/>
  <c r="A1517" i="2"/>
  <c r="A1518" i="2" l="1"/>
  <c r="F1518" i="2"/>
  <c r="I1518" i="2" s="1"/>
  <c r="L1518" i="2"/>
  <c r="M1518" i="2"/>
  <c r="B1519" i="2"/>
  <c r="C1518" i="2"/>
  <c r="L1519" i="2" l="1"/>
  <c r="M1519" i="2"/>
  <c r="B1520" i="2"/>
  <c r="A1519" i="2"/>
  <c r="C1519" i="2"/>
  <c r="F1519" i="2" s="1"/>
  <c r="I1519" i="2" s="1"/>
  <c r="A1520" i="2" l="1"/>
  <c r="C1520" i="2"/>
  <c r="M1520" i="2"/>
  <c r="B1521" i="2"/>
  <c r="L1520" i="2"/>
  <c r="I1520" i="2"/>
  <c r="B1522" i="2" l="1"/>
  <c r="A1521" i="2"/>
  <c r="C1521" i="2"/>
  <c r="F1521" i="2"/>
  <c r="I1521" i="2" s="1"/>
  <c r="M1521" i="2"/>
  <c r="L1521" i="2"/>
  <c r="C1522" i="2" l="1"/>
  <c r="F1522" i="2" s="1"/>
  <c r="I1522" i="2" s="1"/>
  <c r="L1522" i="2"/>
  <c r="B1523" i="2"/>
  <c r="A1522" i="2"/>
  <c r="M1522" i="2"/>
  <c r="C1523" i="2" l="1"/>
  <c r="I1523" i="2"/>
  <c r="L1523" i="2"/>
  <c r="M1523" i="2"/>
  <c r="A1523" i="2"/>
  <c r="B1524" i="2"/>
  <c r="L1524" i="2" l="1"/>
  <c r="M1524" i="2"/>
  <c r="B1525" i="2"/>
  <c r="A1524" i="2"/>
  <c r="F1524" i="2"/>
  <c r="I1524" i="2" s="1"/>
  <c r="C1524" i="2"/>
  <c r="A1525" i="2" l="1"/>
  <c r="L1525" i="2"/>
  <c r="M1525" i="2"/>
  <c r="B1526" i="2"/>
  <c r="C1525" i="2"/>
  <c r="F1525" i="2" s="1"/>
  <c r="I1525" i="2" s="1"/>
  <c r="B1527" i="2" l="1"/>
  <c r="A1526" i="2"/>
  <c r="C1526" i="2"/>
  <c r="M1526" i="2"/>
  <c r="I1526" i="2"/>
  <c r="L1526" i="2"/>
  <c r="A1527" i="2" l="1"/>
  <c r="C1527" i="2"/>
  <c r="F1527" i="2"/>
  <c r="I1527" i="2" s="1"/>
  <c r="B1528" i="2"/>
  <c r="L1527" i="2"/>
  <c r="M1527" i="2"/>
  <c r="A1528" i="2" l="1"/>
  <c r="C1528" i="2"/>
  <c r="F1528" i="2" s="1"/>
  <c r="I1528" i="2" s="1"/>
  <c r="L1528" i="2"/>
  <c r="B1529" i="2"/>
  <c r="M1528" i="2"/>
  <c r="C1529" i="2" l="1"/>
  <c r="I1529" i="2"/>
  <c r="L1529" i="2"/>
  <c r="M1529" i="2"/>
  <c r="A1529" i="2"/>
  <c r="B1530" i="2"/>
  <c r="A1530" i="2" l="1"/>
  <c r="F1530" i="2"/>
  <c r="I1530" i="2" s="1"/>
  <c r="L1530" i="2"/>
  <c r="M1530" i="2"/>
  <c r="B1531" i="2"/>
  <c r="C1530" i="2"/>
  <c r="L1531" i="2" l="1"/>
  <c r="M1531" i="2"/>
  <c r="B1532" i="2"/>
  <c r="A1531" i="2"/>
  <c r="C1531" i="2"/>
  <c r="F1531" i="2" s="1"/>
  <c r="I1531" i="2" s="1"/>
  <c r="A1532" i="2" l="1"/>
  <c r="C1532" i="2"/>
  <c r="M1532" i="2"/>
  <c r="B1533" i="2"/>
  <c r="I1532" i="2"/>
  <c r="L1532" i="2"/>
  <c r="B1534" i="2" l="1"/>
  <c r="A1533" i="2"/>
  <c r="C1533" i="2"/>
  <c r="F1533" i="2"/>
  <c r="I1533" i="2" s="1"/>
  <c r="L1533" i="2"/>
  <c r="M1533" i="2"/>
  <c r="C1534" i="2" l="1"/>
  <c r="F1534" i="2" s="1"/>
  <c r="I1534" i="2" s="1"/>
  <c r="L1534" i="2"/>
  <c r="B1535" i="2"/>
  <c r="A1534" i="2"/>
  <c r="M1534" i="2"/>
  <c r="C1535" i="2" l="1"/>
  <c r="I1535" i="2"/>
  <c r="L1535" i="2"/>
  <c r="M1535" i="2"/>
  <c r="A1535" i="2"/>
  <c r="B1536" i="2"/>
  <c r="L1536" i="2" l="1"/>
  <c r="M1536" i="2"/>
  <c r="B1537" i="2"/>
  <c r="A1536" i="2"/>
  <c r="F1536" i="2"/>
  <c r="I1536" i="2" s="1"/>
  <c r="C1536" i="2"/>
  <c r="A1537" i="2" l="1"/>
  <c r="L1537" i="2"/>
  <c r="M1537" i="2"/>
  <c r="B1538" i="2"/>
  <c r="C1537" i="2"/>
  <c r="F1537" i="2" s="1"/>
  <c r="I1537" i="2" s="1"/>
  <c r="B1539" i="2" l="1"/>
  <c r="A1538" i="2"/>
  <c r="C1538" i="2"/>
  <c r="M1538" i="2"/>
  <c r="I1538" i="2"/>
  <c r="L1538" i="2"/>
  <c r="A1539" i="2" l="1"/>
  <c r="C1539" i="2"/>
  <c r="F1539" i="2"/>
  <c r="I1539" i="2" s="1"/>
  <c r="B1540" i="2"/>
  <c r="M1539" i="2"/>
  <c r="L1539" i="2"/>
  <c r="A1540" i="2" l="1"/>
  <c r="C1540" i="2"/>
  <c r="F1540" i="2" s="1"/>
  <c r="I1540" i="2" s="1"/>
  <c r="L1540" i="2"/>
  <c r="B1541" i="2"/>
  <c r="M1540" i="2"/>
  <c r="C1541" i="2" l="1"/>
  <c r="I1541" i="2"/>
  <c r="L1541" i="2"/>
  <c r="M1541" i="2"/>
  <c r="A1541" i="2"/>
  <c r="B1542" i="2"/>
  <c r="A1542" i="2" l="1"/>
  <c r="F1542" i="2"/>
  <c r="I1542" i="2" s="1"/>
  <c r="L1542" i="2"/>
  <c r="M1542" i="2"/>
  <c r="B1543" i="2"/>
  <c r="C1542" i="2"/>
  <c r="L1543" i="2" l="1"/>
  <c r="M1543" i="2"/>
  <c r="B1544" i="2"/>
  <c r="A1543" i="2"/>
  <c r="C1543" i="2"/>
  <c r="F1543" i="2" s="1"/>
  <c r="I1543" i="2" s="1"/>
  <c r="A1544" i="2" l="1"/>
  <c r="C1544" i="2"/>
  <c r="M1544" i="2"/>
  <c r="B1545" i="2"/>
  <c r="L1544" i="2"/>
  <c r="I1544" i="2"/>
  <c r="B1546" i="2" l="1"/>
  <c r="A1545" i="2"/>
  <c r="C1545" i="2"/>
  <c r="F1545" i="2"/>
  <c r="I1545" i="2" s="1"/>
  <c r="L1545" i="2"/>
  <c r="M1545" i="2"/>
  <c r="C1546" i="2" l="1"/>
  <c r="F1546" i="2" s="1"/>
  <c r="I1546" i="2" s="1"/>
  <c r="L1546" i="2"/>
  <c r="B1547" i="2"/>
  <c r="A1546" i="2"/>
  <c r="M1546" i="2"/>
  <c r="C1547" i="2" l="1"/>
  <c r="I1547" i="2"/>
  <c r="L1547" i="2"/>
  <c r="M1547" i="2"/>
  <c r="A1547" i="2"/>
  <c r="B1548" i="2"/>
  <c r="L1548" i="2" l="1"/>
  <c r="M1548" i="2"/>
  <c r="B1549" i="2"/>
  <c r="A1548" i="2"/>
  <c r="F1548" i="2"/>
  <c r="I1548" i="2" s="1"/>
  <c r="C1548" i="2"/>
  <c r="A1549" i="2" l="1"/>
  <c r="L1549" i="2"/>
  <c r="M1549" i="2"/>
  <c r="B1550" i="2"/>
  <c r="C1549" i="2"/>
  <c r="F1549" i="2" s="1"/>
  <c r="I1549" i="2" s="1"/>
  <c r="B1551" i="2" l="1"/>
  <c r="A1550" i="2"/>
  <c r="C1550" i="2"/>
  <c r="M1550" i="2"/>
  <c r="L1550" i="2"/>
  <c r="I1550" i="2"/>
  <c r="A1551" i="2" l="1"/>
  <c r="C1551" i="2"/>
  <c r="F1551" i="2"/>
  <c r="I1551" i="2" s="1"/>
  <c r="B1552" i="2"/>
  <c r="L1551" i="2"/>
  <c r="M1551" i="2"/>
  <c r="A1552" i="2" l="1"/>
  <c r="C1552" i="2"/>
  <c r="F1552" i="2" s="1"/>
  <c r="I1552" i="2" s="1"/>
  <c r="L1552" i="2"/>
  <c r="B1553" i="2"/>
  <c r="M1552" i="2"/>
  <c r="C1553" i="2" l="1"/>
  <c r="I1553" i="2"/>
  <c r="L1553" i="2"/>
  <c r="M1553" i="2"/>
  <c r="A1553" i="2"/>
  <c r="B1554" i="2"/>
  <c r="A1554" i="2" l="1"/>
  <c r="F1554" i="2"/>
  <c r="I1554" i="2" s="1"/>
  <c r="L1554" i="2"/>
  <c r="M1554" i="2"/>
  <c r="B1555" i="2"/>
  <c r="C1554" i="2"/>
  <c r="L1555" i="2" l="1"/>
  <c r="M1555" i="2"/>
  <c r="B1556" i="2"/>
  <c r="A1555" i="2"/>
  <c r="C1555" i="2"/>
  <c r="F1555" i="2" s="1"/>
  <c r="I1555" i="2" s="1"/>
  <c r="A1556" i="2" l="1"/>
  <c r="C1556" i="2"/>
  <c r="M1556" i="2"/>
  <c r="B1557" i="2"/>
  <c r="I1556" i="2"/>
  <c r="L1556" i="2"/>
  <c r="B1558" i="2" l="1"/>
  <c r="A1557" i="2"/>
  <c r="C1557" i="2"/>
  <c r="F1557" i="2"/>
  <c r="I1557" i="2" s="1"/>
  <c r="L1557" i="2"/>
  <c r="M1557" i="2"/>
  <c r="C1558" i="2" l="1"/>
  <c r="F1558" i="2" s="1"/>
  <c r="I1558" i="2" s="1"/>
  <c r="L1558" i="2"/>
  <c r="B1559" i="2"/>
  <c r="A1558" i="2"/>
  <c r="M1558" i="2"/>
  <c r="C1559" i="2" l="1"/>
  <c r="I1559" i="2"/>
  <c r="L1559" i="2"/>
  <c r="M1559" i="2"/>
  <c r="A1559" i="2"/>
  <c r="B1560" i="2"/>
  <c r="L1560" i="2" l="1"/>
  <c r="M1560" i="2"/>
  <c r="B1561" i="2"/>
  <c r="A1560" i="2"/>
  <c r="F1560" i="2"/>
  <c r="I1560" i="2" s="1"/>
  <c r="C1560" i="2"/>
  <c r="A1561" i="2" l="1"/>
  <c r="L1561" i="2"/>
  <c r="M1561" i="2"/>
  <c r="B1562" i="2"/>
  <c r="C1561" i="2"/>
  <c r="F1561" i="2" s="1"/>
  <c r="I1561" i="2" s="1"/>
  <c r="B1563" i="2" l="1"/>
  <c r="A1562" i="2"/>
  <c r="C1562" i="2"/>
  <c r="M1562" i="2"/>
  <c r="I1562" i="2"/>
  <c r="L1562" i="2"/>
  <c r="A1563" i="2" l="1"/>
  <c r="C1563" i="2"/>
  <c r="F1563" i="2"/>
  <c r="I1563" i="2" s="1"/>
  <c r="B1564" i="2"/>
  <c r="M1563" i="2"/>
  <c r="L1563" i="2"/>
  <c r="A1564" i="2" l="1"/>
  <c r="C1564" i="2"/>
  <c r="F1564" i="2" s="1"/>
  <c r="I1564" i="2" s="1"/>
  <c r="L1564" i="2"/>
  <c r="B1565" i="2"/>
  <c r="M1564" i="2"/>
  <c r="C1565" i="2" l="1"/>
  <c r="I1565" i="2"/>
  <c r="L1565" i="2"/>
  <c r="M1565" i="2"/>
  <c r="B1566" i="2"/>
  <c r="A1565" i="2"/>
  <c r="A1566" i="2" l="1"/>
  <c r="F1566" i="2"/>
  <c r="I1566" i="2" s="1"/>
  <c r="L1566" i="2"/>
  <c r="M1566" i="2"/>
  <c r="B1567" i="2"/>
  <c r="C1566" i="2"/>
  <c r="L1567" i="2" l="1"/>
  <c r="M1567" i="2"/>
  <c r="B1568" i="2"/>
  <c r="A1567" i="2"/>
  <c r="C1567" i="2"/>
  <c r="F1567" i="2" s="1"/>
  <c r="I1567" i="2" s="1"/>
  <c r="A1568" i="2" l="1"/>
  <c r="C1568" i="2"/>
  <c r="M1568" i="2"/>
  <c r="B1569" i="2"/>
  <c r="L1568" i="2"/>
  <c r="I1568" i="2"/>
  <c r="B1570" i="2" l="1"/>
  <c r="A1569" i="2"/>
  <c r="C1569" i="2"/>
  <c r="F1569" i="2"/>
  <c r="I1569" i="2" s="1"/>
  <c r="M1569" i="2"/>
  <c r="L1569" i="2"/>
  <c r="C1570" i="2" l="1"/>
  <c r="F1570" i="2" s="1"/>
  <c r="I1570" i="2" s="1"/>
  <c r="L1570" i="2"/>
  <c r="B1571" i="2"/>
  <c r="A1570" i="2"/>
  <c r="M1570" i="2"/>
  <c r="C1571" i="2" l="1"/>
  <c r="I1571" i="2"/>
  <c r="L1571" i="2"/>
  <c r="M1571" i="2"/>
  <c r="A1571" i="2"/>
  <c r="B1572" i="2"/>
  <c r="L1572" i="2" l="1"/>
  <c r="M1572" i="2"/>
  <c r="B1573" i="2"/>
  <c r="A1572" i="2"/>
  <c r="F1572" i="2"/>
  <c r="I1572" i="2" s="1"/>
  <c r="C1572" i="2"/>
  <c r="A1573" i="2" l="1"/>
  <c r="L1573" i="2"/>
  <c r="M1573" i="2"/>
  <c r="B1574" i="2"/>
  <c r="C1573" i="2"/>
  <c r="F1573" i="2" s="1"/>
  <c r="I1573" i="2" s="1"/>
  <c r="B1575" i="2" l="1"/>
  <c r="A1574" i="2"/>
  <c r="C1574" i="2"/>
  <c r="M1574" i="2"/>
  <c r="I1574" i="2"/>
  <c r="L1574" i="2"/>
  <c r="A1575" i="2" l="1"/>
  <c r="C1575" i="2"/>
  <c r="F1575" i="2"/>
  <c r="I1575" i="2" s="1"/>
  <c r="B1576" i="2"/>
  <c r="L1575" i="2"/>
  <c r="M1575" i="2"/>
  <c r="A1576" i="2" l="1"/>
  <c r="C1576" i="2"/>
  <c r="F1576" i="2" s="1"/>
  <c r="I1576" i="2" s="1"/>
  <c r="L1576" i="2"/>
  <c r="B1577" i="2"/>
  <c r="M1576" i="2"/>
  <c r="C1577" i="2" l="1"/>
  <c r="I1577" i="2"/>
  <c r="L1577" i="2"/>
  <c r="M1577" i="2"/>
  <c r="A1577" i="2"/>
  <c r="B1578" i="2"/>
  <c r="A1578" i="2" l="1"/>
  <c r="F1578" i="2"/>
  <c r="I1578" i="2" s="1"/>
  <c r="L1578" i="2"/>
  <c r="M1578" i="2"/>
  <c r="B1579" i="2"/>
  <c r="C1578" i="2"/>
  <c r="L1579" i="2" l="1"/>
  <c r="M1579" i="2"/>
  <c r="B1580" i="2"/>
  <c r="A1579" i="2"/>
  <c r="C1579" i="2"/>
  <c r="F1579" i="2" s="1"/>
  <c r="I1579" i="2" s="1"/>
  <c r="A1580" i="2" l="1"/>
  <c r="C1580" i="2"/>
  <c r="M1580" i="2"/>
  <c r="B1581" i="2"/>
  <c r="I1580" i="2"/>
  <c r="L1580" i="2"/>
  <c r="B1582" i="2" l="1"/>
  <c r="A1581" i="2"/>
  <c r="C1581" i="2"/>
  <c r="F1581" i="2"/>
  <c r="I1581" i="2" s="1"/>
  <c r="L1581" i="2"/>
  <c r="M1581" i="2"/>
  <c r="C1582" i="2" l="1"/>
  <c r="F1582" i="2" s="1"/>
  <c r="I1582" i="2" s="1"/>
  <c r="L1582" i="2"/>
  <c r="B1583" i="2"/>
  <c r="A1582" i="2"/>
  <c r="M1582" i="2"/>
  <c r="C1583" i="2" l="1"/>
  <c r="I1583" i="2"/>
  <c r="L1583" i="2"/>
  <c r="M1583" i="2"/>
  <c r="A1583" i="2"/>
  <c r="B1584" i="2"/>
  <c r="L1584" i="2" l="1"/>
  <c r="M1584" i="2"/>
  <c r="B1585" i="2"/>
  <c r="A1584" i="2"/>
  <c r="F1584" i="2"/>
  <c r="I1584" i="2" s="1"/>
  <c r="C1584" i="2"/>
  <c r="A1585" i="2" l="1"/>
  <c r="L1585" i="2"/>
  <c r="M1585" i="2"/>
  <c r="B1586" i="2"/>
  <c r="C1585" i="2"/>
  <c r="F1585" i="2" s="1"/>
  <c r="I1585" i="2" s="1"/>
  <c r="B1587" i="2" l="1"/>
  <c r="A1586" i="2"/>
  <c r="C1586" i="2"/>
  <c r="M1586" i="2"/>
  <c r="I1586" i="2"/>
  <c r="L1586" i="2"/>
  <c r="A1587" i="2" l="1"/>
  <c r="C1587" i="2"/>
  <c r="F1587" i="2"/>
  <c r="I1587" i="2" s="1"/>
  <c r="B1588" i="2"/>
  <c r="M1587" i="2"/>
  <c r="L1587" i="2"/>
  <c r="A1588" i="2" l="1"/>
  <c r="C1588" i="2"/>
  <c r="F1588" i="2" s="1"/>
  <c r="I1588" i="2" s="1"/>
  <c r="L1588" i="2"/>
  <c r="B1589" i="2"/>
  <c r="M1588" i="2"/>
  <c r="C1589" i="2" l="1"/>
  <c r="I1589" i="2"/>
  <c r="L1589" i="2"/>
  <c r="M1589" i="2"/>
  <c r="A1589" i="2"/>
  <c r="B1590" i="2"/>
  <c r="A1590" i="2" l="1"/>
  <c r="F1590" i="2"/>
  <c r="I1590" i="2" s="1"/>
  <c r="L1590" i="2"/>
  <c r="M1590" i="2"/>
  <c r="B1591" i="2"/>
  <c r="C1590" i="2"/>
  <c r="L1591" i="2" l="1"/>
  <c r="M1591" i="2"/>
  <c r="B1592" i="2"/>
  <c r="A1591" i="2"/>
  <c r="C1591" i="2"/>
  <c r="F1591" i="2" s="1"/>
  <c r="I1591" i="2" s="1"/>
  <c r="A1592" i="2" l="1"/>
  <c r="C1592" i="2"/>
  <c r="M1592" i="2"/>
  <c r="B1593" i="2"/>
  <c r="L1592" i="2"/>
  <c r="I1592" i="2"/>
  <c r="B1594" i="2" l="1"/>
  <c r="A1593" i="2"/>
  <c r="C1593" i="2"/>
  <c r="F1593" i="2"/>
  <c r="I1593" i="2" s="1"/>
  <c r="L1593" i="2"/>
  <c r="M1593" i="2"/>
  <c r="C1594" i="2" l="1"/>
  <c r="F1594" i="2" s="1"/>
  <c r="I1594" i="2" s="1"/>
  <c r="L1594" i="2"/>
  <c r="B1595" i="2"/>
  <c r="A1594" i="2"/>
  <c r="M1594" i="2"/>
  <c r="C1595" i="2" l="1"/>
  <c r="I1595" i="2"/>
  <c r="L1595" i="2"/>
  <c r="M1595" i="2"/>
  <c r="A1595" i="2"/>
  <c r="B1596" i="2"/>
  <c r="L1596" i="2" l="1"/>
  <c r="M1596" i="2"/>
  <c r="B1597" i="2"/>
  <c r="A1596" i="2"/>
  <c r="F1596" i="2"/>
  <c r="I1596" i="2" s="1"/>
  <c r="C1596" i="2"/>
  <c r="A1597" i="2" l="1"/>
  <c r="L1597" i="2"/>
  <c r="M1597" i="2"/>
  <c r="B1598" i="2"/>
  <c r="C1597" i="2"/>
  <c r="F1597" i="2" s="1"/>
  <c r="I1597" i="2" s="1"/>
  <c r="B1599" i="2" l="1"/>
  <c r="A1598" i="2"/>
  <c r="C1598" i="2"/>
  <c r="M1598" i="2"/>
  <c r="L1598" i="2"/>
  <c r="I1598" i="2"/>
  <c r="A1599" i="2" l="1"/>
  <c r="C1599" i="2"/>
  <c r="F1599" i="2"/>
  <c r="I1599" i="2" s="1"/>
  <c r="B1600" i="2"/>
  <c r="L1599" i="2"/>
  <c r="M1599" i="2"/>
  <c r="A1600" i="2" l="1"/>
  <c r="C1600" i="2"/>
  <c r="F1600" i="2" s="1"/>
  <c r="I1600" i="2" s="1"/>
  <c r="L1600" i="2"/>
  <c r="B1601" i="2"/>
  <c r="M1600" i="2"/>
  <c r="C1601" i="2" l="1"/>
  <c r="I1601" i="2"/>
  <c r="L1601" i="2"/>
  <c r="M1601" i="2"/>
  <c r="A1601" i="2"/>
  <c r="B1602" i="2"/>
  <c r="A1602" i="2" l="1"/>
  <c r="F1602" i="2"/>
  <c r="I1602" i="2" s="1"/>
  <c r="L1602" i="2"/>
  <c r="M1602" i="2"/>
  <c r="B1603" i="2"/>
  <c r="C1602" i="2"/>
  <c r="L1603" i="2" l="1"/>
  <c r="M1603" i="2"/>
  <c r="B1604" i="2"/>
  <c r="A1603" i="2"/>
  <c r="C1603" i="2"/>
  <c r="F1603" i="2" s="1"/>
  <c r="I1603" i="2" s="1"/>
  <c r="A1604" i="2" l="1"/>
  <c r="C1604" i="2"/>
  <c r="M1604" i="2"/>
  <c r="B1605" i="2"/>
  <c r="I1604" i="2"/>
  <c r="L1604" i="2"/>
  <c r="B1606" i="2" l="1"/>
  <c r="A1605" i="2"/>
  <c r="C1605" i="2"/>
  <c r="F1605" i="2"/>
  <c r="I1605" i="2" s="1"/>
  <c r="L1605" i="2"/>
  <c r="M1605" i="2"/>
  <c r="C1606" i="2" l="1"/>
  <c r="F1606" i="2" s="1"/>
  <c r="I1606" i="2" s="1"/>
  <c r="L1606" i="2"/>
  <c r="B1607" i="2"/>
  <c r="A1606" i="2"/>
  <c r="M1606" i="2"/>
  <c r="C1607" i="2" l="1"/>
  <c r="I1607" i="2"/>
  <c r="L1607" i="2"/>
  <c r="M1607" i="2"/>
  <c r="A1607" i="2"/>
  <c r="B1608" i="2"/>
  <c r="L1608" i="2" l="1"/>
  <c r="M1608" i="2"/>
  <c r="B1609" i="2"/>
  <c r="A1608" i="2"/>
  <c r="F1608" i="2"/>
  <c r="I1608" i="2" s="1"/>
  <c r="C1608" i="2"/>
  <c r="A1609" i="2" l="1"/>
  <c r="L1609" i="2"/>
  <c r="M1609" i="2"/>
  <c r="B1610" i="2"/>
  <c r="C1609" i="2"/>
  <c r="F1609" i="2" s="1"/>
  <c r="I1609" i="2" s="1"/>
  <c r="B1611" i="2" l="1"/>
  <c r="A1610" i="2"/>
  <c r="C1610" i="2"/>
  <c r="M1610" i="2"/>
  <c r="I1610" i="2"/>
  <c r="L1610" i="2"/>
  <c r="A1611" i="2" l="1"/>
  <c r="C1611" i="2"/>
  <c r="F1611" i="2"/>
  <c r="I1611" i="2" s="1"/>
  <c r="B1612" i="2"/>
  <c r="M1611" i="2"/>
  <c r="L1611" i="2"/>
  <c r="A1612" i="2" l="1"/>
  <c r="C1612" i="2"/>
  <c r="F1612" i="2" s="1"/>
  <c r="I1612" i="2" s="1"/>
  <c r="L1612" i="2"/>
  <c r="B1613" i="2"/>
  <c r="M1612" i="2"/>
  <c r="C1613" i="2" l="1"/>
  <c r="I1613" i="2"/>
  <c r="L1613" i="2"/>
  <c r="M1613" i="2"/>
  <c r="B1614" i="2"/>
  <c r="A1613" i="2"/>
  <c r="A1614" i="2" l="1"/>
  <c r="F1614" i="2"/>
  <c r="I1614" i="2" s="1"/>
  <c r="L1614" i="2"/>
  <c r="M1614" i="2"/>
  <c r="B1615" i="2"/>
  <c r="C1614" i="2"/>
  <c r="L1615" i="2" l="1"/>
  <c r="M1615" i="2"/>
  <c r="B1616" i="2"/>
  <c r="A1615" i="2"/>
  <c r="C1615" i="2"/>
  <c r="F1615" i="2" s="1"/>
  <c r="I1615" i="2" s="1"/>
  <c r="A1616" i="2" l="1"/>
  <c r="C1616" i="2"/>
  <c r="M1616" i="2"/>
  <c r="B1617" i="2"/>
  <c r="L1616" i="2"/>
  <c r="I1616" i="2"/>
  <c r="B1618" i="2" l="1"/>
  <c r="A1617" i="2"/>
  <c r="C1617" i="2"/>
  <c r="F1617" i="2"/>
  <c r="I1617" i="2" s="1"/>
  <c r="M1617" i="2"/>
  <c r="L1617" i="2"/>
  <c r="C1618" i="2" l="1"/>
  <c r="F1618" i="2" s="1"/>
  <c r="I1618" i="2" s="1"/>
  <c r="L1618" i="2"/>
  <c r="B1619" i="2"/>
  <c r="A1618" i="2"/>
  <c r="M1618" i="2"/>
  <c r="C1619" i="2" l="1"/>
  <c r="I1619" i="2"/>
  <c r="L1619" i="2"/>
  <c r="M1619" i="2"/>
  <c r="A1619" i="2"/>
  <c r="B1620" i="2"/>
  <c r="L1620" i="2" l="1"/>
  <c r="M1620" i="2"/>
  <c r="B1621" i="2"/>
  <c r="A1620" i="2"/>
  <c r="F1620" i="2"/>
  <c r="I1620" i="2" s="1"/>
  <c r="C1620" i="2"/>
  <c r="A1621" i="2" l="1"/>
  <c r="L1621" i="2"/>
  <c r="M1621" i="2"/>
  <c r="B1622" i="2"/>
  <c r="C1621" i="2"/>
  <c r="F1621" i="2" s="1"/>
  <c r="I1621" i="2" s="1"/>
  <c r="B1623" i="2" l="1"/>
  <c r="A1622" i="2"/>
  <c r="C1622" i="2"/>
  <c r="M1622" i="2"/>
  <c r="I1622" i="2"/>
  <c r="L1622" i="2"/>
  <c r="A1623" i="2" l="1"/>
  <c r="C1623" i="2"/>
  <c r="F1623" i="2"/>
  <c r="I1623" i="2" s="1"/>
  <c r="B1624" i="2"/>
  <c r="L1623" i="2"/>
  <c r="M1623" i="2"/>
  <c r="A1624" i="2" l="1"/>
  <c r="C1624" i="2"/>
  <c r="F1624" i="2" s="1"/>
  <c r="I1624" i="2" s="1"/>
  <c r="L1624" i="2"/>
  <c r="B1625" i="2"/>
  <c r="M1624" i="2"/>
  <c r="C1625" i="2" l="1"/>
  <c r="I1625" i="2"/>
  <c r="L1625" i="2"/>
  <c r="M1625" i="2"/>
  <c r="A1625" i="2"/>
  <c r="B1626" i="2"/>
  <c r="A1626" i="2" l="1"/>
  <c r="F1626" i="2"/>
  <c r="I1626" i="2" s="1"/>
  <c r="L1626" i="2"/>
  <c r="M1626" i="2"/>
  <c r="B1627" i="2"/>
  <c r="C1626" i="2"/>
  <c r="L1627" i="2" l="1"/>
  <c r="M1627" i="2"/>
  <c r="B1628" i="2"/>
  <c r="A1627" i="2"/>
  <c r="C1627" i="2"/>
  <c r="F1627" i="2" s="1"/>
  <c r="I1627" i="2" s="1"/>
  <c r="A1628" i="2" l="1"/>
  <c r="C1628" i="2"/>
  <c r="M1628" i="2"/>
  <c r="B1629" i="2"/>
  <c r="I1628" i="2"/>
  <c r="L1628" i="2"/>
  <c r="B1630" i="2" l="1"/>
  <c r="A1629" i="2"/>
  <c r="C1629" i="2"/>
  <c r="F1629" i="2"/>
  <c r="I1629" i="2" s="1"/>
  <c r="L1629" i="2"/>
  <c r="M1629" i="2"/>
  <c r="C1630" i="2" l="1"/>
  <c r="F1630" i="2" s="1"/>
  <c r="I1630" i="2" s="1"/>
  <c r="L1630" i="2"/>
  <c r="B1631" i="2"/>
  <c r="A1630" i="2"/>
  <c r="M1630" i="2"/>
  <c r="C1631" i="2" l="1"/>
  <c r="I1631" i="2"/>
  <c r="L1631" i="2"/>
  <c r="M1631" i="2"/>
  <c r="A1631" i="2"/>
  <c r="B1632" i="2"/>
  <c r="L1632" i="2" l="1"/>
  <c r="M1632" i="2"/>
  <c r="B1633" i="2"/>
  <c r="A1632" i="2"/>
  <c r="F1632" i="2"/>
  <c r="I1632" i="2" s="1"/>
  <c r="C1632" i="2"/>
  <c r="A1633" i="2" l="1"/>
  <c r="L1633" i="2"/>
  <c r="M1633" i="2"/>
  <c r="B1634" i="2"/>
  <c r="C1633" i="2"/>
  <c r="F1633" i="2" s="1"/>
  <c r="I1633" i="2" s="1"/>
  <c r="B1635" i="2" l="1"/>
  <c r="A1634" i="2"/>
  <c r="C1634" i="2"/>
  <c r="M1634" i="2"/>
  <c r="I1634" i="2"/>
  <c r="L1634" i="2"/>
  <c r="A1635" i="2" l="1"/>
  <c r="C1635" i="2"/>
  <c r="F1635" i="2"/>
  <c r="I1635" i="2" s="1"/>
  <c r="B1636" i="2"/>
  <c r="M1635" i="2"/>
  <c r="L1635" i="2"/>
  <c r="A1636" i="2" l="1"/>
  <c r="C1636" i="2"/>
  <c r="F1636" i="2" s="1"/>
  <c r="I1636" i="2" s="1"/>
  <c r="L1636" i="2"/>
  <c r="B1637" i="2"/>
  <c r="M1636" i="2"/>
  <c r="C1637" i="2" l="1"/>
  <c r="I1637" i="2"/>
  <c r="L1637" i="2"/>
  <c r="M1637" i="2"/>
  <c r="A1637" i="2"/>
  <c r="B1638" i="2"/>
  <c r="A1638" i="2" l="1"/>
  <c r="F1638" i="2"/>
  <c r="I1638" i="2" s="1"/>
  <c r="L1638" i="2"/>
  <c r="M1638" i="2"/>
  <c r="B1639" i="2"/>
  <c r="C1638" i="2"/>
  <c r="L1639" i="2" l="1"/>
  <c r="M1639" i="2"/>
  <c r="B1640" i="2"/>
  <c r="A1639" i="2"/>
  <c r="C1639" i="2"/>
  <c r="F1639" i="2" s="1"/>
  <c r="I1639" i="2" s="1"/>
  <c r="A1640" i="2" l="1"/>
  <c r="C1640" i="2"/>
  <c r="M1640" i="2"/>
  <c r="B1641" i="2"/>
  <c r="L1640" i="2"/>
  <c r="I1640" i="2"/>
  <c r="B1642" i="2" l="1"/>
  <c r="A1641" i="2"/>
  <c r="C1641" i="2"/>
  <c r="F1641" i="2"/>
  <c r="I1641" i="2" s="1"/>
  <c r="L1641" i="2"/>
  <c r="M1641" i="2"/>
  <c r="C1642" i="2" l="1"/>
  <c r="F1642" i="2" s="1"/>
  <c r="I1642" i="2" s="1"/>
  <c r="L1642" i="2"/>
  <c r="B1643" i="2"/>
  <c r="A1642" i="2"/>
  <c r="M1642" i="2"/>
  <c r="C1643" i="2" l="1"/>
  <c r="I1643" i="2"/>
  <c r="L1643" i="2"/>
  <c r="M1643" i="2"/>
  <c r="A1643" i="2"/>
  <c r="B1644" i="2"/>
  <c r="L1644" i="2" l="1"/>
  <c r="M1644" i="2"/>
  <c r="B1645" i="2"/>
  <c r="A1644" i="2"/>
  <c r="F1644" i="2"/>
  <c r="I1644" i="2" s="1"/>
  <c r="C1644" i="2"/>
  <c r="A1645" i="2" l="1"/>
  <c r="L1645" i="2"/>
  <c r="M1645" i="2"/>
  <c r="B1646" i="2"/>
  <c r="C1645" i="2"/>
  <c r="F1645" i="2" s="1"/>
  <c r="I1645" i="2" s="1"/>
  <c r="B1647" i="2" l="1"/>
  <c r="A1646" i="2"/>
  <c r="C1646" i="2"/>
  <c r="M1646" i="2"/>
  <c r="L1646" i="2"/>
  <c r="I1646" i="2"/>
  <c r="A1647" i="2" l="1"/>
  <c r="C1647" i="2"/>
  <c r="F1647" i="2"/>
  <c r="I1647" i="2" s="1"/>
  <c r="B1648" i="2"/>
  <c r="L1647" i="2"/>
  <c r="M1647" i="2"/>
  <c r="A1648" i="2" l="1"/>
  <c r="C1648" i="2"/>
  <c r="F1648" i="2" s="1"/>
  <c r="I1648" i="2" s="1"/>
  <c r="L1648" i="2"/>
  <c r="B1649" i="2"/>
  <c r="M1648" i="2"/>
  <c r="C1649" i="2" l="1"/>
  <c r="I1649" i="2"/>
  <c r="L1649" i="2"/>
  <c r="M1649" i="2"/>
  <c r="B1650" i="2"/>
  <c r="A1649" i="2"/>
  <c r="A1650" i="2" l="1"/>
  <c r="F1650" i="2"/>
  <c r="I1650" i="2" s="1"/>
  <c r="L1650" i="2"/>
  <c r="M1650" i="2"/>
  <c r="B1651" i="2"/>
  <c r="C1650" i="2"/>
  <c r="L1651" i="2" l="1"/>
  <c r="M1651" i="2"/>
  <c r="B1652" i="2"/>
  <c r="A1651" i="2"/>
  <c r="C1651" i="2"/>
  <c r="F1651" i="2" s="1"/>
  <c r="I1651" i="2" s="1"/>
  <c r="A1652" i="2" l="1"/>
  <c r="C1652" i="2"/>
  <c r="M1652" i="2"/>
  <c r="B1653" i="2"/>
  <c r="I1652" i="2"/>
  <c r="L1652" i="2"/>
  <c r="B1654" i="2" l="1"/>
  <c r="A1653" i="2"/>
  <c r="C1653" i="2"/>
  <c r="F1653" i="2"/>
  <c r="I1653" i="2" s="1"/>
  <c r="L1653" i="2"/>
  <c r="M1653" i="2"/>
  <c r="C1654" i="2" l="1"/>
  <c r="F1654" i="2" s="1"/>
  <c r="I1654" i="2" s="1"/>
  <c r="L1654" i="2"/>
  <c r="B1655" i="2"/>
  <c r="A1654" i="2"/>
  <c r="M1654" i="2"/>
  <c r="C1655" i="2" l="1"/>
  <c r="I1655" i="2"/>
  <c r="L1655" i="2"/>
  <c r="M1655" i="2"/>
  <c r="A1655" i="2"/>
  <c r="B1656" i="2"/>
  <c r="L1656" i="2" l="1"/>
  <c r="M1656" i="2"/>
  <c r="B1657" i="2"/>
  <c r="A1656" i="2"/>
  <c r="F1656" i="2"/>
  <c r="I1656" i="2" s="1"/>
  <c r="C1656" i="2"/>
  <c r="A1657" i="2" l="1"/>
  <c r="L1657" i="2"/>
  <c r="M1657" i="2"/>
  <c r="B1658" i="2"/>
  <c r="C1657" i="2"/>
  <c r="F1657" i="2" s="1"/>
  <c r="I1657" i="2" s="1"/>
  <c r="B1659" i="2" l="1"/>
  <c r="A1658" i="2"/>
  <c r="C1658" i="2"/>
  <c r="M1658" i="2"/>
  <c r="I1658" i="2"/>
  <c r="L1658" i="2"/>
  <c r="A1659" i="2" l="1"/>
  <c r="C1659" i="2"/>
  <c r="F1659" i="2"/>
  <c r="I1659" i="2" s="1"/>
  <c r="B1660" i="2"/>
  <c r="M1659" i="2"/>
  <c r="L1659" i="2"/>
  <c r="A1660" i="2" l="1"/>
  <c r="C1660" i="2"/>
  <c r="F1660" i="2" s="1"/>
  <c r="I1660" i="2" s="1"/>
  <c r="L1660" i="2"/>
  <c r="B1661" i="2"/>
  <c r="M1660" i="2"/>
  <c r="C1661" i="2" l="1"/>
  <c r="I1661" i="2"/>
  <c r="L1661" i="2"/>
  <c r="M1661" i="2"/>
  <c r="B1662" i="2"/>
  <c r="A1661" i="2"/>
  <c r="A1662" i="2" l="1"/>
  <c r="F1662" i="2"/>
  <c r="I1662" i="2" s="1"/>
  <c r="L1662" i="2"/>
  <c r="M1662" i="2"/>
  <c r="B1663" i="2"/>
  <c r="C1662" i="2"/>
  <c r="L1663" i="2" l="1"/>
  <c r="M1663" i="2"/>
  <c r="B1664" i="2"/>
  <c r="A1663" i="2"/>
  <c r="C1663" i="2"/>
  <c r="F1663" i="2" s="1"/>
  <c r="I1663" i="2" s="1"/>
  <c r="A1664" i="2" l="1"/>
  <c r="C1664" i="2"/>
  <c r="M1664" i="2"/>
  <c r="B1665" i="2"/>
  <c r="L1664" i="2"/>
  <c r="I1664" i="2"/>
  <c r="B1666" i="2" l="1"/>
  <c r="A1665" i="2"/>
  <c r="C1665" i="2"/>
  <c r="F1665" i="2"/>
  <c r="I1665" i="2" s="1"/>
  <c r="M1665" i="2"/>
  <c r="L1665" i="2"/>
  <c r="C1666" i="2" l="1"/>
  <c r="F1666" i="2" s="1"/>
  <c r="I1666" i="2" s="1"/>
  <c r="L1666" i="2"/>
  <c r="B1667" i="2"/>
  <c r="A1666" i="2"/>
  <c r="M1666" i="2"/>
  <c r="C1667" i="2" l="1"/>
  <c r="I1667" i="2"/>
  <c r="L1667" i="2"/>
  <c r="M1667" i="2"/>
  <c r="A1667" i="2"/>
  <c r="B1668" i="2"/>
  <c r="L1668" i="2" l="1"/>
  <c r="M1668" i="2"/>
  <c r="B1669" i="2"/>
  <c r="A1668" i="2"/>
  <c r="F1668" i="2"/>
  <c r="I1668" i="2" s="1"/>
  <c r="C1668" i="2"/>
  <c r="A1669" i="2" l="1"/>
  <c r="L1669" i="2"/>
  <c r="M1669" i="2"/>
  <c r="B1670" i="2"/>
  <c r="C1669" i="2"/>
  <c r="F1669" i="2" s="1"/>
  <c r="I1669" i="2" s="1"/>
  <c r="B1671" i="2" l="1"/>
  <c r="A1670" i="2"/>
  <c r="C1670" i="2"/>
  <c r="M1670" i="2"/>
  <c r="I1670" i="2"/>
  <c r="L1670" i="2"/>
  <c r="A1671" i="2" l="1"/>
  <c r="C1671" i="2"/>
  <c r="F1671" i="2"/>
  <c r="I1671" i="2" s="1"/>
  <c r="B1672" i="2"/>
  <c r="L1671" i="2"/>
  <c r="M1671" i="2"/>
  <c r="A1672" i="2" l="1"/>
  <c r="C1672" i="2"/>
  <c r="F1672" i="2" s="1"/>
  <c r="I1672" i="2" s="1"/>
  <c r="L1672" i="2"/>
  <c r="B1673" i="2"/>
  <c r="M1672" i="2"/>
  <c r="C1673" i="2" l="1"/>
  <c r="I1673" i="2"/>
  <c r="L1673" i="2"/>
  <c r="M1673" i="2"/>
  <c r="B1674" i="2"/>
  <c r="A1673" i="2"/>
  <c r="A1674" i="2" l="1"/>
  <c r="F1674" i="2"/>
  <c r="I1674" i="2" s="1"/>
  <c r="L1674" i="2"/>
  <c r="M1674" i="2"/>
  <c r="B1675" i="2"/>
  <c r="C1674" i="2"/>
  <c r="L1675" i="2" l="1"/>
  <c r="M1675" i="2"/>
  <c r="B1676" i="2"/>
  <c r="A1675" i="2"/>
  <c r="C1675" i="2"/>
  <c r="F1675" i="2" s="1"/>
  <c r="I1675" i="2" s="1"/>
  <c r="A1676" i="2" l="1"/>
  <c r="C1676" i="2"/>
  <c r="M1676" i="2"/>
  <c r="B1677" i="2"/>
  <c r="I1676" i="2"/>
  <c r="L1676" i="2"/>
  <c r="B1678" i="2" l="1"/>
  <c r="A1677" i="2"/>
  <c r="C1677" i="2"/>
  <c r="F1677" i="2"/>
  <c r="I1677" i="2" s="1"/>
  <c r="L1677" i="2"/>
  <c r="M1677" i="2"/>
  <c r="C1678" i="2" l="1"/>
  <c r="F1678" i="2" s="1"/>
  <c r="I1678" i="2" s="1"/>
  <c r="L1678" i="2"/>
  <c r="B1679" i="2"/>
  <c r="A1678" i="2"/>
  <c r="M1678" i="2"/>
  <c r="C1679" i="2" l="1"/>
  <c r="I1679" i="2"/>
  <c r="L1679" i="2"/>
  <c r="M1679" i="2"/>
  <c r="A1679" i="2"/>
  <c r="B1680" i="2"/>
  <c r="L1680" i="2" l="1"/>
  <c r="M1680" i="2"/>
  <c r="B1681" i="2"/>
  <c r="A1680" i="2"/>
  <c r="F1680" i="2"/>
  <c r="I1680" i="2" s="1"/>
  <c r="C1680" i="2"/>
  <c r="A1681" i="2" l="1"/>
  <c r="L1681" i="2"/>
  <c r="M1681" i="2"/>
  <c r="B1682" i="2"/>
  <c r="C1681" i="2"/>
  <c r="F1681" i="2" s="1"/>
  <c r="I1681" i="2" s="1"/>
  <c r="B1683" i="2" l="1"/>
  <c r="A1682" i="2"/>
  <c r="C1682" i="2"/>
  <c r="M1682" i="2"/>
  <c r="I1682" i="2"/>
  <c r="L1682" i="2"/>
  <c r="A1683" i="2" l="1"/>
  <c r="C1683" i="2"/>
  <c r="F1683" i="2"/>
  <c r="I1683" i="2" s="1"/>
  <c r="B1684" i="2"/>
  <c r="M1683" i="2"/>
  <c r="L1683" i="2"/>
  <c r="A1684" i="2" l="1"/>
  <c r="C1684" i="2"/>
  <c r="F1684" i="2" s="1"/>
  <c r="I1684" i="2" s="1"/>
  <c r="L1684" i="2"/>
  <c r="B1685" i="2"/>
  <c r="M1684" i="2"/>
  <c r="C1685" i="2" l="1"/>
  <c r="I1685" i="2"/>
  <c r="L1685" i="2"/>
  <c r="M1685" i="2"/>
  <c r="A1685" i="2"/>
  <c r="B1686" i="2"/>
  <c r="A1686" i="2" l="1"/>
  <c r="F1686" i="2"/>
  <c r="I1686" i="2" s="1"/>
  <c r="L1686" i="2"/>
  <c r="M1686" i="2"/>
  <c r="B1687" i="2"/>
  <c r="C1686" i="2"/>
  <c r="L1687" i="2" l="1"/>
  <c r="M1687" i="2"/>
  <c r="B1688" i="2"/>
  <c r="A1687" i="2"/>
  <c r="C1687" i="2"/>
  <c r="F1687" i="2" s="1"/>
  <c r="I1687" i="2" s="1"/>
  <c r="A1688" i="2" l="1"/>
  <c r="C1688" i="2"/>
  <c r="M1688" i="2"/>
  <c r="B1689" i="2"/>
  <c r="L1688" i="2"/>
  <c r="I1688" i="2"/>
  <c r="B1690" i="2" l="1"/>
  <c r="A1689" i="2"/>
  <c r="C1689" i="2"/>
  <c r="F1689" i="2"/>
  <c r="I1689" i="2" s="1"/>
  <c r="L1689" i="2"/>
  <c r="M1689" i="2"/>
  <c r="C1690" i="2" l="1"/>
  <c r="F1690" i="2" s="1"/>
  <c r="I1690" i="2" s="1"/>
  <c r="L1690" i="2"/>
  <c r="B1691" i="2"/>
  <c r="A1690" i="2"/>
  <c r="M1690" i="2"/>
  <c r="C1691" i="2" l="1"/>
  <c r="I1691" i="2"/>
  <c r="L1691" i="2"/>
  <c r="M1691" i="2"/>
  <c r="A1691" i="2"/>
  <c r="B1692" i="2"/>
  <c r="L1692" i="2" l="1"/>
  <c r="M1692" i="2"/>
  <c r="B1693" i="2"/>
  <c r="A1692" i="2"/>
  <c r="F1692" i="2"/>
  <c r="I1692" i="2" s="1"/>
  <c r="C1692" i="2"/>
  <c r="A1693" i="2" l="1"/>
  <c r="L1693" i="2"/>
  <c r="M1693" i="2"/>
  <c r="B1694" i="2"/>
  <c r="C1693" i="2"/>
  <c r="F1693" i="2" s="1"/>
  <c r="I1693" i="2" s="1"/>
  <c r="B1695" i="2" l="1"/>
  <c r="A1694" i="2"/>
  <c r="C1694" i="2"/>
  <c r="M1694" i="2"/>
  <c r="L1694" i="2"/>
  <c r="I1694" i="2"/>
  <c r="A1695" i="2" l="1"/>
  <c r="C1695" i="2"/>
  <c r="F1695" i="2"/>
  <c r="I1695" i="2" s="1"/>
  <c r="B1696" i="2"/>
  <c r="L1695" i="2"/>
  <c r="M1695" i="2"/>
  <c r="A1696" i="2" l="1"/>
  <c r="C1696" i="2"/>
  <c r="F1696" i="2" s="1"/>
  <c r="I1696" i="2" s="1"/>
  <c r="L1696" i="2"/>
  <c r="B1697" i="2"/>
  <c r="M1696" i="2"/>
  <c r="C1697" i="2" l="1"/>
  <c r="I1697" i="2"/>
  <c r="L1697" i="2"/>
  <c r="M1697" i="2"/>
  <c r="B1698" i="2"/>
  <c r="A1697" i="2"/>
  <c r="A1698" i="2" l="1"/>
  <c r="F1698" i="2"/>
  <c r="I1698" i="2" s="1"/>
  <c r="L1698" i="2"/>
  <c r="M1698" i="2"/>
  <c r="B1699" i="2"/>
  <c r="C1698" i="2"/>
  <c r="L1699" i="2" l="1"/>
  <c r="M1699" i="2"/>
  <c r="B1700" i="2"/>
  <c r="A1699" i="2"/>
  <c r="C1699" i="2"/>
  <c r="F1699" i="2" s="1"/>
  <c r="I1699" i="2" s="1"/>
  <c r="A1700" i="2" l="1"/>
  <c r="C1700" i="2"/>
  <c r="M1700" i="2"/>
  <c r="B1701" i="2"/>
  <c r="I1700" i="2"/>
  <c r="L1700" i="2"/>
  <c r="B1702" i="2" l="1"/>
  <c r="A1701" i="2"/>
  <c r="C1701" i="2"/>
  <c r="F1701" i="2"/>
  <c r="I1701" i="2" s="1"/>
  <c r="L1701" i="2"/>
  <c r="M1701" i="2"/>
  <c r="C1702" i="2" l="1"/>
  <c r="F1702" i="2" s="1"/>
  <c r="I1702" i="2" s="1"/>
  <c r="L1702" i="2"/>
  <c r="B1703" i="2"/>
  <c r="A1702" i="2"/>
  <c r="M1702" i="2"/>
  <c r="C1703" i="2" l="1"/>
  <c r="I1703" i="2"/>
  <c r="L1703" i="2"/>
  <c r="M1703" i="2"/>
  <c r="A1703" i="2"/>
  <c r="B1704" i="2"/>
  <c r="L1704" i="2" l="1"/>
  <c r="M1704" i="2"/>
  <c r="B1705" i="2"/>
  <c r="A1704" i="2"/>
  <c r="F1704" i="2"/>
  <c r="I1704" i="2" s="1"/>
  <c r="C1704" i="2"/>
  <c r="A1705" i="2" l="1"/>
  <c r="L1705" i="2"/>
  <c r="M1705" i="2"/>
  <c r="B1706" i="2"/>
  <c r="C1705" i="2"/>
  <c r="F1705" i="2" s="1"/>
  <c r="I1705" i="2" s="1"/>
  <c r="B1707" i="2" l="1"/>
  <c r="A1706" i="2"/>
  <c r="C1706" i="2"/>
  <c r="M1706" i="2"/>
  <c r="I1706" i="2"/>
  <c r="L1706" i="2"/>
  <c r="A1707" i="2" l="1"/>
  <c r="C1707" i="2"/>
  <c r="F1707" i="2"/>
  <c r="I1707" i="2" s="1"/>
  <c r="B1708" i="2"/>
  <c r="M1707" i="2"/>
  <c r="L1707" i="2"/>
  <c r="A1708" i="2" l="1"/>
  <c r="C1708" i="2"/>
  <c r="F1708" i="2" s="1"/>
  <c r="I1708" i="2" s="1"/>
  <c r="L1708" i="2"/>
  <c r="B1709" i="2"/>
  <c r="M1708" i="2"/>
  <c r="C1709" i="2" l="1"/>
  <c r="I1709" i="2"/>
  <c r="L1709" i="2"/>
  <c r="M1709" i="2"/>
  <c r="B1710" i="2"/>
  <c r="A1709" i="2"/>
  <c r="A1710" i="2" l="1"/>
  <c r="F1710" i="2"/>
  <c r="I1710" i="2" s="1"/>
  <c r="L1710" i="2"/>
  <c r="M1710" i="2"/>
  <c r="B1711" i="2"/>
  <c r="C1710" i="2"/>
  <c r="L1711" i="2" l="1"/>
  <c r="M1711" i="2"/>
  <c r="B1712" i="2"/>
  <c r="A1711" i="2"/>
  <c r="C1711" i="2"/>
  <c r="F1711" i="2" s="1"/>
  <c r="I1711" i="2" s="1"/>
  <c r="A1712" i="2" l="1"/>
  <c r="C1712" i="2"/>
  <c r="M1712" i="2"/>
  <c r="B1713" i="2"/>
  <c r="L1712" i="2"/>
  <c r="I1712" i="2"/>
  <c r="B1714" i="2" l="1"/>
  <c r="A1713" i="2"/>
  <c r="C1713" i="2"/>
  <c r="F1713" i="2"/>
  <c r="I1713" i="2" s="1"/>
  <c r="M1713" i="2"/>
  <c r="L1713" i="2"/>
  <c r="C1714" i="2" l="1"/>
  <c r="F1714" i="2" s="1"/>
  <c r="I1714" i="2" s="1"/>
  <c r="L1714" i="2"/>
  <c r="B1715" i="2"/>
  <c r="A1714" i="2"/>
  <c r="M1714" i="2"/>
  <c r="C1715" i="2" l="1"/>
  <c r="I1715" i="2"/>
  <c r="L1715" i="2"/>
  <c r="M1715" i="2"/>
  <c r="A1715" i="2"/>
  <c r="B1716" i="2"/>
  <c r="L1716" i="2" l="1"/>
  <c r="M1716" i="2"/>
  <c r="B1717" i="2"/>
  <c r="A1716" i="2"/>
  <c r="F1716" i="2"/>
  <c r="I1716" i="2" s="1"/>
  <c r="C1716" i="2"/>
  <c r="A1717" i="2" l="1"/>
  <c r="L1717" i="2"/>
  <c r="M1717" i="2"/>
  <c r="B1718" i="2"/>
  <c r="C1717" i="2"/>
  <c r="F1717" i="2" s="1"/>
  <c r="I1717" i="2" s="1"/>
  <c r="B1719" i="2" l="1"/>
  <c r="A1718" i="2"/>
  <c r="C1718" i="2"/>
  <c r="M1718" i="2"/>
  <c r="I1718" i="2"/>
  <c r="L1718" i="2"/>
  <c r="A1719" i="2" l="1"/>
  <c r="C1719" i="2"/>
  <c r="F1719" i="2"/>
  <c r="I1719" i="2" s="1"/>
  <c r="B1720" i="2"/>
  <c r="L1719" i="2"/>
  <c r="M1719" i="2"/>
  <c r="A1720" i="2" l="1"/>
  <c r="C1720" i="2"/>
  <c r="F1720" i="2" s="1"/>
  <c r="I1720" i="2" s="1"/>
  <c r="L1720" i="2"/>
  <c r="B1721" i="2"/>
  <c r="M1720" i="2"/>
  <c r="C1721" i="2" l="1"/>
  <c r="I1721" i="2"/>
  <c r="L1721" i="2"/>
  <c r="M1721" i="2"/>
  <c r="A1721" i="2"/>
  <c r="B1722" i="2"/>
  <c r="A1722" i="2" l="1"/>
  <c r="F1722" i="2"/>
  <c r="I1722" i="2" s="1"/>
  <c r="L1722" i="2"/>
  <c r="M1722" i="2"/>
  <c r="B1723" i="2"/>
  <c r="C1722" i="2"/>
  <c r="L1723" i="2" l="1"/>
  <c r="M1723" i="2"/>
  <c r="B1724" i="2"/>
  <c r="A1723" i="2"/>
  <c r="C1723" i="2"/>
  <c r="F1723" i="2" s="1"/>
  <c r="I1723" i="2" s="1"/>
  <c r="A1724" i="2" l="1"/>
  <c r="C1724" i="2"/>
  <c r="M1724" i="2"/>
  <c r="B1725" i="2"/>
  <c r="I1724" i="2"/>
  <c r="L1724" i="2"/>
  <c r="B1726" i="2" l="1"/>
  <c r="A1725" i="2"/>
  <c r="C1725" i="2"/>
  <c r="F1725" i="2"/>
  <c r="I1725" i="2" s="1"/>
  <c r="L1725" i="2"/>
  <c r="M1725" i="2"/>
  <c r="C1726" i="2" l="1"/>
  <c r="F1726" i="2" s="1"/>
  <c r="I1726" i="2" s="1"/>
  <c r="L1726" i="2"/>
  <c r="B1727" i="2"/>
  <c r="A1726" i="2"/>
  <c r="M1726" i="2"/>
  <c r="C1727" i="2" l="1"/>
  <c r="I1727" i="2"/>
  <c r="L1727" i="2"/>
  <c r="M1727" i="2"/>
  <c r="A1727" i="2"/>
  <c r="B1728" i="2"/>
  <c r="L1728" i="2" l="1"/>
  <c r="M1728" i="2"/>
  <c r="B1729" i="2"/>
  <c r="A1728" i="2"/>
  <c r="F1728" i="2"/>
  <c r="I1728" i="2" s="1"/>
  <c r="C1728" i="2"/>
  <c r="A1729" i="2" l="1"/>
  <c r="L1729" i="2"/>
  <c r="M1729" i="2"/>
  <c r="B1730" i="2"/>
  <c r="C1729" i="2"/>
  <c r="F1729" i="2" s="1"/>
  <c r="I1729" i="2" s="1"/>
  <c r="B1731" i="2" l="1"/>
  <c r="A1730" i="2"/>
  <c r="C1730" i="2"/>
  <c r="M1730" i="2"/>
  <c r="I1730" i="2"/>
  <c r="L1730" i="2"/>
  <c r="A1731" i="2" l="1"/>
  <c r="C1731" i="2"/>
  <c r="F1731" i="2"/>
  <c r="I1731" i="2" s="1"/>
  <c r="B1732" i="2"/>
  <c r="M1731" i="2"/>
  <c r="L1731" i="2"/>
  <c r="A1732" i="2" l="1"/>
  <c r="C1732" i="2"/>
  <c r="F1732" i="2" s="1"/>
  <c r="I1732" i="2" s="1"/>
  <c r="L1732" i="2"/>
  <c r="B1733" i="2"/>
  <c r="M1732" i="2"/>
  <c r="C1733" i="2" l="1"/>
  <c r="I1733" i="2"/>
  <c r="L1733" i="2"/>
  <c r="M1733" i="2"/>
  <c r="A1733" i="2"/>
  <c r="B1734" i="2"/>
  <c r="A1734" i="2" l="1"/>
  <c r="F1734" i="2"/>
  <c r="I1734" i="2" s="1"/>
  <c r="L1734" i="2"/>
  <c r="M1734" i="2"/>
  <c r="B1735" i="2"/>
  <c r="C1734" i="2"/>
  <c r="L1735" i="2" l="1"/>
  <c r="M1735" i="2"/>
  <c r="B1736" i="2"/>
  <c r="A1735" i="2"/>
  <c r="C1735" i="2"/>
  <c r="F1735" i="2" s="1"/>
  <c r="I1735" i="2" s="1"/>
  <c r="A1736" i="2" l="1"/>
  <c r="C1736" i="2"/>
  <c r="M1736" i="2"/>
  <c r="B1737" i="2"/>
  <c r="L1736" i="2"/>
  <c r="I1736" i="2"/>
  <c r="B1738" i="2" l="1"/>
  <c r="A1737" i="2"/>
  <c r="C1737" i="2"/>
  <c r="F1737" i="2"/>
  <c r="I1737" i="2" s="1"/>
  <c r="L1737" i="2"/>
  <c r="M1737" i="2"/>
  <c r="C1738" i="2" l="1"/>
  <c r="F1738" i="2" s="1"/>
  <c r="I1738" i="2" s="1"/>
  <c r="L1738" i="2"/>
  <c r="B1739" i="2"/>
  <c r="A1738" i="2"/>
  <c r="M1738" i="2"/>
  <c r="C1739" i="2" l="1"/>
  <c r="I1739" i="2"/>
  <c r="L1739" i="2"/>
  <c r="M1739" i="2"/>
  <c r="A1739" i="2"/>
  <c r="B1740" i="2"/>
  <c r="L1740" i="2" l="1"/>
  <c r="M1740" i="2"/>
  <c r="B1741" i="2"/>
  <c r="A1740" i="2"/>
  <c r="F1740" i="2"/>
  <c r="I1740" i="2" s="1"/>
  <c r="C1740" i="2"/>
  <c r="A1741" i="2" l="1"/>
  <c r="L1741" i="2"/>
  <c r="M1741" i="2"/>
  <c r="B1742" i="2"/>
  <c r="C1741" i="2"/>
  <c r="F1741" i="2" s="1"/>
  <c r="I1741" i="2" s="1"/>
  <c r="B1743" i="2" l="1"/>
  <c r="A1742" i="2"/>
  <c r="C1742" i="2"/>
  <c r="M1742" i="2"/>
  <c r="L1742" i="2"/>
  <c r="I1742" i="2"/>
  <c r="A1743" i="2" l="1"/>
  <c r="C1743" i="2"/>
  <c r="F1743" i="2"/>
  <c r="I1743" i="2" s="1"/>
  <c r="B1744" i="2"/>
  <c r="L1743" i="2"/>
  <c r="M1743" i="2"/>
  <c r="A1744" i="2" l="1"/>
  <c r="C1744" i="2"/>
  <c r="F1744" i="2" s="1"/>
  <c r="I1744" i="2" s="1"/>
  <c r="L1744" i="2"/>
  <c r="B1745" i="2"/>
  <c r="M1744" i="2"/>
  <c r="C1745" i="2" l="1"/>
  <c r="I1745" i="2"/>
  <c r="L1745" i="2"/>
  <c r="M1745" i="2"/>
  <c r="A1745" i="2"/>
  <c r="B1746" i="2"/>
  <c r="A1746" i="2" l="1"/>
  <c r="F1746" i="2"/>
  <c r="I1746" i="2" s="1"/>
  <c r="L1746" i="2"/>
  <c r="M1746" i="2"/>
  <c r="B1747" i="2"/>
  <c r="C1746" i="2"/>
  <c r="L1747" i="2" l="1"/>
  <c r="M1747" i="2"/>
  <c r="B1748" i="2"/>
  <c r="A1747" i="2"/>
  <c r="C1747" i="2"/>
  <c r="F1747" i="2" s="1"/>
  <c r="I1747" i="2" s="1"/>
  <c r="A1748" i="2" l="1"/>
  <c r="C1748" i="2"/>
  <c r="M1748" i="2"/>
  <c r="B1749" i="2"/>
  <c r="I1748" i="2"/>
  <c r="L1748" i="2"/>
  <c r="B1750" i="2" l="1"/>
  <c r="A1749" i="2"/>
  <c r="C1749" i="2"/>
  <c r="F1749" i="2"/>
  <c r="I1749" i="2" s="1"/>
  <c r="L1749" i="2"/>
  <c r="M1749" i="2"/>
  <c r="C1750" i="2" l="1"/>
  <c r="F1750" i="2" s="1"/>
  <c r="I1750" i="2" s="1"/>
  <c r="L1750" i="2"/>
  <c r="B1751" i="2"/>
  <c r="A1750" i="2"/>
  <c r="M1750" i="2"/>
  <c r="C1751" i="2" l="1"/>
  <c r="I1751" i="2"/>
  <c r="L1751" i="2"/>
  <c r="M1751" i="2"/>
  <c r="A1751" i="2"/>
  <c r="B1752" i="2"/>
  <c r="L1752" i="2" l="1"/>
  <c r="M1752" i="2"/>
  <c r="B1753" i="2"/>
  <c r="A1752" i="2"/>
  <c r="F1752" i="2"/>
  <c r="I1752" i="2" s="1"/>
  <c r="C1752" i="2"/>
  <c r="A1753" i="2" l="1"/>
  <c r="L1753" i="2"/>
  <c r="M1753" i="2"/>
  <c r="B1754" i="2"/>
  <c r="C1753" i="2"/>
  <c r="F1753" i="2" s="1"/>
  <c r="I1753" i="2" s="1"/>
  <c r="B1755" i="2" l="1"/>
  <c r="A1754" i="2"/>
  <c r="C1754" i="2"/>
  <c r="M1754" i="2"/>
  <c r="I1754" i="2"/>
  <c r="L1754" i="2"/>
  <c r="A1755" i="2" l="1"/>
  <c r="C1755" i="2"/>
  <c r="F1755" i="2"/>
  <c r="I1755" i="2" s="1"/>
  <c r="B1756" i="2"/>
  <c r="M1755" i="2"/>
  <c r="L1755" i="2"/>
  <c r="A1756" i="2" l="1"/>
  <c r="C1756" i="2"/>
  <c r="F1756" i="2" s="1"/>
  <c r="I1756" i="2" s="1"/>
  <c r="L1756" i="2"/>
  <c r="B1757" i="2"/>
  <c r="M1756" i="2"/>
  <c r="C1757" i="2" l="1"/>
  <c r="I1757" i="2"/>
  <c r="L1757" i="2"/>
  <c r="M1757" i="2"/>
  <c r="B1758" i="2"/>
  <c r="A1757" i="2"/>
  <c r="A1758" i="2" l="1"/>
  <c r="F1758" i="2"/>
  <c r="I1758" i="2" s="1"/>
  <c r="L1758" i="2"/>
  <c r="M1758" i="2"/>
  <c r="B1759" i="2"/>
  <c r="C1758" i="2"/>
  <c r="L1759" i="2" l="1"/>
  <c r="M1759" i="2"/>
  <c r="B1760" i="2"/>
  <c r="A1759" i="2"/>
  <c r="C1759" i="2"/>
  <c r="F1759" i="2" s="1"/>
  <c r="I1759" i="2" s="1"/>
  <c r="A1760" i="2" l="1"/>
  <c r="C1760" i="2"/>
  <c r="M1760" i="2"/>
  <c r="B1761" i="2"/>
  <c r="L1760" i="2"/>
  <c r="I1760" i="2"/>
  <c r="B1762" i="2" l="1"/>
  <c r="A1761" i="2"/>
  <c r="C1761" i="2"/>
  <c r="F1761" i="2"/>
  <c r="I1761" i="2" s="1"/>
  <c r="M1761" i="2"/>
  <c r="L1761" i="2"/>
  <c r="C1762" i="2" l="1"/>
  <c r="F1762" i="2" s="1"/>
  <c r="I1762" i="2" s="1"/>
  <c r="L1762" i="2"/>
  <c r="B1763" i="2"/>
  <c r="A1762" i="2"/>
  <c r="M1762" i="2"/>
  <c r="C1763" i="2" l="1"/>
  <c r="I1763" i="2"/>
  <c r="L1763" i="2"/>
  <c r="M1763" i="2"/>
  <c r="A1763" i="2"/>
  <c r="B1764" i="2"/>
  <c r="A1764" i="2" l="1"/>
  <c r="L1764" i="2"/>
  <c r="B1765" i="2"/>
  <c r="C1764" i="2"/>
  <c r="F1764" i="2"/>
  <c r="I1764" i="2" s="1"/>
  <c r="M1764" i="2"/>
  <c r="B1766" i="2" l="1"/>
  <c r="A1765" i="2"/>
  <c r="C1765" i="2"/>
  <c r="F1765" i="2" s="1"/>
  <c r="I1765" i="2" s="1"/>
  <c r="L1765" i="2"/>
  <c r="M1765" i="2"/>
  <c r="A1766" i="2" l="1"/>
  <c r="C1766" i="2"/>
  <c r="I1766" i="2"/>
  <c r="B1767" i="2"/>
  <c r="L1766" i="2"/>
  <c r="M1766" i="2"/>
  <c r="A1767" i="2" l="1"/>
  <c r="F1767" i="2"/>
  <c r="I1767" i="2" s="1"/>
  <c r="L1767" i="2"/>
  <c r="B1768" i="2"/>
  <c r="M1767" i="2"/>
  <c r="C1767" i="2"/>
  <c r="L1768" i="2" l="1"/>
  <c r="M1768" i="2"/>
  <c r="A1768" i="2"/>
  <c r="C1768" i="2"/>
  <c r="F1768" i="2" s="1"/>
  <c r="I1768" i="2" s="1"/>
  <c r="B1769" i="2"/>
  <c r="C1769" i="2" l="1"/>
  <c r="I1769" i="2"/>
  <c r="M1769" i="2"/>
  <c r="B1770" i="2"/>
  <c r="A1769" i="2"/>
  <c r="L1769" i="2"/>
  <c r="M1770" i="2" l="1"/>
  <c r="B1771" i="2"/>
  <c r="A1770" i="2"/>
  <c r="C1770" i="2"/>
  <c r="F1770" i="2"/>
  <c r="I1770" i="2" s="1"/>
  <c r="L1770" i="2"/>
  <c r="A1771" i="2" l="1"/>
  <c r="C1771" i="2"/>
  <c r="F1771" i="2" s="1"/>
  <c r="I1771" i="2" s="1"/>
  <c r="L1771" i="2"/>
  <c r="M1771" i="2"/>
  <c r="B1772" i="2"/>
  <c r="C1772" i="2" l="1"/>
  <c r="I1772" i="2"/>
  <c r="A1772" i="2"/>
  <c r="L1772" i="2"/>
  <c r="M1772" i="2"/>
  <c r="B1773" i="2"/>
  <c r="C1773" i="2" l="1"/>
  <c r="F1773" i="2"/>
  <c r="I1773" i="2" s="1"/>
  <c r="L1773" i="2"/>
  <c r="B1774" i="2"/>
  <c r="A1773" i="2"/>
  <c r="M1773" i="2"/>
  <c r="C1774" i="2" l="1"/>
  <c r="F1774" i="2" s="1"/>
  <c r="I1774" i="2" s="1"/>
  <c r="L1774" i="2"/>
  <c r="M1774" i="2"/>
  <c r="A1774" i="2"/>
  <c r="B1775" i="2"/>
  <c r="L1775" i="2" l="1"/>
  <c r="M1775" i="2"/>
  <c r="B1776" i="2"/>
  <c r="C1775" i="2"/>
  <c r="A1775" i="2"/>
  <c r="I1775" i="2"/>
  <c r="A1776" i="2" l="1"/>
  <c r="L1776" i="2"/>
  <c r="B1777" i="2"/>
  <c r="F1776" i="2"/>
  <c r="I1776" i="2" s="1"/>
  <c r="M1776" i="2"/>
  <c r="C1776" i="2"/>
  <c r="B1778" i="2" l="1"/>
  <c r="A1777" i="2"/>
  <c r="C1777" i="2"/>
  <c r="F1777" i="2" s="1"/>
  <c r="I1777" i="2" s="1"/>
  <c r="L1777" i="2"/>
  <c r="M1777" i="2"/>
  <c r="A1778" i="2" l="1"/>
  <c r="C1778" i="2"/>
  <c r="I1778" i="2"/>
  <c r="B1779" i="2"/>
  <c r="L1778" i="2"/>
  <c r="M1778" i="2"/>
  <c r="A1779" i="2" l="1"/>
  <c r="F1779" i="2"/>
  <c r="I1779" i="2" s="1"/>
  <c r="L1779" i="2"/>
  <c r="B1780" i="2"/>
  <c r="C1779" i="2"/>
  <c r="M1779" i="2"/>
  <c r="L1780" i="2" l="1"/>
  <c r="M1780" i="2"/>
  <c r="C1780" i="2"/>
  <c r="F1780" i="2" s="1"/>
  <c r="I1780" i="2" s="1"/>
  <c r="B1781" i="2"/>
  <c r="A1780" i="2"/>
  <c r="C1781" i="2" l="1"/>
  <c r="I1781" i="2"/>
  <c r="M1781" i="2"/>
  <c r="B1782" i="2"/>
  <c r="A1781" i="2"/>
  <c r="L1781" i="2"/>
  <c r="M1782" i="2" l="1"/>
  <c r="B1783" i="2"/>
  <c r="A1782" i="2"/>
  <c r="L1782" i="2"/>
  <c r="C1782" i="2"/>
  <c r="F1782" i="2"/>
  <c r="I1782" i="2" s="1"/>
  <c r="A1783" i="2" l="1"/>
  <c r="C1783" i="2"/>
  <c r="F1783" i="2" s="1"/>
  <c r="I1783" i="2" s="1"/>
  <c r="L1783" i="2"/>
  <c r="M1783" i="2"/>
  <c r="B1784" i="2"/>
  <c r="C1784" i="2" l="1"/>
  <c r="I1784" i="2"/>
  <c r="A1784" i="2"/>
  <c r="L1784" i="2"/>
  <c r="M1784" i="2"/>
  <c r="B1785" i="2"/>
  <c r="C1785" i="2" l="1"/>
  <c r="F1785" i="2"/>
  <c r="I1785" i="2" s="1"/>
  <c r="L1785" i="2"/>
  <c r="B1786" i="2"/>
  <c r="A1785" i="2"/>
  <c r="M1785" i="2"/>
  <c r="C1786" i="2" l="1"/>
  <c r="F1786" i="2" s="1"/>
  <c r="I1786" i="2" s="1"/>
  <c r="L1786" i="2"/>
  <c r="M1786" i="2"/>
  <c r="B1787" i="2"/>
  <c r="A1786" i="2"/>
  <c r="L1787" i="2" l="1"/>
  <c r="M1787" i="2"/>
  <c r="B1788" i="2"/>
  <c r="C1787" i="2"/>
  <c r="A1787" i="2"/>
  <c r="I1787" i="2"/>
  <c r="A1788" i="2" l="1"/>
  <c r="L1788" i="2"/>
  <c r="B1789" i="2"/>
  <c r="C1788" i="2"/>
  <c r="M1788" i="2"/>
  <c r="F1788" i="2"/>
  <c r="I1788" i="2" s="1"/>
  <c r="B1790" i="2" l="1"/>
  <c r="A1789" i="2"/>
  <c r="C1789" i="2"/>
  <c r="F1789" i="2" s="1"/>
  <c r="I1789" i="2" s="1"/>
  <c r="L1789" i="2"/>
  <c r="M1789" i="2"/>
  <c r="A1790" i="2" l="1"/>
  <c r="C1790" i="2"/>
  <c r="I1790" i="2"/>
  <c r="B1791" i="2"/>
  <c r="L1790" i="2"/>
  <c r="M1790" i="2"/>
  <c r="A1791" i="2" l="1"/>
  <c r="F1791" i="2"/>
  <c r="I1791" i="2" s="1"/>
  <c r="L1791" i="2"/>
  <c r="B1792" i="2"/>
  <c r="C1791" i="2"/>
  <c r="M1791" i="2"/>
  <c r="L1792" i="2" l="1"/>
  <c r="M1792" i="2"/>
  <c r="B1793" i="2"/>
  <c r="A1792" i="2"/>
  <c r="C1792" i="2"/>
  <c r="F1792" i="2" s="1"/>
  <c r="I1792" i="2" s="1"/>
  <c r="C1793" i="2" l="1"/>
  <c r="I1793" i="2"/>
  <c r="M1793" i="2"/>
  <c r="B1794" i="2"/>
  <c r="L1793" i="2"/>
  <c r="A1793" i="2"/>
  <c r="M1794" i="2" l="1"/>
  <c r="B1795" i="2"/>
  <c r="A1794" i="2"/>
  <c r="C1794" i="2"/>
  <c r="F1794" i="2"/>
  <c r="I1794" i="2" s="1"/>
  <c r="L1794" i="2"/>
  <c r="A1795" i="2" l="1"/>
  <c r="C1795" i="2"/>
  <c r="F1795" i="2" s="1"/>
  <c r="I1795" i="2" s="1"/>
  <c r="L1795" i="2"/>
  <c r="M1795" i="2"/>
  <c r="B1796" i="2"/>
  <c r="C1796" i="2" l="1"/>
  <c r="I1796" i="2"/>
  <c r="A1796" i="2"/>
  <c r="L1796" i="2"/>
  <c r="M1796" i="2"/>
  <c r="B1797" i="2"/>
  <c r="C1797" i="2" l="1"/>
  <c r="F1797" i="2"/>
  <c r="I1797" i="2" s="1"/>
  <c r="L1797" i="2"/>
  <c r="B1798" i="2"/>
  <c r="A1797" i="2"/>
  <c r="M1797" i="2"/>
  <c r="C1798" i="2" l="1"/>
  <c r="F1798" i="2" s="1"/>
  <c r="I1798" i="2" s="1"/>
  <c r="L1798" i="2"/>
  <c r="M1798" i="2"/>
  <c r="A1798" i="2"/>
  <c r="B1799" i="2"/>
  <c r="L1799" i="2" l="1"/>
  <c r="M1799" i="2"/>
  <c r="B1800" i="2"/>
  <c r="C1799" i="2"/>
  <c r="I1799" i="2"/>
  <c r="A1799" i="2"/>
  <c r="A1800" i="2" l="1"/>
  <c r="L1800" i="2"/>
  <c r="B1801" i="2"/>
  <c r="C1800" i="2"/>
  <c r="F1800" i="2"/>
  <c r="I1800" i="2" s="1"/>
  <c r="M1800" i="2"/>
  <c r="B1802" i="2" l="1"/>
  <c r="A1801" i="2"/>
  <c r="C1801" i="2"/>
  <c r="F1801" i="2" s="1"/>
  <c r="I1801" i="2" s="1"/>
  <c r="L1801" i="2"/>
  <c r="M1801" i="2"/>
  <c r="A1802" i="2" l="1"/>
  <c r="C1802" i="2"/>
  <c r="I1802" i="2"/>
  <c r="B1803" i="2"/>
  <c r="L1802" i="2"/>
  <c r="M1802" i="2"/>
  <c r="A1803" i="2" l="1"/>
  <c r="F1803" i="2"/>
  <c r="I1803" i="2" s="1"/>
  <c r="L1803" i="2"/>
  <c r="B1804" i="2"/>
  <c r="C1803" i="2"/>
  <c r="M1803" i="2"/>
  <c r="L1804" i="2" l="1"/>
  <c r="M1804" i="2"/>
  <c r="A1804" i="2"/>
  <c r="C1804" i="2"/>
  <c r="F1804" i="2" s="1"/>
  <c r="I1804" i="2" s="1"/>
  <c r="B1805" i="2"/>
  <c r="C1805" i="2" l="1"/>
  <c r="I1805" i="2"/>
  <c r="M1805" i="2"/>
  <c r="B1806" i="2"/>
  <c r="L1805" i="2"/>
  <c r="A1805" i="2"/>
  <c r="M1806" i="2" l="1"/>
  <c r="B1807" i="2"/>
  <c r="A1806" i="2"/>
  <c r="C1806" i="2"/>
  <c r="F1806" i="2"/>
  <c r="I1806" i="2" s="1"/>
  <c r="L1806" i="2"/>
  <c r="A1807" i="2" l="1"/>
  <c r="C1807" i="2"/>
  <c r="F1807" i="2" s="1"/>
  <c r="I1807" i="2" s="1"/>
  <c r="L1807" i="2"/>
  <c r="M1807" i="2"/>
  <c r="B1808" i="2"/>
  <c r="C1808" i="2" l="1"/>
  <c r="I1808" i="2"/>
  <c r="L1808" i="2"/>
  <c r="M1808" i="2"/>
  <c r="B1809" i="2"/>
  <c r="A1808" i="2"/>
  <c r="C1809" i="2" l="1"/>
  <c r="F1809" i="2"/>
  <c r="I1809" i="2" s="1"/>
  <c r="L1809" i="2"/>
  <c r="B1810" i="2"/>
  <c r="A1809" i="2"/>
  <c r="M1809" i="2"/>
  <c r="C1810" i="2" l="1"/>
  <c r="F1810" i="2" s="1"/>
  <c r="I1810" i="2" s="1"/>
  <c r="L1810" i="2"/>
  <c r="M1810" i="2"/>
  <c r="A1810" i="2"/>
  <c r="B1811" i="2"/>
  <c r="L1811" i="2" l="1"/>
  <c r="M1811" i="2"/>
  <c r="B1812" i="2"/>
  <c r="C1811" i="2"/>
  <c r="A1811" i="2"/>
  <c r="I1811" i="2"/>
  <c r="A1812" i="2" l="1"/>
  <c r="L1812" i="2"/>
  <c r="B1813" i="2"/>
  <c r="F1812" i="2"/>
  <c r="I1812" i="2" s="1"/>
  <c r="M1812" i="2"/>
  <c r="C1812" i="2"/>
  <c r="B1814" i="2" l="1"/>
  <c r="A1813" i="2"/>
  <c r="C1813" i="2"/>
  <c r="F1813" i="2" s="1"/>
  <c r="I1813" i="2" s="1"/>
  <c r="L1813" i="2"/>
  <c r="M1813" i="2"/>
  <c r="A1814" i="2" l="1"/>
  <c r="C1814" i="2"/>
  <c r="I1814" i="2"/>
  <c r="B1815" i="2"/>
  <c r="M1814" i="2"/>
  <c r="L1814" i="2"/>
  <c r="A1815" i="2" l="1"/>
  <c r="F1815" i="2"/>
  <c r="I1815" i="2" s="1"/>
  <c r="L1815" i="2"/>
  <c r="B1816" i="2"/>
  <c r="C1815" i="2"/>
  <c r="M1815" i="2"/>
  <c r="L1816" i="2" l="1"/>
  <c r="M1816" i="2"/>
  <c r="A1816" i="2"/>
  <c r="C1816" i="2"/>
  <c r="F1816" i="2" s="1"/>
  <c r="I1816" i="2" s="1"/>
  <c r="B1817" i="2"/>
  <c r="C1817" i="2" l="1"/>
  <c r="I1817" i="2"/>
  <c r="M1817" i="2"/>
  <c r="B1818" i="2"/>
  <c r="A1817" i="2"/>
  <c r="L1817" i="2"/>
  <c r="M1818" i="2" l="1"/>
  <c r="B1819" i="2"/>
  <c r="A1818" i="2"/>
  <c r="L1818" i="2"/>
  <c r="F1818" i="2"/>
  <c r="I1818" i="2" s="1"/>
  <c r="C1818" i="2"/>
  <c r="A1819" i="2" l="1"/>
  <c r="C1819" i="2"/>
  <c r="F1819" i="2" s="1"/>
  <c r="I1819" i="2" s="1"/>
  <c r="L1819" i="2"/>
  <c r="M1819" i="2"/>
  <c r="B1820" i="2"/>
  <c r="C1820" i="2" l="1"/>
  <c r="I1820" i="2"/>
  <c r="A1820" i="2"/>
  <c r="B1821" i="2"/>
  <c r="L1820" i="2"/>
  <c r="M1820" i="2"/>
  <c r="C1821" i="2" l="1"/>
  <c r="F1821" i="2"/>
  <c r="I1821" i="2" s="1"/>
  <c r="L1821" i="2"/>
  <c r="B1822" i="2"/>
  <c r="A1821" i="2"/>
  <c r="M1821" i="2"/>
  <c r="C1822" i="2" l="1"/>
  <c r="F1822" i="2" s="1"/>
  <c r="I1822" i="2" s="1"/>
  <c r="L1822" i="2"/>
  <c r="M1822" i="2"/>
  <c r="A1822" i="2"/>
  <c r="B1823" i="2"/>
  <c r="L1823" i="2" l="1"/>
  <c r="M1823" i="2"/>
  <c r="B1824" i="2"/>
  <c r="C1823" i="2"/>
  <c r="A1823" i="2"/>
  <c r="I1823" i="2"/>
  <c r="A1824" i="2" l="1"/>
  <c r="L1824" i="2"/>
  <c r="B1825" i="2"/>
  <c r="M1824" i="2"/>
  <c r="C1824" i="2"/>
  <c r="F1824" i="2"/>
  <c r="I1824" i="2" s="1"/>
  <c r="B1826" i="2" l="1"/>
  <c r="A1825" i="2"/>
  <c r="C1825" i="2"/>
  <c r="F1825" i="2" s="1"/>
  <c r="I1825" i="2" s="1"/>
  <c r="L1825" i="2"/>
  <c r="M1825" i="2"/>
  <c r="A1826" i="2" l="1"/>
  <c r="C1826" i="2"/>
  <c r="I1826" i="2"/>
  <c r="B1827" i="2"/>
  <c r="L1826" i="2"/>
  <c r="M1826" i="2"/>
  <c r="A1827" i="2" l="1"/>
  <c r="F1827" i="2"/>
  <c r="I1827" i="2" s="1"/>
  <c r="L1827" i="2"/>
  <c r="B1828" i="2"/>
  <c r="M1827" i="2"/>
  <c r="C1827" i="2"/>
  <c r="L1828" i="2" l="1"/>
  <c r="M1828" i="2"/>
  <c r="A1828" i="2"/>
  <c r="C1828" i="2"/>
  <c r="F1828" i="2" s="1"/>
  <c r="I1828" i="2" s="1"/>
  <c r="B1829" i="2"/>
  <c r="C1829" i="2" l="1"/>
  <c r="I1829" i="2"/>
  <c r="M1829" i="2"/>
  <c r="B1830" i="2"/>
  <c r="A1829" i="2"/>
  <c r="L1829" i="2"/>
  <c r="M1830" i="2" l="1"/>
  <c r="B1831" i="2"/>
  <c r="A1830" i="2"/>
  <c r="C1830" i="2"/>
  <c r="F1830" i="2"/>
  <c r="I1830" i="2" s="1"/>
  <c r="L1830" i="2"/>
  <c r="A1831" i="2" l="1"/>
  <c r="C1831" i="2"/>
  <c r="F1831" i="2" s="1"/>
  <c r="I1831" i="2" s="1"/>
  <c r="L1831" i="2"/>
  <c r="M1831" i="2"/>
  <c r="B1832" i="2"/>
  <c r="C1832" i="2" l="1"/>
  <c r="I1832" i="2"/>
  <c r="A1832" i="2"/>
  <c r="L1832" i="2"/>
  <c r="M1832" i="2"/>
  <c r="B1833" i="2"/>
  <c r="C1833" i="2" l="1"/>
  <c r="F1833" i="2"/>
  <c r="I1833" i="2" s="1"/>
  <c r="L1833" i="2"/>
  <c r="B1834" i="2"/>
  <c r="A1833" i="2"/>
  <c r="M1833" i="2"/>
  <c r="C1834" i="2" l="1"/>
  <c r="F1834" i="2" s="1"/>
  <c r="I1834" i="2" s="1"/>
  <c r="L1834" i="2"/>
  <c r="M1834" i="2"/>
  <c r="A1834" i="2"/>
  <c r="B1835" i="2"/>
  <c r="L1835" i="2" l="1"/>
  <c r="M1835" i="2"/>
  <c r="B1836" i="2"/>
  <c r="C1835" i="2"/>
  <c r="A1835" i="2"/>
  <c r="I1835" i="2"/>
  <c r="A1836" i="2" l="1"/>
  <c r="L1836" i="2"/>
  <c r="B1837" i="2"/>
  <c r="C1836" i="2"/>
  <c r="F1836" i="2"/>
  <c r="I1836" i="2" s="1"/>
  <c r="M1836" i="2"/>
  <c r="B1838" i="2" l="1"/>
  <c r="A1837" i="2"/>
  <c r="C1837" i="2"/>
  <c r="F1837" i="2" s="1"/>
  <c r="I1837" i="2" s="1"/>
  <c r="L1837" i="2"/>
  <c r="M1837" i="2"/>
  <c r="A1838" i="2" l="1"/>
  <c r="C1838" i="2"/>
  <c r="I1838" i="2"/>
  <c r="B1839" i="2"/>
  <c r="L1838" i="2"/>
  <c r="M1838" i="2"/>
  <c r="A1839" i="2" l="1"/>
  <c r="F1839" i="2"/>
  <c r="I1839" i="2" s="1"/>
  <c r="L1839" i="2"/>
  <c r="B1840" i="2"/>
  <c r="C1839" i="2"/>
  <c r="M1839" i="2"/>
  <c r="L1840" i="2" l="1"/>
  <c r="M1840" i="2"/>
  <c r="C1840" i="2"/>
  <c r="F1840" i="2" s="1"/>
  <c r="I1840" i="2" s="1"/>
  <c r="B1841" i="2"/>
  <c r="A1840" i="2"/>
  <c r="C1841" i="2" l="1"/>
  <c r="I1841" i="2"/>
  <c r="M1841" i="2"/>
  <c r="B1842" i="2"/>
  <c r="A1841" i="2"/>
  <c r="L1841" i="2"/>
  <c r="M1842" i="2" l="1"/>
  <c r="B1843" i="2"/>
  <c r="A1842" i="2"/>
  <c r="C1842" i="2"/>
  <c r="F1842" i="2"/>
  <c r="I1842" i="2" s="1"/>
  <c r="L1842" i="2"/>
  <c r="A1843" i="2" l="1"/>
  <c r="C1843" i="2"/>
  <c r="F1843" i="2" s="1"/>
  <c r="I1843" i="2" s="1"/>
  <c r="L1843" i="2"/>
  <c r="M1843" i="2"/>
  <c r="B1844" i="2"/>
  <c r="C1844" i="2" l="1"/>
  <c r="I1844" i="2"/>
  <c r="L1844" i="2"/>
  <c r="M1844" i="2"/>
  <c r="B1845" i="2"/>
  <c r="A1844" i="2"/>
  <c r="C1845" i="2" l="1"/>
  <c r="F1845" i="2"/>
  <c r="I1845" i="2" s="1"/>
  <c r="L1845" i="2"/>
  <c r="B1846" i="2"/>
  <c r="A1845" i="2"/>
  <c r="M1845" i="2"/>
  <c r="C1846" i="2" l="1"/>
  <c r="F1846" i="2" s="1"/>
  <c r="I1846" i="2" s="1"/>
  <c r="L1846" i="2"/>
  <c r="M1846" i="2"/>
  <c r="B1847" i="2"/>
  <c r="A1846" i="2"/>
  <c r="L1847" i="2" l="1"/>
  <c r="M1847" i="2"/>
  <c r="B1848" i="2"/>
  <c r="C1847" i="2"/>
  <c r="A1847" i="2"/>
  <c r="I1847" i="2"/>
  <c r="A1848" i="2" l="1"/>
  <c r="L1848" i="2"/>
  <c r="B1849" i="2"/>
  <c r="C1848" i="2"/>
  <c r="F1848" i="2"/>
  <c r="I1848" i="2" s="1"/>
  <c r="M1848" i="2"/>
  <c r="B1850" i="2" l="1"/>
  <c r="A1849" i="2"/>
  <c r="C1849" i="2"/>
  <c r="F1849" i="2" s="1"/>
  <c r="I1849" i="2" s="1"/>
  <c r="L1849" i="2"/>
  <c r="M1849" i="2"/>
  <c r="A1850" i="2" l="1"/>
  <c r="C1850" i="2"/>
  <c r="I1850" i="2"/>
  <c r="B1851" i="2"/>
  <c r="M1850" i="2"/>
  <c r="L1850" i="2"/>
  <c r="A1851" i="2" l="1"/>
  <c r="F1851" i="2"/>
  <c r="I1851" i="2" s="1"/>
  <c r="L1851" i="2"/>
  <c r="B1852" i="2"/>
  <c r="C1851" i="2"/>
  <c r="M1851" i="2"/>
  <c r="L1852" i="2" l="1"/>
  <c r="M1852" i="2"/>
  <c r="A1852" i="2"/>
  <c r="B1853" i="2"/>
  <c r="C1852" i="2"/>
  <c r="F1852" i="2" s="1"/>
  <c r="I1852" i="2" s="1"/>
  <c r="C1853" i="2" l="1"/>
  <c r="I1853" i="2"/>
  <c r="M1853" i="2"/>
  <c r="B1854" i="2"/>
  <c r="L1853" i="2"/>
  <c r="A1853" i="2"/>
  <c r="M1854" i="2" l="1"/>
  <c r="B1855" i="2"/>
  <c r="A1854" i="2"/>
  <c r="C1854" i="2"/>
  <c r="F1854" i="2"/>
  <c r="I1854" i="2" s="1"/>
  <c r="L1854" i="2"/>
  <c r="A1855" i="2" l="1"/>
  <c r="C1855" i="2"/>
  <c r="F1855" i="2" s="1"/>
  <c r="I1855" i="2" s="1"/>
  <c r="L1855" i="2"/>
  <c r="M1855" i="2"/>
  <c r="B1856" i="2"/>
  <c r="C1856" i="2" l="1"/>
  <c r="I1856" i="2"/>
  <c r="B1857" i="2"/>
  <c r="M1856" i="2"/>
  <c r="A1856" i="2"/>
  <c r="L1856" i="2"/>
  <c r="C1857" i="2" l="1"/>
  <c r="F1857" i="2"/>
  <c r="I1857" i="2" s="1"/>
  <c r="L1857" i="2"/>
  <c r="B1858" i="2"/>
  <c r="A1857" i="2"/>
  <c r="M1857" i="2"/>
  <c r="C1858" i="2" l="1"/>
  <c r="F1858" i="2" s="1"/>
  <c r="I1858" i="2" s="1"/>
  <c r="L1858" i="2"/>
  <c r="M1858" i="2"/>
  <c r="A1858" i="2"/>
  <c r="B1859" i="2"/>
  <c r="L1859" i="2" l="1"/>
  <c r="M1859" i="2"/>
  <c r="B1860" i="2"/>
  <c r="C1859" i="2"/>
  <c r="I1859" i="2"/>
  <c r="A1859" i="2"/>
  <c r="A1860" i="2" l="1"/>
  <c r="L1860" i="2"/>
  <c r="B1861" i="2"/>
  <c r="C1860" i="2"/>
  <c r="F1860" i="2"/>
  <c r="I1860" i="2" s="1"/>
  <c r="M1860" i="2"/>
  <c r="B1862" i="2" l="1"/>
  <c r="A1861" i="2"/>
  <c r="C1861" i="2"/>
  <c r="F1861" i="2" s="1"/>
  <c r="I1861" i="2" s="1"/>
  <c r="L1861" i="2"/>
  <c r="M1861" i="2"/>
  <c r="A1862" i="2" l="1"/>
  <c r="C1862" i="2"/>
  <c r="I1862" i="2"/>
  <c r="B1863" i="2"/>
  <c r="L1862" i="2"/>
  <c r="M1862" i="2"/>
  <c r="A1863" i="2" l="1"/>
  <c r="F1863" i="2"/>
  <c r="I1863" i="2" s="1"/>
  <c r="L1863" i="2"/>
  <c r="B1864" i="2"/>
  <c r="M1863" i="2"/>
  <c r="C1863" i="2"/>
  <c r="L1864" i="2" l="1"/>
  <c r="M1864" i="2"/>
  <c r="A1864" i="2"/>
  <c r="C1864" i="2"/>
  <c r="F1864" i="2" s="1"/>
  <c r="I1864" i="2" s="1"/>
  <c r="B1865" i="2"/>
  <c r="C1865" i="2" l="1"/>
  <c r="I1865" i="2"/>
  <c r="M1865" i="2"/>
  <c r="B1866" i="2"/>
  <c r="A1865" i="2"/>
  <c r="L1865" i="2"/>
  <c r="M1866" i="2" l="1"/>
  <c r="B1867" i="2"/>
  <c r="A1866" i="2"/>
  <c r="C1866" i="2"/>
  <c r="F1866" i="2"/>
  <c r="I1866" i="2" s="1"/>
  <c r="L1866" i="2"/>
  <c r="A1867" i="2" l="1"/>
  <c r="C1867" i="2"/>
  <c r="F1867" i="2" s="1"/>
  <c r="I1867" i="2" s="1"/>
  <c r="L1867" i="2"/>
  <c r="M1867" i="2"/>
  <c r="B1868" i="2"/>
  <c r="C1868" i="2" l="1"/>
  <c r="I1868" i="2"/>
  <c r="A1868" i="2"/>
  <c r="L1868" i="2"/>
  <c r="M1868" i="2"/>
  <c r="B1869" i="2"/>
  <c r="C1869" i="2" l="1"/>
  <c r="F1869" i="2"/>
  <c r="I1869" i="2" s="1"/>
  <c r="L1869" i="2"/>
  <c r="B1870" i="2"/>
  <c r="A1869" i="2"/>
  <c r="M1869" i="2"/>
  <c r="C1870" i="2" l="1"/>
  <c r="F1870" i="2" s="1"/>
  <c r="I1870" i="2" s="1"/>
  <c r="L1870" i="2"/>
  <c r="M1870" i="2"/>
  <c r="A1870" i="2"/>
  <c r="B1871" i="2"/>
  <c r="L1871" i="2" l="1"/>
  <c r="M1871" i="2"/>
  <c r="B1872" i="2"/>
  <c r="C1871" i="2"/>
  <c r="A1871" i="2"/>
  <c r="I1871" i="2"/>
  <c r="A1872" i="2" l="1"/>
  <c r="L1872" i="2"/>
  <c r="B1873" i="2"/>
  <c r="F1872" i="2"/>
  <c r="I1872" i="2" s="1"/>
  <c r="M1872" i="2"/>
  <c r="C1872" i="2"/>
  <c r="B1874" i="2" l="1"/>
  <c r="A1873" i="2"/>
  <c r="C1873" i="2"/>
  <c r="F1873" i="2" s="1"/>
  <c r="I1873" i="2" s="1"/>
  <c r="L1873" i="2"/>
  <c r="M1873" i="2"/>
  <c r="A1874" i="2" l="1"/>
  <c r="C1874" i="2"/>
  <c r="I1874" i="2"/>
  <c r="B1875" i="2"/>
  <c r="L1874" i="2"/>
  <c r="M1874" i="2"/>
  <c r="A1875" i="2" l="1"/>
  <c r="F1875" i="2"/>
  <c r="I1875" i="2" s="1"/>
  <c r="L1875" i="2"/>
  <c r="B1876" i="2"/>
  <c r="C1875" i="2"/>
  <c r="M1875" i="2"/>
  <c r="L1876" i="2" l="1"/>
  <c r="M1876" i="2"/>
  <c r="C1876" i="2"/>
  <c r="F1876" i="2" s="1"/>
  <c r="I1876" i="2" s="1"/>
  <c r="B1877" i="2"/>
  <c r="A1876" i="2"/>
  <c r="C1877" i="2" l="1"/>
  <c r="I1877" i="2"/>
  <c r="M1877" i="2"/>
  <c r="B1878" i="2"/>
  <c r="A1877" i="2"/>
  <c r="L1877" i="2"/>
  <c r="M1878" i="2" l="1"/>
  <c r="B1879" i="2"/>
  <c r="A1878" i="2"/>
  <c r="L1878" i="2"/>
  <c r="C1878" i="2"/>
  <c r="F1878" i="2"/>
  <c r="I1878" i="2" s="1"/>
  <c r="A1879" i="2" l="1"/>
  <c r="C1879" i="2"/>
  <c r="F1879" i="2" s="1"/>
  <c r="I1879" i="2" s="1"/>
  <c r="L1879" i="2"/>
  <c r="M1879" i="2"/>
  <c r="B1880" i="2"/>
  <c r="C1880" i="2" l="1"/>
  <c r="I1880" i="2"/>
  <c r="A1880" i="2"/>
  <c r="L1880" i="2"/>
  <c r="M1880" i="2"/>
  <c r="B1881" i="2"/>
  <c r="C1881" i="2" l="1"/>
  <c r="F1881" i="2"/>
  <c r="I1881" i="2" s="1"/>
  <c r="L1881" i="2"/>
  <c r="B1882" i="2"/>
  <c r="A1881" i="2"/>
  <c r="M1881" i="2"/>
  <c r="C1882" i="2" l="1"/>
  <c r="F1882" i="2" s="1"/>
  <c r="I1882" i="2" s="1"/>
  <c r="L1882" i="2"/>
  <c r="M1882" i="2"/>
  <c r="B1883" i="2"/>
  <c r="A1882" i="2"/>
  <c r="L1883" i="2" l="1"/>
  <c r="M1883" i="2"/>
  <c r="B1884" i="2"/>
  <c r="C1883" i="2"/>
  <c r="A1883" i="2"/>
  <c r="I1883" i="2"/>
  <c r="A1884" i="2" l="1"/>
  <c r="L1884" i="2"/>
  <c r="B1885" i="2"/>
  <c r="C1884" i="2"/>
  <c r="F1884" i="2"/>
  <c r="I1884" i="2" s="1"/>
  <c r="M1884" i="2"/>
  <c r="B1886" i="2" l="1"/>
  <c r="A1885" i="2"/>
  <c r="C1885" i="2"/>
  <c r="F1885" i="2" s="1"/>
  <c r="I1885" i="2" s="1"/>
  <c r="L1885" i="2"/>
  <c r="M1885" i="2"/>
  <c r="A1886" i="2" l="1"/>
  <c r="C1886" i="2"/>
  <c r="I1886" i="2"/>
  <c r="B1887" i="2"/>
  <c r="L1886" i="2"/>
  <c r="M1886" i="2"/>
  <c r="A1887" i="2" l="1"/>
  <c r="F1887" i="2"/>
  <c r="I1887" i="2" s="1"/>
  <c r="L1887" i="2"/>
  <c r="B1888" i="2"/>
  <c r="C1887" i="2"/>
  <c r="M1887" i="2"/>
  <c r="L1888" i="2" l="1"/>
  <c r="M1888" i="2"/>
  <c r="B1889" i="2"/>
  <c r="A1888" i="2"/>
  <c r="C1888" i="2"/>
  <c r="F1888" i="2" s="1"/>
  <c r="I1888" i="2" s="1"/>
  <c r="C1889" i="2" l="1"/>
  <c r="I1889" i="2"/>
  <c r="M1889" i="2"/>
  <c r="B1890" i="2"/>
  <c r="L1889" i="2"/>
  <c r="A1889" i="2"/>
  <c r="M1890" i="2" l="1"/>
  <c r="B1891" i="2"/>
  <c r="A1890" i="2"/>
  <c r="C1890" i="2"/>
  <c r="F1890" i="2"/>
  <c r="I1890" i="2" s="1"/>
  <c r="L1890" i="2"/>
  <c r="A1891" i="2" l="1"/>
  <c r="C1891" i="2"/>
  <c r="F1891" i="2" s="1"/>
  <c r="I1891" i="2" s="1"/>
  <c r="L1891" i="2"/>
  <c r="M1891" i="2"/>
  <c r="B1892" i="2"/>
  <c r="C1892" i="2" l="1"/>
  <c r="I1892" i="2"/>
  <c r="A1892" i="2"/>
  <c r="L1892" i="2"/>
  <c r="M1892" i="2"/>
  <c r="B1893" i="2"/>
  <c r="C1893" i="2" l="1"/>
  <c r="F1893" i="2"/>
  <c r="I1893" i="2" s="1"/>
  <c r="L1893" i="2"/>
  <c r="B1894" i="2"/>
  <c r="A1893" i="2"/>
  <c r="M1893" i="2"/>
  <c r="C1894" i="2" l="1"/>
  <c r="F1894" i="2" s="1"/>
  <c r="I1894" i="2" s="1"/>
  <c r="L1894" i="2"/>
  <c r="M1894" i="2"/>
  <c r="A1894" i="2"/>
  <c r="B1895" i="2"/>
  <c r="L1895" i="2" l="1"/>
  <c r="M1895" i="2"/>
  <c r="B1896" i="2"/>
  <c r="C1895" i="2"/>
  <c r="I1895" i="2"/>
  <c r="A1895" i="2"/>
  <c r="A1896" i="2" l="1"/>
  <c r="L1896" i="2"/>
  <c r="B1897" i="2"/>
  <c r="C1896" i="2"/>
  <c r="F1896" i="2"/>
  <c r="I1896" i="2" s="1"/>
  <c r="M1896" i="2"/>
  <c r="B1898" i="2" l="1"/>
  <c r="A1897" i="2"/>
  <c r="C1897" i="2"/>
  <c r="F1897" i="2" s="1"/>
  <c r="I1897" i="2" s="1"/>
  <c r="L1897" i="2"/>
  <c r="M1897" i="2"/>
  <c r="A1898" i="2" l="1"/>
  <c r="C1898" i="2"/>
  <c r="I1898" i="2"/>
  <c r="B1899" i="2"/>
  <c r="L1898" i="2"/>
  <c r="M1898" i="2"/>
  <c r="A1899" i="2" l="1"/>
  <c r="F1899" i="2"/>
  <c r="I1899" i="2" s="1"/>
  <c r="L1899" i="2"/>
  <c r="B1900" i="2"/>
  <c r="C1899" i="2"/>
  <c r="M1899" i="2"/>
  <c r="L1900" i="2" l="1"/>
  <c r="M1900" i="2"/>
  <c r="A1900" i="2"/>
  <c r="C1900" i="2"/>
  <c r="F1900" i="2" s="1"/>
  <c r="I1900" i="2" s="1"/>
  <c r="B1901" i="2"/>
  <c r="C1901" i="2" l="1"/>
  <c r="I1901" i="2"/>
  <c r="M1901" i="2"/>
  <c r="B1902" i="2"/>
  <c r="L1901" i="2"/>
  <c r="A1901" i="2"/>
  <c r="M1902" i="2" l="1"/>
  <c r="B1903" i="2"/>
  <c r="A1902" i="2"/>
  <c r="C1902" i="2"/>
  <c r="F1902" i="2"/>
  <c r="I1902" i="2" s="1"/>
  <c r="L1902" i="2"/>
  <c r="A1903" i="2" l="1"/>
  <c r="C1903" i="2"/>
  <c r="F1903" i="2" s="1"/>
  <c r="I1903" i="2" s="1"/>
  <c r="L1903" i="2"/>
  <c r="M1903" i="2"/>
  <c r="B1904" i="2"/>
  <c r="C1904" i="2" l="1"/>
  <c r="I1904" i="2"/>
  <c r="L1904" i="2"/>
  <c r="M1904" i="2"/>
  <c r="B1905" i="2"/>
  <c r="A1904" i="2"/>
  <c r="C1905" i="2" l="1"/>
  <c r="F1905" i="2"/>
  <c r="I1905" i="2" s="1"/>
  <c r="L1905" i="2"/>
  <c r="B1906" i="2"/>
  <c r="A1905" i="2"/>
  <c r="M1905" i="2"/>
  <c r="C1906" i="2" l="1"/>
  <c r="F1906" i="2" s="1"/>
  <c r="I1906" i="2" s="1"/>
  <c r="L1906" i="2"/>
  <c r="M1906" i="2"/>
  <c r="A1906" i="2"/>
  <c r="B1907" i="2"/>
  <c r="L1907" i="2" l="1"/>
  <c r="M1907" i="2"/>
  <c r="B1908" i="2"/>
  <c r="C1907" i="2"/>
  <c r="A1907" i="2"/>
  <c r="I1907" i="2"/>
  <c r="A1908" i="2" l="1"/>
  <c r="L1908" i="2"/>
  <c r="B1909" i="2"/>
  <c r="F1908" i="2"/>
  <c r="I1908" i="2" s="1"/>
  <c r="M1908" i="2"/>
  <c r="C1908" i="2"/>
  <c r="B1910" i="2" l="1"/>
  <c r="A1909" i="2"/>
  <c r="C1909" i="2"/>
  <c r="F1909" i="2" s="1"/>
  <c r="I1909" i="2" s="1"/>
  <c r="L1909" i="2"/>
  <c r="M1909" i="2"/>
  <c r="A1910" i="2" l="1"/>
  <c r="C1910" i="2"/>
  <c r="I1910" i="2"/>
  <c r="B1911" i="2"/>
  <c r="M1910" i="2"/>
  <c r="L1910" i="2"/>
  <c r="A1911" i="2" l="1"/>
  <c r="F1911" i="2"/>
  <c r="I1911" i="2" s="1"/>
  <c r="L1911" i="2"/>
  <c r="B1912" i="2"/>
  <c r="C1911" i="2"/>
  <c r="M1911" i="2"/>
  <c r="L1912" i="2" l="1"/>
  <c r="M1912" i="2"/>
  <c r="A1912" i="2"/>
  <c r="C1912" i="2"/>
  <c r="F1912" i="2" s="1"/>
  <c r="I1912" i="2" s="1"/>
  <c r="B1913" i="2"/>
  <c r="C1913" i="2" l="1"/>
  <c r="I1913" i="2"/>
  <c r="M1913" i="2"/>
  <c r="B1914" i="2"/>
  <c r="A1913" i="2"/>
  <c r="L1913" i="2"/>
  <c r="M1914" i="2" l="1"/>
  <c r="B1915" i="2"/>
  <c r="A1914" i="2"/>
  <c r="L1914" i="2"/>
  <c r="F1914" i="2"/>
  <c r="I1914" i="2" s="1"/>
  <c r="C1914" i="2"/>
  <c r="A1915" i="2" l="1"/>
  <c r="C1915" i="2"/>
  <c r="F1915" i="2" s="1"/>
  <c r="I1915" i="2" s="1"/>
  <c r="L1915" i="2"/>
  <c r="M1915" i="2"/>
  <c r="B1916" i="2"/>
  <c r="C1916" i="2" l="1"/>
  <c r="I1916" i="2"/>
  <c r="A1916" i="2"/>
  <c r="B1917" i="2"/>
  <c r="M1916" i="2"/>
  <c r="L1916" i="2"/>
  <c r="C1917" i="2" l="1"/>
  <c r="F1917" i="2"/>
  <c r="I1917" i="2" s="1"/>
  <c r="L1917" i="2"/>
  <c r="B1918" i="2"/>
  <c r="A1917" i="2"/>
  <c r="M1917" i="2"/>
  <c r="C1918" i="2" l="1"/>
  <c r="F1918" i="2" s="1"/>
  <c r="I1918" i="2" s="1"/>
  <c r="L1918" i="2"/>
  <c r="M1918" i="2"/>
  <c r="A1918" i="2"/>
  <c r="B1919" i="2"/>
  <c r="L1919" i="2" l="1"/>
  <c r="M1919" i="2"/>
  <c r="B1920" i="2"/>
  <c r="C1919" i="2"/>
  <c r="A1919" i="2"/>
  <c r="I1919" i="2"/>
  <c r="A1920" i="2" l="1"/>
  <c r="L1920" i="2"/>
  <c r="B1921" i="2"/>
  <c r="M1920" i="2"/>
  <c r="C1920" i="2"/>
  <c r="F1920" i="2"/>
  <c r="I1920" i="2" s="1"/>
  <c r="B1922" i="2" l="1"/>
  <c r="A1921" i="2"/>
  <c r="C1921" i="2"/>
  <c r="F1921" i="2" s="1"/>
  <c r="I1921" i="2" s="1"/>
  <c r="L1921" i="2"/>
  <c r="M1921" i="2"/>
  <c r="A1922" i="2" l="1"/>
  <c r="C1922" i="2"/>
  <c r="I1922" i="2"/>
  <c r="B1923" i="2"/>
  <c r="L1922" i="2"/>
  <c r="M1922" i="2"/>
  <c r="A1923" i="2" l="1"/>
  <c r="F1923" i="2"/>
  <c r="I1923" i="2" s="1"/>
  <c r="L1923" i="2"/>
  <c r="B1924" i="2"/>
  <c r="M1923" i="2"/>
  <c r="C1923" i="2"/>
  <c r="L1924" i="2" l="1"/>
  <c r="M1924" i="2"/>
  <c r="A1924" i="2"/>
  <c r="C1924" i="2"/>
  <c r="F1924" i="2" s="1"/>
  <c r="I1924" i="2" s="1"/>
  <c r="B1925" i="2"/>
  <c r="C1925" i="2" l="1"/>
  <c r="I1925" i="2"/>
  <c r="M1925" i="2"/>
  <c r="B1926" i="2"/>
  <c r="A1925" i="2"/>
  <c r="L1925" i="2"/>
  <c r="M1926" i="2" l="1"/>
  <c r="B1927" i="2"/>
  <c r="A1926" i="2"/>
  <c r="C1926" i="2"/>
  <c r="F1926" i="2"/>
  <c r="I1926" i="2" s="1"/>
  <c r="L1926" i="2"/>
  <c r="A1927" i="2" l="1"/>
  <c r="C1927" i="2"/>
  <c r="F1927" i="2" s="1"/>
  <c r="I1927" i="2" s="1"/>
  <c r="L1927" i="2"/>
  <c r="M1927" i="2"/>
  <c r="B1928" i="2"/>
  <c r="C1928" i="2" l="1"/>
  <c r="I1928" i="2"/>
  <c r="A1928" i="2"/>
  <c r="L1928" i="2"/>
  <c r="M1928" i="2"/>
  <c r="B1929" i="2"/>
  <c r="C1929" i="2" l="1"/>
  <c r="F1929" i="2"/>
  <c r="I1929" i="2" s="1"/>
  <c r="L1929" i="2"/>
  <c r="B1930" i="2"/>
  <c r="A1929" i="2"/>
  <c r="M1929" i="2"/>
  <c r="C1930" i="2" l="1"/>
  <c r="F1930" i="2" s="1"/>
  <c r="I1930" i="2" s="1"/>
  <c r="L1930" i="2"/>
  <c r="M1930" i="2"/>
  <c r="A1930" i="2"/>
  <c r="B1931" i="2"/>
  <c r="L1931" i="2" l="1"/>
  <c r="M1931" i="2"/>
  <c r="B1932" i="2"/>
  <c r="C1931" i="2"/>
  <c r="A1931" i="2"/>
  <c r="I1931" i="2"/>
  <c r="A1932" i="2" l="1"/>
  <c r="L1932" i="2"/>
  <c r="B1933" i="2"/>
  <c r="C1932" i="2"/>
  <c r="F1932" i="2"/>
  <c r="I1932" i="2" s="1"/>
  <c r="M1932" i="2"/>
  <c r="B1934" i="2" l="1"/>
  <c r="A1933" i="2"/>
  <c r="C1933" i="2"/>
  <c r="F1933" i="2" s="1"/>
  <c r="I1933" i="2" s="1"/>
  <c r="L1933" i="2"/>
  <c r="M1933" i="2"/>
  <c r="A1934" i="2" l="1"/>
  <c r="C1934" i="2"/>
  <c r="I1934" i="2"/>
  <c r="B1935" i="2"/>
  <c r="L1934" i="2"/>
  <c r="M1934" i="2"/>
  <c r="A1935" i="2" l="1"/>
  <c r="F1935" i="2"/>
  <c r="I1935" i="2" s="1"/>
  <c r="L1935" i="2"/>
  <c r="B1936" i="2"/>
  <c r="C1935" i="2"/>
  <c r="M1935" i="2"/>
  <c r="L1936" i="2" l="1"/>
  <c r="M1936" i="2"/>
  <c r="C1936" i="2"/>
  <c r="F1936" i="2" s="1"/>
  <c r="I1936" i="2" s="1"/>
  <c r="B1937" i="2"/>
  <c r="A1936" i="2"/>
  <c r="C1937" i="2" l="1"/>
  <c r="I1937" i="2"/>
  <c r="M1937" i="2"/>
  <c r="B1938" i="2"/>
  <c r="A1937" i="2"/>
  <c r="L1937" i="2"/>
  <c r="M1938" i="2" l="1"/>
  <c r="B1939" i="2"/>
  <c r="A1938" i="2"/>
  <c r="C1938" i="2"/>
  <c r="F1938" i="2"/>
  <c r="I1938" i="2" s="1"/>
  <c r="L1938" i="2"/>
  <c r="A1939" i="2" l="1"/>
  <c r="C1939" i="2"/>
  <c r="F1939" i="2" s="1"/>
  <c r="I1939" i="2" s="1"/>
  <c r="L1939" i="2"/>
  <c r="M1939" i="2"/>
  <c r="B1940" i="2"/>
  <c r="C1940" i="2" l="1"/>
  <c r="I1940" i="2"/>
  <c r="L1940" i="2"/>
  <c r="M1940" i="2"/>
  <c r="B1941" i="2"/>
  <c r="A1940" i="2"/>
  <c r="C1941" i="2" l="1"/>
  <c r="F1941" i="2"/>
  <c r="I1941" i="2" s="1"/>
  <c r="L1941" i="2"/>
  <c r="B1942" i="2"/>
  <c r="A1941" i="2"/>
  <c r="M1941" i="2"/>
  <c r="C1942" i="2" l="1"/>
  <c r="F1942" i="2" s="1"/>
  <c r="I1942" i="2" s="1"/>
  <c r="L1942" i="2"/>
  <c r="M1942" i="2"/>
  <c r="B1943" i="2"/>
  <c r="A1942" i="2"/>
  <c r="L1943" i="2" l="1"/>
  <c r="M1943" i="2"/>
  <c r="B1944" i="2"/>
  <c r="C1943" i="2"/>
  <c r="A1943" i="2"/>
  <c r="I1943" i="2"/>
  <c r="A1944" i="2" l="1"/>
  <c r="L1944" i="2"/>
  <c r="B1945" i="2"/>
  <c r="C1944" i="2"/>
  <c r="F1944" i="2"/>
  <c r="I1944" i="2" s="1"/>
  <c r="M1944" i="2"/>
  <c r="B1946" i="2" l="1"/>
  <c r="A1945" i="2"/>
  <c r="C1945" i="2"/>
  <c r="F1945" i="2" s="1"/>
  <c r="I1945" i="2" s="1"/>
  <c r="L1945" i="2"/>
  <c r="M1945" i="2"/>
  <c r="A1946" i="2" l="1"/>
  <c r="C1946" i="2"/>
  <c r="I1946" i="2"/>
  <c r="B1947" i="2"/>
  <c r="M1946" i="2"/>
  <c r="L1946" i="2"/>
  <c r="A1947" i="2" l="1"/>
  <c r="F1947" i="2"/>
  <c r="I1947" i="2" s="1"/>
  <c r="L1947" i="2"/>
  <c r="B1948" i="2"/>
  <c r="C1947" i="2"/>
  <c r="M1947" i="2"/>
  <c r="L1948" i="2" l="1"/>
  <c r="M1948" i="2"/>
  <c r="A1948" i="2"/>
  <c r="B1949" i="2"/>
  <c r="C1948" i="2"/>
  <c r="F1948" i="2" s="1"/>
  <c r="I1948" i="2" s="1"/>
  <c r="C1949" i="2" l="1"/>
  <c r="I1949" i="2"/>
  <c r="M1949" i="2"/>
  <c r="B1950" i="2"/>
  <c r="L1949" i="2"/>
  <c r="A1949" i="2"/>
  <c r="M1950" i="2" l="1"/>
  <c r="B1951" i="2"/>
  <c r="A1950" i="2"/>
  <c r="C1950" i="2"/>
  <c r="F1950" i="2"/>
  <c r="I1950" i="2" s="1"/>
  <c r="L1950" i="2"/>
  <c r="A1951" i="2" l="1"/>
  <c r="C1951" i="2"/>
  <c r="F1951" i="2" s="1"/>
  <c r="I1951" i="2" s="1"/>
  <c r="L1951" i="2"/>
  <c r="M1951" i="2"/>
  <c r="B1952" i="2"/>
  <c r="C1952" i="2" l="1"/>
  <c r="I1952" i="2"/>
  <c r="B1953" i="2"/>
  <c r="M1952" i="2"/>
  <c r="L1952" i="2"/>
  <c r="A1952" i="2"/>
  <c r="C1953" i="2" l="1"/>
  <c r="F1953" i="2"/>
  <c r="I1953" i="2" s="1"/>
  <c r="L1953" i="2"/>
  <c r="B1954" i="2"/>
  <c r="A1953" i="2"/>
  <c r="M1953" i="2"/>
  <c r="C1954" i="2" l="1"/>
  <c r="F1954" i="2" s="1"/>
  <c r="I1954" i="2" s="1"/>
  <c r="L1954" i="2"/>
  <c r="M1954" i="2"/>
  <c r="A1954" i="2"/>
  <c r="B1955" i="2"/>
  <c r="L1955" i="2" l="1"/>
  <c r="M1955" i="2"/>
  <c r="B1956" i="2"/>
  <c r="C1955" i="2"/>
  <c r="I1955" i="2"/>
  <c r="A1955" i="2"/>
  <c r="A1956" i="2" l="1"/>
  <c r="L1956" i="2"/>
  <c r="B1957" i="2"/>
  <c r="C1956" i="2"/>
  <c r="F1956" i="2"/>
  <c r="I1956" i="2" s="1"/>
  <c r="M1956" i="2"/>
  <c r="B1958" i="2" l="1"/>
  <c r="A1957" i="2"/>
  <c r="C1957" i="2"/>
  <c r="F1957" i="2" s="1"/>
  <c r="I1957" i="2" s="1"/>
  <c r="L1957" i="2"/>
  <c r="M1957" i="2"/>
  <c r="A1958" i="2" l="1"/>
  <c r="C1958" i="2"/>
  <c r="I1958" i="2"/>
  <c r="B1959" i="2"/>
  <c r="L1958" i="2"/>
  <c r="M1958" i="2"/>
  <c r="A1959" i="2" l="1"/>
  <c r="F1959" i="2"/>
  <c r="I1959" i="2" s="1"/>
  <c r="L1959" i="2"/>
  <c r="B1960" i="2"/>
  <c r="M1959" i="2"/>
  <c r="C1959" i="2"/>
  <c r="L1960" i="2" l="1"/>
  <c r="M1960" i="2"/>
  <c r="A1960" i="2"/>
  <c r="C1960" i="2"/>
  <c r="F1960" i="2" s="1"/>
  <c r="I1960" i="2" s="1"/>
  <c r="B1961" i="2"/>
  <c r="C1961" i="2" l="1"/>
  <c r="I1961" i="2"/>
  <c r="M1961" i="2"/>
  <c r="B1962" i="2"/>
  <c r="A1961" i="2"/>
  <c r="L1961" i="2"/>
  <c r="M1962" i="2" l="1"/>
  <c r="B1963" i="2"/>
  <c r="A1962" i="2"/>
  <c r="C1962" i="2"/>
  <c r="F1962" i="2"/>
  <c r="I1962" i="2" s="1"/>
  <c r="L1962" i="2"/>
  <c r="A1963" i="2" l="1"/>
  <c r="C1963" i="2"/>
  <c r="F1963" i="2" s="1"/>
  <c r="I1963" i="2" s="1"/>
  <c r="L1963" i="2"/>
  <c r="M1963" i="2"/>
  <c r="B1964" i="2"/>
  <c r="C1964" i="2" l="1"/>
  <c r="I1964" i="2"/>
  <c r="A1964" i="2"/>
  <c r="L1964" i="2"/>
  <c r="M1964" i="2"/>
  <c r="B1965" i="2"/>
  <c r="C1965" i="2" l="1"/>
  <c r="F1965" i="2"/>
  <c r="I1965" i="2" s="1"/>
  <c r="L1965" i="2"/>
  <c r="B1966" i="2"/>
  <c r="A1965" i="2"/>
  <c r="M1965" i="2"/>
  <c r="C1966" i="2" l="1"/>
  <c r="F1966" i="2" s="1"/>
  <c r="I1966" i="2" s="1"/>
  <c r="L1966" i="2"/>
  <c r="M1966" i="2"/>
  <c r="A1966" i="2"/>
  <c r="B1967" i="2"/>
  <c r="L1967" i="2" l="1"/>
  <c r="M1967" i="2"/>
  <c r="B1968" i="2"/>
  <c r="C1967" i="2"/>
  <c r="A1967" i="2"/>
  <c r="I1967" i="2"/>
  <c r="A1968" i="2" l="1"/>
  <c r="L1968" i="2"/>
  <c r="B1969" i="2"/>
  <c r="F1968" i="2"/>
  <c r="I1968" i="2" s="1"/>
  <c r="M1968" i="2"/>
  <c r="C1968" i="2"/>
  <c r="B1970" i="2" l="1"/>
  <c r="A1969" i="2"/>
  <c r="C1969" i="2"/>
  <c r="F1969" i="2" s="1"/>
  <c r="I1969" i="2" s="1"/>
  <c r="L1969" i="2"/>
  <c r="M1969" i="2"/>
  <c r="A1970" i="2" l="1"/>
  <c r="C1970" i="2"/>
  <c r="I1970" i="2"/>
  <c r="B1971" i="2"/>
  <c r="L1970" i="2"/>
  <c r="M1970" i="2"/>
  <c r="A1971" i="2" l="1"/>
  <c r="F1971" i="2"/>
  <c r="I1971" i="2" s="1"/>
  <c r="L1971" i="2"/>
  <c r="B1972" i="2"/>
  <c r="C1971" i="2"/>
  <c r="M1971" i="2"/>
  <c r="L1972" i="2" l="1"/>
  <c r="M1972" i="2"/>
  <c r="C1972" i="2"/>
  <c r="F1972" i="2" s="1"/>
  <c r="I1972" i="2" s="1"/>
  <c r="B1973" i="2"/>
  <c r="A1972" i="2"/>
  <c r="C1973" i="2" l="1"/>
  <c r="I1973" i="2"/>
  <c r="M1973" i="2"/>
  <c r="B1974" i="2"/>
  <c r="A1973" i="2"/>
  <c r="L1973" i="2"/>
  <c r="M1974" i="2" l="1"/>
  <c r="B1975" i="2"/>
  <c r="A1974" i="2"/>
  <c r="L1974" i="2"/>
  <c r="C1974" i="2"/>
  <c r="F1974" i="2"/>
  <c r="I1974" i="2" s="1"/>
  <c r="A1975" i="2" l="1"/>
  <c r="C1975" i="2"/>
  <c r="F1975" i="2" s="1"/>
  <c r="I1975" i="2" s="1"/>
  <c r="L1975" i="2"/>
  <c r="M1975" i="2"/>
  <c r="B1976" i="2"/>
  <c r="C1976" i="2" l="1"/>
  <c r="I1976" i="2"/>
  <c r="A1976" i="2"/>
  <c r="L1976" i="2"/>
  <c r="M1976" i="2"/>
  <c r="B1977" i="2"/>
  <c r="C1977" i="2" l="1"/>
  <c r="F1977" i="2"/>
  <c r="I1977" i="2" s="1"/>
  <c r="L1977" i="2"/>
  <c r="B1978" i="2"/>
  <c r="A1977" i="2"/>
  <c r="M1977" i="2"/>
  <c r="C1978" i="2" l="1"/>
  <c r="F1978" i="2" s="1"/>
  <c r="I1978" i="2" s="1"/>
  <c r="L1978" i="2"/>
  <c r="M1978" i="2"/>
  <c r="B1979" i="2"/>
  <c r="A1978" i="2"/>
  <c r="L1979" i="2" l="1"/>
  <c r="M1979" i="2"/>
  <c r="B1980" i="2"/>
  <c r="C1979" i="2"/>
  <c r="A1979" i="2"/>
  <c r="I1979" i="2"/>
  <c r="A1980" i="2" l="1"/>
  <c r="L1980" i="2"/>
  <c r="B1981" i="2"/>
  <c r="C1980" i="2"/>
  <c r="F1980" i="2"/>
  <c r="I1980" i="2" s="1"/>
  <c r="M1980" i="2"/>
  <c r="B1982" i="2" l="1"/>
  <c r="A1981" i="2"/>
  <c r="C1981" i="2"/>
  <c r="F1981" i="2" s="1"/>
  <c r="I1981" i="2" s="1"/>
  <c r="L1981" i="2"/>
  <c r="M1981" i="2"/>
  <c r="A1982" i="2" l="1"/>
  <c r="C1982" i="2"/>
  <c r="I1982" i="2"/>
  <c r="B1983" i="2"/>
  <c r="L1982" i="2"/>
  <c r="M1982" i="2"/>
  <c r="A1983" i="2" l="1"/>
  <c r="F1983" i="2"/>
  <c r="I1983" i="2" s="1"/>
  <c r="L1983" i="2"/>
  <c r="B1984" i="2"/>
  <c r="C1983" i="2"/>
  <c r="M1983" i="2"/>
  <c r="L1984" i="2" l="1"/>
  <c r="M1984" i="2"/>
  <c r="B1985" i="2"/>
  <c r="A1984" i="2"/>
  <c r="C1984" i="2"/>
  <c r="F1984" i="2" s="1"/>
  <c r="I1984" i="2" s="1"/>
  <c r="C1985" i="2" l="1"/>
  <c r="I1985" i="2"/>
  <c r="M1985" i="2"/>
  <c r="B1986" i="2"/>
  <c r="L1985" i="2"/>
  <c r="A1985" i="2"/>
  <c r="M1986" i="2" l="1"/>
  <c r="B1987" i="2"/>
  <c r="A1986" i="2"/>
  <c r="C1986" i="2"/>
  <c r="F1986" i="2"/>
  <c r="I1986" i="2" s="1"/>
  <c r="L1986" i="2"/>
  <c r="A1987" i="2" l="1"/>
  <c r="C1987" i="2"/>
  <c r="F1987" i="2" s="1"/>
  <c r="I1987" i="2" s="1"/>
  <c r="L1987" i="2"/>
  <c r="M1987" i="2"/>
  <c r="B1988" i="2"/>
  <c r="C1988" i="2" l="1"/>
  <c r="I1988" i="2"/>
  <c r="A1988" i="2"/>
  <c r="L1988" i="2"/>
  <c r="M1988" i="2"/>
  <c r="B1989" i="2"/>
  <c r="C1989" i="2" l="1"/>
  <c r="F1989" i="2"/>
  <c r="I1989" i="2" s="1"/>
  <c r="L1989" i="2"/>
  <c r="B1990" i="2"/>
  <c r="A1989" i="2"/>
  <c r="M1989" i="2"/>
  <c r="C1990" i="2" l="1"/>
  <c r="F1990" i="2" s="1"/>
  <c r="I1990" i="2" s="1"/>
  <c r="L1990" i="2"/>
  <c r="M1990" i="2"/>
  <c r="A1990" i="2"/>
  <c r="B1991" i="2"/>
  <c r="L1991" i="2" l="1"/>
  <c r="M1991" i="2"/>
  <c r="B1992" i="2"/>
  <c r="C1991" i="2"/>
  <c r="I1991" i="2"/>
  <c r="A1991" i="2"/>
  <c r="A1992" i="2" l="1"/>
  <c r="L1992" i="2"/>
  <c r="B1993" i="2"/>
  <c r="C1992" i="2"/>
  <c r="F1992" i="2"/>
  <c r="I1992" i="2" s="1"/>
  <c r="M1992" i="2"/>
  <c r="B1994" i="2" l="1"/>
  <c r="A1993" i="2"/>
  <c r="C1993" i="2"/>
  <c r="F1993" i="2" s="1"/>
  <c r="I1993" i="2" s="1"/>
  <c r="L1993" i="2"/>
  <c r="M1993" i="2"/>
  <c r="A1994" i="2" l="1"/>
  <c r="C1994" i="2"/>
  <c r="I1994" i="2"/>
  <c r="B1995" i="2"/>
  <c r="L1994" i="2"/>
  <c r="M1994" i="2"/>
  <c r="A1995" i="2" l="1"/>
  <c r="F1995" i="2"/>
  <c r="I1995" i="2" s="1"/>
  <c r="L1995" i="2"/>
  <c r="B1996" i="2"/>
  <c r="C1995" i="2"/>
  <c r="M1995" i="2"/>
  <c r="L1996" i="2" l="1"/>
  <c r="M1996" i="2"/>
  <c r="A1996" i="2"/>
  <c r="C1996" i="2"/>
  <c r="F1996" i="2" s="1"/>
  <c r="I1996" i="2" s="1"/>
  <c r="B1997" i="2"/>
  <c r="C1997" i="2" l="1"/>
  <c r="I1997" i="2"/>
  <c r="M1997" i="2"/>
  <c r="B1998" i="2"/>
  <c r="A1997" i="2"/>
  <c r="L1997" i="2"/>
  <c r="M1998" i="2" l="1"/>
  <c r="B1999" i="2"/>
  <c r="A1998" i="2"/>
  <c r="C1998" i="2"/>
  <c r="F1998" i="2"/>
  <c r="I1998" i="2" s="1"/>
  <c r="L1998" i="2"/>
  <c r="A1999" i="2" l="1"/>
  <c r="C1999" i="2"/>
  <c r="F1999" i="2" s="1"/>
  <c r="I1999" i="2" s="1"/>
  <c r="L1999" i="2"/>
  <c r="M1999" i="2"/>
  <c r="B2000" i="2"/>
  <c r="C2000" i="2" l="1"/>
  <c r="I2000" i="2"/>
  <c r="L2000" i="2"/>
  <c r="M2000" i="2"/>
  <c r="B2001" i="2"/>
  <c r="A2000" i="2"/>
  <c r="C2001" i="2" l="1"/>
  <c r="F2001" i="2"/>
  <c r="I2001" i="2" s="1"/>
  <c r="L2001" i="2"/>
  <c r="B2002" i="2"/>
  <c r="A2001" i="2"/>
  <c r="M2001" i="2"/>
  <c r="C2002" i="2" l="1"/>
  <c r="F2002" i="2" s="1"/>
  <c r="I2002" i="2" s="1"/>
  <c r="L2002" i="2"/>
  <c r="M2002" i="2"/>
  <c r="A2002" i="2"/>
  <c r="B2003" i="2"/>
  <c r="L2003" i="2" l="1"/>
  <c r="M2003" i="2"/>
  <c r="B2004" i="2"/>
  <c r="C2003" i="2"/>
  <c r="A2003" i="2"/>
  <c r="I2003" i="2"/>
  <c r="A2004" i="2" l="1"/>
  <c r="L2004" i="2"/>
  <c r="B2005" i="2"/>
  <c r="F2004" i="2"/>
  <c r="I2004" i="2" s="1"/>
  <c r="M2004" i="2"/>
  <c r="C2004" i="2"/>
  <c r="B2006" i="2" l="1"/>
  <c r="A2005" i="2"/>
  <c r="C2005" i="2"/>
  <c r="F2005" i="2" s="1"/>
  <c r="I2005" i="2" s="1"/>
  <c r="L2005" i="2"/>
  <c r="M2005" i="2"/>
  <c r="A2006" i="2" l="1"/>
  <c r="C2006" i="2"/>
  <c r="I2006" i="2"/>
  <c r="B2007" i="2"/>
  <c r="M2006" i="2"/>
  <c r="L2006" i="2"/>
  <c r="A2007" i="2" l="1"/>
  <c r="F2007" i="2"/>
  <c r="I2007" i="2" s="1"/>
  <c r="L2007" i="2"/>
  <c r="B2008" i="2"/>
  <c r="C2007" i="2"/>
  <c r="M2007" i="2"/>
  <c r="L2008" i="2" l="1"/>
  <c r="M2008" i="2"/>
  <c r="A2008" i="2"/>
  <c r="C2008" i="2"/>
  <c r="F2008" i="2" s="1"/>
  <c r="I2008" i="2" s="1"/>
  <c r="B2009" i="2"/>
  <c r="C2009" i="2" l="1"/>
  <c r="I2009" i="2"/>
  <c r="M2009" i="2"/>
  <c r="B2010" i="2"/>
  <c r="A2009" i="2"/>
  <c r="L2009" i="2"/>
  <c r="M2010" i="2" l="1"/>
  <c r="B2011" i="2"/>
  <c r="A2010" i="2"/>
  <c r="L2010" i="2"/>
  <c r="C2010" i="2"/>
  <c r="F2010" i="2"/>
  <c r="I2010" i="2" s="1"/>
  <c r="A2011" i="2" l="1"/>
  <c r="C2011" i="2"/>
  <c r="F2011" i="2" s="1"/>
  <c r="I2011" i="2" s="1"/>
  <c r="L2011" i="2"/>
  <c r="M2011" i="2"/>
  <c r="B2012" i="2"/>
  <c r="C2012" i="2" l="1"/>
  <c r="I2012" i="2"/>
  <c r="A2012" i="2"/>
  <c r="B2013" i="2"/>
  <c r="M2012" i="2"/>
  <c r="L2012" i="2"/>
  <c r="C2013" i="2" l="1"/>
  <c r="F2013" i="2"/>
  <c r="I2013" i="2" s="1"/>
  <c r="L2013" i="2"/>
  <c r="B2014" i="2"/>
  <c r="A2013" i="2"/>
  <c r="M2013" i="2"/>
  <c r="C2014" i="2" l="1"/>
  <c r="F2014" i="2" s="1"/>
  <c r="I2014" i="2" s="1"/>
  <c r="L2014" i="2"/>
  <c r="M2014" i="2"/>
  <c r="A2014" i="2"/>
  <c r="B2015" i="2"/>
  <c r="L2015" i="2" l="1"/>
  <c r="M2015" i="2"/>
  <c r="B2016" i="2"/>
  <c r="C2015" i="2"/>
  <c r="A2015" i="2"/>
  <c r="I2015" i="2"/>
  <c r="A2016" i="2" l="1"/>
  <c r="L2016" i="2"/>
  <c r="B2017" i="2"/>
  <c r="C2016" i="2"/>
  <c r="F2016" i="2"/>
  <c r="I2016" i="2" s="1"/>
  <c r="M2016" i="2"/>
  <c r="B2018" i="2" l="1"/>
  <c r="A2017" i="2"/>
  <c r="C2017" i="2"/>
  <c r="F2017" i="2" s="1"/>
  <c r="I2017" i="2" s="1"/>
  <c r="L2017" i="2"/>
  <c r="M2017" i="2"/>
  <c r="A2018" i="2" l="1"/>
  <c r="C2018" i="2"/>
  <c r="I2018" i="2"/>
  <c r="B2019" i="2"/>
  <c r="L2018" i="2"/>
  <c r="M2018" i="2"/>
  <c r="A2019" i="2" l="1"/>
  <c r="F2019" i="2"/>
  <c r="I2019" i="2" s="1"/>
  <c r="L2019" i="2"/>
  <c r="B2020" i="2"/>
  <c r="M2019" i="2"/>
  <c r="C2019" i="2"/>
  <c r="L2020" i="2" l="1"/>
  <c r="M2020" i="2"/>
  <c r="A2020" i="2"/>
  <c r="C2020" i="2"/>
  <c r="F2020" i="2" s="1"/>
  <c r="I2020" i="2" s="1"/>
  <c r="B2021" i="2"/>
  <c r="C2021" i="2" l="1"/>
  <c r="I2021" i="2"/>
  <c r="M2021" i="2"/>
  <c r="B2022" i="2"/>
  <c r="A2021" i="2"/>
  <c r="L2021" i="2"/>
  <c r="M2022" i="2" l="1"/>
  <c r="B2023" i="2"/>
  <c r="A2022" i="2"/>
  <c r="C2022" i="2"/>
  <c r="L2022" i="2"/>
  <c r="F2022" i="2"/>
  <c r="I2022" i="2" s="1"/>
  <c r="A2023" i="2" l="1"/>
  <c r="C2023" i="2"/>
  <c r="F2023" i="2" s="1"/>
  <c r="I2023" i="2" s="1"/>
  <c r="L2023" i="2"/>
  <c r="M2023" i="2"/>
  <c r="B2024" i="2"/>
  <c r="C2024" i="2" l="1"/>
  <c r="I2024" i="2"/>
  <c r="A2024" i="2"/>
  <c r="L2024" i="2"/>
  <c r="M2024" i="2"/>
  <c r="B2025" i="2"/>
  <c r="C2025" i="2" l="1"/>
  <c r="F2025" i="2"/>
  <c r="I2025" i="2" s="1"/>
  <c r="L2025" i="2"/>
  <c r="B2026" i="2"/>
  <c r="A2025" i="2"/>
  <c r="M2025" i="2"/>
  <c r="C2026" i="2" l="1"/>
  <c r="F2026" i="2" s="1"/>
  <c r="I2026" i="2" s="1"/>
  <c r="L2026" i="2"/>
  <c r="M2026" i="2"/>
  <c r="A2026" i="2"/>
  <c r="B2027" i="2"/>
  <c r="L2027" i="2" l="1"/>
  <c r="M2027" i="2"/>
  <c r="B2028" i="2"/>
  <c r="C2027" i="2"/>
  <c r="A2027" i="2"/>
  <c r="I2027" i="2"/>
  <c r="A2028" i="2" l="1"/>
  <c r="L2028" i="2"/>
  <c r="B2029" i="2"/>
  <c r="C2028" i="2"/>
  <c r="F2028" i="2"/>
  <c r="I2028" i="2" s="1"/>
  <c r="M2028" i="2"/>
  <c r="B2030" i="2" l="1"/>
  <c r="A2029" i="2"/>
  <c r="C2029" i="2"/>
  <c r="F2029" i="2" s="1"/>
  <c r="I2029" i="2" s="1"/>
  <c r="L2029" i="2"/>
  <c r="M2029" i="2"/>
  <c r="A2030" i="2" l="1"/>
  <c r="C2030" i="2"/>
  <c r="I2030" i="2"/>
  <c r="B2031" i="2"/>
  <c r="L2030" i="2"/>
  <c r="M2030" i="2"/>
  <c r="A2031" i="2" l="1"/>
  <c r="F2031" i="2"/>
  <c r="I2031" i="2" s="1"/>
  <c r="L2031" i="2"/>
  <c r="B2032" i="2"/>
  <c r="C2031" i="2"/>
  <c r="M2031" i="2"/>
  <c r="L2032" i="2" l="1"/>
  <c r="M2032" i="2"/>
  <c r="C2032" i="2"/>
  <c r="F2032" i="2" s="1"/>
  <c r="I2032" i="2" s="1"/>
  <c r="B2033" i="2"/>
  <c r="A2032" i="2"/>
  <c r="C2033" i="2" l="1"/>
  <c r="I2033" i="2"/>
  <c r="M2033" i="2"/>
  <c r="B2034" i="2"/>
  <c r="A2033" i="2"/>
  <c r="L2033" i="2"/>
  <c r="M2034" i="2" l="1"/>
  <c r="B2035" i="2"/>
  <c r="A2034" i="2"/>
  <c r="C2034" i="2"/>
  <c r="F2034" i="2"/>
  <c r="I2034" i="2" s="1"/>
  <c r="L2034" i="2"/>
  <c r="A2035" i="2" l="1"/>
  <c r="C2035" i="2"/>
  <c r="F2035" i="2" s="1"/>
  <c r="I2035" i="2" s="1"/>
  <c r="L2035" i="2"/>
  <c r="M2035" i="2"/>
  <c r="B2036" i="2"/>
  <c r="C2036" i="2" l="1"/>
  <c r="I2036" i="2"/>
  <c r="L2036" i="2"/>
  <c r="M2036" i="2"/>
  <c r="B2037" i="2"/>
  <c r="A2036" i="2"/>
  <c r="C2037" i="2" l="1"/>
  <c r="F2037" i="2"/>
  <c r="I2037" i="2" s="1"/>
  <c r="L2037" i="2"/>
  <c r="B2038" i="2"/>
  <c r="A2037" i="2"/>
  <c r="M2037" i="2"/>
  <c r="C2038" i="2" l="1"/>
  <c r="F2038" i="2" s="1"/>
  <c r="I2038" i="2" s="1"/>
  <c r="L2038" i="2"/>
  <c r="M2038" i="2"/>
  <c r="B2039" i="2"/>
  <c r="A2038" i="2"/>
  <c r="L2039" i="2" l="1"/>
  <c r="M2039" i="2"/>
  <c r="B2040" i="2"/>
  <c r="C2039" i="2"/>
  <c r="A2039" i="2"/>
  <c r="I2039" i="2"/>
  <c r="A2040" i="2" l="1"/>
  <c r="L2040" i="2"/>
  <c r="B2041" i="2"/>
  <c r="C2040" i="2"/>
  <c r="F2040" i="2"/>
  <c r="I2040" i="2" s="1"/>
  <c r="M2040" i="2"/>
  <c r="B2042" i="2" l="1"/>
  <c r="A2041" i="2"/>
  <c r="C2041" i="2"/>
  <c r="F2041" i="2" s="1"/>
  <c r="I2041" i="2" s="1"/>
  <c r="L2041" i="2"/>
  <c r="M2041" i="2"/>
  <c r="A2042" i="2" l="1"/>
  <c r="C2042" i="2"/>
  <c r="I2042" i="2"/>
  <c r="B2043" i="2"/>
  <c r="M2042" i="2"/>
  <c r="L2042" i="2"/>
  <c r="A2043" i="2" l="1"/>
  <c r="F2043" i="2"/>
  <c r="I2043" i="2" s="1"/>
  <c r="L2043" i="2"/>
  <c r="B2044" i="2"/>
  <c r="C2043" i="2"/>
  <c r="M2043" i="2"/>
  <c r="L2044" i="2" l="1"/>
  <c r="M2044" i="2"/>
  <c r="A2044" i="2"/>
  <c r="B2045" i="2"/>
  <c r="C2044" i="2"/>
  <c r="F2044" i="2" s="1"/>
  <c r="I2044" i="2" s="1"/>
  <c r="C2045" i="2" l="1"/>
  <c r="I2045" i="2"/>
  <c r="M2045" i="2"/>
  <c r="B2046" i="2"/>
  <c r="L2045" i="2"/>
  <c r="A2045" i="2"/>
  <c r="M2046" i="2" l="1"/>
  <c r="B2047" i="2"/>
  <c r="A2046" i="2"/>
  <c r="C2046" i="2"/>
  <c r="F2046" i="2"/>
  <c r="I2046" i="2" s="1"/>
  <c r="L2046" i="2"/>
  <c r="A2047" i="2" l="1"/>
  <c r="C2047" i="2"/>
  <c r="F2047" i="2" s="1"/>
  <c r="I2047" i="2" s="1"/>
  <c r="L2047" i="2"/>
  <c r="M2047" i="2"/>
  <c r="B2048" i="2"/>
  <c r="C2048" i="2" l="1"/>
  <c r="I2048" i="2"/>
  <c r="B2049" i="2"/>
  <c r="A2048" i="2"/>
  <c r="L2048" i="2"/>
  <c r="M2048" i="2"/>
  <c r="C2049" i="2" l="1"/>
  <c r="F2049" i="2"/>
  <c r="I2049" i="2" s="1"/>
  <c r="L2049" i="2"/>
  <c r="B2050" i="2"/>
  <c r="A2049" i="2"/>
  <c r="M2049" i="2"/>
  <c r="C2050" i="2" l="1"/>
  <c r="F2050" i="2" s="1"/>
  <c r="I2050" i="2" s="1"/>
  <c r="L2050" i="2"/>
  <c r="M2050" i="2"/>
  <c r="A2050" i="2"/>
  <c r="B2051" i="2"/>
  <c r="L2051" i="2" l="1"/>
  <c r="M2051" i="2"/>
  <c r="B2052" i="2"/>
  <c r="C2051" i="2"/>
  <c r="I2051" i="2"/>
  <c r="A2051" i="2"/>
  <c r="A2052" i="2" l="1"/>
  <c r="L2052" i="2"/>
  <c r="B2053" i="2"/>
  <c r="C2052" i="2"/>
  <c r="F2052" i="2"/>
  <c r="I2052" i="2" s="1"/>
  <c r="M2052" i="2"/>
  <c r="B2054" i="2" l="1"/>
  <c r="A2053" i="2"/>
  <c r="C2053" i="2"/>
  <c r="F2053" i="2" s="1"/>
  <c r="I2053" i="2" s="1"/>
  <c r="L2053" i="2"/>
  <c r="M2053" i="2"/>
  <c r="A2054" i="2" l="1"/>
  <c r="C2054" i="2"/>
  <c r="I2054" i="2"/>
  <c r="B2055" i="2"/>
  <c r="M2054" i="2"/>
  <c r="L2054" i="2"/>
  <c r="A2055" i="2" l="1"/>
  <c r="F2055" i="2"/>
  <c r="I2055" i="2" s="1"/>
  <c r="L2055" i="2"/>
  <c r="B2056" i="2"/>
  <c r="M2055" i="2"/>
  <c r="C2055" i="2"/>
  <c r="L2056" i="2" l="1"/>
  <c r="M2056" i="2"/>
  <c r="A2056" i="2"/>
  <c r="C2056" i="2"/>
  <c r="F2056" i="2" s="1"/>
  <c r="I2056" i="2" s="1"/>
  <c r="B2057" i="2"/>
  <c r="C2057" i="2" l="1"/>
  <c r="I2057" i="2"/>
  <c r="M2057" i="2"/>
  <c r="B2058" i="2"/>
  <c r="A2057" i="2"/>
  <c r="L2057" i="2"/>
  <c r="M2058" i="2" l="1"/>
  <c r="B2059" i="2"/>
  <c r="A2058" i="2"/>
  <c r="C2058" i="2"/>
  <c r="F2058" i="2"/>
  <c r="I2058" i="2" s="1"/>
  <c r="L2058" i="2"/>
  <c r="A2059" i="2" l="1"/>
  <c r="C2059" i="2"/>
  <c r="F2059" i="2" s="1"/>
  <c r="I2059" i="2" s="1"/>
  <c r="L2059" i="2"/>
  <c r="M2059" i="2"/>
  <c r="B2060" i="2"/>
  <c r="C2060" i="2" l="1"/>
  <c r="I2060" i="2"/>
  <c r="A2060" i="2"/>
  <c r="L2060" i="2"/>
  <c r="M2060" i="2"/>
  <c r="B2061" i="2"/>
  <c r="C2061" i="2" l="1"/>
  <c r="F2061" i="2"/>
  <c r="I2061" i="2" s="1"/>
  <c r="L2061" i="2"/>
  <c r="B2062" i="2"/>
  <c r="A2061" i="2"/>
  <c r="M2061" i="2"/>
  <c r="C2062" i="2" l="1"/>
  <c r="F2062" i="2" s="1"/>
  <c r="I2062" i="2" s="1"/>
  <c r="L2062" i="2"/>
  <c r="M2062" i="2"/>
  <c r="A2062" i="2"/>
  <c r="B2063" i="2"/>
  <c r="L2063" i="2" l="1"/>
  <c r="M2063" i="2"/>
  <c r="B2064" i="2"/>
  <c r="C2063" i="2"/>
  <c r="A2063" i="2"/>
  <c r="I2063" i="2"/>
  <c r="A2064" i="2" l="1"/>
  <c r="L2064" i="2"/>
  <c r="B2065" i="2"/>
  <c r="F2064" i="2"/>
  <c r="I2064" i="2" s="1"/>
  <c r="M2064" i="2"/>
  <c r="C2064" i="2"/>
  <c r="B2066" i="2" l="1"/>
  <c r="A2065" i="2"/>
  <c r="C2065" i="2"/>
  <c r="F2065" i="2" s="1"/>
  <c r="I2065" i="2" s="1"/>
  <c r="L2065" i="2"/>
  <c r="M2065" i="2"/>
  <c r="A2066" i="2" l="1"/>
  <c r="C2066" i="2"/>
  <c r="I2066" i="2"/>
  <c r="B2067" i="2"/>
  <c r="L2066" i="2"/>
  <c r="M2066" i="2"/>
  <c r="A2067" i="2" l="1"/>
  <c r="F2067" i="2"/>
  <c r="I2067" i="2" s="1"/>
  <c r="L2067" i="2"/>
  <c r="B2068" i="2"/>
  <c r="C2067" i="2"/>
  <c r="M2067" i="2"/>
  <c r="L2068" i="2" l="1"/>
  <c r="M2068" i="2"/>
  <c r="C2068" i="2"/>
  <c r="F2068" i="2" s="1"/>
  <c r="I2068" i="2" s="1"/>
  <c r="B2069" i="2"/>
  <c r="A2068" i="2"/>
  <c r="C2069" i="2" l="1"/>
  <c r="I2069" i="2"/>
  <c r="M2069" i="2"/>
  <c r="B2070" i="2"/>
  <c r="A2069" i="2"/>
  <c r="L2069" i="2"/>
  <c r="A2070" i="2" l="1"/>
  <c r="L2070" i="2"/>
  <c r="M2070" i="2"/>
  <c r="B2071" i="2"/>
  <c r="C2070" i="2"/>
  <c r="F2070" i="2"/>
  <c r="I2070" i="2" s="1"/>
  <c r="B2072" i="2" l="1"/>
  <c r="A2071" i="2"/>
  <c r="C2071" i="2"/>
  <c r="F2071" i="2" s="1"/>
  <c r="I2071" i="2" s="1"/>
  <c r="M2071" i="2"/>
  <c r="L2071" i="2"/>
  <c r="A2072" i="2" l="1"/>
  <c r="C2072" i="2"/>
  <c r="I2072" i="2"/>
  <c r="B2073" i="2"/>
  <c r="L2072" i="2"/>
  <c r="M2072" i="2"/>
  <c r="A2073" i="2" l="1"/>
  <c r="C2073" i="2"/>
  <c r="F2073" i="2"/>
  <c r="I2073" i="2" s="1"/>
  <c r="L2073" i="2"/>
  <c r="M2073" i="2"/>
  <c r="B2074" i="2"/>
  <c r="L2074" i="2" l="1"/>
  <c r="M2074" i="2"/>
  <c r="A2074" i="2"/>
  <c r="B2075" i="2"/>
  <c r="C2074" i="2"/>
  <c r="F2074" i="2" s="1"/>
  <c r="I2074" i="2" s="1"/>
  <c r="C2075" i="2" l="1"/>
  <c r="I2075" i="2"/>
  <c r="L2075" i="2"/>
  <c r="M2075" i="2"/>
  <c r="B2076" i="2"/>
  <c r="A2075" i="2"/>
  <c r="M2076" i="2" l="1"/>
  <c r="B2077" i="2"/>
  <c r="A2076" i="2"/>
  <c r="C2076" i="2"/>
  <c r="F2076" i="2"/>
  <c r="I2076" i="2" s="1"/>
  <c r="L2076" i="2"/>
  <c r="A2077" i="2" l="1"/>
  <c r="C2077" i="2"/>
  <c r="F2077" i="2" s="1"/>
  <c r="I2077" i="2" s="1"/>
  <c r="L2077" i="2"/>
  <c r="M2077" i="2"/>
  <c r="B2078" i="2"/>
  <c r="A2078" i="2" l="1"/>
  <c r="C2078" i="2"/>
  <c r="I2078" i="2"/>
  <c r="L2078" i="2"/>
  <c r="B2079" i="2"/>
  <c r="M2078" i="2"/>
  <c r="C2079" i="2" l="1"/>
  <c r="F2079" i="2"/>
  <c r="I2079" i="2" s="1"/>
  <c r="L2079" i="2"/>
  <c r="B2080" i="2"/>
  <c r="M2079" i="2"/>
  <c r="A2079" i="2"/>
  <c r="C2080" i="2" l="1"/>
  <c r="F2080" i="2" s="1"/>
  <c r="I2080" i="2" s="1"/>
  <c r="L2080" i="2"/>
  <c r="M2080" i="2"/>
  <c r="A2080" i="2"/>
  <c r="B2081" i="2"/>
  <c r="L2081" i="2" l="1"/>
  <c r="M2081" i="2"/>
  <c r="B2082" i="2"/>
  <c r="A2081" i="2"/>
  <c r="C2081" i="2"/>
  <c r="I2081" i="2"/>
  <c r="A2082" i="2" l="1"/>
  <c r="L2082" i="2"/>
  <c r="M2082" i="2"/>
  <c r="B2083" i="2"/>
  <c r="C2082" i="2"/>
  <c r="F2082" i="2"/>
  <c r="I2082" i="2" s="1"/>
  <c r="B2084" i="2" l="1"/>
  <c r="A2083" i="2"/>
  <c r="C2083" i="2"/>
  <c r="F2083" i="2" s="1"/>
  <c r="I2083" i="2" s="1"/>
  <c r="L2083" i="2"/>
  <c r="M2083" i="2"/>
  <c r="A2084" i="2" l="1"/>
  <c r="C2084" i="2"/>
  <c r="I2084" i="2"/>
  <c r="B2085" i="2"/>
  <c r="L2084" i="2"/>
  <c r="M2084" i="2"/>
  <c r="A2085" i="2" l="1"/>
  <c r="C2085" i="2"/>
  <c r="F2085" i="2"/>
  <c r="I2085" i="2" s="1"/>
  <c r="L2085" i="2"/>
  <c r="M2085" i="2"/>
  <c r="B2086" i="2"/>
  <c r="L2086" i="2" l="1"/>
  <c r="M2086" i="2"/>
  <c r="B2087" i="2"/>
  <c r="A2086" i="2"/>
  <c r="C2086" i="2"/>
  <c r="F2086" i="2" s="1"/>
  <c r="I2086" i="2" s="1"/>
  <c r="C2087" i="2" l="1"/>
  <c r="I2087" i="2"/>
  <c r="L2087" i="2"/>
  <c r="M2087" i="2"/>
  <c r="B2088" i="2"/>
  <c r="A2087" i="2"/>
  <c r="M2088" i="2" l="1"/>
  <c r="B2089" i="2"/>
  <c r="A2088" i="2"/>
  <c r="C2088" i="2"/>
  <c r="F2088" i="2"/>
  <c r="I2088" i="2" s="1"/>
  <c r="L2088" i="2"/>
  <c r="A2089" i="2" l="1"/>
  <c r="C2089" i="2"/>
  <c r="F2089" i="2" s="1"/>
  <c r="I2089" i="2" s="1"/>
  <c r="L2089" i="2"/>
  <c r="M2089" i="2"/>
  <c r="B2090" i="2"/>
  <c r="A2090" i="2" l="1"/>
  <c r="C2090" i="2"/>
  <c r="I2090" i="2"/>
  <c r="L2090" i="2"/>
  <c r="B2091" i="2"/>
  <c r="M2090" i="2"/>
  <c r="C2091" i="2" l="1"/>
  <c r="F2091" i="2"/>
  <c r="I2091" i="2" s="1"/>
  <c r="L2091" i="2"/>
  <c r="B2092" i="2"/>
  <c r="A2091" i="2"/>
  <c r="M2091" i="2"/>
  <c r="C2092" i="2" l="1"/>
  <c r="F2092" i="2" s="1"/>
  <c r="I2092" i="2" s="1"/>
  <c r="L2092" i="2"/>
  <c r="M2092" i="2"/>
  <c r="A2092" i="2"/>
  <c r="B2093" i="2"/>
  <c r="L2093" i="2" l="1"/>
  <c r="M2093" i="2"/>
  <c r="B2094" i="2"/>
  <c r="A2093" i="2"/>
  <c r="C2093" i="2"/>
  <c r="I2093" i="2"/>
  <c r="A2094" i="2" l="1"/>
  <c r="L2094" i="2"/>
  <c r="M2094" i="2"/>
  <c r="B2095" i="2"/>
  <c r="F2094" i="2"/>
  <c r="I2094" i="2" s="1"/>
  <c r="C2094" i="2"/>
  <c r="B2096" i="2" l="1"/>
  <c r="A2095" i="2"/>
  <c r="C2095" i="2"/>
  <c r="F2095" i="2" s="1"/>
  <c r="I2095" i="2" s="1"/>
  <c r="L2095" i="2"/>
  <c r="M2095" i="2"/>
  <c r="A2096" i="2" l="1"/>
  <c r="C2096" i="2"/>
  <c r="I2096" i="2"/>
  <c r="B2097" i="2"/>
  <c r="L2096" i="2"/>
  <c r="M2096" i="2"/>
  <c r="A2097" i="2" l="1"/>
  <c r="C2097" i="2"/>
  <c r="F2097" i="2"/>
  <c r="I2097" i="2" s="1"/>
  <c r="L2097" i="2"/>
  <c r="M2097" i="2"/>
  <c r="B2098" i="2"/>
  <c r="L2098" i="2" l="1"/>
  <c r="M2098" i="2"/>
  <c r="C2098" i="2"/>
  <c r="F2098" i="2" s="1"/>
  <c r="I2098" i="2" s="1"/>
  <c r="B2099" i="2"/>
  <c r="A2098" i="2"/>
  <c r="C2099" i="2" l="1"/>
  <c r="I2099" i="2"/>
  <c r="L2099" i="2"/>
  <c r="M2099" i="2"/>
  <c r="B2100" i="2"/>
  <c r="A2099" i="2"/>
  <c r="M2100" i="2" l="1"/>
  <c r="B2101" i="2"/>
  <c r="A2100" i="2"/>
  <c r="C2100" i="2"/>
  <c r="F2100" i="2"/>
  <c r="I2100" i="2" s="1"/>
  <c r="L2100" i="2"/>
  <c r="A2101" i="2" l="1"/>
  <c r="C2101" i="2"/>
  <c r="F2101" i="2" s="1"/>
  <c r="I2101" i="2" s="1"/>
  <c r="L2101" i="2"/>
  <c r="M2101" i="2"/>
  <c r="B2102" i="2"/>
  <c r="A2102" i="2" l="1"/>
  <c r="C2102" i="2"/>
  <c r="I2102" i="2"/>
  <c r="L2102" i="2"/>
  <c r="B2103" i="2"/>
  <c r="M2102" i="2"/>
  <c r="C2103" i="2" l="1"/>
  <c r="F2103" i="2"/>
  <c r="I2103" i="2" s="1"/>
  <c r="L2103" i="2"/>
  <c r="B2104" i="2"/>
  <c r="A2103" i="2"/>
  <c r="M2103" i="2"/>
  <c r="C2104" i="2" l="1"/>
  <c r="F2104" i="2" s="1"/>
  <c r="I2104" i="2" s="1"/>
  <c r="L2104" i="2"/>
  <c r="M2104" i="2"/>
  <c r="A2104" i="2"/>
  <c r="B2105" i="2"/>
  <c r="L2105" i="2" l="1"/>
  <c r="M2105" i="2"/>
  <c r="B2106" i="2"/>
  <c r="A2105" i="2"/>
  <c r="C2105" i="2"/>
  <c r="I2105" i="2"/>
  <c r="A2106" i="2" l="1"/>
  <c r="L2106" i="2"/>
  <c r="M2106" i="2"/>
  <c r="B2107" i="2"/>
  <c r="C2106" i="2"/>
  <c r="F2106" i="2"/>
  <c r="I2106" i="2" s="1"/>
  <c r="B2108" i="2" l="1"/>
  <c r="A2107" i="2"/>
  <c r="C2107" i="2"/>
  <c r="F2107" i="2" s="1"/>
  <c r="I2107" i="2" s="1"/>
  <c r="L2107" i="2"/>
  <c r="M2107" i="2"/>
  <c r="A2108" i="2" l="1"/>
  <c r="C2108" i="2"/>
  <c r="I2108" i="2"/>
  <c r="B2109" i="2"/>
  <c r="L2108" i="2"/>
  <c r="M2108" i="2"/>
  <c r="A2109" i="2" l="1"/>
  <c r="C2109" i="2"/>
  <c r="F2109" i="2"/>
  <c r="I2109" i="2" s="1"/>
  <c r="L2109" i="2"/>
  <c r="M2109" i="2"/>
  <c r="B2110" i="2"/>
  <c r="L2110" i="2" l="1"/>
  <c r="M2110" i="2"/>
  <c r="C2110" i="2"/>
  <c r="F2110" i="2" s="1"/>
  <c r="I2110" i="2" s="1"/>
  <c r="B2111" i="2"/>
  <c r="A2110" i="2"/>
  <c r="C2111" i="2" l="1"/>
  <c r="I2111" i="2"/>
  <c r="L2111" i="2"/>
  <c r="M2111" i="2"/>
  <c r="B2112" i="2"/>
  <c r="A2111" i="2"/>
  <c r="M2112" i="2" l="1"/>
  <c r="B2113" i="2"/>
  <c r="A2112" i="2"/>
  <c r="C2112" i="2"/>
  <c r="F2112" i="2"/>
  <c r="I2112" i="2" s="1"/>
  <c r="L2112" i="2"/>
  <c r="A2113" i="2" l="1"/>
  <c r="C2113" i="2"/>
  <c r="F2113" i="2" s="1"/>
  <c r="I2113" i="2" s="1"/>
  <c r="L2113" i="2"/>
  <c r="M2113" i="2"/>
  <c r="B2114" i="2"/>
  <c r="A2114" i="2" l="1"/>
  <c r="C2114" i="2"/>
  <c r="I2114" i="2"/>
  <c r="L2114" i="2"/>
  <c r="M2114" i="2"/>
  <c r="B2115" i="2"/>
  <c r="C2115" i="2" l="1"/>
  <c r="F2115" i="2"/>
  <c r="I2115" i="2" s="1"/>
  <c r="L2115" i="2"/>
  <c r="B2116" i="2"/>
  <c r="A2115" i="2"/>
  <c r="M2115" i="2"/>
  <c r="C2116" i="2" l="1"/>
  <c r="F2116" i="2" s="1"/>
  <c r="I2116" i="2" s="1"/>
  <c r="L2116" i="2"/>
  <c r="M2116" i="2"/>
  <c r="A2116" i="2"/>
  <c r="B2117" i="2"/>
  <c r="L2117" i="2" l="1"/>
  <c r="M2117" i="2"/>
  <c r="B2118" i="2"/>
  <c r="A2117" i="2"/>
  <c r="I2117" i="2"/>
  <c r="C2117" i="2"/>
  <c r="A2118" i="2" l="1"/>
  <c r="L2118" i="2"/>
  <c r="M2118" i="2"/>
  <c r="B2119" i="2"/>
  <c r="C2118" i="2"/>
  <c r="F2118" i="2"/>
  <c r="I2118" i="2" s="1"/>
  <c r="B2120" i="2" l="1"/>
  <c r="A2119" i="2"/>
  <c r="C2119" i="2"/>
  <c r="F2119" i="2" s="1"/>
  <c r="I2119" i="2" s="1"/>
  <c r="L2119" i="2"/>
  <c r="M2119" i="2"/>
  <c r="A2120" i="2" l="1"/>
  <c r="C2120" i="2"/>
  <c r="I2120" i="2"/>
  <c r="B2121" i="2"/>
  <c r="M2120" i="2"/>
  <c r="L2120" i="2"/>
  <c r="A2121" i="2" l="1"/>
  <c r="C2121" i="2"/>
  <c r="F2121" i="2"/>
  <c r="I2121" i="2" s="1"/>
  <c r="L2121" i="2"/>
  <c r="M2121" i="2"/>
  <c r="B2122" i="2"/>
  <c r="L2122" i="2" l="1"/>
  <c r="M2122" i="2"/>
  <c r="A2122" i="2"/>
  <c r="C2122" i="2"/>
  <c r="F2122" i="2" s="1"/>
  <c r="I2122" i="2" s="1"/>
  <c r="B2123" i="2"/>
  <c r="C2123" i="2" l="1"/>
  <c r="I2123" i="2"/>
  <c r="L2123" i="2"/>
  <c r="M2123" i="2"/>
  <c r="B2124" i="2"/>
  <c r="A2123" i="2"/>
  <c r="M2124" i="2" l="1"/>
  <c r="B2125" i="2"/>
  <c r="A2124" i="2"/>
  <c r="C2124" i="2"/>
  <c r="F2124" i="2"/>
  <c r="I2124" i="2" s="1"/>
  <c r="L2124" i="2"/>
  <c r="A2125" i="2" l="1"/>
  <c r="C2125" i="2"/>
  <c r="F2125" i="2" s="1"/>
  <c r="I2125" i="2" s="1"/>
  <c r="L2125" i="2"/>
  <c r="M2125" i="2"/>
  <c r="B2126" i="2"/>
  <c r="A2126" i="2" l="1"/>
  <c r="C2126" i="2"/>
  <c r="I2126" i="2"/>
  <c r="L2126" i="2"/>
  <c r="M2126" i="2"/>
  <c r="B2127" i="2"/>
  <c r="C2127" i="2" l="1"/>
  <c r="F2127" i="2"/>
  <c r="I2127" i="2" s="1"/>
  <c r="L2127" i="2"/>
  <c r="B2128" i="2"/>
  <c r="A2127" i="2"/>
  <c r="M2127" i="2"/>
  <c r="C2128" i="2" l="1"/>
  <c r="F2128" i="2" s="1"/>
  <c r="I2128" i="2" s="1"/>
  <c r="L2128" i="2"/>
  <c r="M2128" i="2"/>
  <c r="A2128" i="2"/>
  <c r="B2129" i="2"/>
  <c r="L2129" i="2" l="1"/>
  <c r="M2129" i="2"/>
  <c r="B2130" i="2"/>
  <c r="A2129" i="2"/>
  <c r="C2129" i="2"/>
  <c r="I2129" i="2"/>
  <c r="A2130" i="2" l="1"/>
  <c r="L2130" i="2"/>
  <c r="M2130" i="2"/>
  <c r="B2131" i="2"/>
  <c r="C2130" i="2"/>
  <c r="F2130" i="2"/>
  <c r="I2130" i="2" s="1"/>
  <c r="B2132" i="2" l="1"/>
  <c r="A2131" i="2"/>
  <c r="C2131" i="2"/>
  <c r="F2131" i="2" s="1"/>
  <c r="I2131" i="2" s="1"/>
  <c r="L2131" i="2"/>
  <c r="M2131" i="2"/>
  <c r="A2132" i="2" l="1"/>
  <c r="C2132" i="2"/>
  <c r="I2132" i="2"/>
  <c r="B2133" i="2"/>
  <c r="M2132" i="2"/>
  <c r="L2132" i="2"/>
  <c r="A2133" i="2" l="1"/>
  <c r="C2133" i="2"/>
  <c r="F2133" i="2"/>
  <c r="I2133" i="2" s="1"/>
  <c r="L2133" i="2"/>
  <c r="M2133" i="2"/>
  <c r="B2134" i="2"/>
  <c r="L2134" i="2" l="1"/>
  <c r="M2134" i="2"/>
  <c r="A2134" i="2"/>
  <c r="C2134" i="2"/>
  <c r="F2134" i="2" s="1"/>
  <c r="I2134" i="2" s="1"/>
  <c r="B2135" i="2"/>
  <c r="C2135" i="2" l="1"/>
  <c r="I2135" i="2"/>
  <c r="L2135" i="2"/>
  <c r="M2135" i="2"/>
  <c r="B2136" i="2"/>
  <c r="A2135" i="2"/>
  <c r="M2136" i="2" l="1"/>
  <c r="B2137" i="2"/>
  <c r="A2136" i="2"/>
  <c r="C2136" i="2"/>
  <c r="L2136" i="2"/>
  <c r="F2136" i="2"/>
  <c r="I2136" i="2" s="1"/>
  <c r="A2137" i="2" l="1"/>
  <c r="C2137" i="2"/>
  <c r="F2137" i="2" s="1"/>
  <c r="I2137" i="2" s="1"/>
  <c r="L2137" i="2"/>
  <c r="M2137" i="2"/>
  <c r="B2138" i="2"/>
  <c r="A2138" i="2" l="1"/>
  <c r="C2138" i="2"/>
  <c r="I2138" i="2"/>
  <c r="L2138" i="2"/>
  <c r="M2138" i="2"/>
  <c r="B2139" i="2"/>
  <c r="C2139" i="2" l="1"/>
  <c r="F2139" i="2"/>
  <c r="I2139" i="2" s="1"/>
  <c r="L2139" i="2"/>
  <c r="B2140" i="2"/>
  <c r="A2139" i="2"/>
  <c r="M2139" i="2"/>
  <c r="C2140" i="2" l="1"/>
  <c r="F2140" i="2" s="1"/>
  <c r="I2140" i="2" s="1"/>
  <c r="L2140" i="2"/>
  <c r="M2140" i="2"/>
  <c r="B2141" i="2"/>
  <c r="A2140" i="2"/>
  <c r="L2141" i="2" l="1"/>
  <c r="M2141" i="2"/>
  <c r="B2142" i="2"/>
  <c r="A2141" i="2"/>
  <c r="C2141" i="2"/>
  <c r="I2141" i="2"/>
  <c r="A2142" i="2" l="1"/>
  <c r="L2142" i="2"/>
  <c r="M2142" i="2"/>
  <c r="B2143" i="2"/>
  <c r="C2142" i="2"/>
  <c r="F2142" i="2"/>
  <c r="I2142" i="2" s="1"/>
  <c r="B2144" i="2" l="1"/>
  <c r="A2143" i="2"/>
  <c r="C2143" i="2"/>
  <c r="F2143" i="2" s="1"/>
  <c r="I2143" i="2" s="1"/>
  <c r="L2143" i="2"/>
  <c r="M2143" i="2"/>
  <c r="A2144" i="2" l="1"/>
  <c r="C2144" i="2"/>
  <c r="I2144" i="2"/>
  <c r="B2145" i="2"/>
  <c r="L2144" i="2"/>
  <c r="M2144" i="2"/>
  <c r="A2145" i="2" l="1"/>
  <c r="C2145" i="2"/>
  <c r="F2145" i="2"/>
  <c r="I2145" i="2" s="1"/>
  <c r="L2145" i="2"/>
  <c r="M2145" i="2"/>
  <c r="B2146" i="2"/>
  <c r="L2146" i="2" l="1"/>
  <c r="M2146" i="2"/>
  <c r="A2146" i="2"/>
  <c r="C2146" i="2"/>
  <c r="F2146" i="2" s="1"/>
  <c r="I2146" i="2" s="1"/>
  <c r="B2147" i="2"/>
  <c r="C2147" i="2" l="1"/>
  <c r="I2147" i="2"/>
  <c r="L2147" i="2"/>
  <c r="M2147" i="2"/>
  <c r="B2148" i="2"/>
  <c r="A2147" i="2"/>
  <c r="M2148" i="2" l="1"/>
  <c r="B2149" i="2"/>
  <c r="A2148" i="2"/>
  <c r="C2148" i="2"/>
  <c r="L2148" i="2"/>
  <c r="F2148" i="2"/>
  <c r="I2148" i="2" s="1"/>
  <c r="A2149" i="2" l="1"/>
  <c r="C2149" i="2"/>
  <c r="F2149" i="2" s="1"/>
  <c r="I2149" i="2" s="1"/>
  <c r="L2149" i="2"/>
  <c r="M2149" i="2"/>
  <c r="B2150" i="2"/>
  <c r="A2150" i="2" l="1"/>
  <c r="C2150" i="2"/>
  <c r="I2150" i="2"/>
  <c r="L2150" i="2"/>
  <c r="M2150" i="2"/>
  <c r="B2151" i="2"/>
  <c r="C2151" i="2" l="1"/>
  <c r="F2151" i="2"/>
  <c r="I2151" i="2" s="1"/>
  <c r="L2151" i="2"/>
  <c r="B2152" i="2"/>
  <c r="A2151" i="2"/>
  <c r="M2151" i="2"/>
  <c r="C2152" i="2" l="1"/>
  <c r="F2152" i="2" s="1"/>
  <c r="I2152" i="2" s="1"/>
  <c r="L2152" i="2"/>
  <c r="M2152" i="2"/>
  <c r="A2152" i="2"/>
  <c r="B2153" i="2"/>
  <c r="L2153" i="2" l="1"/>
  <c r="M2153" i="2"/>
  <c r="B2154" i="2"/>
  <c r="A2153" i="2"/>
  <c r="C2153" i="2"/>
  <c r="I2153" i="2"/>
  <c r="A2154" i="2" l="1"/>
  <c r="L2154" i="2"/>
  <c r="M2154" i="2"/>
  <c r="B2155" i="2"/>
  <c r="C2154" i="2"/>
  <c r="F2154" i="2"/>
  <c r="I2154" i="2" s="1"/>
  <c r="B2156" i="2" l="1"/>
  <c r="A2155" i="2"/>
  <c r="C2155" i="2"/>
  <c r="F2155" i="2" s="1"/>
  <c r="I2155" i="2" s="1"/>
  <c r="M2155" i="2"/>
  <c r="L2155" i="2"/>
  <c r="A2156" i="2" l="1"/>
  <c r="C2156" i="2"/>
  <c r="I2156" i="2"/>
  <c r="B2157" i="2"/>
  <c r="L2156" i="2"/>
  <c r="M2156" i="2"/>
  <c r="A2157" i="2" l="1"/>
  <c r="C2157" i="2"/>
  <c r="F2157" i="2"/>
  <c r="I2157" i="2" s="1"/>
  <c r="L2157" i="2"/>
  <c r="M2157" i="2"/>
  <c r="B2158" i="2"/>
  <c r="L2158" i="2" l="1"/>
  <c r="M2158" i="2"/>
  <c r="A2158" i="2"/>
  <c r="C2158" i="2"/>
  <c r="F2158" i="2" s="1"/>
  <c r="I2158" i="2" s="1"/>
  <c r="B2159" i="2"/>
  <c r="C2159" i="2" l="1"/>
  <c r="I2159" i="2"/>
  <c r="L2159" i="2"/>
  <c r="M2159" i="2"/>
  <c r="B2160" i="2"/>
  <c r="A2159" i="2"/>
  <c r="M2160" i="2" l="1"/>
  <c r="B2161" i="2"/>
  <c r="A2160" i="2"/>
  <c r="C2160" i="2"/>
  <c r="F2160" i="2"/>
  <c r="I2160" i="2" s="1"/>
  <c r="L2160" i="2"/>
  <c r="A2161" i="2" l="1"/>
  <c r="C2161" i="2"/>
  <c r="F2161" i="2" s="1"/>
  <c r="I2161" i="2" s="1"/>
  <c r="L2161" i="2"/>
  <c r="M2161" i="2"/>
  <c r="B2162" i="2"/>
  <c r="A2162" i="2" l="1"/>
  <c r="C2162" i="2"/>
  <c r="I2162" i="2"/>
  <c r="L2162" i="2"/>
  <c r="M2162" i="2"/>
  <c r="B2163" i="2"/>
  <c r="C2163" i="2" l="1"/>
  <c r="F2163" i="2"/>
  <c r="I2163" i="2" s="1"/>
  <c r="L2163" i="2"/>
  <c r="B2164" i="2"/>
  <c r="M2163" i="2"/>
  <c r="A2163" i="2"/>
  <c r="C2164" i="2" l="1"/>
  <c r="F2164" i="2" s="1"/>
  <c r="I2164" i="2" s="1"/>
  <c r="L2164" i="2"/>
  <c r="M2164" i="2"/>
  <c r="A2164" i="2"/>
  <c r="B2165" i="2"/>
  <c r="L2165" i="2" l="1"/>
  <c r="M2165" i="2"/>
  <c r="B2166" i="2"/>
  <c r="A2165" i="2"/>
  <c r="C2165" i="2"/>
  <c r="I2165" i="2"/>
  <c r="A2166" i="2" l="1"/>
  <c r="L2166" i="2"/>
  <c r="M2166" i="2"/>
  <c r="B2167" i="2"/>
  <c r="C2166" i="2"/>
  <c r="F2166" i="2"/>
  <c r="I2166" i="2" s="1"/>
  <c r="B2168" i="2" l="1"/>
  <c r="A2167" i="2"/>
  <c r="C2167" i="2"/>
  <c r="F2167" i="2" s="1"/>
  <c r="I2167" i="2" s="1"/>
  <c r="L2167" i="2"/>
  <c r="M2167" i="2"/>
  <c r="A2168" i="2" l="1"/>
  <c r="C2168" i="2"/>
  <c r="I2168" i="2"/>
  <c r="B2169" i="2"/>
  <c r="L2168" i="2"/>
  <c r="M2168" i="2"/>
  <c r="A2169" i="2" l="1"/>
  <c r="C2169" i="2"/>
  <c r="F2169" i="2"/>
  <c r="I2169" i="2" s="1"/>
  <c r="L2169" i="2"/>
  <c r="M2169" i="2"/>
  <c r="B2170" i="2"/>
  <c r="L2170" i="2" l="1"/>
  <c r="M2170" i="2"/>
  <c r="A2170" i="2"/>
  <c r="B2171" i="2"/>
  <c r="C2170" i="2"/>
  <c r="F2170" i="2" s="1"/>
  <c r="I2170" i="2" s="1"/>
  <c r="C2171" i="2" l="1"/>
  <c r="I2171" i="2"/>
  <c r="L2171" i="2"/>
  <c r="M2171" i="2"/>
  <c r="B2172" i="2"/>
  <c r="A2171" i="2"/>
  <c r="M2172" i="2" l="1"/>
  <c r="B2173" i="2"/>
  <c r="A2172" i="2"/>
  <c r="C2172" i="2"/>
  <c r="F2172" i="2"/>
  <c r="I2172" i="2" s="1"/>
  <c r="L2172" i="2"/>
  <c r="A2173" i="2" l="1"/>
  <c r="C2173" i="2"/>
  <c r="F2173" i="2" s="1"/>
  <c r="I2173" i="2" s="1"/>
  <c r="L2173" i="2"/>
  <c r="M2173" i="2"/>
  <c r="B2174" i="2"/>
  <c r="A2174" i="2" l="1"/>
  <c r="C2174" i="2"/>
  <c r="I2174" i="2"/>
  <c r="L2174" i="2"/>
  <c r="B2175" i="2"/>
  <c r="M2174" i="2"/>
  <c r="C2175" i="2" l="1"/>
  <c r="F2175" i="2"/>
  <c r="I2175" i="2" s="1"/>
  <c r="L2175" i="2"/>
  <c r="B2176" i="2"/>
  <c r="M2175" i="2"/>
  <c r="A2175" i="2"/>
  <c r="C2176" i="2" l="1"/>
  <c r="F2176" i="2" s="1"/>
  <c r="I2176" i="2" s="1"/>
  <c r="L2176" i="2"/>
  <c r="M2176" i="2"/>
  <c r="A2176" i="2"/>
  <c r="B2177" i="2"/>
  <c r="L2177" i="2" l="1"/>
  <c r="M2177" i="2"/>
  <c r="B2178" i="2"/>
  <c r="A2177" i="2"/>
  <c r="C2177" i="2"/>
  <c r="I2177" i="2"/>
  <c r="A2178" i="2" l="1"/>
  <c r="L2178" i="2"/>
  <c r="M2178" i="2"/>
  <c r="B2179" i="2"/>
  <c r="C2178" i="2"/>
  <c r="F2178" i="2"/>
  <c r="I2178" i="2" s="1"/>
  <c r="B2180" i="2" l="1"/>
  <c r="A2179" i="2"/>
  <c r="C2179" i="2"/>
  <c r="F2179" i="2" s="1"/>
  <c r="I2179" i="2" s="1"/>
  <c r="L2179" i="2"/>
  <c r="M2179" i="2"/>
  <c r="A2180" i="2" l="1"/>
  <c r="C2180" i="2"/>
  <c r="I2180" i="2"/>
  <c r="B2181" i="2"/>
  <c r="L2180" i="2"/>
  <c r="M2180" i="2"/>
  <c r="A2181" i="2" l="1"/>
  <c r="C2181" i="2"/>
  <c r="F2181" i="2"/>
  <c r="I2181" i="2" s="1"/>
  <c r="L2181" i="2"/>
  <c r="M2181" i="2"/>
  <c r="B2182" i="2"/>
  <c r="L2182" i="2" l="1"/>
  <c r="M2182" i="2"/>
  <c r="A2182" i="2"/>
  <c r="B2183" i="2"/>
  <c r="C2182" i="2"/>
  <c r="F2182" i="2" s="1"/>
  <c r="I2182" i="2" s="1"/>
  <c r="C2183" i="2" l="1"/>
  <c r="I2183" i="2"/>
  <c r="L2183" i="2"/>
  <c r="M2183" i="2"/>
  <c r="B2184" i="2"/>
  <c r="A2183" i="2"/>
  <c r="M2184" i="2" l="1"/>
  <c r="B2185" i="2"/>
  <c r="A2184" i="2"/>
  <c r="C2184" i="2"/>
  <c r="F2184" i="2"/>
  <c r="I2184" i="2" s="1"/>
  <c r="L2184" i="2"/>
  <c r="A2185" i="2" l="1"/>
  <c r="C2185" i="2"/>
  <c r="F2185" i="2" s="1"/>
  <c r="I2185" i="2" s="1"/>
  <c r="L2185" i="2"/>
  <c r="M2185" i="2"/>
  <c r="B2186" i="2"/>
  <c r="A2186" i="2" l="1"/>
  <c r="C2186" i="2"/>
  <c r="I2186" i="2"/>
  <c r="L2186" i="2"/>
  <c r="B2187" i="2"/>
  <c r="M2186" i="2"/>
  <c r="C2187" i="2" l="1"/>
  <c r="F2187" i="2"/>
  <c r="I2187" i="2" s="1"/>
  <c r="L2187" i="2"/>
  <c r="B2188" i="2"/>
  <c r="M2187" i="2"/>
  <c r="A2187" i="2"/>
  <c r="C2188" i="2" l="1"/>
  <c r="F2188" i="2" s="1"/>
  <c r="I2188" i="2" s="1"/>
  <c r="L2188" i="2"/>
  <c r="M2188" i="2"/>
  <c r="A2188" i="2"/>
  <c r="B2189" i="2"/>
  <c r="L2189" i="2" l="1"/>
  <c r="M2189" i="2"/>
  <c r="B2190" i="2"/>
  <c r="A2189" i="2"/>
  <c r="C2189" i="2"/>
  <c r="I2189" i="2"/>
  <c r="A2190" i="2" l="1"/>
  <c r="L2190" i="2"/>
  <c r="M2190" i="2"/>
  <c r="B2191" i="2"/>
  <c r="F2190" i="2"/>
  <c r="I2190" i="2" s="1"/>
  <c r="C2190" i="2"/>
  <c r="B2192" i="2" l="1"/>
  <c r="A2191" i="2"/>
  <c r="C2191" i="2"/>
  <c r="F2191" i="2" s="1"/>
  <c r="I2191" i="2" s="1"/>
  <c r="L2191" i="2"/>
  <c r="M2191" i="2"/>
  <c r="A2192" i="2" l="1"/>
  <c r="C2192" i="2"/>
  <c r="I2192" i="2"/>
  <c r="B2193" i="2"/>
  <c r="L2192" i="2"/>
  <c r="M2192" i="2"/>
  <c r="A2193" i="2" l="1"/>
  <c r="C2193" i="2"/>
  <c r="F2193" i="2"/>
  <c r="I2193" i="2" s="1"/>
  <c r="L2193" i="2"/>
  <c r="M2193" i="2"/>
  <c r="B2194" i="2"/>
  <c r="L2194" i="2" l="1"/>
  <c r="M2194" i="2"/>
  <c r="B2195" i="2"/>
  <c r="C2194" i="2"/>
  <c r="F2194" i="2" s="1"/>
  <c r="I2194" i="2" s="1"/>
  <c r="A2194" i="2"/>
  <c r="C2195" i="2" l="1"/>
  <c r="I2195" i="2"/>
  <c r="L2195" i="2"/>
  <c r="M2195" i="2"/>
  <c r="B2196" i="2"/>
  <c r="A2195" i="2"/>
  <c r="M2196" i="2" l="1"/>
  <c r="B2197" i="2"/>
  <c r="A2196" i="2"/>
  <c r="C2196" i="2"/>
  <c r="F2196" i="2"/>
  <c r="I2196" i="2" s="1"/>
  <c r="L2196" i="2"/>
  <c r="A2197" i="2" l="1"/>
  <c r="C2197" i="2"/>
  <c r="F2197" i="2" s="1"/>
  <c r="I2197" i="2" s="1"/>
  <c r="L2197" i="2"/>
  <c r="M2197" i="2"/>
  <c r="B2198" i="2"/>
  <c r="A2198" i="2" l="1"/>
  <c r="C2198" i="2"/>
  <c r="I2198" i="2"/>
  <c r="L2198" i="2"/>
  <c r="M2198" i="2"/>
  <c r="B2199" i="2"/>
  <c r="C2199" i="2" l="1"/>
  <c r="F2199" i="2"/>
  <c r="I2199" i="2" s="1"/>
  <c r="L2199" i="2"/>
  <c r="B2200" i="2"/>
  <c r="A2199" i="2"/>
  <c r="M2199" i="2"/>
  <c r="C2200" i="2" l="1"/>
  <c r="F2200" i="2" s="1"/>
  <c r="I2200" i="2" s="1"/>
  <c r="L2200" i="2"/>
  <c r="M2200" i="2"/>
  <c r="A2200" i="2"/>
  <c r="B2201" i="2"/>
  <c r="L2201" i="2" l="1"/>
  <c r="M2201" i="2"/>
  <c r="B2202" i="2"/>
  <c r="A2201" i="2"/>
  <c r="C2201" i="2"/>
  <c r="I2201" i="2"/>
  <c r="A2202" i="2" l="1"/>
  <c r="L2202" i="2"/>
  <c r="M2202" i="2"/>
  <c r="B2203" i="2"/>
  <c r="F2202" i="2"/>
  <c r="I2202" i="2" s="1"/>
  <c r="C2202" i="2"/>
  <c r="B2204" i="2" l="1"/>
  <c r="A2203" i="2"/>
  <c r="C2203" i="2"/>
  <c r="F2203" i="2" s="1"/>
  <c r="I2203" i="2" s="1"/>
  <c r="L2203" i="2"/>
  <c r="M2203" i="2"/>
  <c r="A2204" i="2" l="1"/>
  <c r="C2204" i="2"/>
  <c r="I2204" i="2"/>
  <c r="B2205" i="2"/>
  <c r="L2204" i="2"/>
  <c r="M2204" i="2"/>
  <c r="A2205" i="2" l="1"/>
  <c r="C2205" i="2"/>
  <c r="F2205" i="2"/>
  <c r="I2205" i="2" s="1"/>
  <c r="L2205" i="2"/>
  <c r="M2205" i="2"/>
  <c r="B2206" i="2"/>
  <c r="L2206" i="2" l="1"/>
  <c r="M2206" i="2"/>
  <c r="C2206" i="2"/>
  <c r="F2206" i="2" s="1"/>
  <c r="I2206" i="2" s="1"/>
  <c r="B2207" i="2"/>
  <c r="A2206" i="2"/>
  <c r="C2207" i="2" l="1"/>
  <c r="I2207" i="2"/>
  <c r="L2207" i="2"/>
  <c r="M2207" i="2"/>
  <c r="B2208" i="2"/>
  <c r="A2207" i="2"/>
  <c r="M2208" i="2" l="1"/>
  <c r="B2209" i="2"/>
  <c r="A2208" i="2"/>
  <c r="C2208" i="2"/>
  <c r="F2208" i="2"/>
  <c r="I2208" i="2" s="1"/>
  <c r="L2208" i="2"/>
  <c r="A2209" i="2" l="1"/>
  <c r="C2209" i="2"/>
  <c r="F2209" i="2" s="1"/>
  <c r="I2209" i="2" s="1"/>
  <c r="L2209" i="2"/>
  <c r="M2209" i="2"/>
  <c r="B2210" i="2"/>
  <c r="A2210" i="2" l="1"/>
  <c r="C2210" i="2"/>
  <c r="I2210" i="2"/>
  <c r="L2210" i="2"/>
  <c r="M2210" i="2"/>
  <c r="B2211" i="2"/>
  <c r="C2211" i="2" l="1"/>
  <c r="F2211" i="2"/>
  <c r="I2211" i="2" s="1"/>
  <c r="L2211" i="2"/>
  <c r="B2212" i="2"/>
  <c r="A2211" i="2"/>
  <c r="M2211" i="2"/>
  <c r="C2212" i="2" l="1"/>
  <c r="F2212" i="2" s="1"/>
  <c r="I2212" i="2" s="1"/>
  <c r="L2212" i="2"/>
  <c r="M2212" i="2"/>
  <c r="A2212" i="2"/>
  <c r="B2213" i="2"/>
  <c r="L2213" i="2" l="1"/>
  <c r="M2213" i="2"/>
  <c r="B2214" i="2"/>
  <c r="A2213" i="2"/>
  <c r="I2213" i="2"/>
  <c r="C2213" i="2"/>
  <c r="A2214" i="2" l="1"/>
  <c r="L2214" i="2"/>
  <c r="M2214" i="2"/>
  <c r="B2215" i="2"/>
  <c r="C2214" i="2"/>
  <c r="F2214" i="2"/>
  <c r="I2214" i="2" s="1"/>
  <c r="B2216" i="2" l="1"/>
  <c r="A2215" i="2"/>
  <c r="C2215" i="2"/>
  <c r="F2215" i="2" s="1"/>
  <c r="I2215" i="2" s="1"/>
  <c r="L2215" i="2"/>
  <c r="M2215" i="2"/>
  <c r="A2216" i="2" l="1"/>
  <c r="C2216" i="2"/>
  <c r="I2216" i="2"/>
  <c r="B2217" i="2"/>
  <c r="L2216" i="2"/>
  <c r="M2216" i="2"/>
  <c r="A2217" i="2" l="1"/>
  <c r="C2217" i="2"/>
  <c r="F2217" i="2"/>
  <c r="I2217" i="2" s="1"/>
  <c r="L2217" i="2"/>
  <c r="M2217" i="2"/>
  <c r="B2218" i="2"/>
  <c r="L2218" i="2" l="1"/>
  <c r="M2218" i="2"/>
  <c r="C2218" i="2"/>
  <c r="F2218" i="2" s="1"/>
  <c r="I2218" i="2" s="1"/>
  <c r="B2219" i="2"/>
  <c r="A2218" i="2"/>
  <c r="C2219" i="2" l="1"/>
  <c r="I2219" i="2"/>
  <c r="L2219" i="2"/>
  <c r="M2219" i="2"/>
  <c r="B2220" i="2"/>
  <c r="A2219" i="2"/>
  <c r="M2220" i="2" l="1"/>
  <c r="B2221" i="2"/>
  <c r="A2220" i="2"/>
  <c r="C2220" i="2"/>
  <c r="F2220" i="2"/>
  <c r="I2220" i="2" s="1"/>
  <c r="L2220" i="2"/>
  <c r="A2221" i="2" l="1"/>
  <c r="C2221" i="2"/>
  <c r="F2221" i="2" s="1"/>
  <c r="I2221" i="2" s="1"/>
  <c r="L2221" i="2"/>
  <c r="M2221" i="2"/>
  <c r="B2222" i="2"/>
  <c r="A2222" i="2" l="1"/>
  <c r="C2222" i="2"/>
  <c r="I2222" i="2"/>
  <c r="L2222" i="2"/>
  <c r="M2222" i="2"/>
  <c r="B2223" i="2"/>
  <c r="C2223" i="2" l="1"/>
  <c r="F2223" i="2"/>
  <c r="I2223" i="2" s="1"/>
  <c r="L2223" i="2"/>
  <c r="B2224" i="2"/>
  <c r="A2223" i="2"/>
  <c r="M2223" i="2"/>
  <c r="C2224" i="2" l="1"/>
  <c r="F2224" i="2" s="1"/>
  <c r="I2224" i="2" s="1"/>
  <c r="L2224" i="2"/>
  <c r="M2224" i="2"/>
  <c r="A2224" i="2"/>
  <c r="B2225" i="2"/>
  <c r="L2225" i="2" l="1"/>
  <c r="M2225" i="2"/>
  <c r="B2226" i="2"/>
  <c r="A2225" i="2"/>
  <c r="I2225" i="2"/>
  <c r="C2225" i="2"/>
  <c r="A2226" i="2" l="1"/>
  <c r="L2226" i="2"/>
  <c r="M2226" i="2"/>
  <c r="B2227" i="2"/>
  <c r="C2226" i="2"/>
  <c r="F2226" i="2"/>
  <c r="I2226" i="2" s="1"/>
  <c r="B2228" i="2" l="1"/>
  <c r="A2227" i="2"/>
  <c r="C2227" i="2"/>
  <c r="F2227" i="2" s="1"/>
  <c r="I2227" i="2" s="1"/>
  <c r="L2227" i="2"/>
  <c r="M2227" i="2"/>
  <c r="A2228" i="2" l="1"/>
  <c r="C2228" i="2"/>
  <c r="I2228" i="2"/>
  <c r="B2229" i="2"/>
  <c r="M2228" i="2"/>
  <c r="L2228" i="2"/>
  <c r="A2229" i="2" l="1"/>
  <c r="C2229" i="2"/>
  <c r="F2229" i="2"/>
  <c r="I2229" i="2" s="1"/>
  <c r="L2229" i="2"/>
  <c r="M2229" i="2"/>
  <c r="B2230" i="2"/>
  <c r="L2230" i="2" l="1"/>
  <c r="M2230" i="2"/>
  <c r="A2230" i="2"/>
  <c r="C2230" i="2"/>
  <c r="F2230" i="2" s="1"/>
  <c r="I2230" i="2" s="1"/>
  <c r="B2231" i="2"/>
  <c r="C2231" i="2" l="1"/>
  <c r="I2231" i="2"/>
  <c r="L2231" i="2"/>
  <c r="M2231" i="2"/>
  <c r="B2232" i="2"/>
  <c r="A2231" i="2"/>
  <c r="M2232" i="2" l="1"/>
  <c r="B2233" i="2"/>
  <c r="A2232" i="2"/>
  <c r="C2232" i="2"/>
  <c r="L2232" i="2"/>
  <c r="F2232" i="2"/>
  <c r="I2232" i="2" s="1"/>
  <c r="A2233" i="2" l="1"/>
  <c r="C2233" i="2"/>
  <c r="F2233" i="2" s="1"/>
  <c r="I2233" i="2" s="1"/>
  <c r="L2233" i="2"/>
  <c r="M2233" i="2"/>
  <c r="B2234" i="2"/>
  <c r="A2234" i="2" l="1"/>
  <c r="C2234" i="2"/>
  <c r="I2234" i="2"/>
  <c r="L2234" i="2"/>
  <c r="M2234" i="2"/>
  <c r="B2235" i="2"/>
  <c r="C2235" i="2" l="1"/>
  <c r="F2235" i="2"/>
  <c r="I2235" i="2" s="1"/>
  <c r="L2235" i="2"/>
  <c r="B2236" i="2"/>
  <c r="A2235" i="2"/>
  <c r="M2235" i="2"/>
  <c r="C2236" i="2" l="1"/>
  <c r="F2236" i="2" s="1"/>
  <c r="I2236" i="2" s="1"/>
  <c r="L2236" i="2"/>
  <c r="M2236" i="2"/>
  <c r="B2237" i="2"/>
  <c r="A2236" i="2"/>
  <c r="L2237" i="2" l="1"/>
  <c r="M2237" i="2"/>
  <c r="B2238" i="2"/>
  <c r="A2237" i="2"/>
  <c r="C2237" i="2"/>
  <c r="I2237" i="2"/>
  <c r="A2238" i="2" l="1"/>
  <c r="L2238" i="2"/>
  <c r="M2238" i="2"/>
  <c r="B2239" i="2"/>
  <c r="C2238" i="2"/>
  <c r="F2238" i="2"/>
  <c r="I2238" i="2" s="1"/>
  <c r="B2240" i="2" l="1"/>
  <c r="A2239" i="2"/>
  <c r="C2239" i="2"/>
  <c r="F2239" i="2" s="1"/>
  <c r="I2239" i="2" s="1"/>
  <c r="M2239" i="2"/>
  <c r="L2239" i="2"/>
  <c r="A2240" i="2" l="1"/>
  <c r="C2240" i="2"/>
  <c r="I2240" i="2"/>
  <c r="B2241" i="2"/>
  <c r="M2240" i="2"/>
  <c r="L2240" i="2"/>
  <c r="A2241" i="2" l="1"/>
  <c r="C2241" i="2"/>
  <c r="F2241" i="2"/>
  <c r="I2241" i="2" s="1"/>
  <c r="L2241" i="2"/>
  <c r="M2241" i="2"/>
  <c r="B2242" i="2"/>
  <c r="L2242" i="2" l="1"/>
  <c r="M2242" i="2"/>
  <c r="A2242" i="2"/>
  <c r="C2242" i="2"/>
  <c r="F2242" i="2" s="1"/>
  <c r="I2242" i="2" s="1"/>
  <c r="B2243" i="2"/>
  <c r="C2243" i="2" l="1"/>
  <c r="I2243" i="2"/>
  <c r="L2243" i="2"/>
  <c r="M2243" i="2"/>
  <c r="B2244" i="2"/>
  <c r="A2243" i="2"/>
  <c r="M2244" i="2" l="1"/>
  <c r="B2245" i="2"/>
  <c r="A2244" i="2"/>
  <c r="C2244" i="2"/>
  <c r="L2244" i="2"/>
  <c r="F2244" i="2"/>
  <c r="I2244" i="2" s="1"/>
  <c r="A2245" i="2" l="1"/>
  <c r="C2245" i="2"/>
  <c r="F2245" i="2" s="1"/>
  <c r="I2245" i="2" s="1"/>
  <c r="L2245" i="2"/>
  <c r="M2245" i="2"/>
  <c r="B2246" i="2"/>
  <c r="A2246" i="2" l="1"/>
  <c r="C2246" i="2"/>
  <c r="I2246" i="2"/>
  <c r="L2246" i="2"/>
  <c r="M2246" i="2"/>
  <c r="B2247" i="2"/>
  <c r="C2247" i="2" l="1"/>
  <c r="F2247" i="2"/>
  <c r="I2247" i="2" s="1"/>
  <c r="L2247" i="2"/>
  <c r="B2248" i="2"/>
  <c r="A2247" i="2"/>
  <c r="M2247" i="2"/>
  <c r="C2248" i="2" l="1"/>
  <c r="F2248" i="2" s="1"/>
  <c r="I2248" i="2" s="1"/>
  <c r="L2248" i="2"/>
  <c r="M2248" i="2"/>
  <c r="B2249" i="2"/>
  <c r="A2248" i="2"/>
  <c r="L2249" i="2" l="1"/>
  <c r="M2249" i="2"/>
  <c r="B2250" i="2"/>
  <c r="A2249" i="2"/>
  <c r="C2249" i="2"/>
  <c r="I2249" i="2"/>
  <c r="A2250" i="2" l="1"/>
  <c r="L2250" i="2"/>
  <c r="M2250" i="2"/>
  <c r="B2251" i="2"/>
  <c r="C2250" i="2"/>
  <c r="F2250" i="2"/>
  <c r="I2250" i="2" s="1"/>
  <c r="B2252" i="2" l="1"/>
  <c r="A2251" i="2"/>
  <c r="C2251" i="2"/>
  <c r="F2251" i="2" s="1"/>
  <c r="I2251" i="2" s="1"/>
  <c r="M2251" i="2"/>
  <c r="L2251" i="2"/>
  <c r="A2252" i="2" l="1"/>
  <c r="C2252" i="2"/>
  <c r="I2252" i="2"/>
  <c r="B2253" i="2"/>
  <c r="L2252" i="2"/>
  <c r="M2252" i="2"/>
  <c r="A2253" i="2" l="1"/>
  <c r="C2253" i="2"/>
  <c r="F2253" i="2"/>
  <c r="I2253" i="2" s="1"/>
  <c r="L2253" i="2"/>
  <c r="M2253" i="2"/>
  <c r="B2254" i="2"/>
  <c r="L2254" i="2" l="1"/>
  <c r="M2254" i="2"/>
  <c r="A2254" i="2"/>
  <c r="C2254" i="2"/>
  <c r="F2254" i="2" s="1"/>
  <c r="I2254" i="2" s="1"/>
  <c r="B2255" i="2"/>
  <c r="C2255" i="2" l="1"/>
  <c r="I2255" i="2"/>
  <c r="L2255" i="2"/>
  <c r="M2255" i="2"/>
  <c r="B2256" i="2"/>
  <c r="A2255" i="2"/>
  <c r="M2256" i="2" l="1"/>
  <c r="B2257" i="2"/>
  <c r="A2256" i="2"/>
  <c r="C2256" i="2"/>
  <c r="L2256" i="2"/>
  <c r="F2256" i="2"/>
  <c r="I2256" i="2" s="1"/>
  <c r="A2257" i="2" l="1"/>
  <c r="C2257" i="2"/>
  <c r="F2257" i="2" s="1"/>
  <c r="I2257" i="2" s="1"/>
  <c r="L2257" i="2"/>
  <c r="M2257" i="2"/>
  <c r="B2258" i="2"/>
  <c r="A2258" i="2" l="1"/>
  <c r="C2258" i="2"/>
  <c r="I2258" i="2"/>
  <c r="L2258" i="2"/>
  <c r="M2258" i="2"/>
  <c r="B2259" i="2"/>
  <c r="C2259" i="2" l="1"/>
  <c r="F2259" i="2"/>
  <c r="I2259" i="2" s="1"/>
  <c r="L2259" i="2"/>
  <c r="B2260" i="2"/>
  <c r="M2259" i="2"/>
  <c r="A2259" i="2"/>
  <c r="C2260" i="2" l="1"/>
  <c r="F2260" i="2" s="1"/>
  <c r="I2260" i="2" s="1"/>
  <c r="L2260" i="2"/>
  <c r="M2260" i="2"/>
  <c r="A2260" i="2"/>
  <c r="B2261" i="2"/>
  <c r="L2261" i="2" l="1"/>
  <c r="M2261" i="2"/>
  <c r="B2262" i="2"/>
  <c r="A2261" i="2"/>
  <c r="C2261" i="2"/>
  <c r="I2261" i="2"/>
  <c r="A2262" i="2" l="1"/>
  <c r="L2262" i="2"/>
  <c r="M2262" i="2"/>
  <c r="B2263" i="2"/>
  <c r="C2262" i="2"/>
  <c r="F2262" i="2"/>
  <c r="I2262" i="2" s="1"/>
  <c r="B2264" i="2" l="1"/>
  <c r="A2263" i="2"/>
  <c r="C2263" i="2"/>
  <c r="F2263" i="2" s="1"/>
  <c r="I2263" i="2" s="1"/>
  <c r="M2263" i="2"/>
  <c r="L2263" i="2"/>
  <c r="A2264" i="2" l="1"/>
  <c r="C2264" i="2"/>
  <c r="I2264" i="2"/>
  <c r="B2265" i="2"/>
  <c r="L2264" i="2"/>
  <c r="M2264" i="2"/>
  <c r="A2265" i="2" l="1"/>
  <c r="C2265" i="2"/>
  <c r="F2265" i="2"/>
  <c r="I2265" i="2" s="1"/>
  <c r="L2265" i="2"/>
  <c r="M2265" i="2"/>
  <c r="B2266" i="2"/>
  <c r="L2266" i="2" l="1"/>
  <c r="M2266" i="2"/>
  <c r="A2266" i="2"/>
  <c r="B2267" i="2"/>
  <c r="C2266" i="2"/>
  <c r="F2266" i="2" s="1"/>
  <c r="I2266" i="2" s="1"/>
  <c r="C2267" i="2" l="1"/>
  <c r="I2267" i="2"/>
  <c r="L2267" i="2"/>
  <c r="M2267" i="2"/>
  <c r="B2268" i="2"/>
  <c r="A2267" i="2"/>
  <c r="M2268" i="2" l="1"/>
  <c r="B2269" i="2"/>
  <c r="A2268" i="2"/>
  <c r="C2268" i="2"/>
  <c r="F2268" i="2"/>
  <c r="I2268" i="2" s="1"/>
  <c r="L2268" i="2"/>
  <c r="A2269" i="2" l="1"/>
  <c r="C2269" i="2"/>
  <c r="F2269" i="2" s="1"/>
  <c r="I2269" i="2" s="1"/>
  <c r="L2269" i="2"/>
  <c r="M2269" i="2"/>
  <c r="B2270" i="2"/>
  <c r="A2270" i="2" l="1"/>
  <c r="C2270" i="2"/>
  <c r="I2270" i="2"/>
  <c r="L2270" i="2"/>
  <c r="B2271" i="2"/>
  <c r="M2270" i="2"/>
  <c r="C2271" i="2" l="1"/>
  <c r="F2271" i="2"/>
  <c r="I2271" i="2" s="1"/>
  <c r="L2271" i="2"/>
  <c r="B2272" i="2"/>
  <c r="M2271" i="2"/>
  <c r="A2271" i="2"/>
  <c r="C2272" i="2" l="1"/>
  <c r="F2272" i="2" s="1"/>
  <c r="I2272" i="2" s="1"/>
  <c r="L2272" i="2"/>
  <c r="A2272" i="2"/>
  <c r="M2272" i="2"/>
  <c r="B2273" i="2"/>
  <c r="L2273" i="2" l="1"/>
  <c r="M2273" i="2"/>
  <c r="B2274" i="2"/>
  <c r="A2273" i="2"/>
  <c r="C2273" i="2"/>
  <c r="I2273" i="2"/>
  <c r="A2274" i="2" l="1"/>
  <c r="L2274" i="2"/>
  <c r="M2274" i="2"/>
  <c r="B2275" i="2"/>
  <c r="F2274" i="2"/>
  <c r="I2274" i="2" s="1"/>
  <c r="C2274" i="2"/>
  <c r="B2276" i="2" l="1"/>
  <c r="A2275" i="2"/>
  <c r="C2275" i="2"/>
  <c r="F2275" i="2" s="1"/>
  <c r="I2275" i="2" s="1"/>
  <c r="L2275" i="2"/>
  <c r="M2275" i="2"/>
  <c r="A2276" i="2" l="1"/>
  <c r="C2276" i="2"/>
  <c r="I2276" i="2"/>
  <c r="B2277" i="2"/>
  <c r="L2276" i="2"/>
  <c r="M2276" i="2"/>
  <c r="A2277" i="2" l="1"/>
  <c r="C2277" i="2"/>
  <c r="F2277" i="2"/>
  <c r="I2277" i="2" s="1"/>
  <c r="M2277" i="2"/>
  <c r="B2278" i="2"/>
  <c r="L2277" i="2"/>
  <c r="L2278" i="2" l="1"/>
  <c r="M2278" i="2"/>
  <c r="C2278" i="2"/>
  <c r="F2278" i="2" s="1"/>
  <c r="I2278" i="2" s="1"/>
  <c r="B2279" i="2"/>
  <c r="A2278" i="2"/>
  <c r="C2279" i="2" l="1"/>
  <c r="I2279" i="2"/>
  <c r="L2279" i="2"/>
  <c r="M2279" i="2"/>
  <c r="A2279" i="2"/>
  <c r="B2280" i="2"/>
  <c r="M2280" i="2" l="1"/>
  <c r="B2281" i="2"/>
  <c r="A2280" i="2"/>
  <c r="C2280" i="2"/>
  <c r="L2280" i="2"/>
  <c r="F2280" i="2"/>
  <c r="I2280" i="2" s="1"/>
  <c r="A2281" i="2" l="1"/>
  <c r="C2281" i="2"/>
  <c r="F2281" i="2" s="1"/>
  <c r="I2281" i="2" s="1"/>
  <c r="L2281" i="2"/>
  <c r="M2281" i="2"/>
  <c r="B2282" i="2"/>
  <c r="A2282" i="2" l="1"/>
  <c r="C2282" i="2"/>
  <c r="L2282" i="2"/>
  <c r="I2282" i="2"/>
  <c r="M2282" i="2"/>
  <c r="B2283" i="2"/>
  <c r="C2283" i="2" l="1"/>
  <c r="F2283" i="2"/>
  <c r="I2283" i="2" s="1"/>
  <c r="L2283" i="2"/>
  <c r="B2284" i="2"/>
  <c r="A2283" i="2"/>
  <c r="M2283" i="2"/>
  <c r="C2284" i="2" l="1"/>
  <c r="F2284" i="2" s="1"/>
  <c r="I2284" i="2" s="1"/>
  <c r="L2284" i="2"/>
  <c r="M2284" i="2"/>
  <c r="B2285" i="2"/>
  <c r="A2284" i="2"/>
  <c r="L2285" i="2" l="1"/>
  <c r="M2285" i="2"/>
  <c r="B2286" i="2"/>
  <c r="A2285" i="2"/>
  <c r="C2285" i="2"/>
  <c r="I2285" i="2"/>
  <c r="A2286" i="2" l="1"/>
  <c r="L2286" i="2"/>
  <c r="M2286" i="2"/>
  <c r="B2287" i="2"/>
  <c r="C2286" i="2"/>
  <c r="F2286" i="2"/>
  <c r="I2286" i="2" s="1"/>
  <c r="B2288" i="2" l="1"/>
  <c r="A2287" i="2"/>
  <c r="L2287" i="2"/>
  <c r="M2287" i="2"/>
  <c r="C2287" i="2"/>
  <c r="F2287" i="2" s="1"/>
  <c r="I2287" i="2" s="1"/>
  <c r="A2288" i="2" l="1"/>
  <c r="C2288" i="2"/>
  <c r="I2288" i="2"/>
  <c r="B2289" i="2"/>
  <c r="L2288" i="2"/>
  <c r="M2288" i="2"/>
  <c r="A2289" i="2" l="1"/>
  <c r="C2289" i="2"/>
  <c r="F2289" i="2"/>
  <c r="I2289" i="2" s="1"/>
  <c r="M2289" i="2"/>
  <c r="L2289" i="2"/>
  <c r="B2290" i="2"/>
  <c r="L2290" i="2" l="1"/>
  <c r="M2290" i="2"/>
  <c r="B2291" i="2"/>
  <c r="C2290" i="2"/>
  <c r="F2290" i="2" s="1"/>
  <c r="I2290" i="2" s="1"/>
  <c r="A2290" i="2"/>
  <c r="C2291" i="2" l="1"/>
  <c r="I2291" i="2"/>
  <c r="L2291" i="2"/>
  <c r="M2291" i="2"/>
  <c r="A2291" i="2"/>
  <c r="B2292" i="2"/>
  <c r="M2292" i="2" l="1"/>
  <c r="B2293" i="2"/>
  <c r="A2292" i="2"/>
  <c r="C2292" i="2"/>
  <c r="F2292" i="2"/>
  <c r="I2292" i="2" s="1"/>
  <c r="L2292" i="2"/>
  <c r="A2293" i="2" l="1"/>
  <c r="C2293" i="2"/>
  <c r="F2293" i="2" s="1"/>
  <c r="I2293" i="2" s="1"/>
  <c r="L2293" i="2"/>
  <c r="M2293" i="2"/>
  <c r="B2294" i="2"/>
  <c r="A2294" i="2" l="1"/>
  <c r="C2294" i="2"/>
  <c r="L2294" i="2"/>
  <c r="I2294" i="2"/>
  <c r="M2294" i="2"/>
  <c r="B2295" i="2"/>
  <c r="C2295" i="2" l="1"/>
  <c r="F2295" i="2"/>
  <c r="I2295" i="2" s="1"/>
  <c r="L2295" i="2"/>
  <c r="B2296" i="2"/>
  <c r="A2295" i="2"/>
  <c r="M2295" i="2"/>
  <c r="C2296" i="2" l="1"/>
  <c r="F2296" i="2" s="1"/>
  <c r="I2296" i="2" s="1"/>
  <c r="L2296" i="2"/>
  <c r="B2297" i="2"/>
  <c r="M2296" i="2"/>
  <c r="A2296" i="2"/>
  <c r="L2297" i="2" l="1"/>
  <c r="M2297" i="2"/>
  <c r="B2298" i="2"/>
  <c r="A2297" i="2"/>
  <c r="C2297" i="2"/>
  <c r="I2297" i="2"/>
  <c r="A2298" i="2" l="1"/>
  <c r="L2298" i="2"/>
  <c r="M2298" i="2"/>
  <c r="B2299" i="2"/>
  <c r="C2298" i="2"/>
  <c r="F2298" i="2"/>
  <c r="I2298" i="2" s="1"/>
  <c r="B2300" i="2" l="1"/>
  <c r="A2299" i="2"/>
  <c r="C2299" i="2"/>
  <c r="F2299" i="2" s="1"/>
  <c r="I2299" i="2" s="1"/>
  <c r="M2299" i="2"/>
  <c r="L2299" i="2"/>
  <c r="A2300" i="2" l="1"/>
  <c r="C2300" i="2"/>
  <c r="I2300" i="2"/>
  <c r="B2301" i="2"/>
  <c r="L2300" i="2"/>
  <c r="M2300" i="2"/>
  <c r="A2301" i="2" l="1"/>
  <c r="C2301" i="2"/>
  <c r="F2301" i="2"/>
  <c r="I2301" i="2" s="1"/>
  <c r="M2301" i="2"/>
  <c r="L2301" i="2"/>
  <c r="B2302" i="2"/>
  <c r="L2302" i="2" l="1"/>
  <c r="M2302" i="2"/>
  <c r="A2302" i="2"/>
  <c r="B2303" i="2"/>
  <c r="C2302" i="2"/>
  <c r="F2302" i="2" s="1"/>
  <c r="I2302" i="2" s="1"/>
  <c r="C2303" i="2" l="1"/>
  <c r="I2303" i="2"/>
  <c r="L2303" i="2"/>
  <c r="M2303" i="2"/>
  <c r="B2304" i="2"/>
  <c r="A2303" i="2"/>
  <c r="M2304" i="2" l="1"/>
  <c r="B2305" i="2"/>
  <c r="A2304" i="2"/>
  <c r="C2304" i="2"/>
  <c r="F2304" i="2"/>
  <c r="I2304" i="2" s="1"/>
  <c r="L2304" i="2"/>
  <c r="A2305" i="2" l="1"/>
  <c r="C2305" i="2"/>
  <c r="F2305" i="2" s="1"/>
  <c r="I2305" i="2" s="1"/>
  <c r="L2305" i="2"/>
  <c r="M2305" i="2"/>
  <c r="B2306" i="2"/>
  <c r="A2306" i="2" l="1"/>
  <c r="C2306" i="2"/>
  <c r="L2306" i="2"/>
  <c r="M2306" i="2"/>
  <c r="B2307" i="2"/>
  <c r="I2306" i="2"/>
  <c r="C2307" i="2" l="1"/>
  <c r="F2307" i="2"/>
  <c r="I2307" i="2" s="1"/>
  <c r="L2307" i="2"/>
  <c r="B2308" i="2"/>
  <c r="A2307" i="2"/>
  <c r="M2307" i="2"/>
  <c r="C2308" i="2" l="1"/>
  <c r="F2308" i="2" s="1"/>
  <c r="I2308" i="2" s="1"/>
  <c r="L2308" i="2"/>
  <c r="A2308" i="2"/>
  <c r="M2308" i="2"/>
  <c r="B2309" i="2"/>
  <c r="L2309" i="2" l="1"/>
  <c r="M2309" i="2"/>
  <c r="B2310" i="2"/>
  <c r="A2309" i="2"/>
  <c r="I2309" i="2"/>
  <c r="C2309" i="2"/>
  <c r="A2310" i="2" l="1"/>
  <c r="L2310" i="2"/>
  <c r="M2310" i="2"/>
  <c r="B2311" i="2"/>
  <c r="C2310" i="2"/>
  <c r="F2310" i="2"/>
  <c r="I2310" i="2" s="1"/>
  <c r="B2312" i="2" l="1"/>
  <c r="A2311" i="2"/>
  <c r="C2311" i="2"/>
  <c r="F2311" i="2" s="1"/>
  <c r="I2311" i="2" s="1"/>
  <c r="L2311" i="2"/>
  <c r="M2311" i="2"/>
  <c r="A2312" i="2" l="1"/>
  <c r="C2312" i="2"/>
  <c r="I2312" i="2"/>
  <c r="B2313" i="2"/>
  <c r="M2312" i="2"/>
  <c r="L2312" i="2"/>
  <c r="A2313" i="2" l="1"/>
  <c r="C2313" i="2"/>
  <c r="F2313" i="2"/>
  <c r="I2313" i="2" s="1"/>
  <c r="M2313" i="2"/>
  <c r="L2313" i="2"/>
  <c r="B2314" i="2"/>
  <c r="L2314" i="2" l="1"/>
  <c r="M2314" i="2"/>
  <c r="A2314" i="2"/>
  <c r="C2314" i="2"/>
  <c r="F2314" i="2" s="1"/>
  <c r="I2314" i="2" s="1"/>
  <c r="B2315" i="2"/>
  <c r="C2315" i="2" l="1"/>
  <c r="I2315" i="2"/>
  <c r="L2315" i="2"/>
  <c r="M2315" i="2"/>
  <c r="A2315" i="2"/>
  <c r="B2316" i="2"/>
  <c r="M2316" i="2" l="1"/>
  <c r="B2317" i="2"/>
  <c r="A2316" i="2"/>
  <c r="C2316" i="2"/>
  <c r="L2316" i="2"/>
  <c r="F2316" i="2"/>
  <c r="I2316" i="2" s="1"/>
  <c r="A2317" i="2" l="1"/>
  <c r="C2317" i="2"/>
  <c r="F2317" i="2" s="1"/>
  <c r="I2317" i="2" s="1"/>
  <c r="L2317" i="2"/>
  <c r="M2317" i="2"/>
  <c r="B2318" i="2"/>
  <c r="A2318" i="2" l="1"/>
  <c r="C2318" i="2"/>
  <c r="L2318" i="2"/>
  <c r="I2318" i="2"/>
  <c r="B2319" i="2"/>
  <c r="M2318" i="2"/>
  <c r="C2319" i="2" l="1"/>
  <c r="F2319" i="2"/>
  <c r="I2319" i="2" s="1"/>
  <c r="L2319" i="2"/>
  <c r="B2320" i="2"/>
  <c r="M2319" i="2"/>
  <c r="A2319" i="2"/>
  <c r="C2320" i="2" l="1"/>
  <c r="F2320" i="2" s="1"/>
  <c r="I2320" i="2" s="1"/>
  <c r="L2320" i="2"/>
  <c r="A2320" i="2"/>
  <c r="M2320" i="2"/>
  <c r="B2321" i="2"/>
  <c r="L2321" i="2" l="1"/>
  <c r="M2321" i="2"/>
  <c r="B2322" i="2"/>
  <c r="A2321" i="2"/>
  <c r="C2321" i="2"/>
  <c r="I2321" i="2"/>
  <c r="A2322" i="2" l="1"/>
  <c r="L2322" i="2"/>
  <c r="M2322" i="2"/>
  <c r="B2323" i="2"/>
  <c r="F2322" i="2"/>
  <c r="I2322" i="2" s="1"/>
  <c r="C2322" i="2"/>
  <c r="B2324" i="2" l="1"/>
  <c r="A2323" i="2"/>
  <c r="C2323" i="2"/>
  <c r="F2323" i="2" s="1"/>
  <c r="I2323" i="2" s="1"/>
  <c r="L2323" i="2"/>
  <c r="M2323" i="2"/>
  <c r="A2324" i="2" l="1"/>
  <c r="C2324" i="2"/>
  <c r="I2324" i="2"/>
  <c r="B2325" i="2"/>
  <c r="L2324" i="2"/>
  <c r="M2324" i="2"/>
  <c r="A2325" i="2" l="1"/>
  <c r="C2325" i="2"/>
  <c r="F2325" i="2"/>
  <c r="I2325" i="2" s="1"/>
  <c r="M2325" i="2"/>
  <c r="B2326" i="2"/>
  <c r="L2325" i="2"/>
  <c r="L2326" i="2" l="1"/>
  <c r="M2326" i="2"/>
  <c r="A2326" i="2"/>
  <c r="C2326" i="2"/>
  <c r="F2326" i="2" s="1"/>
  <c r="I2326" i="2" s="1"/>
  <c r="B2327" i="2"/>
  <c r="C2327" i="2" l="1"/>
  <c r="I2327" i="2"/>
  <c r="L2327" i="2"/>
  <c r="M2327" i="2"/>
  <c r="A2327" i="2"/>
  <c r="B2328" i="2"/>
  <c r="M2328" i="2" l="1"/>
  <c r="B2329" i="2"/>
  <c r="A2328" i="2"/>
  <c r="C2328" i="2"/>
  <c r="L2328" i="2"/>
  <c r="F2328" i="2"/>
  <c r="I2328" i="2" s="1"/>
  <c r="A2329" i="2" l="1"/>
  <c r="C2329" i="2"/>
  <c r="F2329" i="2" s="1"/>
  <c r="I2329" i="2" s="1"/>
  <c r="L2329" i="2"/>
  <c r="M2329" i="2"/>
  <c r="B2330" i="2"/>
  <c r="A2330" i="2" l="1"/>
  <c r="C2330" i="2"/>
  <c r="I2330" i="2"/>
  <c r="L2330" i="2"/>
  <c r="B2331" i="2"/>
  <c r="M2330" i="2"/>
  <c r="C2331" i="2" l="1"/>
  <c r="F2331" i="2"/>
  <c r="I2331" i="2" s="1"/>
  <c r="L2331" i="2"/>
  <c r="M2331" i="2"/>
  <c r="B2332" i="2"/>
  <c r="A2331" i="2"/>
  <c r="L2332" i="2" l="1"/>
  <c r="M2332" i="2"/>
  <c r="C2332" i="2"/>
  <c r="F2332" i="2" s="1"/>
  <c r="I2332" i="2" s="1"/>
  <c r="A2332" i="2"/>
  <c r="B2333" i="2"/>
  <c r="A2333" i="2" l="1"/>
  <c r="I2333" i="2"/>
  <c r="L2333" i="2"/>
  <c r="M2333" i="2"/>
  <c r="B2334" i="2"/>
  <c r="C2333" i="2"/>
  <c r="M2334" i="2" l="1"/>
  <c r="B2335" i="2"/>
  <c r="A2334" i="2"/>
  <c r="C2334" i="2"/>
  <c r="L2334" i="2"/>
  <c r="F2334" i="2"/>
  <c r="I2334" i="2" s="1"/>
  <c r="A2335" i="2" l="1"/>
  <c r="C2335" i="2"/>
  <c r="F2335" i="2" s="1"/>
  <c r="I2335" i="2" s="1"/>
  <c r="M2335" i="2"/>
  <c r="B2336" i="2"/>
  <c r="L2335" i="2"/>
  <c r="A2336" i="2" l="1"/>
  <c r="C2336" i="2"/>
  <c r="I2336" i="2"/>
  <c r="L2336" i="2"/>
  <c r="B2337" i="2"/>
  <c r="M2336" i="2"/>
  <c r="C2337" i="2" l="1"/>
  <c r="F2337" i="2"/>
  <c r="I2337" i="2" s="1"/>
  <c r="L2337" i="2"/>
  <c r="M2337" i="2"/>
  <c r="B2338" i="2"/>
  <c r="A2337" i="2"/>
  <c r="C2338" i="2" l="1"/>
  <c r="F2338" i="2" s="1"/>
  <c r="I2338" i="2" s="1"/>
  <c r="L2338" i="2"/>
  <c r="M2338" i="2"/>
  <c r="B2339" i="2"/>
  <c r="A2338" i="2"/>
  <c r="L2339" i="2" l="1"/>
  <c r="M2339" i="2"/>
  <c r="B2340" i="2"/>
  <c r="A2339" i="2"/>
  <c r="I2339" i="2"/>
  <c r="C2339" i="2"/>
  <c r="A2340" i="2" l="1"/>
  <c r="C2340" i="2"/>
  <c r="L2340" i="2"/>
  <c r="M2340" i="2"/>
  <c r="B2341" i="2"/>
  <c r="F2340" i="2"/>
  <c r="I2340" i="2" s="1"/>
  <c r="B2342" i="2" l="1"/>
  <c r="A2341" i="2"/>
  <c r="C2341" i="2"/>
  <c r="F2341" i="2" s="1"/>
  <c r="I2341" i="2" s="1"/>
  <c r="M2341" i="2"/>
  <c r="L2341" i="2"/>
  <c r="A2342" i="2" l="1"/>
  <c r="C2342" i="2"/>
  <c r="I2342" i="2"/>
  <c r="L2342" i="2"/>
  <c r="B2343" i="2"/>
  <c r="M2342" i="2"/>
  <c r="C2343" i="2" l="1"/>
  <c r="F2343" i="2"/>
  <c r="I2343" i="2" s="1"/>
  <c r="L2343" i="2"/>
  <c r="M2343" i="2"/>
  <c r="A2343" i="2"/>
  <c r="B2344" i="2"/>
  <c r="L2344" i="2" l="1"/>
  <c r="M2344" i="2"/>
  <c r="C2344" i="2"/>
  <c r="F2344" i="2" s="1"/>
  <c r="I2344" i="2" s="1"/>
  <c r="A2344" i="2"/>
  <c r="B2345" i="2"/>
  <c r="A2345" i="2" l="1"/>
  <c r="I2345" i="2"/>
  <c r="L2345" i="2"/>
  <c r="M2345" i="2"/>
  <c r="B2346" i="2"/>
  <c r="C2345" i="2"/>
  <c r="M2346" i="2" l="1"/>
  <c r="B2347" i="2"/>
  <c r="A2346" i="2"/>
  <c r="C2346" i="2"/>
  <c r="L2346" i="2"/>
  <c r="F2346" i="2"/>
  <c r="I2346" i="2" s="1"/>
  <c r="A2347" i="2" l="1"/>
  <c r="C2347" i="2"/>
  <c r="F2347" i="2" s="1"/>
  <c r="I2347" i="2" s="1"/>
  <c r="M2347" i="2"/>
  <c r="B2348" i="2"/>
  <c r="L2347" i="2"/>
  <c r="A2348" i="2" l="1"/>
  <c r="C2348" i="2"/>
  <c r="I2348" i="2"/>
  <c r="L2348" i="2"/>
  <c r="B2349" i="2"/>
  <c r="M2348" i="2"/>
  <c r="C2349" i="2" l="1"/>
  <c r="F2349" i="2"/>
  <c r="I2349" i="2" s="1"/>
  <c r="L2349" i="2"/>
  <c r="M2349" i="2"/>
  <c r="A2349" i="2"/>
  <c r="B2350" i="2"/>
  <c r="C2350" i="2" l="1"/>
  <c r="F2350" i="2" s="1"/>
  <c r="I2350" i="2" s="1"/>
  <c r="L2350" i="2"/>
  <c r="M2350" i="2"/>
  <c r="A2350" i="2"/>
  <c r="B2351" i="2"/>
  <c r="L2351" i="2" l="1"/>
  <c r="M2351" i="2"/>
  <c r="B2352" i="2"/>
  <c r="A2351" i="2"/>
  <c r="I2351" i="2"/>
  <c r="C2351" i="2"/>
  <c r="A2352" i="2" l="1"/>
  <c r="C2352" i="2"/>
  <c r="L2352" i="2"/>
  <c r="M2352" i="2"/>
  <c r="B2353" i="2"/>
  <c r="F2352" i="2"/>
  <c r="I2352" i="2" s="1"/>
  <c r="B2354" i="2" l="1"/>
  <c r="A2353" i="2"/>
  <c r="C2353" i="2"/>
  <c r="F2353" i="2" s="1"/>
  <c r="I2353" i="2" s="1"/>
  <c r="M2353" i="2"/>
  <c r="L2353" i="2"/>
  <c r="A2354" i="2" l="1"/>
  <c r="C2354" i="2"/>
  <c r="I2354" i="2"/>
  <c r="L2354" i="2"/>
  <c r="B2355" i="2"/>
  <c r="M2354" i="2"/>
  <c r="C2355" i="2" l="1"/>
  <c r="F2355" i="2"/>
  <c r="I2355" i="2" s="1"/>
  <c r="L2355" i="2"/>
  <c r="M2355" i="2"/>
  <c r="B2356" i="2"/>
  <c r="A2355" i="2"/>
  <c r="L2356" i="2" l="1"/>
  <c r="M2356" i="2"/>
  <c r="C2356" i="2"/>
  <c r="F2356" i="2" s="1"/>
  <c r="I2356" i="2" s="1"/>
  <c r="B2357" i="2"/>
  <c r="A2356" i="2"/>
  <c r="A2357" i="2" l="1"/>
  <c r="I2357" i="2"/>
  <c r="L2357" i="2"/>
  <c r="M2357" i="2"/>
  <c r="B2358" i="2"/>
  <c r="C2357" i="2"/>
  <c r="M2358" i="2" l="1"/>
  <c r="B2359" i="2"/>
  <c r="A2358" i="2"/>
  <c r="C2358" i="2"/>
  <c r="L2358" i="2"/>
  <c r="F2358" i="2"/>
  <c r="I2358" i="2" s="1"/>
  <c r="A2359" i="2" l="1"/>
  <c r="C2359" i="2"/>
  <c r="F2359" i="2" s="1"/>
  <c r="I2359" i="2" s="1"/>
  <c r="M2359" i="2"/>
  <c r="B2360" i="2"/>
  <c r="L2359" i="2"/>
  <c r="A2360" i="2" l="1"/>
  <c r="C2360" i="2"/>
  <c r="I2360" i="2"/>
  <c r="L2360" i="2"/>
  <c r="B2361" i="2"/>
  <c r="M2360" i="2"/>
  <c r="C2361" i="2" l="1"/>
  <c r="F2361" i="2"/>
  <c r="I2361" i="2" s="1"/>
  <c r="L2361" i="2"/>
  <c r="M2361" i="2"/>
  <c r="A2361" i="2"/>
  <c r="B2362" i="2"/>
  <c r="C2362" i="2" l="1"/>
  <c r="F2362" i="2" s="1"/>
  <c r="I2362" i="2" s="1"/>
  <c r="L2362" i="2"/>
  <c r="M2362" i="2"/>
  <c r="A2362" i="2"/>
  <c r="B2363" i="2"/>
  <c r="L2363" i="2" l="1"/>
  <c r="M2363" i="2"/>
  <c r="B2364" i="2"/>
  <c r="A2363" i="2"/>
  <c r="I2363" i="2"/>
  <c r="C2363" i="2"/>
  <c r="A2364" i="2" l="1"/>
  <c r="C2364" i="2"/>
  <c r="L2364" i="2"/>
  <c r="M2364" i="2"/>
  <c r="B2365" i="2"/>
  <c r="F2364" i="2"/>
  <c r="I2364" i="2" s="1"/>
  <c r="B2366" i="2" l="1"/>
  <c r="A2365" i="2"/>
  <c r="C2365" i="2"/>
  <c r="F2365" i="2" s="1"/>
  <c r="I2365" i="2" s="1"/>
  <c r="M2365" i="2"/>
  <c r="L2365" i="2"/>
  <c r="A2366" i="2" l="1"/>
  <c r="C2366" i="2"/>
  <c r="I2366" i="2"/>
  <c r="L2366" i="2"/>
  <c r="B2367" i="2"/>
  <c r="M2366" i="2"/>
  <c r="C2367" i="2" l="1"/>
  <c r="F2367" i="2"/>
  <c r="I2367" i="2" s="1"/>
  <c r="L2367" i="2"/>
  <c r="M2367" i="2"/>
  <c r="A2367" i="2"/>
  <c r="B2368" i="2"/>
  <c r="L2368" i="2" l="1"/>
  <c r="M2368" i="2"/>
  <c r="C2368" i="2"/>
  <c r="F2368" i="2" s="1"/>
  <c r="I2368" i="2" s="1"/>
  <c r="A2368" i="2"/>
  <c r="B2369" i="2"/>
  <c r="A2369" i="2" l="1"/>
  <c r="I2369" i="2"/>
  <c r="L2369" i="2"/>
  <c r="M2369" i="2"/>
  <c r="B2370" i="2"/>
  <c r="C2369" i="2"/>
  <c r="M2370" i="2" l="1"/>
  <c r="B2371" i="2"/>
  <c r="A2370" i="2"/>
  <c r="C2370" i="2"/>
  <c r="L2370" i="2"/>
  <c r="F2370" i="2"/>
  <c r="I2370" i="2" s="1"/>
  <c r="A2371" i="2" l="1"/>
  <c r="C2371" i="2"/>
  <c r="F2371" i="2" s="1"/>
  <c r="I2371" i="2" s="1"/>
  <c r="M2371" i="2"/>
  <c r="B2372" i="2"/>
  <c r="L2371" i="2"/>
  <c r="A2372" i="2" l="1"/>
  <c r="C2372" i="2"/>
  <c r="I2372" i="2"/>
  <c r="L2372" i="2"/>
  <c r="B2373" i="2"/>
  <c r="M2372" i="2"/>
  <c r="C2373" i="2" l="1"/>
  <c r="F2373" i="2"/>
  <c r="I2373" i="2" s="1"/>
  <c r="L2373" i="2"/>
  <c r="M2373" i="2"/>
  <c r="A2373" i="2"/>
  <c r="B2374" i="2"/>
  <c r="C2374" i="2" l="1"/>
  <c r="F2374" i="2" s="1"/>
  <c r="I2374" i="2" s="1"/>
  <c r="L2374" i="2"/>
  <c r="M2374" i="2"/>
  <c r="A2374" i="2"/>
  <c r="B2375" i="2"/>
  <c r="L2375" i="2" l="1"/>
  <c r="M2375" i="2"/>
  <c r="B2376" i="2"/>
  <c r="A2375" i="2"/>
  <c r="I2375" i="2"/>
  <c r="C2375" i="2"/>
  <c r="A2376" i="2" l="1"/>
  <c r="C2376" i="2"/>
  <c r="L2376" i="2"/>
  <c r="M2376" i="2"/>
  <c r="B2377" i="2"/>
  <c r="F2376" i="2"/>
  <c r="I2376" i="2" s="1"/>
  <c r="B2378" i="2" l="1"/>
  <c r="A2377" i="2"/>
  <c r="C2377" i="2"/>
  <c r="F2377" i="2" s="1"/>
  <c r="I2377" i="2" s="1"/>
  <c r="M2377" i="2"/>
  <c r="L2377" i="2"/>
  <c r="A2378" i="2" l="1"/>
  <c r="C2378" i="2"/>
  <c r="I2378" i="2"/>
  <c r="L2378" i="2"/>
  <c r="B2379" i="2"/>
  <c r="M2378" i="2"/>
  <c r="C2379" i="2" l="1"/>
  <c r="F2379" i="2"/>
  <c r="I2379" i="2" s="1"/>
  <c r="L2379" i="2"/>
  <c r="M2379" i="2"/>
  <c r="B2380" i="2"/>
  <c r="A2379" i="2"/>
  <c r="L2380" i="2" l="1"/>
  <c r="M2380" i="2"/>
  <c r="C2380" i="2"/>
  <c r="F2380" i="2" s="1"/>
  <c r="I2380" i="2" s="1"/>
  <c r="B2381" i="2"/>
  <c r="A2380" i="2"/>
  <c r="A2381" i="2" l="1"/>
  <c r="I2381" i="2"/>
  <c r="L2381" i="2"/>
  <c r="M2381" i="2"/>
  <c r="B2382" i="2"/>
  <c r="C2381" i="2"/>
  <c r="M2382" i="2" l="1"/>
  <c r="B2383" i="2"/>
  <c r="A2382" i="2"/>
  <c r="C2382" i="2"/>
  <c r="L2382" i="2"/>
  <c r="F2382" i="2"/>
  <c r="I2382" i="2" s="1"/>
  <c r="A2383" i="2" l="1"/>
  <c r="C2383" i="2"/>
  <c r="F2383" i="2" s="1"/>
  <c r="I2383" i="2" s="1"/>
  <c r="M2383" i="2"/>
  <c r="B2384" i="2"/>
  <c r="L2383" i="2"/>
  <c r="A2384" i="2" l="1"/>
  <c r="C2384" i="2"/>
  <c r="I2384" i="2"/>
  <c r="L2384" i="2"/>
  <c r="B2385" i="2"/>
  <c r="M2384" i="2"/>
  <c r="C2385" i="2" l="1"/>
  <c r="F2385" i="2"/>
  <c r="I2385" i="2" s="1"/>
  <c r="L2385" i="2"/>
  <c r="M2385" i="2"/>
  <c r="B2386" i="2"/>
  <c r="A2385" i="2"/>
  <c r="C2386" i="2" l="1"/>
  <c r="F2386" i="2" s="1"/>
  <c r="I2386" i="2" s="1"/>
  <c r="L2386" i="2"/>
  <c r="M2386" i="2"/>
  <c r="B2387" i="2"/>
  <c r="A2386" i="2"/>
  <c r="L2387" i="2" l="1"/>
  <c r="M2387" i="2"/>
  <c r="B2388" i="2"/>
  <c r="A2387" i="2"/>
  <c r="I2387" i="2"/>
  <c r="C2387" i="2"/>
  <c r="A2388" i="2" l="1"/>
  <c r="C2388" i="2"/>
  <c r="L2388" i="2"/>
  <c r="M2388" i="2"/>
  <c r="B2389" i="2"/>
  <c r="F2388" i="2"/>
  <c r="I2388" i="2" s="1"/>
  <c r="B2390" i="2" l="1"/>
  <c r="A2389" i="2"/>
  <c r="C2389" i="2"/>
  <c r="F2389" i="2" s="1"/>
  <c r="I2389" i="2" s="1"/>
  <c r="M2389" i="2"/>
  <c r="L2389" i="2"/>
  <c r="A2390" i="2" l="1"/>
  <c r="C2390" i="2"/>
  <c r="I2390" i="2"/>
  <c r="L2390" i="2"/>
  <c r="B2391" i="2"/>
  <c r="M2390" i="2"/>
  <c r="C2391" i="2" l="1"/>
  <c r="F2391" i="2"/>
  <c r="I2391" i="2" s="1"/>
  <c r="L2391" i="2"/>
  <c r="M2391" i="2"/>
  <c r="A2391" i="2"/>
  <c r="B2392" i="2"/>
  <c r="L2392" i="2" l="1"/>
  <c r="M2392" i="2"/>
  <c r="C2392" i="2"/>
  <c r="F2392" i="2" s="1"/>
  <c r="I2392" i="2" s="1"/>
  <c r="A2392" i="2"/>
  <c r="B2393" i="2"/>
  <c r="A2393" i="2" l="1"/>
  <c r="I2393" i="2"/>
  <c r="L2393" i="2"/>
  <c r="M2393" i="2"/>
  <c r="B2394" i="2"/>
  <c r="C2393" i="2"/>
  <c r="M2394" i="2" l="1"/>
  <c r="B2395" i="2"/>
  <c r="A2394" i="2"/>
  <c r="C2394" i="2"/>
  <c r="L2394" i="2"/>
  <c r="F2394" i="2"/>
  <c r="I2394" i="2" s="1"/>
  <c r="A2395" i="2" l="1"/>
  <c r="C2395" i="2"/>
  <c r="F2395" i="2" s="1"/>
  <c r="I2395" i="2" s="1"/>
  <c r="M2395" i="2"/>
  <c r="B2396" i="2"/>
  <c r="L2395" i="2"/>
  <c r="A2396" i="2" l="1"/>
  <c r="C2396" i="2"/>
  <c r="I2396" i="2"/>
  <c r="L2396" i="2"/>
  <c r="B2397" i="2"/>
  <c r="M2396" i="2"/>
  <c r="C2397" i="2" l="1"/>
  <c r="F2397" i="2"/>
  <c r="I2397" i="2" s="1"/>
  <c r="L2397" i="2"/>
  <c r="M2397" i="2"/>
  <c r="A2397" i="2"/>
  <c r="B2398" i="2"/>
  <c r="C2398" i="2" l="1"/>
  <c r="F2398" i="2" s="1"/>
  <c r="I2398" i="2" s="1"/>
  <c r="L2398" i="2"/>
  <c r="M2398" i="2"/>
  <c r="A2398" i="2"/>
  <c r="B2399" i="2"/>
  <c r="L2399" i="2" l="1"/>
  <c r="M2399" i="2"/>
  <c r="B2400" i="2"/>
  <c r="A2399" i="2"/>
  <c r="I2399" i="2"/>
  <c r="C2399" i="2"/>
  <c r="A2400" i="2" l="1"/>
  <c r="C2400" i="2"/>
  <c r="L2400" i="2"/>
  <c r="M2400" i="2"/>
  <c r="B2401" i="2"/>
  <c r="F2400" i="2"/>
  <c r="I2400" i="2" s="1"/>
  <c r="B2402" i="2" l="1"/>
  <c r="A2401" i="2"/>
  <c r="C2401" i="2"/>
  <c r="F2401" i="2" s="1"/>
  <c r="I2401" i="2" s="1"/>
  <c r="M2401" i="2"/>
  <c r="L2401" i="2"/>
  <c r="A2402" i="2" l="1"/>
  <c r="C2402" i="2"/>
  <c r="I2402" i="2"/>
  <c r="L2402" i="2"/>
  <c r="B2403" i="2"/>
  <c r="M2402" i="2"/>
  <c r="C2403" i="2" l="1"/>
  <c r="F2403" i="2"/>
  <c r="I2403" i="2" s="1"/>
  <c r="L2403" i="2"/>
  <c r="M2403" i="2"/>
  <c r="B2404" i="2"/>
  <c r="A2403" i="2"/>
  <c r="L2404" i="2" l="1"/>
  <c r="M2404" i="2"/>
  <c r="C2404" i="2"/>
  <c r="F2404" i="2" s="1"/>
  <c r="I2404" i="2" s="1"/>
  <c r="B2405" i="2"/>
  <c r="A2404" i="2"/>
  <c r="A2405" i="2" l="1"/>
  <c r="I2405" i="2"/>
  <c r="L2405" i="2"/>
  <c r="M2405" i="2"/>
  <c r="B2406" i="2"/>
  <c r="C2405" i="2"/>
  <c r="M2406" i="2" l="1"/>
  <c r="B2407" i="2"/>
  <c r="A2406" i="2"/>
  <c r="C2406" i="2"/>
  <c r="L2406" i="2"/>
  <c r="F2406" i="2"/>
  <c r="I2406" i="2" s="1"/>
  <c r="A2407" i="2" l="1"/>
  <c r="C2407" i="2"/>
  <c r="F2407" i="2" s="1"/>
  <c r="I2407" i="2" s="1"/>
  <c r="M2407" i="2"/>
  <c r="B2408" i="2"/>
  <c r="L2407" i="2"/>
  <c r="A2408" i="2" l="1"/>
  <c r="C2408" i="2"/>
  <c r="I2408" i="2"/>
  <c r="L2408" i="2"/>
  <c r="B2409" i="2"/>
  <c r="M2408" i="2"/>
  <c r="C2409" i="2" l="1"/>
  <c r="F2409" i="2"/>
  <c r="I2409" i="2" s="1"/>
  <c r="L2409" i="2"/>
  <c r="M2409" i="2"/>
  <c r="A2409" i="2"/>
  <c r="B2410" i="2"/>
  <c r="C2410" i="2" l="1"/>
  <c r="F2410" i="2" s="1"/>
  <c r="I2410" i="2" s="1"/>
  <c r="L2410" i="2"/>
  <c r="M2410" i="2"/>
  <c r="A2410" i="2"/>
  <c r="B2411" i="2"/>
  <c r="L2411" i="2" l="1"/>
  <c r="M2411" i="2"/>
  <c r="B2412" i="2"/>
  <c r="A2411" i="2"/>
  <c r="I2411" i="2"/>
  <c r="C2411" i="2"/>
  <c r="A2412" i="2" l="1"/>
  <c r="C2412" i="2"/>
  <c r="L2412" i="2"/>
  <c r="M2412" i="2"/>
  <c r="B2413" i="2"/>
  <c r="F2412" i="2"/>
  <c r="I2412" i="2" s="1"/>
  <c r="B2414" i="2" l="1"/>
  <c r="A2413" i="2"/>
  <c r="C2413" i="2"/>
  <c r="F2413" i="2" s="1"/>
  <c r="I2413" i="2" s="1"/>
  <c r="M2413" i="2"/>
  <c r="L2413" i="2"/>
  <c r="A2414" i="2" l="1"/>
  <c r="C2414" i="2"/>
  <c r="I2414" i="2"/>
  <c r="L2414" i="2"/>
  <c r="B2415" i="2"/>
  <c r="M2414" i="2"/>
  <c r="C2415" i="2" l="1"/>
  <c r="F2415" i="2"/>
  <c r="I2415" i="2" s="1"/>
  <c r="L2415" i="2"/>
  <c r="M2415" i="2"/>
  <c r="A2415" i="2"/>
  <c r="B2416" i="2"/>
  <c r="L2416" i="2" l="1"/>
  <c r="M2416" i="2"/>
  <c r="C2416" i="2"/>
  <c r="F2416" i="2" s="1"/>
  <c r="I2416" i="2" s="1"/>
  <c r="A2416" i="2"/>
  <c r="B2417" i="2"/>
  <c r="A2417" i="2" l="1"/>
  <c r="I2417" i="2"/>
  <c r="L2417" i="2"/>
  <c r="M2417" i="2"/>
  <c r="B2418" i="2"/>
  <c r="C2417" i="2"/>
  <c r="M2418" i="2" l="1"/>
  <c r="B2419" i="2"/>
  <c r="A2418" i="2"/>
  <c r="C2418" i="2"/>
  <c r="L2418" i="2"/>
  <c r="F2418" i="2"/>
  <c r="I2418" i="2" s="1"/>
  <c r="A2419" i="2" l="1"/>
  <c r="C2419" i="2"/>
  <c r="F2419" i="2" s="1"/>
  <c r="I2419" i="2" s="1"/>
  <c r="M2419" i="2"/>
  <c r="B2420" i="2"/>
  <c r="L2419" i="2"/>
  <c r="A2420" i="2" l="1"/>
  <c r="C2420" i="2"/>
  <c r="I2420" i="2"/>
  <c r="L2420" i="2"/>
  <c r="B2421" i="2"/>
  <c r="M2420" i="2"/>
  <c r="C2421" i="2" l="1"/>
  <c r="F2421" i="2"/>
  <c r="I2421" i="2" s="1"/>
  <c r="L2421" i="2"/>
  <c r="M2421" i="2"/>
  <c r="A2421" i="2"/>
  <c r="B2422" i="2"/>
  <c r="C2422" i="2" l="1"/>
  <c r="F2422" i="2" s="1"/>
  <c r="I2422" i="2" s="1"/>
  <c r="L2422" i="2"/>
  <c r="M2422" i="2"/>
  <c r="A2422" i="2"/>
  <c r="B2423" i="2"/>
  <c r="L2423" i="2" l="1"/>
  <c r="M2423" i="2"/>
  <c r="B2424" i="2"/>
  <c r="A2423" i="2"/>
  <c r="I2423" i="2"/>
  <c r="C2423" i="2"/>
  <c r="A2424" i="2" l="1"/>
  <c r="C2424" i="2"/>
  <c r="L2424" i="2"/>
  <c r="M2424" i="2"/>
  <c r="B2425" i="2"/>
  <c r="F2424" i="2"/>
  <c r="I2424" i="2" s="1"/>
  <c r="B2426" i="2" l="1"/>
  <c r="A2425" i="2"/>
  <c r="C2425" i="2"/>
  <c r="F2425" i="2" s="1"/>
  <c r="I2425" i="2" s="1"/>
  <c r="M2425" i="2"/>
  <c r="L2425" i="2"/>
  <c r="A2426" i="2" l="1"/>
  <c r="C2426" i="2"/>
  <c r="I2426" i="2"/>
  <c r="L2426" i="2"/>
  <c r="B2427" i="2"/>
  <c r="M2426" i="2"/>
  <c r="C2427" i="2" l="1"/>
  <c r="F2427" i="2"/>
  <c r="I2427" i="2" s="1"/>
  <c r="L2427" i="2"/>
  <c r="M2427" i="2"/>
  <c r="B2428" i="2"/>
  <c r="A2427" i="2"/>
  <c r="L2428" i="2" l="1"/>
  <c r="M2428" i="2"/>
  <c r="C2428" i="2"/>
  <c r="F2428" i="2" s="1"/>
  <c r="I2428" i="2" s="1"/>
  <c r="B2429" i="2"/>
  <c r="A2428" i="2"/>
  <c r="A2429" i="2" l="1"/>
  <c r="I2429" i="2"/>
  <c r="L2429" i="2"/>
  <c r="M2429" i="2"/>
  <c r="B2430" i="2"/>
  <c r="C2429" i="2"/>
  <c r="M2430" i="2" l="1"/>
  <c r="B2431" i="2"/>
  <c r="A2430" i="2"/>
  <c r="C2430" i="2"/>
  <c r="L2430" i="2"/>
  <c r="F2430" i="2"/>
  <c r="I2430" i="2" s="1"/>
  <c r="A2431" i="2" l="1"/>
  <c r="C2431" i="2"/>
  <c r="F2431" i="2" s="1"/>
  <c r="I2431" i="2" s="1"/>
  <c r="M2431" i="2"/>
  <c r="B2432" i="2"/>
  <c r="L2431" i="2"/>
  <c r="A2432" i="2" l="1"/>
  <c r="C2432" i="2"/>
  <c r="I2432" i="2"/>
  <c r="L2432" i="2"/>
  <c r="B2433" i="2"/>
  <c r="M2432" i="2"/>
  <c r="C2433" i="2" l="1"/>
  <c r="F2433" i="2"/>
  <c r="I2433" i="2" s="1"/>
  <c r="L2433" i="2"/>
  <c r="M2433" i="2"/>
  <c r="B2434" i="2"/>
  <c r="A2433" i="2"/>
  <c r="C2434" i="2" l="1"/>
  <c r="F2434" i="2" s="1"/>
  <c r="I2434" i="2" s="1"/>
  <c r="L2434" i="2"/>
  <c r="M2434" i="2"/>
  <c r="B2435" i="2"/>
  <c r="A2434" i="2"/>
  <c r="L2435" i="2" l="1"/>
  <c r="M2435" i="2"/>
  <c r="B2436" i="2"/>
  <c r="A2435" i="2"/>
  <c r="I2435" i="2"/>
  <c r="C2435" i="2"/>
  <c r="A2436" i="2" l="1"/>
  <c r="C2436" i="2"/>
  <c r="L2436" i="2"/>
  <c r="M2436" i="2"/>
  <c r="B2437" i="2"/>
  <c r="F2436" i="2"/>
  <c r="I2436" i="2" s="1"/>
  <c r="B2438" i="2" l="1"/>
  <c r="A2437" i="2"/>
  <c r="C2437" i="2"/>
  <c r="F2437" i="2" s="1"/>
  <c r="I2437" i="2" s="1"/>
  <c r="M2437" i="2"/>
  <c r="L2437" i="2"/>
  <c r="A2438" i="2" l="1"/>
  <c r="C2438" i="2"/>
  <c r="I2438" i="2"/>
  <c r="L2438" i="2"/>
  <c r="B2439" i="2"/>
  <c r="M2438" i="2"/>
  <c r="C2439" i="2" l="1"/>
  <c r="F2439" i="2"/>
  <c r="I2439" i="2" s="1"/>
  <c r="L2439" i="2"/>
  <c r="M2439" i="2"/>
  <c r="A2439" i="2"/>
  <c r="B2440" i="2"/>
  <c r="L2440" i="2" l="1"/>
  <c r="M2440" i="2"/>
  <c r="C2440" i="2"/>
  <c r="F2440" i="2" s="1"/>
  <c r="I2440" i="2" s="1"/>
  <c r="A2440" i="2"/>
  <c r="B2441" i="2"/>
  <c r="A2441" i="2" l="1"/>
  <c r="I2441" i="2"/>
  <c r="L2441" i="2"/>
  <c r="M2441" i="2"/>
  <c r="B2442" i="2"/>
  <c r="C2441" i="2"/>
  <c r="M2442" i="2" l="1"/>
  <c r="B2443" i="2"/>
  <c r="A2442" i="2"/>
  <c r="C2442" i="2"/>
  <c r="L2442" i="2"/>
  <c r="F2442" i="2"/>
  <c r="I2442" i="2" s="1"/>
  <c r="A2443" i="2" l="1"/>
  <c r="C2443" i="2"/>
  <c r="F2443" i="2" s="1"/>
  <c r="I2443" i="2" s="1"/>
  <c r="M2443" i="2"/>
  <c r="B2444" i="2"/>
  <c r="L2443" i="2"/>
  <c r="A2444" i="2" l="1"/>
  <c r="C2444" i="2"/>
  <c r="I2444" i="2"/>
  <c r="L2444" i="2"/>
  <c r="B2445" i="2"/>
  <c r="M2444" i="2"/>
  <c r="C2445" i="2" l="1"/>
  <c r="F2445" i="2"/>
  <c r="I2445" i="2" s="1"/>
  <c r="L2445" i="2"/>
  <c r="M2445" i="2"/>
  <c r="A2445" i="2"/>
  <c r="B2446" i="2"/>
  <c r="C2446" i="2" l="1"/>
  <c r="F2446" i="2" s="1"/>
  <c r="I2446" i="2" s="1"/>
  <c r="L2446" i="2"/>
  <c r="M2446" i="2"/>
  <c r="A2446" i="2"/>
  <c r="B2447" i="2"/>
  <c r="L2447" i="2" l="1"/>
  <c r="M2447" i="2"/>
  <c r="B2448" i="2"/>
  <c r="A2447" i="2"/>
  <c r="I2447" i="2"/>
  <c r="C2447" i="2"/>
  <c r="A2448" i="2" l="1"/>
  <c r="C2448" i="2"/>
  <c r="L2448" i="2"/>
  <c r="M2448" i="2"/>
  <c r="B2449" i="2"/>
  <c r="F2448" i="2"/>
  <c r="I2448" i="2" s="1"/>
  <c r="B2450" i="2" l="1"/>
  <c r="A2449" i="2"/>
  <c r="C2449" i="2"/>
  <c r="F2449" i="2" s="1"/>
  <c r="I2449" i="2" s="1"/>
  <c r="M2449" i="2"/>
  <c r="L2449" i="2"/>
  <c r="A2450" i="2" l="1"/>
  <c r="C2450" i="2"/>
  <c r="I2450" i="2"/>
  <c r="L2450" i="2"/>
  <c r="B2451" i="2"/>
  <c r="M2450" i="2"/>
  <c r="C2451" i="2" l="1"/>
  <c r="F2451" i="2"/>
  <c r="I2451" i="2" s="1"/>
  <c r="L2451" i="2"/>
  <c r="M2451" i="2"/>
  <c r="B2452" i="2"/>
  <c r="A2451" i="2"/>
  <c r="L2452" i="2" l="1"/>
  <c r="M2452" i="2"/>
  <c r="C2452" i="2"/>
  <c r="F2452" i="2" s="1"/>
  <c r="I2452" i="2" s="1"/>
  <c r="B2453" i="2"/>
  <c r="A2452" i="2"/>
  <c r="A2453" i="2" l="1"/>
  <c r="I2453" i="2"/>
  <c r="L2453" i="2"/>
  <c r="M2453" i="2"/>
  <c r="B2454" i="2"/>
  <c r="C2453" i="2"/>
  <c r="M2454" i="2" l="1"/>
  <c r="B2455" i="2"/>
  <c r="A2454" i="2"/>
  <c r="C2454" i="2"/>
  <c r="L2454" i="2"/>
  <c r="F2454" i="2"/>
  <c r="I2454" i="2" s="1"/>
  <c r="A2455" i="2" l="1"/>
  <c r="C2455" i="2"/>
  <c r="F2455" i="2" s="1"/>
  <c r="I2455" i="2" s="1"/>
  <c r="M2455" i="2"/>
  <c r="B2456" i="2"/>
  <c r="L2455" i="2"/>
  <c r="A2456" i="2" l="1"/>
  <c r="C2456" i="2"/>
  <c r="I2456" i="2"/>
  <c r="L2456" i="2"/>
  <c r="B2457" i="2"/>
  <c r="M2456" i="2"/>
  <c r="C2457" i="2" l="1"/>
  <c r="F2457" i="2"/>
  <c r="I2457" i="2" s="1"/>
  <c r="L2457" i="2"/>
  <c r="M2457" i="2"/>
  <c r="A2457" i="2"/>
  <c r="B2458" i="2"/>
  <c r="C2458" i="2" l="1"/>
  <c r="F2458" i="2" s="1"/>
  <c r="I2458" i="2" s="1"/>
  <c r="L2458" i="2"/>
  <c r="M2458" i="2"/>
  <c r="A2458" i="2"/>
  <c r="B2459" i="2"/>
  <c r="L2459" i="2" l="1"/>
  <c r="M2459" i="2"/>
  <c r="B2460" i="2"/>
  <c r="A2459" i="2"/>
  <c r="I2459" i="2"/>
  <c r="C2459" i="2"/>
  <c r="A2460" i="2" l="1"/>
  <c r="C2460" i="2"/>
  <c r="L2460" i="2"/>
  <c r="M2460" i="2"/>
  <c r="B2461" i="2"/>
  <c r="F2460" i="2"/>
  <c r="I2460" i="2" s="1"/>
  <c r="B2462" i="2" l="1"/>
  <c r="A2461" i="2"/>
  <c r="C2461" i="2"/>
  <c r="F2461" i="2" s="1"/>
  <c r="I2461" i="2" s="1"/>
  <c r="M2461" i="2"/>
  <c r="L2461" i="2"/>
  <c r="A2462" i="2" l="1"/>
  <c r="C2462" i="2"/>
  <c r="I2462" i="2"/>
  <c r="L2462" i="2"/>
  <c r="B2463" i="2"/>
  <c r="M2462" i="2"/>
  <c r="C2463" i="2" l="1"/>
  <c r="F2463" i="2"/>
  <c r="I2463" i="2" s="1"/>
  <c r="L2463" i="2"/>
  <c r="M2463" i="2"/>
  <c r="A2463" i="2"/>
  <c r="B2464" i="2"/>
  <c r="L2464" i="2" l="1"/>
  <c r="M2464" i="2"/>
  <c r="C2464" i="2"/>
  <c r="F2464" i="2" s="1"/>
  <c r="I2464" i="2" s="1"/>
  <c r="A2464" i="2"/>
  <c r="B2465" i="2"/>
  <c r="A2465" i="2" l="1"/>
  <c r="I2465" i="2"/>
  <c r="L2465" i="2"/>
  <c r="M2465" i="2"/>
  <c r="B2466" i="2"/>
  <c r="C2465" i="2"/>
  <c r="M2466" i="2" l="1"/>
  <c r="B2467" i="2"/>
  <c r="A2466" i="2"/>
  <c r="C2466" i="2"/>
  <c r="L2466" i="2"/>
  <c r="F2466" i="2"/>
  <c r="I2466" i="2" s="1"/>
  <c r="A2467" i="2" l="1"/>
  <c r="C2467" i="2"/>
  <c r="F2467" i="2" s="1"/>
  <c r="I2467" i="2" s="1"/>
  <c r="M2467" i="2"/>
  <c r="B2468" i="2"/>
  <c r="L2467" i="2"/>
  <c r="A2468" i="2" l="1"/>
  <c r="C2468" i="2"/>
  <c r="I2468" i="2"/>
  <c r="L2468" i="2"/>
  <c r="B2469" i="2"/>
  <c r="M2468" i="2"/>
  <c r="C2469" i="2" l="1"/>
  <c r="F2469" i="2"/>
  <c r="I2469" i="2" s="1"/>
  <c r="L2469" i="2"/>
  <c r="M2469" i="2"/>
  <c r="A2469" i="2"/>
  <c r="B2470" i="2"/>
  <c r="C2470" i="2" l="1"/>
  <c r="F2470" i="2" s="1"/>
  <c r="I2470" i="2" s="1"/>
  <c r="L2470" i="2"/>
  <c r="M2470" i="2"/>
  <c r="A2470" i="2"/>
  <c r="B2471" i="2"/>
  <c r="L2471" i="2" l="1"/>
  <c r="M2471" i="2"/>
  <c r="B2472" i="2"/>
  <c r="A2471" i="2"/>
  <c r="I2471" i="2"/>
  <c r="C2471" i="2"/>
  <c r="A2472" i="2" l="1"/>
  <c r="C2472" i="2"/>
  <c r="L2472" i="2"/>
  <c r="M2472" i="2"/>
  <c r="B2473" i="2"/>
  <c r="F2472" i="2"/>
  <c r="I2472" i="2" s="1"/>
  <c r="B2474" i="2" l="1"/>
  <c r="A2473" i="2"/>
  <c r="C2473" i="2"/>
  <c r="F2473" i="2" s="1"/>
  <c r="I2473" i="2" s="1"/>
  <c r="M2473" i="2"/>
  <c r="L2473" i="2"/>
  <c r="A2474" i="2" l="1"/>
  <c r="C2474" i="2"/>
  <c r="I2474" i="2"/>
  <c r="L2474" i="2"/>
  <c r="B2475" i="2"/>
  <c r="M2474" i="2"/>
  <c r="C2475" i="2" l="1"/>
  <c r="F2475" i="2"/>
  <c r="I2475" i="2" s="1"/>
  <c r="L2475" i="2"/>
  <c r="M2475" i="2"/>
  <c r="B2476" i="2"/>
  <c r="A2475" i="2"/>
  <c r="L2476" i="2" l="1"/>
  <c r="M2476" i="2"/>
  <c r="C2476" i="2"/>
  <c r="F2476" i="2" s="1"/>
  <c r="I2476" i="2" s="1"/>
  <c r="B2477" i="2"/>
  <c r="A2476" i="2"/>
  <c r="A2477" i="2" l="1"/>
  <c r="I2477" i="2"/>
  <c r="L2477" i="2"/>
  <c r="M2477" i="2"/>
  <c r="B2478" i="2"/>
  <c r="C2477" i="2"/>
  <c r="M2478" i="2" l="1"/>
  <c r="B2479" i="2"/>
  <c r="A2478" i="2"/>
  <c r="C2478" i="2"/>
  <c r="L2478" i="2"/>
  <c r="F2478" i="2"/>
  <c r="I2478" i="2" s="1"/>
  <c r="A2479" i="2" l="1"/>
  <c r="C2479" i="2"/>
  <c r="F2479" i="2" s="1"/>
  <c r="I2479" i="2" s="1"/>
  <c r="M2479" i="2"/>
  <c r="B2480" i="2"/>
  <c r="L2479" i="2"/>
  <c r="A2480" i="2" l="1"/>
  <c r="C2480" i="2"/>
  <c r="I2480" i="2"/>
  <c r="L2480" i="2"/>
  <c r="B2481" i="2"/>
  <c r="M2480" i="2"/>
  <c r="C2481" i="2" l="1"/>
  <c r="F2481" i="2"/>
  <c r="I2481" i="2" s="1"/>
  <c r="L2481" i="2"/>
  <c r="M2481" i="2"/>
  <c r="B2482" i="2"/>
  <c r="A2481" i="2"/>
  <c r="C2482" i="2" l="1"/>
  <c r="F2482" i="2" s="1"/>
  <c r="I2482" i="2" s="1"/>
  <c r="L2482" i="2"/>
  <c r="M2482" i="2"/>
  <c r="B2483" i="2"/>
  <c r="A2482" i="2"/>
  <c r="L2483" i="2" l="1"/>
  <c r="M2483" i="2"/>
  <c r="B2484" i="2"/>
  <c r="A2483" i="2"/>
  <c r="I2483" i="2"/>
  <c r="C2483" i="2"/>
  <c r="A2484" i="2" l="1"/>
  <c r="C2484" i="2"/>
  <c r="L2484" i="2"/>
  <c r="M2484" i="2"/>
  <c r="B2485" i="2"/>
  <c r="F2484" i="2"/>
  <c r="I2484" i="2" s="1"/>
  <c r="B2486" i="2" l="1"/>
  <c r="A2485" i="2"/>
  <c r="C2485" i="2"/>
  <c r="F2485" i="2" s="1"/>
  <c r="I2485" i="2" s="1"/>
  <c r="M2485" i="2"/>
  <c r="L2485" i="2"/>
  <c r="A2486" i="2" l="1"/>
  <c r="C2486" i="2"/>
  <c r="I2486" i="2"/>
  <c r="L2486" i="2"/>
  <c r="B2487" i="2"/>
  <c r="M2486" i="2"/>
  <c r="C2487" i="2" l="1"/>
  <c r="F2487" i="2"/>
  <c r="I2487" i="2" s="1"/>
  <c r="L2487" i="2"/>
  <c r="M2487" i="2"/>
  <c r="A2487" i="2"/>
  <c r="B2488" i="2"/>
  <c r="L2488" i="2" l="1"/>
  <c r="M2488" i="2"/>
  <c r="C2488" i="2"/>
  <c r="F2488" i="2" s="1"/>
  <c r="I2488" i="2" s="1"/>
  <c r="A2488" i="2"/>
  <c r="B2489" i="2"/>
  <c r="A2489" i="2" l="1"/>
  <c r="I2489" i="2"/>
  <c r="L2489" i="2"/>
  <c r="M2489" i="2"/>
  <c r="B2490" i="2"/>
  <c r="C2489" i="2"/>
  <c r="M2490" i="2" l="1"/>
  <c r="B2491" i="2"/>
  <c r="A2490" i="2"/>
  <c r="C2490" i="2"/>
  <c r="L2490" i="2"/>
  <c r="F2490" i="2"/>
  <c r="I2490" i="2" s="1"/>
  <c r="A2491" i="2" l="1"/>
  <c r="C2491" i="2"/>
  <c r="F2491" i="2" s="1"/>
  <c r="I2491" i="2" s="1"/>
  <c r="M2491" i="2"/>
  <c r="B2492" i="2"/>
  <c r="L2491" i="2"/>
  <c r="A2492" i="2" l="1"/>
  <c r="C2492" i="2"/>
  <c r="I2492" i="2"/>
  <c r="L2492" i="2"/>
  <c r="B2493" i="2"/>
  <c r="M2492" i="2"/>
  <c r="C2493" i="2" l="1"/>
  <c r="F2493" i="2"/>
  <c r="I2493" i="2" s="1"/>
  <c r="L2493" i="2"/>
  <c r="M2493" i="2"/>
  <c r="A2493" i="2"/>
  <c r="B2494" i="2"/>
  <c r="C2494" i="2" l="1"/>
  <c r="F2494" i="2" s="1"/>
  <c r="I2494" i="2" s="1"/>
  <c r="L2494" i="2"/>
  <c r="M2494" i="2"/>
  <c r="A2494" i="2"/>
  <c r="B2495" i="2"/>
  <c r="L2495" i="2" l="1"/>
  <c r="M2495" i="2"/>
  <c r="B2496" i="2"/>
  <c r="A2495" i="2"/>
  <c r="I2495" i="2"/>
  <c r="C2495" i="2"/>
  <c r="A2496" i="2" l="1"/>
  <c r="C2496" i="2"/>
  <c r="L2496" i="2"/>
  <c r="M2496" i="2"/>
  <c r="B2497" i="2"/>
  <c r="F2496" i="2"/>
  <c r="I2496" i="2" s="1"/>
  <c r="B2498" i="2" l="1"/>
  <c r="A2497" i="2"/>
  <c r="C2497" i="2"/>
  <c r="F2497" i="2" s="1"/>
  <c r="I2497" i="2" s="1"/>
  <c r="M2497" i="2"/>
  <c r="L2497" i="2"/>
  <c r="A2498" i="2" l="1"/>
  <c r="C2498" i="2"/>
  <c r="I2498" i="2"/>
  <c r="L2498" i="2"/>
  <c r="B2499" i="2"/>
  <c r="M2498" i="2"/>
  <c r="C2499" i="2" l="1"/>
  <c r="F2499" i="2"/>
  <c r="I2499" i="2" s="1"/>
  <c r="L2499" i="2"/>
  <c r="M2499" i="2"/>
  <c r="B2500" i="2"/>
  <c r="A2499" i="2"/>
  <c r="L2500" i="2" l="1"/>
  <c r="M2500" i="2"/>
  <c r="C2500" i="2"/>
  <c r="F2500" i="2" s="1"/>
  <c r="I2500" i="2" s="1"/>
  <c r="B2501" i="2"/>
  <c r="A2500" i="2"/>
  <c r="A2501" i="2" l="1"/>
  <c r="I2501" i="2"/>
  <c r="L2501" i="2"/>
  <c r="M2501" i="2"/>
  <c r="B2502" i="2"/>
  <c r="C2501" i="2"/>
  <c r="M2502" i="2" l="1"/>
  <c r="B2503" i="2"/>
  <c r="A2502" i="2"/>
  <c r="C2502" i="2"/>
  <c r="L2502" i="2"/>
  <c r="F2502" i="2"/>
  <c r="I2502" i="2" s="1"/>
  <c r="A2503" i="2" l="1"/>
  <c r="C2503" i="2"/>
  <c r="F2503" i="2" s="1"/>
  <c r="I2503" i="2" s="1"/>
  <c r="M2503" i="2"/>
  <c r="B2504" i="2"/>
  <c r="L2503" i="2"/>
  <c r="A2504" i="2" l="1"/>
  <c r="C2504" i="2"/>
  <c r="I2504" i="2"/>
  <c r="L2504" i="2"/>
  <c r="B2505" i="2"/>
  <c r="M2504" i="2"/>
  <c r="C2505" i="2" l="1"/>
  <c r="F2505" i="2"/>
  <c r="I2505" i="2" s="1"/>
  <c r="L2505" i="2"/>
  <c r="M2505" i="2"/>
  <c r="A2505" i="2"/>
  <c r="B2506" i="2"/>
  <c r="C2506" i="2" l="1"/>
  <c r="F2506" i="2" s="1"/>
  <c r="I2506" i="2" s="1"/>
  <c r="L2506" i="2"/>
  <c r="M2506" i="2"/>
  <c r="A2506" i="2"/>
  <c r="B2507" i="2"/>
  <c r="L2507" i="2" l="1"/>
  <c r="M2507" i="2"/>
  <c r="B2508" i="2"/>
  <c r="A2507" i="2"/>
  <c r="I2507" i="2"/>
  <c r="C2507" i="2"/>
  <c r="A2508" i="2" l="1"/>
  <c r="C2508" i="2"/>
  <c r="L2508" i="2"/>
  <c r="M2508" i="2"/>
  <c r="B2509" i="2"/>
  <c r="F2508" i="2"/>
  <c r="I2508" i="2" s="1"/>
  <c r="B2510" i="2" l="1"/>
  <c r="A2509" i="2"/>
  <c r="C2509" i="2"/>
  <c r="F2509" i="2" s="1"/>
  <c r="I2509" i="2" s="1"/>
  <c r="M2509" i="2"/>
  <c r="L2509" i="2"/>
  <c r="A2510" i="2" l="1"/>
  <c r="C2510" i="2"/>
  <c r="I2510" i="2"/>
  <c r="L2510" i="2"/>
  <c r="B2511" i="2"/>
  <c r="M2510" i="2"/>
  <c r="C2511" i="2" l="1"/>
  <c r="F2511" i="2"/>
  <c r="I2511" i="2" s="1"/>
  <c r="L2511" i="2"/>
  <c r="M2511" i="2"/>
  <c r="A2511" i="2"/>
  <c r="B2512" i="2"/>
  <c r="L2512" i="2" l="1"/>
  <c r="M2512" i="2"/>
  <c r="C2512" i="2"/>
  <c r="F2512" i="2" s="1"/>
  <c r="I2512" i="2" s="1"/>
  <c r="A2512" i="2"/>
  <c r="B2513" i="2"/>
  <c r="A2513" i="2" l="1"/>
  <c r="I2513" i="2"/>
  <c r="L2513" i="2"/>
  <c r="M2513" i="2"/>
  <c r="B2514" i="2"/>
  <c r="C2513" i="2"/>
  <c r="M2514" i="2" l="1"/>
  <c r="B2515" i="2"/>
  <c r="A2514" i="2"/>
  <c r="C2514" i="2"/>
  <c r="L2514" i="2"/>
  <c r="F2514" i="2"/>
  <c r="I2514" i="2" s="1"/>
  <c r="A2515" i="2" l="1"/>
  <c r="C2515" i="2"/>
  <c r="F2515" i="2" s="1"/>
  <c r="I2515" i="2" s="1"/>
  <c r="M2515" i="2"/>
  <c r="B2516" i="2"/>
  <c r="L2515" i="2"/>
  <c r="A2516" i="2" l="1"/>
  <c r="C2516" i="2"/>
  <c r="I2516" i="2"/>
  <c r="L2516" i="2"/>
  <c r="B2517" i="2"/>
  <c r="M2516" i="2"/>
  <c r="C2517" i="2" l="1"/>
  <c r="F2517" i="2"/>
  <c r="I2517" i="2" s="1"/>
  <c r="L2517" i="2"/>
  <c r="M2517" i="2"/>
  <c r="A2517" i="2"/>
  <c r="B2518" i="2"/>
  <c r="C2518" i="2" l="1"/>
  <c r="F2518" i="2" s="1"/>
  <c r="I2518" i="2" s="1"/>
  <c r="L2518" i="2"/>
  <c r="M2518" i="2"/>
  <c r="A2518" i="2"/>
  <c r="B2519" i="2"/>
  <c r="L2519" i="2" l="1"/>
  <c r="M2519" i="2"/>
  <c r="B2520" i="2"/>
  <c r="A2519" i="2"/>
  <c r="I2519" i="2"/>
  <c r="C2519" i="2"/>
  <c r="A2520" i="2" l="1"/>
  <c r="C2520" i="2"/>
  <c r="L2520" i="2"/>
  <c r="M2520" i="2"/>
  <c r="B2521" i="2"/>
  <c r="F2520" i="2"/>
  <c r="I2520" i="2" s="1"/>
  <c r="B2522" i="2" l="1"/>
  <c r="A2521" i="2"/>
  <c r="C2521" i="2"/>
  <c r="F2521" i="2" s="1"/>
  <c r="I2521" i="2" s="1"/>
  <c r="M2521" i="2"/>
  <c r="L2521" i="2"/>
  <c r="A2522" i="2" l="1"/>
  <c r="C2522" i="2"/>
  <c r="I2522" i="2"/>
  <c r="L2522" i="2"/>
  <c r="B2523" i="2"/>
  <c r="M2522" i="2"/>
  <c r="C2523" i="2" l="1"/>
  <c r="F2523" i="2"/>
  <c r="I2523" i="2" s="1"/>
  <c r="L2523" i="2"/>
  <c r="M2523" i="2"/>
  <c r="B2524" i="2"/>
  <c r="A2523" i="2"/>
  <c r="L2524" i="2" l="1"/>
  <c r="M2524" i="2"/>
  <c r="C2524" i="2"/>
  <c r="F2524" i="2" s="1"/>
  <c r="I2524" i="2" s="1"/>
  <c r="B2525" i="2"/>
  <c r="A2524" i="2"/>
  <c r="A2525" i="2" l="1"/>
  <c r="I2525" i="2"/>
  <c r="L2525" i="2"/>
  <c r="M2525" i="2"/>
  <c r="B2526" i="2"/>
  <c r="C2525" i="2"/>
  <c r="M2526" i="2" l="1"/>
  <c r="B2527" i="2"/>
  <c r="A2526" i="2"/>
  <c r="C2526" i="2"/>
  <c r="L2526" i="2"/>
  <c r="F2526" i="2"/>
  <c r="I2526" i="2" s="1"/>
  <c r="A2527" i="2" l="1"/>
  <c r="C2527" i="2"/>
  <c r="F2527" i="2" s="1"/>
  <c r="I2527" i="2" s="1"/>
  <c r="M2527" i="2"/>
  <c r="B2528" i="2"/>
  <c r="L2527" i="2"/>
  <c r="A2528" i="2" l="1"/>
  <c r="C2528" i="2"/>
  <c r="I2528" i="2"/>
  <c r="L2528" i="2"/>
  <c r="B2529" i="2"/>
  <c r="M2528" i="2"/>
  <c r="C2529" i="2" l="1"/>
  <c r="F2529" i="2"/>
  <c r="I2529" i="2" s="1"/>
  <c r="L2529" i="2"/>
  <c r="M2529" i="2"/>
  <c r="B2530" i="2"/>
  <c r="A2529" i="2"/>
  <c r="C2530" i="2" l="1"/>
  <c r="F2530" i="2" s="1"/>
  <c r="I2530" i="2" s="1"/>
  <c r="L2530" i="2"/>
  <c r="M2530" i="2"/>
  <c r="B2531" i="2"/>
  <c r="A2530" i="2"/>
  <c r="L2531" i="2" l="1"/>
  <c r="M2531" i="2"/>
  <c r="B2532" i="2"/>
  <c r="A2531" i="2"/>
  <c r="I2531" i="2"/>
  <c r="C2531" i="2"/>
  <c r="A2532" i="2" l="1"/>
  <c r="C2532" i="2"/>
  <c r="L2532" i="2"/>
  <c r="M2532" i="2"/>
  <c r="B2533" i="2"/>
  <c r="F2532" i="2"/>
  <c r="I2532" i="2" s="1"/>
  <c r="B2534" i="2" l="1"/>
  <c r="A2533" i="2"/>
  <c r="C2533" i="2"/>
  <c r="F2533" i="2" s="1"/>
  <c r="I2533" i="2" s="1"/>
  <c r="M2533" i="2"/>
  <c r="L2533" i="2"/>
  <c r="A2534" i="2" l="1"/>
  <c r="C2534" i="2"/>
  <c r="I2534" i="2"/>
  <c r="L2534" i="2"/>
  <c r="B2535" i="2"/>
  <c r="M2534" i="2"/>
  <c r="C2535" i="2" l="1"/>
  <c r="F2535" i="2"/>
  <c r="I2535" i="2" s="1"/>
  <c r="L2535" i="2"/>
  <c r="M2535" i="2"/>
  <c r="A2535" i="2"/>
  <c r="B2536" i="2"/>
  <c r="L2536" i="2" l="1"/>
  <c r="M2536" i="2"/>
  <c r="C2536" i="2"/>
  <c r="F2536" i="2" s="1"/>
  <c r="I2536" i="2" s="1"/>
  <c r="A2536" i="2"/>
  <c r="B2537" i="2"/>
  <c r="A2537" i="2" l="1"/>
  <c r="I2537" i="2"/>
  <c r="L2537" i="2"/>
  <c r="M2537" i="2"/>
  <c r="B2538" i="2"/>
  <c r="C2537" i="2"/>
  <c r="M2538" i="2" l="1"/>
  <c r="B2539" i="2"/>
  <c r="A2538" i="2"/>
  <c r="C2538" i="2"/>
  <c r="L2538" i="2"/>
  <c r="F2538" i="2"/>
  <c r="I2538" i="2" s="1"/>
  <c r="A2539" i="2" l="1"/>
  <c r="C2539" i="2"/>
  <c r="F2539" i="2" s="1"/>
  <c r="I2539" i="2" s="1"/>
  <c r="M2539" i="2"/>
  <c r="B2540" i="2"/>
  <c r="L2539" i="2"/>
  <c r="A2540" i="2" l="1"/>
  <c r="C2540" i="2"/>
  <c r="I2540" i="2"/>
  <c r="L2540" i="2"/>
  <c r="B2541" i="2"/>
  <c r="M2540" i="2"/>
  <c r="C2541" i="2" l="1"/>
  <c r="F2541" i="2"/>
  <c r="I2541" i="2" s="1"/>
  <c r="L2541" i="2"/>
  <c r="M2541" i="2"/>
  <c r="A2541" i="2"/>
  <c r="B2542" i="2"/>
  <c r="C2542" i="2" l="1"/>
  <c r="F2542" i="2" s="1"/>
  <c r="I2542" i="2" s="1"/>
  <c r="L2542" i="2"/>
  <c r="M2542" i="2"/>
  <c r="A2542" i="2"/>
  <c r="B2543" i="2"/>
  <c r="L2543" i="2" l="1"/>
  <c r="M2543" i="2"/>
  <c r="B2544" i="2"/>
  <c r="A2543" i="2"/>
  <c r="I2543" i="2"/>
  <c r="C2543" i="2"/>
  <c r="A2544" i="2" l="1"/>
  <c r="C2544" i="2"/>
  <c r="L2544" i="2"/>
  <c r="M2544" i="2"/>
  <c r="B2545" i="2"/>
  <c r="F2544" i="2"/>
  <c r="I2544" i="2" s="1"/>
  <c r="B2546" i="2" l="1"/>
  <c r="A2545" i="2"/>
  <c r="C2545" i="2"/>
  <c r="F2545" i="2" s="1"/>
  <c r="I2545" i="2" s="1"/>
  <c r="M2545" i="2"/>
  <c r="L2545" i="2"/>
  <c r="A2546" i="2" l="1"/>
  <c r="C2546" i="2"/>
  <c r="I2546" i="2"/>
  <c r="L2546" i="2"/>
  <c r="B2547" i="2"/>
  <c r="M2546" i="2"/>
  <c r="C2547" i="2" l="1"/>
  <c r="F2547" i="2"/>
  <c r="I2547" i="2" s="1"/>
  <c r="L2547" i="2"/>
  <c r="M2547" i="2"/>
  <c r="B2548" i="2"/>
  <c r="A2547" i="2"/>
  <c r="L2548" i="2" l="1"/>
  <c r="M2548" i="2"/>
  <c r="C2548" i="2"/>
  <c r="F2548" i="2" s="1"/>
  <c r="I2548" i="2" s="1"/>
  <c r="B2549" i="2"/>
  <c r="A2548" i="2"/>
  <c r="A2549" i="2" l="1"/>
  <c r="I2549" i="2"/>
  <c r="L2549" i="2"/>
  <c r="M2549" i="2"/>
  <c r="B2550" i="2"/>
  <c r="C2549" i="2"/>
  <c r="M2550" i="2" l="1"/>
  <c r="B2551" i="2"/>
  <c r="A2550" i="2"/>
  <c r="C2550" i="2"/>
  <c r="L2550" i="2"/>
  <c r="F2550" i="2"/>
  <c r="I2550" i="2" s="1"/>
  <c r="A2551" i="2" l="1"/>
  <c r="C2551" i="2"/>
  <c r="F2551" i="2" s="1"/>
  <c r="I2551" i="2" s="1"/>
  <c r="M2551" i="2"/>
  <c r="B2552" i="2"/>
  <c r="L2551" i="2"/>
  <c r="A2552" i="2" l="1"/>
  <c r="C2552" i="2"/>
  <c r="I2552" i="2"/>
  <c r="L2552" i="2"/>
  <c r="B2553" i="2"/>
  <c r="M2552" i="2"/>
  <c r="C2553" i="2" l="1"/>
  <c r="F2553" i="2"/>
  <c r="I2553" i="2" s="1"/>
  <c r="L2553" i="2"/>
  <c r="M2553" i="2"/>
  <c r="A2553" i="2"/>
  <c r="B2554" i="2"/>
  <c r="C2554" i="2" l="1"/>
  <c r="F2554" i="2" s="1"/>
  <c r="I2554" i="2" s="1"/>
  <c r="L2554" i="2"/>
  <c r="M2554" i="2"/>
  <c r="A2554" i="2"/>
  <c r="B2555" i="2"/>
  <c r="L2555" i="2" l="1"/>
  <c r="M2555" i="2"/>
  <c r="B2556" i="2"/>
  <c r="A2555" i="2"/>
  <c r="I2555" i="2"/>
  <c r="C2555" i="2"/>
  <c r="A2556" i="2" l="1"/>
  <c r="C2556" i="2"/>
  <c r="L2556" i="2"/>
  <c r="M2556" i="2"/>
  <c r="B2557" i="2"/>
  <c r="F2556" i="2"/>
  <c r="I2556" i="2" s="1"/>
  <c r="B2558" i="2" l="1"/>
  <c r="A2557" i="2"/>
  <c r="C2557" i="2"/>
  <c r="F2557" i="2" s="1"/>
  <c r="I2557" i="2" s="1"/>
  <c r="M2557" i="2"/>
  <c r="L2557" i="2"/>
  <c r="A2558" i="2" l="1"/>
  <c r="C2558" i="2"/>
  <c r="I2558" i="2"/>
  <c r="L2558" i="2"/>
  <c r="B2559" i="2"/>
  <c r="M2558" i="2"/>
  <c r="C2559" i="2" l="1"/>
  <c r="F2559" i="2"/>
  <c r="I2559" i="2" s="1"/>
  <c r="L2559" i="2"/>
  <c r="M2559" i="2"/>
  <c r="A2559" i="2"/>
  <c r="B2560" i="2"/>
  <c r="L2560" i="2" l="1"/>
  <c r="M2560" i="2"/>
  <c r="C2560" i="2"/>
  <c r="F2560" i="2" s="1"/>
  <c r="I2560" i="2" s="1"/>
  <c r="A2560" i="2"/>
  <c r="B2561" i="2"/>
  <c r="A2561" i="2" l="1"/>
  <c r="I2561" i="2"/>
  <c r="L2561" i="2"/>
  <c r="M2561" i="2"/>
  <c r="B2562" i="2"/>
  <c r="C2561" i="2"/>
  <c r="M2562" i="2" l="1"/>
  <c r="B2563" i="2"/>
  <c r="A2562" i="2"/>
  <c r="C2562" i="2"/>
  <c r="L2562" i="2"/>
  <c r="F2562" i="2"/>
  <c r="I2562" i="2" s="1"/>
  <c r="A2563" i="2" l="1"/>
  <c r="C2563" i="2"/>
  <c r="F2563" i="2" s="1"/>
  <c r="I2563" i="2" s="1"/>
  <c r="M2563" i="2"/>
  <c r="B2564" i="2"/>
  <c r="L2563" i="2"/>
  <c r="A2564" i="2" l="1"/>
  <c r="C2564" i="2"/>
  <c r="I2564" i="2"/>
  <c r="L2564" i="2"/>
  <c r="B2565" i="2"/>
  <c r="M2564" i="2"/>
  <c r="C2565" i="2" l="1"/>
  <c r="F2565" i="2"/>
  <c r="I2565" i="2" s="1"/>
  <c r="L2565" i="2"/>
  <c r="M2565" i="2"/>
  <c r="A2565" i="2"/>
  <c r="B2566" i="2"/>
  <c r="C2566" i="2" l="1"/>
  <c r="F2566" i="2" s="1"/>
  <c r="I2566" i="2" s="1"/>
  <c r="L2566" i="2"/>
  <c r="M2566" i="2"/>
  <c r="A2566" i="2"/>
  <c r="B2567" i="2"/>
  <c r="L2567" i="2" l="1"/>
  <c r="M2567" i="2"/>
  <c r="B2568" i="2"/>
  <c r="A2567" i="2"/>
  <c r="I2567" i="2"/>
  <c r="C2567" i="2"/>
  <c r="A2568" i="2" l="1"/>
  <c r="C2568" i="2"/>
  <c r="L2568" i="2"/>
  <c r="M2568" i="2"/>
  <c r="B2569" i="2"/>
  <c r="F2568" i="2"/>
  <c r="I2568" i="2" s="1"/>
  <c r="B2570" i="2" l="1"/>
  <c r="A2569" i="2"/>
  <c r="C2569" i="2"/>
  <c r="F2569" i="2" s="1"/>
  <c r="I2569" i="2" s="1"/>
  <c r="M2569" i="2"/>
  <c r="L2569" i="2"/>
  <c r="A2570" i="2" l="1"/>
  <c r="C2570" i="2"/>
  <c r="I2570" i="2"/>
  <c r="L2570" i="2"/>
  <c r="B2571" i="2"/>
  <c r="M2570" i="2"/>
  <c r="C2571" i="2" l="1"/>
  <c r="F2571" i="2"/>
  <c r="I2571" i="2" s="1"/>
  <c r="L2571" i="2"/>
  <c r="M2571" i="2"/>
  <c r="B2572" i="2"/>
  <c r="A2571" i="2"/>
  <c r="L2572" i="2" l="1"/>
  <c r="M2572" i="2"/>
  <c r="C2572" i="2"/>
  <c r="F2572" i="2" s="1"/>
  <c r="I2572" i="2" s="1"/>
  <c r="B2573" i="2"/>
  <c r="A2572" i="2"/>
  <c r="A2573" i="2" l="1"/>
  <c r="I2573" i="2"/>
  <c r="L2573" i="2"/>
  <c r="M2573" i="2"/>
  <c r="B2574" i="2"/>
  <c r="C2573" i="2"/>
  <c r="M2574" i="2" l="1"/>
  <c r="B2575" i="2"/>
  <c r="A2574" i="2"/>
  <c r="C2574" i="2"/>
  <c r="L2574" i="2"/>
  <c r="F2574" i="2"/>
  <c r="I2574" i="2" s="1"/>
  <c r="A2575" i="2" l="1"/>
  <c r="C2575" i="2"/>
  <c r="F2575" i="2" s="1"/>
  <c r="I2575" i="2" s="1"/>
  <c r="M2575" i="2"/>
  <c r="B2576" i="2"/>
  <c r="L2575" i="2"/>
  <c r="A2576" i="2" l="1"/>
  <c r="C2576" i="2"/>
  <c r="I2576" i="2"/>
  <c r="L2576" i="2"/>
  <c r="B2577" i="2"/>
  <c r="M2576" i="2"/>
  <c r="C2577" i="2" l="1"/>
  <c r="F2577" i="2"/>
  <c r="I2577" i="2" s="1"/>
  <c r="L2577" i="2"/>
  <c r="M2577" i="2"/>
  <c r="B2578" i="2"/>
  <c r="A2577" i="2"/>
  <c r="C2578" i="2" l="1"/>
  <c r="F2578" i="2" s="1"/>
  <c r="I2578" i="2" s="1"/>
  <c r="L2578" i="2"/>
  <c r="M2578" i="2"/>
  <c r="B2579" i="2"/>
  <c r="A2578" i="2"/>
  <c r="L2579" i="2" l="1"/>
  <c r="M2579" i="2"/>
  <c r="B2580" i="2"/>
  <c r="A2579" i="2"/>
  <c r="I2579" i="2"/>
  <c r="C2579" i="2"/>
  <c r="A2580" i="2" l="1"/>
  <c r="C2580" i="2"/>
  <c r="L2580" i="2"/>
  <c r="M2580" i="2"/>
  <c r="B2581" i="2"/>
  <c r="F2580" i="2"/>
  <c r="I2580" i="2" s="1"/>
  <c r="B2582" i="2" l="1"/>
  <c r="A2581" i="2"/>
  <c r="C2581" i="2"/>
  <c r="F2581" i="2" s="1"/>
  <c r="I2581" i="2" s="1"/>
  <c r="M2581" i="2"/>
  <c r="L2581" i="2"/>
  <c r="A2582" i="2" l="1"/>
  <c r="C2582" i="2"/>
  <c r="I2582" i="2"/>
  <c r="L2582" i="2"/>
  <c r="B2583" i="2"/>
  <c r="M2582" i="2"/>
  <c r="C2583" i="2" l="1"/>
  <c r="F2583" i="2"/>
  <c r="I2583" i="2" s="1"/>
  <c r="L2583" i="2"/>
  <c r="M2583" i="2"/>
  <c r="A2583" i="2"/>
  <c r="B2584" i="2"/>
  <c r="L2584" i="2" l="1"/>
  <c r="M2584" i="2"/>
  <c r="C2584" i="2"/>
  <c r="F2584" i="2" s="1"/>
  <c r="I2584" i="2" s="1"/>
  <c r="A2584" i="2"/>
  <c r="B2585" i="2"/>
  <c r="A2585" i="2" l="1"/>
  <c r="I2585" i="2"/>
  <c r="L2585" i="2"/>
  <c r="M2585" i="2"/>
  <c r="B2586" i="2"/>
  <c r="C2585" i="2"/>
  <c r="M2586" i="2" l="1"/>
  <c r="B2587" i="2"/>
  <c r="A2586" i="2"/>
  <c r="C2586" i="2"/>
  <c r="L2586" i="2"/>
  <c r="F2586" i="2"/>
  <c r="I2586" i="2" s="1"/>
  <c r="A2587" i="2" l="1"/>
  <c r="C2587" i="2"/>
  <c r="F2587" i="2" s="1"/>
  <c r="I2587" i="2" s="1"/>
  <c r="M2587" i="2"/>
  <c r="B2588" i="2"/>
  <c r="L2587" i="2"/>
  <c r="A2588" i="2" l="1"/>
  <c r="C2588" i="2"/>
  <c r="I2588" i="2"/>
  <c r="L2588" i="2"/>
  <c r="B2589" i="2"/>
  <c r="M2588" i="2"/>
  <c r="C2589" i="2" l="1"/>
  <c r="F2589" i="2"/>
  <c r="I2589" i="2" s="1"/>
  <c r="L2589" i="2"/>
  <c r="M2589" i="2"/>
  <c r="A2589" i="2"/>
  <c r="B2590" i="2"/>
  <c r="C2590" i="2" l="1"/>
  <c r="F2590" i="2" s="1"/>
  <c r="I2590" i="2" s="1"/>
  <c r="L2590" i="2"/>
  <c r="M2590" i="2"/>
  <c r="A2590" i="2"/>
  <c r="B2591" i="2"/>
  <c r="L2591" i="2" l="1"/>
  <c r="M2591" i="2"/>
  <c r="B2592" i="2"/>
  <c r="A2591" i="2"/>
  <c r="I2591" i="2"/>
  <c r="C2591" i="2"/>
  <c r="A2592" i="2" l="1"/>
  <c r="C2592" i="2"/>
  <c r="L2592" i="2"/>
  <c r="M2592" i="2"/>
  <c r="B2593" i="2"/>
  <c r="F2592" i="2"/>
  <c r="I2592" i="2" s="1"/>
  <c r="B2594" i="2" l="1"/>
  <c r="A2593" i="2"/>
  <c r="C2593" i="2"/>
  <c r="F2593" i="2" s="1"/>
  <c r="I2593" i="2" s="1"/>
  <c r="M2593" i="2"/>
  <c r="L2593" i="2"/>
  <c r="A2594" i="2" l="1"/>
  <c r="C2594" i="2"/>
  <c r="I2594" i="2"/>
  <c r="L2594" i="2"/>
  <c r="B2595" i="2"/>
  <c r="M2594" i="2"/>
  <c r="C2595" i="2" l="1"/>
  <c r="F2595" i="2"/>
  <c r="I2595" i="2" s="1"/>
  <c r="L2595" i="2"/>
  <c r="M2595" i="2"/>
  <c r="B2596" i="2"/>
  <c r="A2595" i="2"/>
  <c r="L2596" i="2" l="1"/>
  <c r="M2596" i="2"/>
  <c r="C2596" i="2"/>
  <c r="F2596" i="2" s="1"/>
  <c r="I2596" i="2" s="1"/>
  <c r="B2597" i="2"/>
  <c r="A2596" i="2"/>
  <c r="A2597" i="2" l="1"/>
  <c r="I2597" i="2"/>
  <c r="L2597" i="2"/>
  <c r="M2597" i="2"/>
  <c r="B2598" i="2"/>
  <c r="C2597" i="2"/>
  <c r="M2598" i="2" l="1"/>
  <c r="B2599" i="2"/>
  <c r="A2598" i="2"/>
  <c r="C2598" i="2"/>
  <c r="L2598" i="2"/>
  <c r="F2598" i="2"/>
  <c r="I2598" i="2" s="1"/>
  <c r="A2599" i="2" l="1"/>
  <c r="C2599" i="2"/>
  <c r="F2599" i="2" s="1"/>
  <c r="I2599" i="2" s="1"/>
  <c r="M2599" i="2"/>
  <c r="B2600" i="2"/>
  <c r="L2599" i="2"/>
  <c r="A2600" i="2" l="1"/>
  <c r="C2600" i="2"/>
  <c r="I2600" i="2"/>
  <c r="L2600" i="2"/>
  <c r="B2601" i="2"/>
  <c r="M2600" i="2"/>
  <c r="C2601" i="2" l="1"/>
  <c r="F2601" i="2"/>
  <c r="I2601" i="2" s="1"/>
  <c r="L2601" i="2"/>
  <c r="M2601" i="2"/>
  <c r="A2601" i="2"/>
  <c r="B2602" i="2"/>
  <c r="C2602" i="2" l="1"/>
  <c r="F2602" i="2" s="1"/>
  <c r="I2602" i="2" s="1"/>
  <c r="L2602" i="2"/>
  <c r="M2602" i="2"/>
  <c r="A2602" i="2"/>
  <c r="B2603" i="2"/>
  <c r="L2603" i="2" l="1"/>
  <c r="M2603" i="2"/>
  <c r="B2604" i="2"/>
  <c r="A2603" i="2"/>
  <c r="I2603" i="2"/>
  <c r="C2603" i="2"/>
  <c r="A2604" i="2" l="1"/>
  <c r="C2604" i="2"/>
  <c r="L2604" i="2"/>
  <c r="M2604" i="2"/>
  <c r="B2605" i="2"/>
  <c r="F2604" i="2"/>
  <c r="I2604" i="2" s="1"/>
  <c r="B2606" i="2" l="1"/>
  <c r="A2605" i="2"/>
  <c r="C2605" i="2"/>
  <c r="F2605" i="2" s="1"/>
  <c r="I2605" i="2" s="1"/>
  <c r="M2605" i="2"/>
  <c r="L2605" i="2"/>
  <c r="A2606" i="2" l="1"/>
  <c r="C2606" i="2"/>
  <c r="I2606" i="2"/>
  <c r="L2606" i="2"/>
  <c r="B2607" i="2"/>
  <c r="M2606" i="2"/>
  <c r="C2607" i="2" l="1"/>
  <c r="F2607" i="2"/>
  <c r="I2607" i="2" s="1"/>
  <c r="L2607" i="2"/>
  <c r="M2607" i="2"/>
  <c r="A2607" i="2"/>
  <c r="B2608" i="2"/>
  <c r="L2608" i="2" l="1"/>
  <c r="M2608" i="2"/>
  <c r="C2608" i="2"/>
  <c r="F2608" i="2" s="1"/>
  <c r="I2608" i="2" s="1"/>
  <c r="A2608" i="2"/>
  <c r="B2609" i="2"/>
  <c r="A2609" i="2" l="1"/>
  <c r="I2609" i="2"/>
  <c r="L2609" i="2"/>
  <c r="M2609" i="2"/>
  <c r="B2610" i="2"/>
  <c r="C2609" i="2"/>
  <c r="M2610" i="2" l="1"/>
  <c r="B2611" i="2"/>
  <c r="A2610" i="2"/>
  <c r="C2610" i="2"/>
  <c r="L2610" i="2"/>
  <c r="F2610" i="2"/>
  <c r="I2610" i="2" s="1"/>
  <c r="A2611" i="2" l="1"/>
  <c r="C2611" i="2"/>
  <c r="F2611" i="2" s="1"/>
  <c r="I2611" i="2" s="1"/>
  <c r="M2611" i="2"/>
  <c r="B2612" i="2"/>
  <c r="L2611" i="2"/>
  <c r="A2612" i="2" l="1"/>
  <c r="C2612" i="2"/>
  <c r="I2612" i="2"/>
  <c r="L2612" i="2"/>
  <c r="B2613" i="2"/>
  <c r="M2612" i="2"/>
  <c r="C2613" i="2" l="1"/>
  <c r="F2613" i="2"/>
  <c r="I2613" i="2" s="1"/>
  <c r="L2613" i="2"/>
  <c r="M2613" i="2"/>
  <c r="A2613" i="2"/>
  <c r="B2614" i="2"/>
  <c r="C2614" i="2" l="1"/>
  <c r="F2614" i="2" s="1"/>
  <c r="I2614" i="2" s="1"/>
  <c r="L2614" i="2"/>
  <c r="M2614" i="2"/>
  <c r="A2614" i="2"/>
  <c r="B2615" i="2"/>
  <c r="L2615" i="2" l="1"/>
  <c r="M2615" i="2"/>
  <c r="A2615" i="2"/>
  <c r="I2615" i="2"/>
  <c r="C2615" i="2"/>
  <c r="B2616" i="2"/>
  <c r="A2616" i="2" l="1"/>
  <c r="C2616" i="2"/>
  <c r="F2616" i="2"/>
  <c r="I2616" i="2" s="1"/>
  <c r="L2616" i="2"/>
  <c r="B2617" i="2"/>
  <c r="M2616" i="2"/>
  <c r="C2617" i="2" l="1"/>
  <c r="F2617" i="2" s="1"/>
  <c r="I2617" i="2" s="1"/>
  <c r="L2617" i="2"/>
  <c r="M2617" i="2"/>
  <c r="B2618" i="2"/>
  <c r="A2617" i="2"/>
  <c r="L2618" i="2" l="1"/>
  <c r="M2618" i="2"/>
  <c r="B2619" i="2"/>
  <c r="C2618" i="2"/>
  <c r="I2618" i="2"/>
  <c r="A2618" i="2"/>
  <c r="A2619" i="2" l="1"/>
  <c r="L2619" i="2"/>
  <c r="M2619" i="2"/>
  <c r="B2620" i="2"/>
  <c r="C2619" i="2"/>
  <c r="F2619" i="2"/>
  <c r="I2619" i="2" s="1"/>
  <c r="B2621" i="2" l="1"/>
  <c r="A2620" i="2"/>
  <c r="C2620" i="2"/>
  <c r="F2620" i="2" s="1"/>
  <c r="I2620" i="2" s="1"/>
  <c r="L2620" i="2"/>
  <c r="M2620" i="2"/>
  <c r="A2621" i="2" l="1"/>
  <c r="C2621" i="2"/>
  <c r="I2621" i="2"/>
  <c r="B2622" i="2"/>
  <c r="L2621" i="2"/>
  <c r="M2621" i="2"/>
  <c r="A2622" i="2" l="1"/>
  <c r="C2622" i="2"/>
  <c r="F2622" i="2"/>
  <c r="I2622" i="2" s="1"/>
  <c r="L2622" i="2"/>
  <c r="B2623" i="2"/>
  <c r="M2622" i="2"/>
  <c r="L2623" i="2" l="1"/>
  <c r="M2623" i="2"/>
  <c r="C2623" i="2"/>
  <c r="F2623" i="2" s="1"/>
  <c r="I2623" i="2" s="1"/>
  <c r="A2623" i="2"/>
  <c r="B2624" i="2"/>
  <c r="C2624" i="2" l="1"/>
  <c r="I2624" i="2"/>
  <c r="L2624" i="2"/>
  <c r="M2624" i="2"/>
  <c r="B2625" i="2"/>
  <c r="A2624" i="2"/>
  <c r="M2625" i="2" l="1"/>
  <c r="B2626" i="2"/>
  <c r="A2625" i="2"/>
  <c r="L2625" i="2"/>
  <c r="C2625" i="2"/>
  <c r="F2625" i="2"/>
  <c r="I2625" i="2" s="1"/>
  <c r="A2626" i="2" l="1"/>
  <c r="C2626" i="2"/>
  <c r="F2626" i="2" s="1"/>
  <c r="I2626" i="2" s="1"/>
  <c r="L2626" i="2"/>
  <c r="M2626" i="2"/>
  <c r="B2627" i="2"/>
  <c r="A2627" i="2" l="1"/>
  <c r="C2627" i="2"/>
  <c r="I2627" i="2"/>
  <c r="B2628" i="2"/>
  <c r="M2627" i="2"/>
  <c r="L2627" i="2"/>
  <c r="C2628" i="2" l="1"/>
  <c r="F2628" i="2"/>
  <c r="I2628" i="2" s="1"/>
  <c r="L2628" i="2"/>
  <c r="B2629" i="2"/>
  <c r="A2628" i="2"/>
  <c r="M2628" i="2"/>
  <c r="C2629" i="2" l="1"/>
  <c r="F2629" i="2" s="1"/>
  <c r="I2629" i="2" s="1"/>
  <c r="L2629" i="2"/>
  <c r="M2629" i="2"/>
  <c r="A2629" i="2"/>
  <c r="B2630" i="2"/>
  <c r="L2630" i="2" l="1"/>
  <c r="M2630" i="2"/>
  <c r="B2631" i="2"/>
  <c r="C2630" i="2"/>
  <c r="I2630" i="2"/>
  <c r="A2630" i="2"/>
  <c r="A2631" i="2" l="1"/>
  <c r="L2631" i="2"/>
  <c r="M2631" i="2"/>
  <c r="B2632" i="2"/>
  <c r="C2631" i="2"/>
  <c r="F2631" i="2"/>
  <c r="I2631" i="2" s="1"/>
  <c r="B2633" i="2" l="1"/>
  <c r="A2632" i="2"/>
  <c r="C2632" i="2"/>
  <c r="F2632" i="2" s="1"/>
  <c r="I2632" i="2" s="1"/>
  <c r="L2632" i="2"/>
  <c r="M2632" i="2"/>
  <c r="A2633" i="2" l="1"/>
  <c r="C2633" i="2"/>
  <c r="I2633" i="2"/>
  <c r="B2634" i="2"/>
  <c r="L2633" i="2"/>
  <c r="M2633" i="2"/>
  <c r="A2634" i="2" l="1"/>
  <c r="C2634" i="2"/>
  <c r="F2634" i="2"/>
  <c r="I2634" i="2" s="1"/>
  <c r="L2634" i="2"/>
  <c r="B2635" i="2"/>
  <c r="M2634" i="2"/>
  <c r="L2635" i="2" l="1"/>
  <c r="M2635" i="2"/>
  <c r="C2635" i="2"/>
  <c r="F2635" i="2" s="1"/>
  <c r="I2635" i="2" s="1"/>
  <c r="A2635" i="2"/>
  <c r="B2636" i="2"/>
  <c r="C2636" i="2" l="1"/>
  <c r="I2636" i="2"/>
  <c r="L2636" i="2"/>
  <c r="M2636" i="2"/>
  <c r="B2637" i="2"/>
  <c r="A2636" i="2"/>
  <c r="M2637" i="2" l="1"/>
  <c r="B2638" i="2"/>
  <c r="A2637" i="2"/>
  <c r="L2637" i="2"/>
  <c r="F2637" i="2"/>
  <c r="I2637" i="2" s="1"/>
  <c r="C2637" i="2"/>
  <c r="A2638" i="2" l="1"/>
  <c r="C2638" i="2"/>
  <c r="F2638" i="2" s="1"/>
  <c r="I2638" i="2" s="1"/>
  <c r="L2638" i="2"/>
  <c r="M2638" i="2"/>
  <c r="B2639" i="2"/>
  <c r="A2639" i="2" l="1"/>
  <c r="C2639" i="2"/>
  <c r="I2639" i="2"/>
  <c r="B2640" i="2"/>
  <c r="L2639" i="2"/>
  <c r="M2639" i="2"/>
  <c r="C2640" i="2" l="1"/>
  <c r="F2640" i="2"/>
  <c r="I2640" i="2" s="1"/>
  <c r="L2640" i="2"/>
  <c r="B2641" i="2"/>
  <c r="A2640" i="2"/>
  <c r="M2640" i="2"/>
  <c r="C2641" i="2" l="1"/>
  <c r="F2641" i="2" s="1"/>
  <c r="I2641" i="2" s="1"/>
  <c r="L2641" i="2"/>
  <c r="M2641" i="2"/>
  <c r="A2641" i="2"/>
  <c r="B2642" i="2"/>
  <c r="L2642" i="2" l="1"/>
  <c r="M2642" i="2"/>
  <c r="B2643" i="2"/>
  <c r="C2642" i="2"/>
  <c r="I2642" i="2"/>
  <c r="A2642" i="2"/>
  <c r="A2643" i="2" l="1"/>
  <c r="L2643" i="2"/>
  <c r="M2643" i="2"/>
  <c r="B2644" i="2"/>
  <c r="C2643" i="2"/>
  <c r="F2643" i="2"/>
  <c r="I2643" i="2" s="1"/>
  <c r="B2645" i="2" l="1"/>
  <c r="A2644" i="2"/>
  <c r="C2644" i="2"/>
  <c r="F2644" i="2" s="1"/>
  <c r="I2644" i="2" s="1"/>
  <c r="L2644" i="2"/>
  <c r="M2644" i="2"/>
  <c r="A2645" i="2" l="1"/>
  <c r="C2645" i="2"/>
  <c r="I2645" i="2"/>
  <c r="B2646" i="2"/>
  <c r="L2645" i="2"/>
  <c r="M2645" i="2"/>
  <c r="A2646" i="2" l="1"/>
  <c r="C2646" i="2"/>
  <c r="F2646" i="2"/>
  <c r="I2646" i="2" s="1"/>
  <c r="L2646" i="2"/>
  <c r="B2647" i="2"/>
  <c r="M2646" i="2"/>
  <c r="L2647" i="2" l="1"/>
  <c r="M2647" i="2"/>
  <c r="C2647" i="2"/>
  <c r="F2647" i="2" s="1"/>
  <c r="I2647" i="2" s="1"/>
  <c r="A2647" i="2"/>
  <c r="B2648" i="2"/>
  <c r="C2648" i="2" l="1"/>
  <c r="I2648" i="2"/>
  <c r="L2648" i="2"/>
  <c r="M2648" i="2"/>
  <c r="B2649" i="2"/>
  <c r="A2648" i="2"/>
  <c r="M2649" i="2" l="1"/>
  <c r="B2650" i="2"/>
  <c r="A2649" i="2"/>
  <c r="L2649" i="2"/>
  <c r="C2649" i="2"/>
  <c r="F2649" i="2"/>
  <c r="I2649" i="2" s="1"/>
  <c r="A2650" i="2" l="1"/>
  <c r="C2650" i="2"/>
  <c r="F2650" i="2" s="1"/>
  <c r="I2650" i="2" s="1"/>
  <c r="L2650" i="2"/>
  <c r="M2650" i="2"/>
  <c r="B2651" i="2"/>
  <c r="A2651" i="2" l="1"/>
  <c r="C2651" i="2"/>
  <c r="I2651" i="2"/>
  <c r="B2652" i="2"/>
  <c r="L2651" i="2"/>
  <c r="M2651" i="2"/>
  <c r="C2652" i="2" l="1"/>
  <c r="F2652" i="2"/>
  <c r="I2652" i="2" s="1"/>
  <c r="L2652" i="2"/>
  <c r="B2653" i="2"/>
  <c r="A2652" i="2"/>
  <c r="M2652" i="2"/>
  <c r="C2653" i="2" l="1"/>
  <c r="F2653" i="2" s="1"/>
  <c r="I2653" i="2" s="1"/>
  <c r="L2653" i="2"/>
  <c r="M2653" i="2"/>
  <c r="A2653" i="2"/>
  <c r="B2654" i="2"/>
  <c r="L2654" i="2" l="1"/>
  <c r="M2654" i="2"/>
  <c r="B2655" i="2"/>
  <c r="C2654" i="2"/>
  <c r="I2654" i="2"/>
  <c r="A2654" i="2"/>
  <c r="A2655" i="2" l="1"/>
  <c r="L2655" i="2"/>
  <c r="M2655" i="2"/>
  <c r="B2656" i="2"/>
  <c r="C2655" i="2"/>
  <c r="F2655" i="2"/>
  <c r="I2655" i="2" s="1"/>
  <c r="B2657" i="2" l="1"/>
  <c r="A2656" i="2"/>
  <c r="C2656" i="2"/>
  <c r="F2656" i="2" s="1"/>
  <c r="I2656" i="2" s="1"/>
  <c r="L2656" i="2"/>
  <c r="M2656" i="2"/>
  <c r="A2657" i="2" l="1"/>
  <c r="C2657" i="2"/>
  <c r="I2657" i="2"/>
  <c r="B2658" i="2"/>
  <c r="L2657" i="2"/>
  <c r="M2657" i="2"/>
  <c r="A2658" i="2" l="1"/>
  <c r="C2658" i="2"/>
  <c r="F2658" i="2"/>
  <c r="I2658" i="2" s="1"/>
  <c r="L2658" i="2"/>
  <c r="B2659" i="2"/>
  <c r="M2658" i="2"/>
  <c r="L2659" i="2" l="1"/>
  <c r="M2659" i="2"/>
  <c r="C2659" i="2"/>
  <c r="F2659" i="2" s="1"/>
  <c r="I2659" i="2" s="1"/>
  <c r="A2659" i="2"/>
  <c r="B2660" i="2"/>
  <c r="C2660" i="2" l="1"/>
  <c r="I2660" i="2"/>
  <c r="L2660" i="2"/>
  <c r="M2660" i="2"/>
  <c r="B2661" i="2"/>
  <c r="A2660" i="2"/>
  <c r="M2661" i="2" l="1"/>
  <c r="B2662" i="2"/>
  <c r="A2661" i="2"/>
  <c r="L2661" i="2"/>
  <c r="C2661" i="2"/>
  <c r="F2661" i="2"/>
  <c r="I2661" i="2" s="1"/>
  <c r="A2662" i="2" l="1"/>
  <c r="C2662" i="2"/>
  <c r="F2662" i="2" s="1"/>
  <c r="I2662" i="2" s="1"/>
  <c r="L2662" i="2"/>
  <c r="M2662" i="2"/>
  <c r="B2663" i="2"/>
  <c r="A2663" i="2" l="1"/>
  <c r="C2663" i="2"/>
  <c r="I2663" i="2"/>
  <c r="B2664" i="2"/>
  <c r="L2663" i="2"/>
  <c r="M2663" i="2"/>
  <c r="C2664" i="2" l="1"/>
  <c r="F2664" i="2"/>
  <c r="I2664" i="2" s="1"/>
  <c r="L2664" i="2"/>
  <c r="B2665" i="2"/>
  <c r="A2664" i="2"/>
  <c r="M2664" i="2"/>
  <c r="C2665" i="2" l="1"/>
  <c r="F2665" i="2" s="1"/>
  <c r="I2665" i="2" s="1"/>
  <c r="L2665" i="2"/>
  <c r="M2665" i="2"/>
  <c r="B2666" i="2"/>
  <c r="A2665" i="2"/>
  <c r="L2666" i="2" l="1"/>
  <c r="M2666" i="2"/>
  <c r="B2667" i="2"/>
  <c r="C2666" i="2"/>
  <c r="I2666" i="2"/>
  <c r="A2666" i="2"/>
  <c r="A2667" i="2" l="1"/>
  <c r="L2667" i="2"/>
  <c r="M2667" i="2"/>
  <c r="B2668" i="2"/>
  <c r="C2667" i="2"/>
  <c r="F2667" i="2"/>
  <c r="I2667" i="2" s="1"/>
  <c r="B2669" i="2" l="1"/>
  <c r="A2668" i="2"/>
  <c r="C2668" i="2"/>
  <c r="F2668" i="2" s="1"/>
  <c r="I2668" i="2" s="1"/>
  <c r="L2668" i="2"/>
  <c r="M2668" i="2"/>
  <c r="A2669" i="2" l="1"/>
  <c r="C2669" i="2"/>
  <c r="I2669" i="2"/>
  <c r="B2670" i="2"/>
  <c r="L2669" i="2"/>
  <c r="M2669" i="2"/>
  <c r="A2670" i="2" l="1"/>
  <c r="C2670" i="2"/>
  <c r="F2670" i="2"/>
  <c r="I2670" i="2" s="1"/>
  <c r="L2670" i="2"/>
  <c r="B2671" i="2"/>
  <c r="M2670" i="2"/>
  <c r="L2671" i="2" l="1"/>
  <c r="M2671" i="2"/>
  <c r="C2671" i="2"/>
  <c r="F2671" i="2" s="1"/>
  <c r="I2671" i="2" s="1"/>
  <c r="A2671" i="2"/>
  <c r="B2672" i="2"/>
  <c r="C2672" i="2" l="1"/>
  <c r="I2672" i="2"/>
  <c r="L2672" i="2"/>
  <c r="M2672" i="2"/>
  <c r="B2673" i="2"/>
  <c r="A2672" i="2"/>
  <c r="M2673" i="2" l="1"/>
  <c r="B2674" i="2"/>
  <c r="A2673" i="2"/>
  <c r="L2673" i="2"/>
  <c r="C2673" i="2"/>
  <c r="F2673" i="2"/>
  <c r="I2673" i="2" s="1"/>
  <c r="A2674" i="2" l="1"/>
  <c r="C2674" i="2"/>
  <c r="F2674" i="2" s="1"/>
  <c r="I2674" i="2" s="1"/>
  <c r="L2674" i="2"/>
  <c r="M2674" i="2"/>
  <c r="B2675" i="2"/>
  <c r="A2675" i="2" l="1"/>
  <c r="C2675" i="2"/>
  <c r="I2675" i="2"/>
  <c r="B2676" i="2"/>
  <c r="M2675" i="2"/>
  <c r="L2675" i="2"/>
  <c r="C2676" i="2" l="1"/>
  <c r="F2676" i="2"/>
  <c r="I2676" i="2" s="1"/>
  <c r="L2676" i="2"/>
  <c r="B2677" i="2"/>
  <c r="A2676" i="2"/>
  <c r="M2676" i="2"/>
  <c r="C2677" i="2" l="1"/>
  <c r="F2677" i="2" s="1"/>
  <c r="I2677" i="2" s="1"/>
  <c r="L2677" i="2"/>
  <c r="M2677" i="2"/>
  <c r="A2677" i="2"/>
  <c r="B2678" i="2"/>
  <c r="L2678" i="2" l="1"/>
  <c r="M2678" i="2"/>
  <c r="B2679" i="2"/>
  <c r="C2678" i="2"/>
  <c r="I2678" i="2"/>
  <c r="A2678" i="2"/>
  <c r="A2679" i="2" l="1"/>
  <c r="L2679" i="2"/>
  <c r="M2679" i="2"/>
  <c r="B2680" i="2"/>
  <c r="C2679" i="2"/>
  <c r="F2679" i="2"/>
  <c r="I2679" i="2" s="1"/>
  <c r="B2681" i="2" l="1"/>
  <c r="A2680" i="2"/>
  <c r="C2680" i="2"/>
  <c r="F2680" i="2" s="1"/>
  <c r="I2680" i="2" s="1"/>
  <c r="L2680" i="2"/>
  <c r="M2680" i="2"/>
  <c r="A2681" i="2" l="1"/>
  <c r="C2681" i="2"/>
  <c r="I2681" i="2"/>
  <c r="B2682" i="2"/>
  <c r="L2681" i="2"/>
  <c r="M2681" i="2"/>
  <c r="A2682" i="2" l="1"/>
  <c r="C2682" i="2"/>
  <c r="F2682" i="2"/>
  <c r="I2682" i="2" s="1"/>
  <c r="L2682" i="2"/>
  <c r="B2683" i="2"/>
  <c r="M2682" i="2"/>
  <c r="L2683" i="2" l="1"/>
  <c r="M2683" i="2"/>
  <c r="C2683" i="2"/>
  <c r="F2683" i="2" s="1"/>
  <c r="I2683" i="2" s="1"/>
  <c r="A2683" i="2"/>
  <c r="B2684" i="2"/>
  <c r="C2684" i="2" l="1"/>
  <c r="I2684" i="2"/>
  <c r="L2684" i="2"/>
  <c r="M2684" i="2"/>
  <c r="B2685" i="2"/>
  <c r="A2684" i="2"/>
  <c r="M2685" i="2" l="1"/>
  <c r="B2686" i="2"/>
  <c r="A2685" i="2"/>
  <c r="L2685" i="2"/>
  <c r="F2685" i="2"/>
  <c r="I2685" i="2" s="1"/>
  <c r="C2685" i="2"/>
  <c r="A2686" i="2" l="1"/>
  <c r="C2686" i="2"/>
  <c r="F2686" i="2" s="1"/>
  <c r="I2686" i="2" s="1"/>
  <c r="L2686" i="2"/>
  <c r="M2686" i="2"/>
  <c r="B2687" i="2"/>
  <c r="A2687" i="2" l="1"/>
  <c r="C2687" i="2"/>
  <c r="I2687" i="2"/>
  <c r="B2688" i="2"/>
  <c r="L2687" i="2"/>
  <c r="M2687" i="2"/>
  <c r="C2688" i="2" l="1"/>
  <c r="F2688" i="2"/>
  <c r="I2688" i="2" s="1"/>
  <c r="L2688" i="2"/>
  <c r="B2689" i="2"/>
  <c r="A2688" i="2"/>
  <c r="M2688" i="2"/>
  <c r="C2689" i="2" l="1"/>
  <c r="F2689" i="2" s="1"/>
  <c r="I2689" i="2" s="1"/>
  <c r="L2689" i="2"/>
  <c r="M2689" i="2"/>
  <c r="A2689" i="2"/>
  <c r="B2690" i="2"/>
  <c r="L2690" i="2" l="1"/>
  <c r="M2690" i="2"/>
  <c r="B2691" i="2"/>
  <c r="C2690" i="2"/>
  <c r="I2690" i="2"/>
  <c r="A2690" i="2"/>
  <c r="A2691" i="2" l="1"/>
  <c r="L2691" i="2"/>
  <c r="M2691" i="2"/>
  <c r="B2692" i="2"/>
  <c r="C2691" i="2"/>
  <c r="F2691" i="2"/>
  <c r="I2691" i="2" s="1"/>
  <c r="B2693" i="2" l="1"/>
  <c r="A2692" i="2"/>
  <c r="C2692" i="2"/>
  <c r="F2692" i="2" s="1"/>
  <c r="I2692" i="2" s="1"/>
  <c r="L2692" i="2"/>
  <c r="M2692" i="2"/>
  <c r="A2693" i="2" l="1"/>
  <c r="C2693" i="2"/>
  <c r="I2693" i="2"/>
  <c r="B2694" i="2"/>
  <c r="L2693" i="2"/>
  <c r="M2693" i="2"/>
  <c r="A2694" i="2" l="1"/>
  <c r="C2694" i="2"/>
  <c r="F2694" i="2"/>
  <c r="I2694" i="2" s="1"/>
  <c r="L2694" i="2"/>
  <c r="B2695" i="2"/>
  <c r="M2694" i="2"/>
  <c r="L2695" i="2" l="1"/>
  <c r="M2695" i="2"/>
  <c r="C2695" i="2"/>
  <c r="F2695" i="2" s="1"/>
  <c r="I2695" i="2" s="1"/>
  <c r="A2695" i="2"/>
  <c r="B2696" i="2"/>
  <c r="C2696" i="2" l="1"/>
  <c r="I2696" i="2"/>
  <c r="L2696" i="2"/>
  <c r="M2696" i="2"/>
  <c r="B2697" i="2"/>
  <c r="A2696" i="2"/>
  <c r="M2697" i="2" l="1"/>
  <c r="B2698" i="2"/>
  <c r="A2697" i="2"/>
  <c r="L2697" i="2"/>
  <c r="C2697" i="2"/>
  <c r="F2697" i="2"/>
  <c r="I2697" i="2" s="1"/>
  <c r="A2698" i="2" l="1"/>
  <c r="C2698" i="2"/>
  <c r="F2698" i="2" s="1"/>
  <c r="I2698" i="2" s="1"/>
  <c r="L2698" i="2"/>
  <c r="M2698" i="2"/>
  <c r="B2699" i="2"/>
  <c r="A2699" i="2" l="1"/>
  <c r="C2699" i="2"/>
  <c r="I2699" i="2"/>
  <c r="B2700" i="2"/>
  <c r="L2699" i="2"/>
  <c r="M2699" i="2"/>
  <c r="C2700" i="2" l="1"/>
  <c r="F2700" i="2"/>
  <c r="I2700" i="2" s="1"/>
  <c r="L2700" i="2"/>
  <c r="B2701" i="2"/>
  <c r="A2700" i="2"/>
  <c r="M2700" i="2"/>
  <c r="C2701" i="2" l="1"/>
  <c r="F2701" i="2" s="1"/>
  <c r="I2701" i="2" s="1"/>
  <c r="L2701" i="2"/>
  <c r="M2701" i="2"/>
  <c r="A2701" i="2"/>
  <c r="B2702" i="2"/>
  <c r="L2702" i="2" l="1"/>
  <c r="M2702" i="2"/>
  <c r="B2703" i="2"/>
  <c r="C2702" i="2"/>
  <c r="I2702" i="2"/>
  <c r="A2702" i="2"/>
  <c r="A2703" i="2" l="1"/>
  <c r="L2703" i="2"/>
  <c r="M2703" i="2"/>
  <c r="B2704" i="2"/>
  <c r="C2703" i="2"/>
  <c r="F2703" i="2"/>
  <c r="I2703" i="2" s="1"/>
  <c r="B2705" i="2" l="1"/>
  <c r="A2704" i="2"/>
  <c r="C2704" i="2"/>
  <c r="F2704" i="2" s="1"/>
  <c r="I2704" i="2" s="1"/>
  <c r="L2704" i="2"/>
  <c r="M2704" i="2"/>
  <c r="A2705" i="2" l="1"/>
  <c r="C2705" i="2"/>
  <c r="I2705" i="2"/>
  <c r="B2706" i="2"/>
  <c r="L2705" i="2"/>
  <c r="M2705" i="2"/>
  <c r="A2706" i="2" l="1"/>
  <c r="C2706" i="2"/>
  <c r="F2706" i="2"/>
  <c r="I2706" i="2" s="1"/>
  <c r="L2706" i="2"/>
  <c r="B2707" i="2"/>
  <c r="M2706" i="2"/>
  <c r="L2707" i="2" l="1"/>
  <c r="M2707" i="2"/>
  <c r="C2707" i="2"/>
  <c r="F2707" i="2" s="1"/>
  <c r="I2707" i="2" s="1"/>
  <c r="A2707" i="2"/>
  <c r="B2708" i="2"/>
  <c r="C2708" i="2" l="1"/>
  <c r="I2708" i="2"/>
  <c r="L2708" i="2"/>
  <c r="M2708" i="2"/>
  <c r="B2709" i="2"/>
  <c r="A2708" i="2"/>
  <c r="M2709" i="2" l="1"/>
  <c r="B2710" i="2"/>
  <c r="A2709" i="2"/>
  <c r="L2709" i="2"/>
  <c r="C2709" i="2"/>
  <c r="F2709" i="2"/>
  <c r="I2709" i="2" s="1"/>
  <c r="A2710" i="2" l="1"/>
  <c r="C2710" i="2"/>
  <c r="F2710" i="2" s="1"/>
  <c r="I2710" i="2" s="1"/>
  <c r="L2710" i="2"/>
  <c r="M2710" i="2"/>
  <c r="B2711" i="2"/>
  <c r="A2711" i="2" l="1"/>
  <c r="C2711" i="2"/>
  <c r="I2711" i="2"/>
  <c r="B2712" i="2"/>
  <c r="L2711" i="2"/>
  <c r="M2711" i="2"/>
  <c r="C2712" i="2" l="1"/>
  <c r="F2712" i="2"/>
  <c r="I2712" i="2" s="1"/>
  <c r="L2712" i="2"/>
  <c r="B2713" i="2"/>
  <c r="A2712" i="2"/>
  <c r="M2712" i="2"/>
  <c r="C2713" i="2" l="1"/>
  <c r="F2713" i="2" s="1"/>
  <c r="I2713" i="2" s="1"/>
  <c r="L2713" i="2"/>
  <c r="M2713" i="2"/>
  <c r="B2714" i="2"/>
  <c r="A2713" i="2"/>
  <c r="L2714" i="2" l="1"/>
  <c r="M2714" i="2"/>
  <c r="B2715" i="2"/>
  <c r="C2714" i="2"/>
  <c r="I2714" i="2"/>
  <c r="A2714" i="2"/>
  <c r="A2715" i="2" l="1"/>
  <c r="L2715" i="2"/>
  <c r="M2715" i="2"/>
  <c r="B2716" i="2"/>
  <c r="C2715" i="2"/>
  <c r="F2715" i="2"/>
  <c r="I2715" i="2" s="1"/>
  <c r="B2717" i="2" l="1"/>
  <c r="A2716" i="2"/>
  <c r="C2716" i="2"/>
  <c r="F2716" i="2" s="1"/>
  <c r="I2716" i="2" s="1"/>
  <c r="L2716" i="2"/>
  <c r="M2716" i="2"/>
  <c r="A2717" i="2" l="1"/>
  <c r="C2717" i="2"/>
  <c r="I2717" i="2"/>
  <c r="B2718" i="2"/>
  <c r="L2717" i="2"/>
  <c r="M2717" i="2"/>
  <c r="A2718" i="2" l="1"/>
  <c r="C2718" i="2"/>
  <c r="F2718" i="2"/>
  <c r="I2718" i="2" s="1"/>
  <c r="L2718" i="2"/>
  <c r="B2719" i="2"/>
  <c r="M2718" i="2"/>
  <c r="L2719" i="2" l="1"/>
  <c r="M2719" i="2"/>
  <c r="C2719" i="2"/>
  <c r="F2719" i="2" s="1"/>
  <c r="I2719" i="2" s="1"/>
  <c r="A2719" i="2"/>
  <c r="B2720" i="2"/>
  <c r="C2720" i="2" l="1"/>
  <c r="I2720" i="2"/>
  <c r="L2720" i="2"/>
  <c r="M2720" i="2"/>
  <c r="B2721" i="2"/>
  <c r="A2720" i="2"/>
  <c r="M2721" i="2" l="1"/>
  <c r="B2722" i="2"/>
  <c r="A2721" i="2"/>
  <c r="L2721" i="2"/>
  <c r="C2721" i="2"/>
  <c r="F2721" i="2"/>
  <c r="I2721" i="2" s="1"/>
  <c r="A2722" i="2" l="1"/>
  <c r="C2722" i="2"/>
  <c r="F2722" i="2" s="1"/>
  <c r="I2722" i="2" s="1"/>
  <c r="L2722" i="2"/>
  <c r="M2722" i="2"/>
  <c r="B2723" i="2"/>
  <c r="A2723" i="2" l="1"/>
  <c r="C2723" i="2"/>
  <c r="I2723" i="2"/>
  <c r="B2724" i="2"/>
  <c r="M2723" i="2"/>
  <c r="L2723" i="2"/>
  <c r="C2724" i="2" l="1"/>
  <c r="F2724" i="2"/>
  <c r="I2724" i="2" s="1"/>
  <c r="L2724" i="2"/>
  <c r="B2725" i="2"/>
  <c r="A2724" i="2"/>
  <c r="M2724" i="2"/>
  <c r="C2725" i="2" l="1"/>
  <c r="F2725" i="2" s="1"/>
  <c r="I2725" i="2" s="1"/>
  <c r="L2725" i="2"/>
  <c r="M2725" i="2"/>
  <c r="A2725" i="2"/>
  <c r="B2726" i="2"/>
  <c r="L2726" i="2" l="1"/>
  <c r="M2726" i="2"/>
  <c r="B2727" i="2"/>
  <c r="C2726" i="2"/>
  <c r="I2726" i="2"/>
  <c r="A2726" i="2"/>
  <c r="A2727" i="2" l="1"/>
  <c r="L2727" i="2"/>
  <c r="M2727" i="2"/>
  <c r="B2728" i="2"/>
  <c r="C2727" i="2"/>
  <c r="F2727" i="2"/>
  <c r="I2727" i="2" s="1"/>
  <c r="B2729" i="2" l="1"/>
  <c r="A2728" i="2"/>
  <c r="C2728" i="2"/>
  <c r="F2728" i="2" s="1"/>
  <c r="I2728" i="2" s="1"/>
  <c r="L2728" i="2"/>
  <c r="M2728" i="2"/>
  <c r="A2729" i="2" l="1"/>
  <c r="C2729" i="2"/>
  <c r="I2729" i="2"/>
  <c r="B2730" i="2"/>
  <c r="L2729" i="2"/>
  <c r="M2729" i="2"/>
  <c r="A2730" i="2" l="1"/>
  <c r="C2730" i="2"/>
  <c r="F2730" i="2"/>
  <c r="I2730" i="2" s="1"/>
  <c r="L2730" i="2"/>
  <c r="B2731" i="2"/>
  <c r="M2730" i="2"/>
  <c r="L2731" i="2" l="1"/>
  <c r="M2731" i="2"/>
  <c r="C2731" i="2"/>
  <c r="F2731" i="2" s="1"/>
  <c r="I2731" i="2" s="1"/>
  <c r="A2731" i="2"/>
  <c r="B2732" i="2"/>
  <c r="C2732" i="2" l="1"/>
  <c r="I2732" i="2"/>
  <c r="L2732" i="2"/>
  <c r="M2732" i="2"/>
  <c r="B2733" i="2"/>
  <c r="A2732" i="2"/>
  <c r="M2733" i="2" l="1"/>
  <c r="B2734" i="2"/>
  <c r="A2733" i="2"/>
  <c r="L2733" i="2"/>
  <c r="F2733" i="2"/>
  <c r="I2733" i="2" s="1"/>
  <c r="C2733" i="2"/>
  <c r="A2734" i="2" l="1"/>
  <c r="C2734" i="2"/>
  <c r="F2734" i="2" s="1"/>
  <c r="I2734" i="2" s="1"/>
  <c r="L2734" i="2"/>
  <c r="M2734" i="2"/>
  <c r="B2735" i="2"/>
  <c r="A2735" i="2" l="1"/>
  <c r="C2735" i="2"/>
  <c r="I2735" i="2"/>
  <c r="B2736" i="2"/>
  <c r="L2735" i="2"/>
  <c r="M2735" i="2"/>
  <c r="C2736" i="2" l="1"/>
  <c r="F2736" i="2"/>
  <c r="I2736" i="2" s="1"/>
  <c r="L2736" i="2"/>
  <c r="B2737" i="2"/>
  <c r="A2736" i="2"/>
  <c r="M2736" i="2"/>
  <c r="C2737" i="2" l="1"/>
  <c r="F2737" i="2" s="1"/>
  <c r="I2737" i="2" s="1"/>
  <c r="L2737" i="2"/>
  <c r="M2737" i="2"/>
  <c r="A2737" i="2"/>
  <c r="B2738" i="2"/>
  <c r="L2738" i="2" l="1"/>
  <c r="M2738" i="2"/>
  <c r="B2739" i="2"/>
  <c r="C2738" i="2"/>
  <c r="I2738" i="2"/>
  <c r="A2738" i="2"/>
  <c r="A2739" i="2" l="1"/>
  <c r="L2739" i="2"/>
  <c r="M2739" i="2"/>
  <c r="B2740" i="2"/>
  <c r="C2739" i="2"/>
  <c r="F2739" i="2"/>
  <c r="I2739" i="2" s="1"/>
  <c r="B2741" i="2" l="1"/>
  <c r="A2740" i="2"/>
  <c r="C2740" i="2"/>
  <c r="F2740" i="2" s="1"/>
  <c r="I2740" i="2" s="1"/>
  <c r="L2740" i="2"/>
  <c r="M2740" i="2"/>
  <c r="A2741" i="2" l="1"/>
  <c r="C2741" i="2"/>
  <c r="I2741" i="2"/>
  <c r="B2742" i="2"/>
  <c r="L2741" i="2"/>
  <c r="M2741" i="2"/>
  <c r="A2742" i="2" l="1"/>
  <c r="C2742" i="2"/>
  <c r="F2742" i="2"/>
  <c r="I2742" i="2" s="1"/>
  <c r="L2742" i="2"/>
  <c r="B2743" i="2"/>
  <c r="M2742" i="2"/>
  <c r="L2743" i="2" l="1"/>
  <c r="M2743" i="2"/>
  <c r="C2743" i="2"/>
  <c r="F2743" i="2" s="1"/>
  <c r="I2743" i="2" s="1"/>
  <c r="A2743" i="2"/>
  <c r="B2744" i="2"/>
  <c r="C2744" i="2" l="1"/>
  <c r="I2744" i="2"/>
  <c r="L2744" i="2"/>
  <c r="M2744" i="2"/>
  <c r="B2745" i="2"/>
  <c r="A2744" i="2"/>
  <c r="M2745" i="2" l="1"/>
  <c r="B2746" i="2"/>
  <c r="A2745" i="2"/>
  <c r="L2745" i="2"/>
  <c r="C2745" i="2"/>
  <c r="F2745" i="2"/>
  <c r="I2745" i="2" s="1"/>
  <c r="A2746" i="2" l="1"/>
  <c r="C2746" i="2"/>
  <c r="F2746" i="2" s="1"/>
  <c r="I2746" i="2" s="1"/>
  <c r="L2746" i="2"/>
  <c r="M2746" i="2"/>
  <c r="B2747" i="2"/>
  <c r="A2747" i="2" l="1"/>
  <c r="C2747" i="2"/>
  <c r="I2747" i="2"/>
  <c r="B2748" i="2"/>
  <c r="L2747" i="2"/>
  <c r="M2747" i="2"/>
  <c r="C2748" i="2" l="1"/>
  <c r="F2748" i="2"/>
  <c r="I2748" i="2" s="1"/>
  <c r="L2748" i="2"/>
  <c r="B2749" i="2"/>
  <c r="A2748" i="2"/>
  <c r="M2748" i="2"/>
  <c r="C2749" i="2" l="1"/>
  <c r="F2749" i="2" s="1"/>
  <c r="I2749" i="2" s="1"/>
  <c r="L2749" i="2"/>
  <c r="M2749" i="2"/>
  <c r="A2749" i="2"/>
  <c r="B2750" i="2"/>
  <c r="L2750" i="2" l="1"/>
  <c r="M2750" i="2"/>
  <c r="B2751" i="2"/>
  <c r="C2750" i="2"/>
  <c r="I2750" i="2"/>
  <c r="A2750" i="2"/>
  <c r="A2751" i="2" l="1"/>
  <c r="L2751" i="2"/>
  <c r="M2751" i="2"/>
  <c r="B2752" i="2"/>
  <c r="C2751" i="2"/>
  <c r="F2751" i="2"/>
  <c r="I2751" i="2" s="1"/>
  <c r="B2753" i="2" l="1"/>
  <c r="A2752" i="2"/>
  <c r="C2752" i="2"/>
  <c r="F2752" i="2" s="1"/>
  <c r="I2752" i="2" s="1"/>
  <c r="L2752" i="2"/>
  <c r="M2752" i="2"/>
  <c r="A2753" i="2" l="1"/>
  <c r="C2753" i="2"/>
  <c r="I2753" i="2"/>
  <c r="B2754" i="2"/>
  <c r="L2753" i="2"/>
  <c r="M2753" i="2"/>
  <c r="A2754" i="2" l="1"/>
  <c r="C2754" i="2"/>
  <c r="F2754" i="2"/>
  <c r="I2754" i="2" s="1"/>
  <c r="L2754" i="2"/>
  <c r="B2755" i="2"/>
  <c r="M2754" i="2"/>
  <c r="L2755" i="2" l="1"/>
  <c r="M2755" i="2"/>
  <c r="C2755" i="2"/>
  <c r="F2755" i="2" s="1"/>
  <c r="I2755" i="2" s="1"/>
  <c r="A2755" i="2"/>
  <c r="B2756" i="2"/>
  <c r="C2756" i="2" l="1"/>
  <c r="I2756" i="2"/>
  <c r="L2756" i="2"/>
  <c r="M2756" i="2"/>
  <c r="B2757" i="2"/>
  <c r="A2756" i="2"/>
  <c r="M2757" i="2" l="1"/>
  <c r="B2758" i="2"/>
  <c r="A2757" i="2"/>
  <c r="L2757" i="2"/>
  <c r="C2757" i="2"/>
  <c r="F2757" i="2"/>
  <c r="I2757" i="2" s="1"/>
  <c r="A2758" i="2" l="1"/>
  <c r="C2758" i="2"/>
  <c r="F2758" i="2" s="1"/>
  <c r="I2758" i="2" s="1"/>
  <c r="L2758" i="2"/>
  <c r="M2758" i="2"/>
  <c r="B2759" i="2"/>
  <c r="A2759" i="2" l="1"/>
  <c r="C2759" i="2"/>
  <c r="I2759" i="2"/>
  <c r="B2760" i="2"/>
  <c r="L2759" i="2"/>
  <c r="M2759" i="2"/>
  <c r="C2760" i="2" l="1"/>
  <c r="F2760" i="2"/>
  <c r="I2760" i="2" s="1"/>
  <c r="L2760" i="2"/>
  <c r="B2761" i="2"/>
  <c r="A2760" i="2"/>
  <c r="M2760" i="2"/>
  <c r="C2761" i="2" l="1"/>
  <c r="F2761" i="2" s="1"/>
  <c r="I2761" i="2" s="1"/>
  <c r="L2761" i="2"/>
  <c r="M2761" i="2"/>
  <c r="B2762" i="2"/>
  <c r="A2761" i="2"/>
  <c r="L2762" i="2" l="1"/>
  <c r="M2762" i="2"/>
  <c r="B2763" i="2"/>
  <c r="C2762" i="2"/>
  <c r="I2762" i="2"/>
  <c r="A2762" i="2"/>
  <c r="A2763" i="2" l="1"/>
  <c r="L2763" i="2"/>
  <c r="M2763" i="2"/>
  <c r="B2764" i="2"/>
  <c r="C2763" i="2"/>
  <c r="F2763" i="2"/>
  <c r="I2763" i="2" s="1"/>
  <c r="B2765" i="2" l="1"/>
  <c r="A2764" i="2"/>
  <c r="C2764" i="2"/>
  <c r="F2764" i="2" s="1"/>
  <c r="I2764" i="2" s="1"/>
  <c r="L2764" i="2"/>
  <c r="M2764" i="2"/>
  <c r="A2765" i="2" l="1"/>
  <c r="C2765" i="2"/>
  <c r="I2765" i="2"/>
  <c r="B2766" i="2"/>
  <c r="L2765" i="2"/>
  <c r="M2765" i="2"/>
  <c r="A2766" i="2" l="1"/>
  <c r="C2766" i="2"/>
  <c r="F2766" i="2"/>
  <c r="I2766" i="2" s="1"/>
  <c r="L2766" i="2"/>
  <c r="B2767" i="2"/>
  <c r="M2766" i="2"/>
  <c r="L2767" i="2" l="1"/>
  <c r="M2767" i="2"/>
  <c r="C2767" i="2"/>
  <c r="F2767" i="2" s="1"/>
  <c r="I2767" i="2" s="1"/>
  <c r="A2767" i="2"/>
  <c r="B2768" i="2"/>
  <c r="C2768" i="2" l="1"/>
  <c r="I2768" i="2"/>
  <c r="L2768" i="2"/>
  <c r="M2768" i="2"/>
  <c r="B2769" i="2"/>
  <c r="A2768" i="2"/>
  <c r="M2769" i="2" l="1"/>
  <c r="B2770" i="2"/>
  <c r="A2769" i="2"/>
  <c r="L2769" i="2"/>
  <c r="C2769" i="2"/>
  <c r="F2769" i="2"/>
  <c r="I2769" i="2" s="1"/>
  <c r="A2770" i="2" l="1"/>
  <c r="C2770" i="2"/>
  <c r="F2770" i="2" s="1"/>
  <c r="I2770" i="2" s="1"/>
  <c r="L2770" i="2"/>
  <c r="M2770" i="2"/>
  <c r="B2771" i="2"/>
  <c r="A2771" i="2" l="1"/>
  <c r="C2771" i="2"/>
  <c r="I2771" i="2"/>
  <c r="B2772" i="2"/>
  <c r="M2771" i="2"/>
  <c r="L2771" i="2"/>
  <c r="C2772" i="2" l="1"/>
  <c r="F2772" i="2"/>
  <c r="I2772" i="2" s="1"/>
  <c r="L2772" i="2"/>
  <c r="B2773" i="2"/>
  <c r="A2772" i="2"/>
  <c r="M2772" i="2"/>
  <c r="C2773" i="2" l="1"/>
  <c r="F2773" i="2" s="1"/>
  <c r="I2773" i="2" s="1"/>
  <c r="L2773" i="2"/>
  <c r="M2773" i="2"/>
  <c r="A2773" i="2"/>
  <c r="B2774" i="2"/>
  <c r="L2774" i="2" l="1"/>
  <c r="M2774" i="2"/>
  <c r="B2775" i="2"/>
  <c r="C2774" i="2"/>
  <c r="I2774" i="2"/>
  <c r="A2774" i="2"/>
  <c r="A2775" i="2" l="1"/>
  <c r="L2775" i="2"/>
  <c r="M2775" i="2"/>
  <c r="B2776" i="2"/>
  <c r="C2775" i="2"/>
  <c r="F2775" i="2"/>
  <c r="I2775" i="2" s="1"/>
  <c r="B2777" i="2" l="1"/>
  <c r="A2776" i="2"/>
  <c r="C2776" i="2"/>
  <c r="F2776" i="2" s="1"/>
  <c r="I2776" i="2" s="1"/>
  <c r="L2776" i="2"/>
  <c r="M2776" i="2"/>
  <c r="A2777" i="2" l="1"/>
  <c r="C2777" i="2"/>
  <c r="I2777" i="2"/>
  <c r="B2778" i="2"/>
  <c r="L2777" i="2"/>
  <c r="M2777" i="2"/>
  <c r="A2778" i="2" l="1"/>
  <c r="C2778" i="2"/>
  <c r="F2778" i="2"/>
  <c r="I2778" i="2" s="1"/>
  <c r="L2778" i="2"/>
  <c r="B2779" i="2"/>
  <c r="M2778" i="2"/>
  <c r="L2779" i="2" l="1"/>
  <c r="M2779" i="2"/>
  <c r="C2779" i="2"/>
  <c r="F2779" i="2" s="1"/>
  <c r="I2779" i="2" s="1"/>
  <c r="A2779" i="2"/>
  <c r="B2780" i="2"/>
  <c r="C2780" i="2" l="1"/>
  <c r="I2780" i="2"/>
  <c r="L2780" i="2"/>
  <c r="M2780" i="2"/>
  <c r="B2781" i="2"/>
  <c r="A2780" i="2"/>
  <c r="M2781" i="2" l="1"/>
  <c r="B2782" i="2"/>
  <c r="A2781" i="2"/>
  <c r="L2781" i="2"/>
  <c r="F2781" i="2"/>
  <c r="I2781" i="2" s="1"/>
  <c r="C2781" i="2"/>
  <c r="A2782" i="2" l="1"/>
  <c r="C2782" i="2"/>
  <c r="F2782" i="2" s="1"/>
  <c r="I2782" i="2" s="1"/>
  <c r="L2782" i="2"/>
  <c r="M2782" i="2"/>
  <c r="B2783" i="2"/>
  <c r="A2783" i="2" l="1"/>
  <c r="C2783" i="2"/>
  <c r="I2783" i="2"/>
  <c r="B2784" i="2"/>
  <c r="L2783" i="2"/>
  <c r="M2783" i="2"/>
  <c r="C2784" i="2" l="1"/>
  <c r="F2784" i="2"/>
  <c r="I2784" i="2" s="1"/>
  <c r="L2784" i="2"/>
  <c r="B2785" i="2"/>
  <c r="A2784" i="2"/>
  <c r="M2784" i="2"/>
  <c r="C2785" i="2" l="1"/>
  <c r="F2785" i="2" s="1"/>
  <c r="I2785" i="2" s="1"/>
  <c r="L2785" i="2"/>
  <c r="M2785" i="2"/>
  <c r="A2785" i="2"/>
  <c r="B2786" i="2"/>
  <c r="L2786" i="2" l="1"/>
  <c r="M2786" i="2"/>
  <c r="B2787" i="2"/>
  <c r="C2786" i="2"/>
  <c r="I2786" i="2"/>
  <c r="A2786" i="2"/>
  <c r="A2787" i="2" l="1"/>
  <c r="L2787" i="2"/>
  <c r="M2787" i="2"/>
  <c r="B2788" i="2"/>
  <c r="C2787" i="2"/>
  <c r="F2787" i="2"/>
  <c r="I2787" i="2" s="1"/>
  <c r="B2789" i="2" l="1"/>
  <c r="A2788" i="2"/>
  <c r="C2788" i="2"/>
  <c r="F2788" i="2" s="1"/>
  <c r="I2788" i="2" s="1"/>
  <c r="L2788" i="2"/>
  <c r="M2788" i="2"/>
  <c r="A2789" i="2" l="1"/>
  <c r="C2789" i="2"/>
  <c r="I2789" i="2"/>
  <c r="B2790" i="2"/>
  <c r="L2789" i="2"/>
  <c r="M2789" i="2"/>
  <c r="A2790" i="2" l="1"/>
  <c r="C2790" i="2"/>
  <c r="F2790" i="2"/>
  <c r="I2790" i="2" s="1"/>
  <c r="L2790" i="2"/>
  <c r="B2791" i="2"/>
  <c r="M2790" i="2"/>
  <c r="L2791" i="2" l="1"/>
  <c r="M2791" i="2"/>
  <c r="C2791" i="2"/>
  <c r="F2791" i="2" s="1"/>
  <c r="I2791" i="2" s="1"/>
  <c r="A2791" i="2"/>
  <c r="B2792" i="2"/>
  <c r="C2792" i="2" l="1"/>
  <c r="I2792" i="2"/>
  <c r="L2792" i="2"/>
  <c r="M2792" i="2"/>
  <c r="B2793" i="2"/>
  <c r="A2792" i="2"/>
  <c r="M2793" i="2" l="1"/>
  <c r="B2794" i="2"/>
  <c r="A2793" i="2"/>
  <c r="L2793" i="2"/>
  <c r="C2793" i="2"/>
  <c r="F2793" i="2"/>
  <c r="I2793" i="2" s="1"/>
  <c r="A2794" i="2" l="1"/>
  <c r="C2794" i="2"/>
  <c r="F2794" i="2" s="1"/>
  <c r="I2794" i="2" s="1"/>
  <c r="L2794" i="2"/>
  <c r="M2794" i="2"/>
  <c r="B2795" i="2"/>
  <c r="A2795" i="2" l="1"/>
  <c r="C2795" i="2"/>
  <c r="I2795" i="2"/>
  <c r="B2796" i="2"/>
  <c r="L2795" i="2"/>
  <c r="M2795" i="2"/>
  <c r="C2796" i="2" l="1"/>
  <c r="F2796" i="2"/>
  <c r="I2796" i="2" s="1"/>
  <c r="L2796" i="2"/>
  <c r="B2797" i="2"/>
  <c r="A2796" i="2"/>
  <c r="M2796" i="2"/>
  <c r="C2797" i="2" l="1"/>
  <c r="F2797" i="2" s="1"/>
  <c r="I2797" i="2" s="1"/>
  <c r="L2797" i="2"/>
  <c r="M2797" i="2"/>
  <c r="A2797" i="2"/>
  <c r="B2798" i="2"/>
  <c r="L2798" i="2" l="1"/>
  <c r="M2798" i="2"/>
  <c r="B2799" i="2"/>
  <c r="C2798" i="2"/>
  <c r="I2798" i="2"/>
  <c r="A2798" i="2"/>
  <c r="A2799" i="2" l="1"/>
  <c r="L2799" i="2"/>
  <c r="M2799" i="2"/>
  <c r="B2800" i="2"/>
  <c r="C2799" i="2"/>
  <c r="F2799" i="2"/>
  <c r="I2799" i="2" s="1"/>
  <c r="B2801" i="2" l="1"/>
  <c r="A2800" i="2"/>
  <c r="C2800" i="2"/>
  <c r="F2800" i="2" s="1"/>
  <c r="I2800" i="2" s="1"/>
  <c r="L2800" i="2"/>
  <c r="M2800" i="2"/>
  <c r="A2801" i="2" l="1"/>
  <c r="C2801" i="2"/>
  <c r="I2801" i="2"/>
  <c r="B2802" i="2"/>
  <c r="L2801" i="2"/>
  <c r="M2801" i="2"/>
  <c r="A2802" i="2" l="1"/>
  <c r="C2802" i="2"/>
  <c r="F2802" i="2"/>
  <c r="I2802" i="2" s="1"/>
  <c r="L2802" i="2"/>
  <c r="B2803" i="2"/>
  <c r="M2802" i="2"/>
  <c r="L2803" i="2" l="1"/>
  <c r="M2803" i="2"/>
  <c r="C2803" i="2"/>
  <c r="F2803" i="2" s="1"/>
  <c r="I2803" i="2" s="1"/>
  <c r="A2803" i="2"/>
  <c r="B2804" i="2"/>
  <c r="C2804" i="2" l="1"/>
  <c r="I2804" i="2"/>
  <c r="L2804" i="2"/>
  <c r="M2804" i="2"/>
  <c r="B2805" i="2"/>
  <c r="A2804" i="2"/>
  <c r="M2805" i="2" l="1"/>
  <c r="B2806" i="2"/>
  <c r="A2805" i="2"/>
  <c r="L2805" i="2"/>
  <c r="C2805" i="2"/>
  <c r="F2805" i="2"/>
  <c r="I2805" i="2" s="1"/>
  <c r="A2806" i="2" l="1"/>
  <c r="C2806" i="2"/>
  <c r="F2806" i="2" s="1"/>
  <c r="I2806" i="2" s="1"/>
  <c r="L2806" i="2"/>
  <c r="M2806" i="2"/>
  <c r="B2807" i="2"/>
  <c r="A2807" i="2" l="1"/>
  <c r="C2807" i="2"/>
  <c r="I2807" i="2"/>
  <c r="B2808" i="2"/>
  <c r="L2807" i="2"/>
  <c r="M2807" i="2"/>
  <c r="C2808" i="2" l="1"/>
  <c r="F2808" i="2"/>
  <c r="I2808" i="2" s="1"/>
  <c r="L2808" i="2"/>
  <c r="B2809" i="2"/>
  <c r="A2808" i="2"/>
  <c r="M2808" i="2"/>
  <c r="C2809" i="2" l="1"/>
  <c r="F2809" i="2" s="1"/>
  <c r="I2809" i="2" s="1"/>
  <c r="L2809" i="2"/>
  <c r="M2809" i="2"/>
  <c r="B2810" i="2"/>
  <c r="A2809" i="2"/>
  <c r="L2810" i="2" l="1"/>
  <c r="M2810" i="2"/>
  <c r="B2811" i="2"/>
  <c r="C2810" i="2"/>
  <c r="I2810" i="2"/>
  <c r="A2810" i="2"/>
  <c r="A2811" i="2" l="1"/>
  <c r="L2811" i="2"/>
  <c r="M2811" i="2"/>
  <c r="B2812" i="2"/>
  <c r="C2811" i="2"/>
  <c r="F2811" i="2"/>
  <c r="I2811" i="2" s="1"/>
  <c r="B2813" i="2" l="1"/>
  <c r="A2812" i="2"/>
  <c r="C2812" i="2"/>
  <c r="F2812" i="2" s="1"/>
  <c r="I2812" i="2" s="1"/>
  <c r="L2812" i="2"/>
  <c r="M2812" i="2"/>
  <c r="A2813" i="2" l="1"/>
  <c r="C2813" i="2"/>
  <c r="I2813" i="2"/>
  <c r="B2814" i="2"/>
  <c r="L2813" i="2"/>
  <c r="M2813" i="2"/>
  <c r="A2814" i="2" l="1"/>
  <c r="C2814" i="2"/>
  <c r="F2814" i="2"/>
  <c r="I2814" i="2" s="1"/>
  <c r="L2814" i="2"/>
  <c r="B2815" i="2"/>
  <c r="M2814" i="2"/>
  <c r="L2815" i="2" l="1"/>
  <c r="M2815" i="2"/>
  <c r="C2815" i="2"/>
  <c r="F2815" i="2" s="1"/>
  <c r="I2815" i="2" s="1"/>
  <c r="A2815" i="2"/>
  <c r="B2816" i="2"/>
  <c r="C2816" i="2" l="1"/>
  <c r="I2816" i="2"/>
  <c r="L2816" i="2"/>
  <c r="M2816" i="2"/>
  <c r="B2817" i="2"/>
  <c r="A2816" i="2"/>
  <c r="M2817" i="2" l="1"/>
  <c r="B2818" i="2"/>
  <c r="A2817" i="2"/>
  <c r="L2817" i="2"/>
  <c r="C2817" i="2"/>
  <c r="F2817" i="2"/>
  <c r="I2817" i="2" s="1"/>
  <c r="A2818" i="2" l="1"/>
  <c r="C2818" i="2"/>
  <c r="F2818" i="2" s="1"/>
  <c r="I2818" i="2" s="1"/>
  <c r="L2818" i="2"/>
  <c r="M2818" i="2"/>
  <c r="B2819" i="2"/>
  <c r="A2819" i="2" l="1"/>
  <c r="C2819" i="2"/>
  <c r="I2819" i="2"/>
  <c r="B2820" i="2"/>
  <c r="M2819" i="2"/>
  <c r="L2819" i="2"/>
  <c r="C2820" i="2" l="1"/>
  <c r="F2820" i="2"/>
  <c r="I2820" i="2" s="1"/>
  <c r="L2820" i="2"/>
  <c r="B2821" i="2"/>
  <c r="A2820" i="2"/>
  <c r="M2820" i="2"/>
  <c r="C2821" i="2" l="1"/>
  <c r="F2821" i="2" s="1"/>
  <c r="I2821" i="2" s="1"/>
  <c r="L2821" i="2"/>
  <c r="M2821" i="2"/>
  <c r="A2821" i="2"/>
  <c r="B2822" i="2"/>
  <c r="L2822" i="2" l="1"/>
  <c r="M2822" i="2"/>
  <c r="B2823" i="2"/>
  <c r="C2822" i="2"/>
  <c r="I2822" i="2"/>
  <c r="A2822" i="2"/>
  <c r="A2823" i="2" l="1"/>
  <c r="L2823" i="2"/>
  <c r="M2823" i="2"/>
  <c r="B2824" i="2"/>
  <c r="C2823" i="2"/>
  <c r="F2823" i="2"/>
  <c r="I2823" i="2" s="1"/>
  <c r="B2825" i="2" l="1"/>
  <c r="A2824" i="2"/>
  <c r="C2824" i="2"/>
  <c r="F2824" i="2" s="1"/>
  <c r="I2824" i="2" s="1"/>
  <c r="L2824" i="2"/>
  <c r="M2824" i="2"/>
  <c r="A2825" i="2" l="1"/>
  <c r="C2825" i="2"/>
  <c r="I2825" i="2"/>
  <c r="B2826" i="2"/>
  <c r="L2825" i="2"/>
  <c r="M2825" i="2"/>
  <c r="A2826" i="2" l="1"/>
  <c r="C2826" i="2"/>
  <c r="F2826" i="2"/>
  <c r="I2826" i="2" s="1"/>
  <c r="L2826" i="2"/>
  <c r="B2827" i="2"/>
  <c r="M2826" i="2"/>
  <c r="L2827" i="2" l="1"/>
  <c r="M2827" i="2"/>
  <c r="C2827" i="2"/>
  <c r="F2827" i="2" s="1"/>
  <c r="I2827" i="2" s="1"/>
  <c r="A2827" i="2"/>
  <c r="B2828" i="2"/>
  <c r="C2828" i="2" l="1"/>
  <c r="I2828" i="2"/>
  <c r="L2828" i="2"/>
  <c r="M2828" i="2"/>
  <c r="B2829" i="2"/>
  <c r="A2828" i="2"/>
  <c r="M2829" i="2" l="1"/>
  <c r="B2830" i="2"/>
  <c r="A2829" i="2"/>
  <c r="L2829" i="2"/>
  <c r="F2829" i="2"/>
  <c r="I2829" i="2" s="1"/>
  <c r="C2829" i="2"/>
  <c r="A2830" i="2" l="1"/>
  <c r="C2830" i="2"/>
  <c r="F2830" i="2" s="1"/>
  <c r="I2830" i="2" s="1"/>
  <c r="L2830" i="2"/>
  <c r="M2830" i="2"/>
  <c r="B2831" i="2"/>
  <c r="A2831" i="2" l="1"/>
  <c r="C2831" i="2"/>
  <c r="I2831" i="2"/>
  <c r="B2832" i="2"/>
  <c r="L2831" i="2"/>
  <c r="M2831" i="2"/>
  <c r="C2832" i="2" l="1"/>
  <c r="F2832" i="2"/>
  <c r="I2832" i="2" s="1"/>
  <c r="L2832" i="2"/>
  <c r="B2833" i="2"/>
  <c r="A2832" i="2"/>
  <c r="M2832" i="2"/>
  <c r="C2833" i="2" l="1"/>
  <c r="F2833" i="2" s="1"/>
  <c r="I2833" i="2" s="1"/>
  <c r="L2833" i="2"/>
  <c r="M2833" i="2"/>
  <c r="B2834" i="2"/>
  <c r="A2833" i="2"/>
  <c r="L2834" i="2" l="1"/>
  <c r="M2834" i="2"/>
  <c r="B2835" i="2"/>
  <c r="C2834" i="2"/>
  <c r="I2834" i="2"/>
  <c r="A2834" i="2"/>
  <c r="A2835" i="2" l="1"/>
  <c r="L2835" i="2"/>
  <c r="M2835" i="2"/>
  <c r="B2836" i="2"/>
  <c r="C2835" i="2"/>
  <c r="F2835" i="2"/>
  <c r="I2835" i="2" s="1"/>
  <c r="B2837" i="2" l="1"/>
  <c r="A2836" i="2"/>
  <c r="C2836" i="2"/>
  <c r="F2836" i="2" s="1"/>
  <c r="I2836" i="2" s="1"/>
  <c r="L2836" i="2"/>
  <c r="M2836" i="2"/>
  <c r="A2837" i="2" l="1"/>
  <c r="C2837" i="2"/>
  <c r="I2837" i="2"/>
  <c r="B2838" i="2"/>
  <c r="L2837" i="2"/>
  <c r="M2837" i="2"/>
  <c r="A2838" i="2" l="1"/>
  <c r="C2838" i="2"/>
  <c r="F2838" i="2"/>
  <c r="I2838" i="2" s="1"/>
  <c r="L2838" i="2"/>
  <c r="B2839" i="2"/>
  <c r="M2838" i="2"/>
  <c r="L2839" i="2" l="1"/>
  <c r="M2839" i="2"/>
  <c r="C2839" i="2"/>
  <c r="F2839" i="2" s="1"/>
  <c r="I2839" i="2" s="1"/>
  <c r="A2839" i="2"/>
  <c r="B2840" i="2"/>
  <c r="C2840" i="2" l="1"/>
  <c r="I2840" i="2"/>
  <c r="L2840" i="2"/>
  <c r="M2840" i="2"/>
  <c r="B2841" i="2"/>
  <c r="A2840" i="2"/>
  <c r="M2841" i="2" l="1"/>
  <c r="B2842" i="2"/>
  <c r="A2841" i="2"/>
  <c r="L2841" i="2"/>
  <c r="C2841" i="2"/>
  <c r="F2841" i="2"/>
  <c r="I2841" i="2" s="1"/>
  <c r="A2842" i="2" l="1"/>
  <c r="C2842" i="2"/>
  <c r="F2842" i="2" s="1"/>
  <c r="I2842" i="2" s="1"/>
  <c r="L2842" i="2"/>
  <c r="M2842" i="2"/>
  <c r="B2843" i="2"/>
  <c r="A2843" i="2" l="1"/>
  <c r="C2843" i="2"/>
  <c r="I2843" i="2"/>
  <c r="B2844" i="2"/>
  <c r="L2843" i="2"/>
  <c r="M2843" i="2"/>
  <c r="C2844" i="2" l="1"/>
  <c r="F2844" i="2"/>
  <c r="I2844" i="2" s="1"/>
  <c r="L2844" i="2"/>
  <c r="B2845" i="2"/>
  <c r="A2844" i="2"/>
  <c r="M2844" i="2"/>
  <c r="C2845" i="2" l="1"/>
  <c r="F2845" i="2" s="1"/>
  <c r="I2845" i="2" s="1"/>
  <c r="L2845" i="2"/>
  <c r="M2845" i="2"/>
  <c r="A2845" i="2"/>
  <c r="B2846" i="2"/>
  <c r="L2846" i="2" l="1"/>
  <c r="M2846" i="2"/>
  <c r="B2847" i="2"/>
  <c r="C2846" i="2"/>
  <c r="I2846" i="2"/>
  <c r="A2846" i="2"/>
  <c r="A2847" i="2" l="1"/>
  <c r="L2847" i="2"/>
  <c r="M2847" i="2"/>
  <c r="B2848" i="2"/>
  <c r="C2847" i="2"/>
  <c r="F2847" i="2"/>
  <c r="I2847" i="2" s="1"/>
  <c r="B2849" i="2" l="1"/>
  <c r="A2848" i="2"/>
  <c r="C2848" i="2"/>
  <c r="F2848" i="2" s="1"/>
  <c r="I2848" i="2" s="1"/>
  <c r="L2848" i="2"/>
  <c r="M2848" i="2"/>
  <c r="A2849" i="2" l="1"/>
  <c r="C2849" i="2"/>
  <c r="I2849" i="2"/>
  <c r="B2850" i="2"/>
  <c r="L2849" i="2"/>
  <c r="M2849" i="2"/>
  <c r="A2850" i="2" l="1"/>
  <c r="C2850" i="2"/>
  <c r="F2850" i="2"/>
  <c r="I2850" i="2" s="1"/>
  <c r="L2850" i="2"/>
  <c r="B2851" i="2"/>
  <c r="M2850" i="2"/>
  <c r="L2851" i="2" l="1"/>
  <c r="M2851" i="2"/>
  <c r="C2851" i="2"/>
  <c r="F2851" i="2" s="1"/>
  <c r="I2851" i="2" s="1"/>
  <c r="A2851" i="2"/>
  <c r="B2852" i="2"/>
  <c r="C2852" i="2" l="1"/>
  <c r="I2852" i="2"/>
  <c r="L2852" i="2"/>
  <c r="M2852" i="2"/>
  <c r="B2853" i="2"/>
  <c r="A2852" i="2"/>
  <c r="M2853" i="2" l="1"/>
  <c r="B2854" i="2"/>
  <c r="A2853" i="2"/>
  <c r="L2853" i="2"/>
  <c r="C2853" i="2"/>
  <c r="F2853" i="2"/>
  <c r="I2853" i="2" s="1"/>
  <c r="A2854" i="2" l="1"/>
  <c r="C2854" i="2"/>
  <c r="F2854" i="2" s="1"/>
  <c r="I2854" i="2" s="1"/>
  <c r="L2854" i="2"/>
  <c r="M2854" i="2"/>
  <c r="B2855" i="2"/>
  <c r="A2855" i="2" l="1"/>
  <c r="C2855" i="2"/>
  <c r="I2855" i="2"/>
  <c r="B2856" i="2"/>
  <c r="L2855" i="2"/>
  <c r="M2855" i="2"/>
  <c r="C2856" i="2" l="1"/>
  <c r="F2856" i="2"/>
  <c r="I2856" i="2" s="1"/>
  <c r="L2856" i="2"/>
  <c r="B2857" i="2"/>
  <c r="A2856" i="2"/>
  <c r="M2856" i="2"/>
  <c r="C2857" i="2" l="1"/>
  <c r="F2857" i="2" s="1"/>
  <c r="I2857" i="2" s="1"/>
  <c r="L2857" i="2"/>
  <c r="M2857" i="2"/>
  <c r="B2858" i="2"/>
  <c r="A2857" i="2"/>
  <c r="L2858" i="2" l="1"/>
  <c r="M2858" i="2"/>
  <c r="B2859" i="2"/>
  <c r="C2858" i="2"/>
  <c r="I2858" i="2"/>
  <c r="A2858" i="2"/>
  <c r="A2859" i="2" l="1"/>
  <c r="L2859" i="2"/>
  <c r="M2859" i="2"/>
  <c r="B2860" i="2"/>
  <c r="C2859" i="2"/>
  <c r="F2859" i="2"/>
  <c r="I2859" i="2" s="1"/>
  <c r="B2861" i="2" l="1"/>
  <c r="A2860" i="2"/>
  <c r="C2860" i="2"/>
  <c r="F2860" i="2" s="1"/>
  <c r="I2860" i="2" s="1"/>
  <c r="L2860" i="2"/>
  <c r="M2860" i="2"/>
  <c r="A2861" i="2" l="1"/>
  <c r="C2861" i="2"/>
  <c r="I2861" i="2"/>
  <c r="B2862" i="2"/>
  <c r="L2861" i="2"/>
  <c r="M2861" i="2"/>
  <c r="A2862" i="2" l="1"/>
  <c r="C2862" i="2"/>
  <c r="F2862" i="2"/>
  <c r="I2862" i="2" s="1"/>
  <c r="L2862" i="2"/>
  <c r="B2863" i="2"/>
  <c r="M2862" i="2"/>
  <c r="L2863" i="2" l="1"/>
  <c r="M2863" i="2"/>
  <c r="C2863" i="2"/>
  <c r="F2863" i="2" s="1"/>
  <c r="I2863" i="2" s="1"/>
  <c r="A2863" i="2"/>
  <c r="B2864" i="2"/>
  <c r="C2864" i="2" l="1"/>
  <c r="I2864" i="2"/>
  <c r="L2864" i="2"/>
  <c r="M2864" i="2"/>
  <c r="B2865" i="2"/>
  <c r="A2864" i="2"/>
  <c r="M2865" i="2" l="1"/>
  <c r="B2866" i="2"/>
  <c r="A2865" i="2"/>
  <c r="L2865" i="2"/>
  <c r="C2865" i="2"/>
  <c r="F2865" i="2"/>
  <c r="I2865" i="2" s="1"/>
  <c r="A2866" i="2" l="1"/>
  <c r="C2866" i="2"/>
  <c r="F2866" i="2" s="1"/>
  <c r="I2866" i="2" s="1"/>
  <c r="L2866" i="2"/>
  <c r="M2866" i="2"/>
  <c r="B2867" i="2"/>
  <c r="A2867" i="2" l="1"/>
  <c r="C2867" i="2"/>
  <c r="I2867" i="2"/>
  <c r="B2868" i="2"/>
  <c r="M2867" i="2"/>
  <c r="L2867" i="2"/>
  <c r="C2868" i="2" l="1"/>
  <c r="F2868" i="2"/>
  <c r="I2868" i="2" s="1"/>
  <c r="L2868" i="2"/>
  <c r="B2869" i="2"/>
  <c r="A2868" i="2"/>
  <c r="M2868" i="2"/>
  <c r="C2869" i="2" l="1"/>
  <c r="F2869" i="2" s="1"/>
  <c r="I2869" i="2" s="1"/>
  <c r="L2869" i="2"/>
  <c r="M2869" i="2"/>
  <c r="A2869" i="2"/>
  <c r="B2870" i="2"/>
  <c r="L2870" i="2" l="1"/>
  <c r="M2870" i="2"/>
  <c r="B2871" i="2"/>
  <c r="C2870" i="2"/>
  <c r="I2870" i="2"/>
  <c r="A2870" i="2"/>
  <c r="A2871" i="2" l="1"/>
  <c r="L2871" i="2"/>
  <c r="M2871" i="2"/>
  <c r="B2872" i="2"/>
  <c r="C2871" i="2"/>
  <c r="F2871" i="2"/>
  <c r="I2871" i="2" s="1"/>
  <c r="B2873" i="2" l="1"/>
  <c r="A2872" i="2"/>
  <c r="C2872" i="2"/>
  <c r="F2872" i="2" s="1"/>
  <c r="I2872" i="2" s="1"/>
  <c r="L2872" i="2"/>
  <c r="M2872" i="2"/>
  <c r="A2873" i="2" l="1"/>
  <c r="C2873" i="2"/>
  <c r="I2873" i="2"/>
  <c r="B2874" i="2"/>
  <c r="L2873" i="2"/>
  <c r="M2873" i="2"/>
  <c r="A2874" i="2" l="1"/>
  <c r="C2874" i="2"/>
  <c r="F2874" i="2"/>
  <c r="I2874" i="2" s="1"/>
  <c r="L2874" i="2"/>
  <c r="B2875" i="2"/>
  <c r="M2874" i="2"/>
  <c r="L2875" i="2" l="1"/>
  <c r="M2875" i="2"/>
  <c r="C2875" i="2"/>
  <c r="F2875" i="2" s="1"/>
  <c r="I2875" i="2" s="1"/>
  <c r="A2875" i="2"/>
  <c r="B2876" i="2"/>
  <c r="C2876" i="2" l="1"/>
  <c r="I2876" i="2"/>
  <c r="L2876" i="2"/>
  <c r="M2876" i="2"/>
  <c r="B2877" i="2"/>
  <c r="A2876" i="2"/>
  <c r="M2877" i="2" l="1"/>
  <c r="B2878" i="2"/>
  <c r="A2877" i="2"/>
  <c r="L2877" i="2"/>
  <c r="F2877" i="2"/>
  <c r="I2877" i="2" s="1"/>
  <c r="C2877" i="2"/>
  <c r="A2878" i="2" l="1"/>
  <c r="C2878" i="2"/>
  <c r="F2878" i="2" s="1"/>
  <c r="I2878" i="2" s="1"/>
  <c r="L2878" i="2"/>
  <c r="M2878" i="2"/>
  <c r="B2879" i="2"/>
  <c r="A2879" i="2" l="1"/>
  <c r="C2879" i="2"/>
  <c r="I2879" i="2"/>
  <c r="B2880" i="2"/>
  <c r="L2879" i="2"/>
  <c r="M2879" i="2"/>
  <c r="C2880" i="2" l="1"/>
  <c r="F2880" i="2"/>
  <c r="I2880" i="2" s="1"/>
  <c r="L2880" i="2"/>
  <c r="B2881" i="2"/>
  <c r="A2880" i="2"/>
  <c r="M2880" i="2"/>
  <c r="C2881" i="2" l="1"/>
  <c r="F2881" i="2" s="1"/>
  <c r="I2881" i="2" s="1"/>
  <c r="L2881" i="2"/>
  <c r="M2881" i="2"/>
  <c r="B2882" i="2"/>
  <c r="A2881" i="2"/>
  <c r="L2882" i="2" l="1"/>
  <c r="M2882" i="2"/>
  <c r="B2883" i="2"/>
  <c r="C2882" i="2"/>
  <c r="I2882" i="2"/>
  <c r="A2882" i="2"/>
  <c r="A2883" i="2" l="1"/>
  <c r="L2883" i="2"/>
  <c r="M2883" i="2"/>
  <c r="B2884" i="2"/>
  <c r="C2883" i="2"/>
  <c r="F2883" i="2"/>
  <c r="I2883" i="2" s="1"/>
  <c r="B2885" i="2" l="1"/>
  <c r="A2884" i="2"/>
  <c r="C2884" i="2"/>
  <c r="F2884" i="2" s="1"/>
  <c r="I2884" i="2" s="1"/>
  <c r="L2884" i="2"/>
  <c r="M2884" i="2"/>
  <c r="A2885" i="2" l="1"/>
  <c r="C2885" i="2"/>
  <c r="I2885" i="2"/>
  <c r="B2886" i="2"/>
  <c r="M2885" i="2"/>
  <c r="L2885" i="2"/>
  <c r="A2886" i="2" l="1"/>
  <c r="C2886" i="2"/>
  <c r="F2886" i="2"/>
  <c r="I2886" i="2" s="1"/>
  <c r="L2886" i="2"/>
  <c r="B2887" i="2"/>
  <c r="M2886" i="2"/>
  <c r="L2887" i="2" l="1"/>
  <c r="M2887" i="2"/>
  <c r="C2887" i="2"/>
  <c r="F2887" i="2" s="1"/>
  <c r="I2887" i="2" s="1"/>
  <c r="A2887" i="2"/>
  <c r="B2888" i="2"/>
  <c r="C2888" i="2" l="1"/>
  <c r="I2888" i="2"/>
  <c r="L2888" i="2"/>
  <c r="M2888" i="2"/>
  <c r="B2889" i="2"/>
  <c r="A2888" i="2"/>
  <c r="M2889" i="2" l="1"/>
  <c r="B2890" i="2"/>
  <c r="A2889" i="2"/>
  <c r="L2889" i="2"/>
  <c r="C2889" i="2"/>
  <c r="F2889" i="2"/>
  <c r="I2889" i="2" s="1"/>
  <c r="A2890" i="2" l="1"/>
  <c r="C2890" i="2"/>
  <c r="F2890" i="2" s="1"/>
  <c r="I2890" i="2" s="1"/>
  <c r="L2890" i="2"/>
  <c r="M2890" i="2"/>
  <c r="B2891" i="2"/>
  <c r="A2891" i="2" l="1"/>
  <c r="C2891" i="2"/>
  <c r="I2891" i="2"/>
  <c r="B2892" i="2"/>
  <c r="L2891" i="2"/>
  <c r="M2891" i="2"/>
  <c r="C2892" i="2" l="1"/>
  <c r="F2892" i="2"/>
  <c r="I2892" i="2" s="1"/>
  <c r="L2892" i="2"/>
  <c r="B2893" i="2"/>
  <c r="A2892" i="2"/>
  <c r="M2892" i="2"/>
  <c r="C2893" i="2" l="1"/>
  <c r="F2893" i="2" s="1"/>
  <c r="I2893" i="2" s="1"/>
  <c r="L2893" i="2"/>
  <c r="M2893" i="2"/>
  <c r="A2893" i="2"/>
  <c r="B2894" i="2"/>
  <c r="L2894" i="2" l="1"/>
  <c r="M2894" i="2"/>
  <c r="B2895" i="2"/>
  <c r="C2894" i="2"/>
  <c r="I2894" i="2"/>
  <c r="A2894" i="2"/>
  <c r="A2895" i="2" l="1"/>
  <c r="L2895" i="2"/>
  <c r="M2895" i="2"/>
  <c r="B2896" i="2"/>
  <c r="C2895" i="2"/>
  <c r="F2895" i="2"/>
  <c r="I2895" i="2" s="1"/>
  <c r="B2897" i="2" l="1"/>
  <c r="A2896" i="2"/>
  <c r="C2896" i="2"/>
  <c r="F2896" i="2" s="1"/>
  <c r="I2896" i="2" s="1"/>
  <c r="L2896" i="2"/>
  <c r="M2896" i="2"/>
  <c r="A2897" i="2" l="1"/>
  <c r="C2897" i="2"/>
  <c r="I2897" i="2"/>
  <c r="B2898" i="2"/>
  <c r="L2897" i="2"/>
  <c r="M2897" i="2"/>
  <c r="A2898" i="2" l="1"/>
  <c r="C2898" i="2"/>
  <c r="F2898" i="2"/>
  <c r="I2898" i="2" s="1"/>
  <c r="L2898" i="2"/>
  <c r="B2899" i="2"/>
  <c r="M2898" i="2"/>
  <c r="L2899" i="2" l="1"/>
  <c r="M2899" i="2"/>
  <c r="C2899" i="2"/>
  <c r="F2899" i="2" s="1"/>
  <c r="I2899" i="2" s="1"/>
  <c r="A2899" i="2"/>
  <c r="B2900" i="2"/>
  <c r="C2900" i="2" l="1"/>
  <c r="I2900" i="2"/>
  <c r="L2900" i="2"/>
  <c r="M2900" i="2"/>
  <c r="B2901" i="2"/>
  <c r="A2900" i="2"/>
  <c r="M2901" i="2" l="1"/>
  <c r="B2902" i="2"/>
  <c r="A2901" i="2"/>
  <c r="L2901" i="2"/>
  <c r="C2901" i="2"/>
  <c r="F2901" i="2"/>
  <c r="I2901" i="2" s="1"/>
  <c r="A2902" i="2" l="1"/>
  <c r="C2902" i="2"/>
  <c r="F2902" i="2" s="1"/>
  <c r="I2902" i="2" s="1"/>
  <c r="L2902" i="2"/>
  <c r="M2902" i="2"/>
  <c r="B2903" i="2"/>
  <c r="A2903" i="2" l="1"/>
  <c r="C2903" i="2"/>
  <c r="I2903" i="2"/>
  <c r="B2904" i="2"/>
  <c r="L2903" i="2"/>
  <c r="M2903" i="2"/>
  <c r="C2904" i="2" l="1"/>
  <c r="F2904" i="2"/>
  <c r="I2904" i="2" s="1"/>
  <c r="L2904" i="2"/>
  <c r="B2905" i="2"/>
  <c r="A2904" i="2"/>
  <c r="M2904" i="2"/>
  <c r="C2905" i="2" l="1"/>
  <c r="F2905" i="2" s="1"/>
  <c r="I2905" i="2" s="1"/>
  <c r="L2905" i="2"/>
  <c r="M2905" i="2"/>
  <c r="B2906" i="2"/>
  <c r="A2905" i="2"/>
  <c r="L2906" i="2" l="1"/>
  <c r="M2906" i="2"/>
  <c r="B2907" i="2"/>
  <c r="C2906" i="2"/>
  <c r="I2906" i="2"/>
  <c r="A2906" i="2"/>
  <c r="A2907" i="2" l="1"/>
  <c r="L2907" i="2"/>
  <c r="M2907" i="2"/>
  <c r="B2908" i="2"/>
  <c r="C2907" i="2"/>
  <c r="F2907" i="2"/>
  <c r="I2907" i="2" s="1"/>
  <c r="B2909" i="2" l="1"/>
  <c r="A2908" i="2"/>
  <c r="C2908" i="2"/>
  <c r="F2908" i="2" s="1"/>
  <c r="I2908" i="2" s="1"/>
  <c r="L2908" i="2"/>
  <c r="M2908" i="2"/>
  <c r="A2909" i="2" l="1"/>
  <c r="C2909" i="2"/>
  <c r="I2909" i="2"/>
  <c r="B2910" i="2"/>
  <c r="L2909" i="2"/>
  <c r="M2909" i="2"/>
  <c r="A2910" i="2" l="1"/>
  <c r="C2910" i="2"/>
  <c r="F2910" i="2"/>
  <c r="I2910" i="2" s="1"/>
  <c r="L2910" i="2"/>
  <c r="B2911" i="2"/>
  <c r="M2910" i="2"/>
  <c r="L2911" i="2" l="1"/>
  <c r="M2911" i="2"/>
  <c r="C2911" i="2"/>
  <c r="F2911" i="2" s="1"/>
  <c r="I2911" i="2" s="1"/>
  <c r="A2911" i="2"/>
  <c r="B2912" i="2"/>
  <c r="C2912" i="2" l="1"/>
  <c r="I2912" i="2"/>
  <c r="L2912" i="2"/>
  <c r="M2912" i="2"/>
  <c r="B2913" i="2"/>
  <c r="A2912" i="2"/>
  <c r="M2913" i="2" l="1"/>
  <c r="B2914" i="2"/>
  <c r="A2913" i="2"/>
  <c r="L2913" i="2"/>
  <c r="C2913" i="2"/>
  <c r="F2913" i="2"/>
  <c r="I2913" i="2" s="1"/>
  <c r="A2914" i="2" l="1"/>
  <c r="C2914" i="2"/>
  <c r="F2914" i="2" s="1"/>
  <c r="I2914" i="2" s="1"/>
  <c r="L2914" i="2"/>
  <c r="M2914" i="2"/>
  <c r="B2915" i="2"/>
  <c r="A2915" i="2" l="1"/>
  <c r="C2915" i="2"/>
  <c r="I2915" i="2"/>
  <c r="B2916" i="2"/>
  <c r="M2915" i="2"/>
  <c r="L2915" i="2"/>
  <c r="C2916" i="2" l="1"/>
  <c r="F2916" i="2"/>
  <c r="I2916" i="2" s="1"/>
  <c r="L2916" i="2"/>
  <c r="B2917" i="2"/>
  <c r="A2916" i="2"/>
  <c r="M2916" i="2"/>
  <c r="C2917" i="2" l="1"/>
  <c r="F2917" i="2" s="1"/>
  <c r="I2917" i="2" s="1"/>
  <c r="L2917" i="2"/>
  <c r="M2917" i="2"/>
  <c r="A2917" i="2"/>
  <c r="B2918" i="2"/>
  <c r="L2918" i="2" l="1"/>
  <c r="M2918" i="2"/>
  <c r="B2919" i="2"/>
  <c r="C2918" i="2"/>
  <c r="I2918" i="2"/>
  <c r="A2918" i="2"/>
  <c r="A2919" i="2" l="1"/>
  <c r="L2919" i="2"/>
  <c r="M2919" i="2"/>
  <c r="B2920" i="2"/>
  <c r="C2919" i="2"/>
  <c r="F2919" i="2"/>
  <c r="I2919" i="2" s="1"/>
  <c r="B2921" i="2" l="1"/>
  <c r="A2920" i="2"/>
  <c r="C2920" i="2"/>
  <c r="F2920" i="2" s="1"/>
  <c r="I2920" i="2" s="1"/>
  <c r="L2920" i="2"/>
  <c r="M2920" i="2"/>
  <c r="A2921" i="2" l="1"/>
  <c r="C2921" i="2"/>
  <c r="I2921" i="2"/>
  <c r="B2922" i="2"/>
  <c r="L2921" i="2"/>
  <c r="M2921" i="2"/>
  <c r="A2922" i="2" l="1"/>
  <c r="C2922" i="2"/>
  <c r="F2922" i="2"/>
  <c r="I2922" i="2" s="1"/>
  <c r="L2922" i="2"/>
  <c r="M2922" i="2"/>
  <c r="B2923" i="2"/>
  <c r="C2923" i="2" l="1"/>
  <c r="F2923" i="2" s="1"/>
  <c r="I2923" i="2" s="1"/>
  <c r="L2923" i="2"/>
  <c r="M2923" i="2"/>
  <c r="B2924" i="2"/>
  <c r="A2923" i="2"/>
  <c r="A2924" i="2" l="1"/>
  <c r="C2924" i="2"/>
  <c r="M2924" i="2"/>
  <c r="B2925" i="2"/>
  <c r="I2924" i="2"/>
  <c r="L2924" i="2"/>
  <c r="B2926" i="2" l="1"/>
  <c r="A2925" i="2"/>
  <c r="C2925" i="2"/>
  <c r="F2925" i="2"/>
  <c r="I2925" i="2" s="1"/>
  <c r="L2925" i="2"/>
  <c r="M2925" i="2"/>
  <c r="C2926" i="2" l="1"/>
  <c r="F2926" i="2" s="1"/>
  <c r="I2926" i="2" s="1"/>
  <c r="L2926" i="2"/>
  <c r="B2927" i="2"/>
  <c r="A2926" i="2"/>
  <c r="M2926" i="2"/>
  <c r="C2927" i="2" l="1"/>
  <c r="I2927" i="2"/>
  <c r="L2927" i="2"/>
  <c r="M2927" i="2"/>
  <c r="A2927" i="2"/>
  <c r="B2928" i="2"/>
  <c r="L2928" i="2" l="1"/>
  <c r="M2928" i="2"/>
  <c r="B2929" i="2"/>
  <c r="A2928" i="2"/>
  <c r="F2928" i="2"/>
  <c r="I2928" i="2" s="1"/>
  <c r="C2928" i="2"/>
  <c r="A2929" i="2" l="1"/>
  <c r="L2929" i="2"/>
  <c r="M2929" i="2"/>
  <c r="B2930" i="2"/>
  <c r="C2929" i="2"/>
  <c r="F2929" i="2" s="1"/>
  <c r="I2929" i="2" s="1"/>
  <c r="B2931" i="2" l="1"/>
  <c r="A2930" i="2"/>
  <c r="C2930" i="2"/>
  <c r="M2930" i="2"/>
  <c r="I2930" i="2"/>
  <c r="L2930" i="2"/>
  <c r="A2931" i="2" l="1"/>
  <c r="C2931" i="2"/>
  <c r="F2931" i="2"/>
  <c r="I2931" i="2" s="1"/>
  <c r="B2932" i="2"/>
  <c r="L2931" i="2"/>
  <c r="M2931" i="2"/>
  <c r="A2932" i="2" l="1"/>
  <c r="C2932" i="2"/>
  <c r="F2932" i="2" s="1"/>
  <c r="I2932" i="2" s="1"/>
  <c r="L2932" i="2"/>
  <c r="B2933" i="2"/>
  <c r="M2932" i="2"/>
  <c r="C2933" i="2" l="1"/>
  <c r="I2933" i="2"/>
  <c r="L2933" i="2"/>
  <c r="M2933" i="2"/>
  <c r="A2933" i="2"/>
  <c r="B2934" i="2"/>
  <c r="A2934" i="2" l="1"/>
  <c r="F2934" i="2"/>
  <c r="I2934" i="2" s="1"/>
  <c r="L2934" i="2"/>
  <c r="M2934" i="2"/>
  <c r="B2935" i="2"/>
  <c r="C2934" i="2"/>
  <c r="L2935" i="2" l="1"/>
  <c r="M2935" i="2"/>
  <c r="B2936" i="2"/>
  <c r="A2935" i="2"/>
  <c r="C2935" i="2"/>
  <c r="F2935" i="2" s="1"/>
  <c r="I2935" i="2" s="1"/>
  <c r="A2936" i="2" l="1"/>
  <c r="C2936" i="2"/>
  <c r="M2936" i="2"/>
  <c r="B2937" i="2"/>
  <c r="I2936" i="2"/>
  <c r="L2936" i="2"/>
  <c r="B2938" i="2" l="1"/>
  <c r="A2937" i="2"/>
  <c r="C2937" i="2"/>
  <c r="F2937" i="2"/>
  <c r="I2937" i="2" s="1"/>
  <c r="L2937" i="2"/>
  <c r="M2937" i="2"/>
  <c r="C2938" i="2" l="1"/>
  <c r="F2938" i="2" s="1"/>
  <c r="I2938" i="2" s="1"/>
  <c r="L2938" i="2"/>
  <c r="B2939" i="2"/>
  <c r="A2938" i="2"/>
  <c r="M2938" i="2"/>
  <c r="C2939" i="2" l="1"/>
  <c r="I2939" i="2"/>
  <c r="L2939" i="2"/>
  <c r="M2939" i="2"/>
  <c r="A2939" i="2"/>
  <c r="B2940" i="2"/>
  <c r="L2940" i="2" l="1"/>
  <c r="M2940" i="2"/>
  <c r="B2941" i="2"/>
  <c r="A2940" i="2"/>
  <c r="F2940" i="2"/>
  <c r="I2940" i="2" s="1"/>
  <c r="C2940" i="2"/>
  <c r="A2941" i="2" l="1"/>
  <c r="L2941" i="2"/>
  <c r="M2941" i="2"/>
  <c r="B2942" i="2"/>
  <c r="C2941" i="2"/>
  <c r="F2941" i="2" s="1"/>
  <c r="I2941" i="2" s="1"/>
  <c r="B2943" i="2" l="1"/>
  <c r="A2942" i="2"/>
  <c r="C2942" i="2"/>
  <c r="M2942" i="2"/>
  <c r="L2942" i="2"/>
  <c r="I2942" i="2"/>
  <c r="A2943" i="2" l="1"/>
  <c r="C2943" i="2"/>
  <c r="F2943" i="2"/>
  <c r="I2943" i="2" s="1"/>
  <c r="B2944" i="2"/>
  <c r="L2943" i="2"/>
  <c r="M2943" i="2"/>
  <c r="A2944" i="2" l="1"/>
  <c r="C2944" i="2"/>
  <c r="F2944" i="2" s="1"/>
  <c r="I2944" i="2" s="1"/>
  <c r="L2944" i="2"/>
  <c r="B2945" i="2"/>
  <c r="M2944" i="2"/>
  <c r="C2945" i="2" l="1"/>
  <c r="I2945" i="2"/>
  <c r="L2945" i="2"/>
  <c r="M2945" i="2"/>
  <c r="A2945" i="2"/>
  <c r="B2946" i="2"/>
  <c r="A2946" i="2" l="1"/>
  <c r="F2946" i="2"/>
  <c r="I2946" i="2" s="1"/>
  <c r="L2946" i="2"/>
  <c r="M2946" i="2"/>
  <c r="B2947" i="2"/>
  <c r="C2946" i="2"/>
  <c r="L2947" i="2" l="1"/>
  <c r="M2947" i="2"/>
  <c r="B2948" i="2"/>
  <c r="A2947" i="2"/>
  <c r="C2947" i="2"/>
  <c r="F2947" i="2" s="1"/>
  <c r="I2947" i="2" s="1"/>
  <c r="A2948" i="2" l="1"/>
  <c r="C2948" i="2"/>
  <c r="M2948" i="2"/>
  <c r="B2949" i="2"/>
  <c r="I2948" i="2"/>
  <c r="L2948" i="2"/>
  <c r="B2950" i="2" l="1"/>
  <c r="A2949" i="2"/>
  <c r="C2949" i="2"/>
  <c r="F2949" i="2"/>
  <c r="I2949" i="2" s="1"/>
  <c r="L2949" i="2"/>
  <c r="M2949" i="2"/>
  <c r="C2950" i="2" l="1"/>
  <c r="F2950" i="2" s="1"/>
  <c r="I2950" i="2" s="1"/>
  <c r="L2950" i="2"/>
  <c r="B2951" i="2"/>
  <c r="A2950" i="2"/>
  <c r="M2950" i="2"/>
  <c r="C2951" i="2" l="1"/>
  <c r="I2951" i="2"/>
  <c r="L2951" i="2"/>
  <c r="M2951" i="2"/>
  <c r="A2951" i="2"/>
  <c r="B2952" i="2"/>
  <c r="L2952" i="2" l="1"/>
  <c r="M2952" i="2"/>
  <c r="B2953" i="2"/>
  <c r="A2952" i="2"/>
  <c r="F2952" i="2"/>
  <c r="I2952" i="2" s="1"/>
  <c r="C2952" i="2"/>
  <c r="A2953" i="2" l="1"/>
  <c r="L2953" i="2"/>
  <c r="M2953" i="2"/>
  <c r="B2954" i="2"/>
  <c r="C2953" i="2"/>
  <c r="F2953" i="2" s="1"/>
  <c r="I2953" i="2" s="1"/>
  <c r="B2955" i="2" l="1"/>
  <c r="A2954" i="2"/>
  <c r="C2954" i="2"/>
  <c r="M2954" i="2"/>
  <c r="I2954" i="2"/>
  <c r="L2954" i="2"/>
  <c r="A2955" i="2" l="1"/>
  <c r="C2955" i="2"/>
  <c r="F2955" i="2"/>
  <c r="I2955" i="2" s="1"/>
  <c r="B2956" i="2"/>
  <c r="L2955" i="2"/>
  <c r="M2955" i="2"/>
  <c r="A2956" i="2" l="1"/>
  <c r="C2956" i="2"/>
  <c r="F2956" i="2" s="1"/>
  <c r="I2956" i="2" s="1"/>
  <c r="L2956" i="2"/>
  <c r="B2957" i="2"/>
  <c r="M2956" i="2"/>
  <c r="C2957" i="2" l="1"/>
  <c r="I2957" i="2"/>
  <c r="L2957" i="2"/>
  <c r="M2957" i="2"/>
  <c r="A2957" i="2"/>
  <c r="B2958" i="2"/>
  <c r="A2958" i="2" l="1"/>
  <c r="F2958" i="2"/>
  <c r="I2958" i="2" s="1"/>
  <c r="L2958" i="2"/>
  <c r="M2958" i="2"/>
  <c r="B2959" i="2"/>
  <c r="C2958" i="2"/>
  <c r="L2959" i="2" l="1"/>
  <c r="M2959" i="2"/>
  <c r="B2960" i="2"/>
  <c r="A2959" i="2"/>
  <c r="C2959" i="2"/>
  <c r="F2959" i="2" s="1"/>
  <c r="I2959" i="2" s="1"/>
  <c r="A2960" i="2" l="1"/>
  <c r="C2960" i="2"/>
  <c r="M2960" i="2"/>
  <c r="B2961" i="2"/>
  <c r="I2960" i="2"/>
  <c r="L2960" i="2"/>
  <c r="B2962" i="2" l="1"/>
  <c r="A2961" i="2"/>
  <c r="C2961" i="2"/>
  <c r="F2961" i="2"/>
  <c r="I2961" i="2" s="1"/>
  <c r="M2961" i="2"/>
  <c r="L2961" i="2"/>
  <c r="C2962" i="2" l="1"/>
  <c r="F2962" i="2" s="1"/>
  <c r="I2962" i="2" s="1"/>
  <c r="L2962" i="2"/>
  <c r="B2963" i="2"/>
  <c r="A2962" i="2"/>
  <c r="M2962" i="2"/>
  <c r="C2963" i="2" l="1"/>
  <c r="I2963" i="2"/>
  <c r="L2963" i="2"/>
  <c r="M2963" i="2"/>
  <c r="A2963" i="2"/>
  <c r="B2964" i="2"/>
  <c r="L2964" i="2" l="1"/>
  <c r="M2964" i="2"/>
  <c r="B2965" i="2"/>
  <c r="A2964" i="2"/>
  <c r="F2964" i="2"/>
  <c r="I2964" i="2" s="1"/>
  <c r="C2964" i="2"/>
  <c r="A2965" i="2" l="1"/>
  <c r="L2965" i="2"/>
  <c r="M2965" i="2"/>
  <c r="B2966" i="2"/>
  <c r="C2965" i="2"/>
  <c r="F2965" i="2" s="1"/>
  <c r="I2965" i="2" s="1"/>
  <c r="B2967" i="2" l="1"/>
  <c r="A2966" i="2"/>
  <c r="C2966" i="2"/>
  <c r="M2966" i="2"/>
  <c r="I2966" i="2"/>
  <c r="L2966" i="2"/>
  <c r="A2967" i="2" l="1"/>
  <c r="C2967" i="2"/>
  <c r="F2967" i="2"/>
  <c r="I2967" i="2" s="1"/>
  <c r="B2968" i="2"/>
  <c r="L2967" i="2"/>
  <c r="M2967" i="2"/>
  <c r="A2968" i="2" l="1"/>
  <c r="C2968" i="2"/>
  <c r="F2968" i="2" s="1"/>
  <c r="I2968" i="2" s="1"/>
  <c r="L2968" i="2"/>
  <c r="B2969" i="2"/>
  <c r="M2968" i="2"/>
  <c r="C2969" i="2" l="1"/>
  <c r="I2969" i="2"/>
  <c r="L2969" i="2"/>
  <c r="M2969" i="2"/>
  <c r="A2969" i="2"/>
  <c r="B2970" i="2"/>
  <c r="A2970" i="2" l="1"/>
  <c r="F2970" i="2"/>
  <c r="I2970" i="2" s="1"/>
  <c r="L2970" i="2"/>
  <c r="M2970" i="2"/>
  <c r="B2971" i="2"/>
  <c r="C2970" i="2"/>
  <c r="L2971" i="2" l="1"/>
  <c r="M2971" i="2"/>
  <c r="B2972" i="2"/>
  <c r="A2971" i="2"/>
  <c r="C2971" i="2"/>
  <c r="F2971" i="2" s="1"/>
  <c r="I2971" i="2" s="1"/>
  <c r="A2972" i="2" l="1"/>
  <c r="C2972" i="2"/>
  <c r="M2972" i="2"/>
  <c r="B2973" i="2"/>
  <c r="I2972" i="2"/>
  <c r="L2972" i="2"/>
  <c r="B2974" i="2" l="1"/>
  <c r="A2973" i="2"/>
  <c r="C2973" i="2"/>
  <c r="F2973" i="2"/>
  <c r="I2973" i="2" s="1"/>
  <c r="L2973" i="2"/>
  <c r="M2973" i="2"/>
  <c r="C2974" i="2" l="1"/>
  <c r="F2974" i="2" s="1"/>
  <c r="I2974" i="2" s="1"/>
  <c r="L2974" i="2"/>
  <c r="B2975" i="2"/>
  <c r="A2974" i="2"/>
  <c r="M2974" i="2"/>
  <c r="C2975" i="2" l="1"/>
  <c r="I2975" i="2"/>
  <c r="L2975" i="2"/>
  <c r="M2975" i="2"/>
  <c r="A2975" i="2"/>
  <c r="B2976" i="2"/>
  <c r="L2976" i="2" l="1"/>
  <c r="M2976" i="2"/>
  <c r="B2977" i="2"/>
  <c r="A2976" i="2"/>
  <c r="F2976" i="2"/>
  <c r="I2976" i="2" s="1"/>
  <c r="C2976" i="2"/>
  <c r="A2977" i="2" l="1"/>
  <c r="L2977" i="2"/>
  <c r="M2977" i="2"/>
  <c r="B2978" i="2"/>
  <c r="C2977" i="2"/>
  <c r="F2977" i="2" s="1"/>
  <c r="I2977" i="2" s="1"/>
  <c r="B2979" i="2" l="1"/>
  <c r="A2978" i="2"/>
  <c r="C2978" i="2"/>
  <c r="M2978" i="2"/>
  <c r="I2978" i="2"/>
  <c r="L2978" i="2"/>
  <c r="A2979" i="2" l="1"/>
  <c r="C2979" i="2"/>
  <c r="F2979" i="2"/>
  <c r="I2979" i="2" s="1"/>
  <c r="B2980" i="2"/>
  <c r="L2979" i="2"/>
  <c r="M2979" i="2"/>
  <c r="A2980" i="2" l="1"/>
  <c r="C2980" i="2"/>
  <c r="F2980" i="2" s="1"/>
  <c r="I2980" i="2" s="1"/>
  <c r="L2980" i="2"/>
  <c r="B2981" i="2"/>
  <c r="M2980" i="2"/>
  <c r="C2981" i="2" l="1"/>
  <c r="I2981" i="2"/>
  <c r="L2981" i="2"/>
  <c r="M2981" i="2"/>
  <c r="A2981" i="2"/>
  <c r="B2982" i="2"/>
  <c r="A2982" i="2" l="1"/>
  <c r="F2982" i="2"/>
  <c r="I2982" i="2" s="1"/>
  <c r="L2982" i="2"/>
  <c r="M2982" i="2"/>
  <c r="B2983" i="2"/>
  <c r="C2982" i="2"/>
  <c r="L2983" i="2" l="1"/>
  <c r="M2983" i="2"/>
  <c r="B2984" i="2"/>
  <c r="A2983" i="2"/>
  <c r="C2983" i="2"/>
  <c r="F2983" i="2" s="1"/>
  <c r="I2983" i="2" s="1"/>
  <c r="A2984" i="2" l="1"/>
  <c r="C2984" i="2"/>
  <c r="M2984" i="2"/>
  <c r="B2985" i="2"/>
  <c r="I2984" i="2"/>
  <c r="L2984" i="2"/>
  <c r="B2986" i="2" l="1"/>
  <c r="A2985" i="2"/>
  <c r="C2985" i="2"/>
  <c r="F2985" i="2"/>
  <c r="I2985" i="2" s="1"/>
  <c r="L2985" i="2"/>
  <c r="M2985" i="2"/>
  <c r="C2986" i="2" l="1"/>
  <c r="F2986" i="2" s="1"/>
  <c r="I2986" i="2" s="1"/>
  <c r="L2986" i="2"/>
  <c r="B2987" i="2"/>
  <c r="A2986" i="2"/>
  <c r="M2986" i="2"/>
  <c r="C2987" i="2" l="1"/>
  <c r="I2987" i="2"/>
  <c r="L2987" i="2"/>
  <c r="M2987" i="2"/>
  <c r="A2987" i="2"/>
  <c r="B2988" i="2"/>
  <c r="L2988" i="2" l="1"/>
  <c r="M2988" i="2"/>
  <c r="B2989" i="2"/>
  <c r="A2988" i="2"/>
  <c r="F2988" i="2"/>
  <c r="I2988" i="2" s="1"/>
  <c r="C2988" i="2"/>
  <c r="A2989" i="2" l="1"/>
  <c r="L2989" i="2"/>
  <c r="M2989" i="2"/>
  <c r="B2990" i="2"/>
  <c r="C2989" i="2"/>
  <c r="F2989" i="2" s="1"/>
  <c r="I2989" i="2" s="1"/>
  <c r="B2991" i="2" l="1"/>
  <c r="A2990" i="2"/>
  <c r="C2990" i="2"/>
  <c r="M2990" i="2"/>
  <c r="L2990" i="2"/>
  <c r="I2990" i="2"/>
  <c r="A2991" i="2" l="1"/>
  <c r="C2991" i="2"/>
  <c r="F2991" i="2"/>
  <c r="I2991" i="2" s="1"/>
  <c r="B2992" i="2"/>
  <c r="L2991" i="2"/>
  <c r="M2991" i="2"/>
  <c r="A2992" i="2" l="1"/>
  <c r="C2992" i="2"/>
  <c r="F2992" i="2" s="1"/>
  <c r="I2992" i="2" s="1"/>
  <c r="L2992" i="2"/>
  <c r="B2993" i="2"/>
  <c r="M2992" i="2"/>
  <c r="C2993" i="2" l="1"/>
  <c r="I2993" i="2"/>
  <c r="L2993" i="2"/>
  <c r="M2993" i="2"/>
  <c r="A2993" i="2"/>
  <c r="B2994" i="2"/>
  <c r="A2994" i="2" l="1"/>
  <c r="F2994" i="2"/>
  <c r="I2994" i="2" s="1"/>
  <c r="L2994" i="2"/>
  <c r="M2994" i="2"/>
  <c r="B2995" i="2"/>
  <c r="C2994" i="2"/>
  <c r="L2995" i="2" l="1"/>
  <c r="M2995" i="2"/>
  <c r="B2996" i="2"/>
  <c r="A2995" i="2"/>
  <c r="C2995" i="2"/>
  <c r="F2995" i="2" s="1"/>
  <c r="I2995" i="2" s="1"/>
  <c r="A2996" i="2" l="1"/>
  <c r="C2996" i="2"/>
  <c r="M2996" i="2"/>
  <c r="B2997" i="2"/>
  <c r="I2996" i="2"/>
  <c r="L2996" i="2"/>
  <c r="B2998" i="2" l="1"/>
  <c r="A2997" i="2"/>
  <c r="C2997" i="2"/>
  <c r="F2997" i="2"/>
  <c r="I2997" i="2" s="1"/>
  <c r="L2997" i="2"/>
  <c r="M2997" i="2"/>
  <c r="C2998" i="2" l="1"/>
  <c r="F2998" i="2" s="1"/>
  <c r="I2998" i="2" s="1"/>
  <c r="L2998" i="2"/>
  <c r="B2999" i="2"/>
  <c r="A2998" i="2"/>
  <c r="M2998" i="2"/>
  <c r="C2999" i="2" l="1"/>
  <c r="I2999" i="2"/>
  <c r="L2999" i="2"/>
  <c r="M2999" i="2"/>
  <c r="A2999" i="2"/>
  <c r="B3000" i="2"/>
  <c r="L3000" i="2" l="1"/>
  <c r="M3000" i="2"/>
  <c r="B3001" i="2"/>
  <c r="A3000" i="2"/>
  <c r="F3000" i="2"/>
  <c r="I3000" i="2" s="1"/>
  <c r="C3000" i="2"/>
  <c r="A3001" i="2" l="1"/>
  <c r="L3001" i="2"/>
  <c r="M3001" i="2"/>
  <c r="B3002" i="2"/>
  <c r="C3001" i="2"/>
  <c r="F3001" i="2" s="1"/>
  <c r="I3001" i="2" s="1"/>
  <c r="B3003" i="2" l="1"/>
  <c r="A3002" i="2"/>
  <c r="C3002" i="2"/>
  <c r="M3002" i="2"/>
  <c r="I3002" i="2"/>
  <c r="L3002" i="2"/>
  <c r="A3003" i="2" l="1"/>
  <c r="C3003" i="2"/>
  <c r="F3003" i="2"/>
  <c r="I3003" i="2" s="1"/>
  <c r="B3004" i="2"/>
  <c r="L3003" i="2"/>
  <c r="M3003" i="2"/>
  <c r="A3004" i="2" l="1"/>
  <c r="C3004" i="2"/>
  <c r="F3004" i="2" s="1"/>
  <c r="I3004" i="2" s="1"/>
  <c r="L3004" i="2"/>
  <c r="B3005" i="2"/>
  <c r="M3004" i="2"/>
  <c r="C3005" i="2" l="1"/>
  <c r="I3005" i="2"/>
  <c r="L3005" i="2"/>
  <c r="M3005" i="2"/>
  <c r="A3005" i="2"/>
  <c r="B3006" i="2"/>
  <c r="A3006" i="2" l="1"/>
  <c r="F3006" i="2"/>
  <c r="I3006" i="2" s="1"/>
  <c r="L3006" i="2"/>
  <c r="M3006" i="2"/>
  <c r="B3007" i="2"/>
  <c r="C3006" i="2"/>
  <c r="L3007" i="2" l="1"/>
  <c r="M3007" i="2"/>
  <c r="B3008" i="2"/>
  <c r="A3007" i="2"/>
  <c r="C3007" i="2"/>
  <c r="F3007" i="2" s="1"/>
  <c r="I3007" i="2" s="1"/>
  <c r="A3008" i="2" l="1"/>
  <c r="C3008" i="2"/>
  <c r="M3008" i="2"/>
  <c r="B3009" i="2"/>
  <c r="I3008" i="2"/>
  <c r="L3008" i="2"/>
  <c r="B3010" i="2" l="1"/>
  <c r="A3009" i="2"/>
  <c r="C3009" i="2"/>
  <c r="F3009" i="2"/>
  <c r="I3009" i="2" s="1"/>
  <c r="M3009" i="2"/>
  <c r="L3009" i="2"/>
  <c r="C3010" i="2" l="1"/>
  <c r="F3010" i="2" s="1"/>
  <c r="I3010" i="2" s="1"/>
  <c r="L3010" i="2"/>
  <c r="B3011" i="2"/>
  <c r="A3010" i="2"/>
  <c r="M3010" i="2"/>
  <c r="C3011" i="2" l="1"/>
  <c r="I3011" i="2"/>
  <c r="L3011" i="2"/>
  <c r="M3011" i="2"/>
  <c r="A3011" i="2"/>
  <c r="B3012" i="2"/>
  <c r="L3012" i="2" l="1"/>
  <c r="M3012" i="2"/>
  <c r="B3013" i="2"/>
  <c r="A3012" i="2"/>
  <c r="F3012" i="2"/>
  <c r="I3012" i="2" s="1"/>
  <c r="C3012" i="2"/>
  <c r="A3013" i="2" l="1"/>
  <c r="L3013" i="2"/>
  <c r="M3013" i="2"/>
  <c r="B3014" i="2"/>
  <c r="C3013" i="2"/>
  <c r="F3013" i="2" s="1"/>
  <c r="I3013" i="2" s="1"/>
  <c r="B3015" i="2" l="1"/>
  <c r="A3014" i="2"/>
  <c r="C3014" i="2"/>
  <c r="M3014" i="2"/>
  <c r="I3014" i="2"/>
  <c r="L3014" i="2"/>
  <c r="A3015" i="2" l="1"/>
  <c r="C3015" i="2"/>
  <c r="F3015" i="2"/>
  <c r="I3015" i="2" s="1"/>
  <c r="B3016" i="2"/>
  <c r="L3015" i="2"/>
  <c r="M3015" i="2"/>
  <c r="A3016" i="2" l="1"/>
  <c r="C3016" i="2"/>
  <c r="F3016" i="2" s="1"/>
  <c r="I3016" i="2" s="1"/>
  <c r="L3016" i="2"/>
  <c r="B3017" i="2"/>
  <c r="M3016" i="2"/>
  <c r="C3017" i="2" l="1"/>
  <c r="I3017" i="2"/>
  <c r="L3017" i="2"/>
  <c r="M3017" i="2"/>
  <c r="A3017" i="2"/>
  <c r="B3018" i="2"/>
  <c r="A3018" i="2" l="1"/>
  <c r="F3018" i="2"/>
  <c r="I3018" i="2" s="1"/>
  <c r="L3018" i="2"/>
  <c r="M3018" i="2"/>
  <c r="B3019" i="2"/>
  <c r="C3018" i="2"/>
  <c r="L3019" i="2" l="1"/>
  <c r="M3019" i="2"/>
  <c r="B3020" i="2"/>
  <c r="A3019" i="2"/>
  <c r="C3019" i="2"/>
  <c r="F3019" i="2" s="1"/>
  <c r="I3019" i="2" s="1"/>
  <c r="A3020" i="2" l="1"/>
  <c r="C3020" i="2"/>
  <c r="M3020" i="2"/>
  <c r="B3021" i="2"/>
  <c r="I3020" i="2"/>
  <c r="L3020" i="2"/>
  <c r="B3022" i="2" l="1"/>
  <c r="A3021" i="2"/>
  <c r="C3021" i="2"/>
  <c r="F3021" i="2"/>
  <c r="I3021" i="2" s="1"/>
  <c r="L3021" i="2"/>
  <c r="M3021" i="2"/>
  <c r="C3022" i="2" l="1"/>
  <c r="F3022" i="2" s="1"/>
  <c r="I3022" i="2" s="1"/>
  <c r="L3022" i="2"/>
  <c r="B3023" i="2"/>
  <c r="A3022" i="2"/>
  <c r="M3022" i="2"/>
  <c r="C3023" i="2" l="1"/>
  <c r="I3023" i="2"/>
  <c r="L3023" i="2"/>
  <c r="M3023" i="2"/>
  <c r="A3023" i="2"/>
  <c r="B3024" i="2"/>
  <c r="L3024" i="2" l="1"/>
  <c r="M3024" i="2"/>
  <c r="B3025" i="2"/>
  <c r="A3024" i="2"/>
  <c r="F3024" i="2"/>
  <c r="I3024" i="2" s="1"/>
  <c r="C3024" i="2"/>
  <c r="A3025" i="2" l="1"/>
  <c r="L3025" i="2"/>
  <c r="M3025" i="2"/>
  <c r="B3026" i="2"/>
  <c r="C3025" i="2"/>
  <c r="F3025" i="2" s="1"/>
  <c r="I3025" i="2" s="1"/>
  <c r="B3027" i="2" l="1"/>
  <c r="A3026" i="2"/>
  <c r="C3026" i="2"/>
  <c r="M3026" i="2"/>
  <c r="I3026" i="2"/>
  <c r="L3026" i="2"/>
  <c r="A3027" i="2" l="1"/>
  <c r="C3027" i="2"/>
  <c r="F3027" i="2"/>
  <c r="I3027" i="2" s="1"/>
  <c r="B3028" i="2"/>
  <c r="L3027" i="2"/>
  <c r="M3027" i="2"/>
  <c r="A3028" i="2" l="1"/>
  <c r="C3028" i="2"/>
  <c r="F3028" i="2" s="1"/>
  <c r="I3028" i="2" s="1"/>
  <c r="L3028" i="2"/>
  <c r="B3029" i="2"/>
  <c r="M3028" i="2"/>
  <c r="C3029" i="2" l="1"/>
  <c r="I3029" i="2"/>
  <c r="L3029" i="2"/>
  <c r="M3029" i="2"/>
  <c r="A3029" i="2"/>
  <c r="B3030" i="2"/>
  <c r="A3030" i="2" l="1"/>
  <c r="F3030" i="2"/>
  <c r="I3030" i="2" s="1"/>
  <c r="L3030" i="2"/>
  <c r="M3030" i="2"/>
  <c r="B3031" i="2"/>
  <c r="C3030" i="2"/>
  <c r="L3031" i="2" l="1"/>
  <c r="M3031" i="2"/>
  <c r="B3032" i="2"/>
  <c r="A3031" i="2"/>
  <c r="C3031" i="2"/>
  <c r="F3031" i="2" s="1"/>
  <c r="I3031" i="2" s="1"/>
  <c r="A3032" i="2" l="1"/>
  <c r="C3032" i="2"/>
  <c r="M3032" i="2"/>
  <c r="B3033" i="2"/>
  <c r="I3032" i="2"/>
  <c r="L3032" i="2"/>
  <c r="B3034" i="2" l="1"/>
  <c r="A3033" i="2"/>
  <c r="C3033" i="2"/>
  <c r="F3033" i="2"/>
  <c r="I3033" i="2" s="1"/>
  <c r="L3033" i="2"/>
  <c r="M3033" i="2"/>
  <c r="C3034" i="2" l="1"/>
  <c r="F3034" i="2" s="1"/>
  <c r="I3034" i="2" s="1"/>
  <c r="L3034" i="2"/>
  <c r="B3035" i="2"/>
  <c r="A3034" i="2"/>
  <c r="M3034" i="2"/>
  <c r="C3035" i="2" l="1"/>
  <c r="I3035" i="2"/>
  <c r="L3035" i="2"/>
  <c r="M3035" i="2"/>
  <c r="A3035" i="2"/>
  <c r="B3036" i="2"/>
  <c r="L3036" i="2" l="1"/>
  <c r="M3036" i="2"/>
  <c r="B3037" i="2"/>
  <c r="A3036" i="2"/>
  <c r="F3036" i="2"/>
  <c r="I3036" i="2" s="1"/>
  <c r="C3036" i="2"/>
  <c r="A3037" i="2" l="1"/>
  <c r="L3037" i="2"/>
  <c r="M3037" i="2"/>
  <c r="B3038" i="2"/>
  <c r="C3037" i="2"/>
  <c r="F3037" i="2" s="1"/>
  <c r="I3037" i="2" s="1"/>
  <c r="B3039" i="2" l="1"/>
  <c r="A3038" i="2"/>
  <c r="C3038" i="2"/>
  <c r="M3038" i="2"/>
  <c r="L3038" i="2"/>
  <c r="I3038" i="2"/>
  <c r="A3039" i="2" l="1"/>
  <c r="C3039" i="2"/>
  <c r="F3039" i="2"/>
  <c r="I3039" i="2" s="1"/>
  <c r="B3040" i="2"/>
  <c r="L3039" i="2"/>
  <c r="M3039" i="2"/>
  <c r="A3040" i="2" l="1"/>
  <c r="C3040" i="2"/>
  <c r="F3040" i="2" s="1"/>
  <c r="I3040" i="2" s="1"/>
  <c r="L3040" i="2"/>
  <c r="B3041" i="2"/>
  <c r="M3040" i="2"/>
  <c r="C3041" i="2" l="1"/>
  <c r="I3041" i="2"/>
  <c r="L3041" i="2"/>
  <c r="M3041" i="2"/>
  <c r="A3041" i="2"/>
  <c r="B3042" i="2"/>
  <c r="A3042" i="2" l="1"/>
  <c r="F3042" i="2"/>
  <c r="I3042" i="2" s="1"/>
  <c r="L3042" i="2"/>
  <c r="M3042" i="2"/>
  <c r="B3043" i="2"/>
  <c r="C3042" i="2"/>
  <c r="L3043" i="2" l="1"/>
  <c r="M3043" i="2"/>
  <c r="B3044" i="2"/>
  <c r="A3043" i="2"/>
  <c r="C3043" i="2"/>
  <c r="F3043" i="2" s="1"/>
  <c r="I3043" i="2" s="1"/>
  <c r="A3044" i="2" l="1"/>
  <c r="C3044" i="2"/>
  <c r="M3044" i="2"/>
  <c r="B3045" i="2"/>
  <c r="I3044" i="2"/>
  <c r="L3044" i="2"/>
  <c r="B3046" i="2" l="1"/>
  <c r="A3045" i="2"/>
  <c r="C3045" i="2"/>
  <c r="F3045" i="2"/>
  <c r="I3045" i="2" s="1"/>
  <c r="L3045" i="2"/>
  <c r="M3045" i="2"/>
  <c r="C3046" i="2" l="1"/>
  <c r="F3046" i="2" s="1"/>
  <c r="I3046" i="2" s="1"/>
  <c r="L3046" i="2"/>
  <c r="B3047" i="2"/>
  <c r="A3046" i="2"/>
  <c r="M3046" i="2"/>
  <c r="C3047" i="2" l="1"/>
  <c r="I3047" i="2"/>
  <c r="L3047" i="2"/>
  <c r="M3047" i="2"/>
  <c r="A3047" i="2"/>
  <c r="B3048" i="2"/>
  <c r="L3048" i="2" l="1"/>
  <c r="M3048" i="2"/>
  <c r="B3049" i="2"/>
  <c r="A3048" i="2"/>
  <c r="F3048" i="2"/>
  <c r="I3048" i="2" s="1"/>
  <c r="C3048" i="2"/>
  <c r="A3049" i="2" l="1"/>
  <c r="L3049" i="2"/>
  <c r="M3049" i="2"/>
  <c r="B3050" i="2"/>
  <c r="C3049" i="2"/>
  <c r="F3049" i="2" s="1"/>
  <c r="I3049" i="2" s="1"/>
  <c r="B3051" i="2" l="1"/>
  <c r="A3050" i="2"/>
  <c r="C3050" i="2"/>
  <c r="M3050" i="2"/>
  <c r="I3050" i="2"/>
  <c r="L3050" i="2"/>
  <c r="A3051" i="2" l="1"/>
  <c r="C3051" i="2"/>
  <c r="F3051" i="2"/>
  <c r="I3051" i="2" s="1"/>
  <c r="B3052" i="2"/>
  <c r="L3051" i="2"/>
  <c r="M3051" i="2"/>
  <c r="A3052" i="2" l="1"/>
  <c r="C3052" i="2"/>
  <c r="F3052" i="2" s="1"/>
  <c r="I3052" i="2" s="1"/>
  <c r="L3052" i="2"/>
  <c r="B3053" i="2"/>
  <c r="M3052" i="2"/>
  <c r="C3053" i="2" l="1"/>
  <c r="I3053" i="2"/>
  <c r="L3053" i="2"/>
  <c r="M3053" i="2"/>
  <c r="A3053" i="2"/>
  <c r="B3054" i="2"/>
  <c r="A3054" i="2" l="1"/>
  <c r="F3054" i="2"/>
  <c r="I3054" i="2" s="1"/>
  <c r="L3054" i="2"/>
  <c r="M3054" i="2"/>
  <c r="B3055" i="2"/>
  <c r="C3054" i="2"/>
  <c r="L3055" i="2" l="1"/>
  <c r="M3055" i="2"/>
  <c r="B3056" i="2"/>
  <c r="A3055" i="2"/>
  <c r="C3055" i="2"/>
  <c r="F3055" i="2" s="1"/>
  <c r="I3055" i="2" s="1"/>
  <c r="A3056" i="2" l="1"/>
  <c r="C3056" i="2"/>
  <c r="M3056" i="2"/>
  <c r="B3057" i="2"/>
  <c r="I3056" i="2"/>
  <c r="L3056" i="2"/>
  <c r="B3058" i="2" l="1"/>
  <c r="A3057" i="2"/>
  <c r="C3057" i="2"/>
  <c r="F3057" i="2"/>
  <c r="I3057" i="2" s="1"/>
  <c r="M3057" i="2"/>
  <c r="L3057" i="2"/>
  <c r="C3058" i="2" l="1"/>
  <c r="F3058" i="2" s="1"/>
  <c r="I3058" i="2" s="1"/>
  <c r="L3058" i="2"/>
  <c r="B3059" i="2"/>
  <c r="A3058" i="2"/>
  <c r="M3058" i="2"/>
  <c r="C3059" i="2" l="1"/>
  <c r="I3059" i="2"/>
  <c r="L3059" i="2"/>
  <c r="M3059" i="2"/>
  <c r="A3059" i="2"/>
  <c r="B3060" i="2"/>
  <c r="L3060" i="2" l="1"/>
  <c r="M3060" i="2"/>
  <c r="B3061" i="2"/>
  <c r="A3060" i="2"/>
  <c r="F3060" i="2"/>
  <c r="I3060" i="2" s="1"/>
  <c r="C3060" i="2"/>
  <c r="A3061" i="2" l="1"/>
  <c r="L3061" i="2"/>
  <c r="M3061" i="2"/>
  <c r="B3062" i="2"/>
  <c r="C3061" i="2"/>
  <c r="F3061" i="2" s="1"/>
  <c r="I3061" i="2" s="1"/>
  <c r="B3063" i="2" l="1"/>
  <c r="A3062" i="2"/>
  <c r="C3062" i="2"/>
  <c r="M3062" i="2"/>
  <c r="I3062" i="2"/>
  <c r="L3062" i="2"/>
  <c r="A3063" i="2" l="1"/>
  <c r="C3063" i="2"/>
  <c r="F3063" i="2"/>
  <c r="I3063" i="2" s="1"/>
  <c r="B3064" i="2"/>
  <c r="L3063" i="2"/>
  <c r="M3063" i="2"/>
  <c r="A3064" i="2" l="1"/>
  <c r="C3064" i="2"/>
  <c r="F3064" i="2" s="1"/>
  <c r="I3064" i="2" s="1"/>
  <c r="L3064" i="2"/>
  <c r="B3065" i="2"/>
  <c r="M3064" i="2"/>
  <c r="C3065" i="2" l="1"/>
  <c r="I3065" i="2"/>
  <c r="L3065" i="2"/>
  <c r="M3065" i="2"/>
  <c r="A3065" i="2"/>
  <c r="B3066" i="2"/>
  <c r="A3066" i="2" l="1"/>
  <c r="F3066" i="2"/>
  <c r="I3066" i="2" s="1"/>
  <c r="L3066" i="2"/>
  <c r="M3066" i="2"/>
  <c r="B3067" i="2"/>
  <c r="C3066" i="2"/>
  <c r="L3067" i="2" l="1"/>
  <c r="M3067" i="2"/>
  <c r="B3068" i="2"/>
  <c r="A3067" i="2"/>
  <c r="C3067" i="2"/>
  <c r="F3067" i="2" s="1"/>
  <c r="I3067" i="2" s="1"/>
  <c r="A3068" i="2" l="1"/>
  <c r="C3068" i="2"/>
  <c r="M3068" i="2"/>
  <c r="B3069" i="2"/>
  <c r="I3068" i="2"/>
  <c r="L3068" i="2"/>
  <c r="B3070" i="2" l="1"/>
  <c r="A3069" i="2"/>
  <c r="C3069" i="2"/>
  <c r="F3069" i="2"/>
  <c r="I3069" i="2" s="1"/>
  <c r="L3069" i="2"/>
  <c r="M3069" i="2"/>
  <c r="C3070" i="2" l="1"/>
  <c r="F3070" i="2" s="1"/>
  <c r="I3070" i="2" s="1"/>
  <c r="L3070" i="2"/>
  <c r="B3071" i="2"/>
  <c r="A3070" i="2"/>
  <c r="M3070" i="2"/>
  <c r="C3071" i="2" l="1"/>
  <c r="I3071" i="2"/>
  <c r="L3071" i="2"/>
  <c r="M3071" i="2"/>
  <c r="A3071" i="2"/>
  <c r="B3072" i="2"/>
  <c r="L3072" i="2" l="1"/>
  <c r="M3072" i="2"/>
  <c r="B3073" i="2"/>
  <c r="A3072" i="2"/>
  <c r="F3072" i="2"/>
  <c r="I3072" i="2" s="1"/>
  <c r="C3072" i="2"/>
  <c r="A3073" i="2" l="1"/>
  <c r="L3073" i="2"/>
  <c r="M3073" i="2"/>
  <c r="B3074" i="2"/>
  <c r="C3073" i="2"/>
  <c r="F3073" i="2" s="1"/>
  <c r="I3073" i="2" s="1"/>
  <c r="B3075" i="2" l="1"/>
  <c r="A3074" i="2"/>
  <c r="C3074" i="2"/>
  <c r="M3074" i="2"/>
  <c r="I3074" i="2"/>
  <c r="L3074" i="2"/>
  <c r="A3075" i="2" l="1"/>
  <c r="C3075" i="2"/>
  <c r="F3075" i="2"/>
  <c r="I3075" i="2" s="1"/>
  <c r="B3076" i="2"/>
  <c r="L3075" i="2"/>
  <c r="M3075" i="2"/>
  <c r="A3076" i="2" l="1"/>
  <c r="C3076" i="2"/>
  <c r="F3076" i="2" s="1"/>
  <c r="I3076" i="2" s="1"/>
  <c r="L3076" i="2"/>
  <c r="B3077" i="2"/>
  <c r="M3076" i="2"/>
  <c r="C3077" i="2" l="1"/>
  <c r="I3077" i="2"/>
  <c r="L3077" i="2"/>
  <c r="M3077" i="2"/>
  <c r="A3077" i="2"/>
  <c r="B3078" i="2"/>
  <c r="A3078" i="2" l="1"/>
  <c r="F3078" i="2"/>
  <c r="I3078" i="2" s="1"/>
  <c r="L3078" i="2"/>
  <c r="M3078" i="2"/>
  <c r="B3079" i="2"/>
  <c r="C3078" i="2"/>
  <c r="L3079" i="2" l="1"/>
  <c r="M3079" i="2"/>
  <c r="B3080" i="2"/>
  <c r="A3079" i="2"/>
  <c r="C3079" i="2"/>
  <c r="F3079" i="2" s="1"/>
  <c r="I3079" i="2" s="1"/>
  <c r="A3080" i="2" l="1"/>
  <c r="C3080" i="2"/>
  <c r="M3080" i="2"/>
  <c r="B3081" i="2"/>
  <c r="I3080" i="2"/>
  <c r="L3080" i="2"/>
  <c r="B3082" i="2" l="1"/>
  <c r="A3081" i="2"/>
  <c r="C3081" i="2"/>
  <c r="F3081" i="2"/>
  <c r="I3081" i="2" s="1"/>
  <c r="L3081" i="2"/>
  <c r="M3081" i="2"/>
  <c r="C3082" i="2" l="1"/>
  <c r="F3082" i="2" s="1"/>
  <c r="I3082" i="2" s="1"/>
  <c r="L3082" i="2"/>
  <c r="B3083" i="2"/>
  <c r="A3082" i="2"/>
  <c r="M3082" i="2"/>
  <c r="C3083" i="2" l="1"/>
  <c r="I3083" i="2"/>
  <c r="L3083" i="2"/>
  <c r="M3083" i="2"/>
  <c r="A3083" i="2"/>
  <c r="B3084" i="2"/>
  <c r="L3084" i="2" l="1"/>
  <c r="M3084" i="2"/>
  <c r="B3085" i="2"/>
  <c r="A3084" i="2"/>
  <c r="F3084" i="2"/>
  <c r="I3084" i="2" s="1"/>
  <c r="C3084" i="2"/>
  <c r="A3085" i="2" l="1"/>
  <c r="L3085" i="2"/>
  <c r="M3085" i="2"/>
  <c r="B3086" i="2"/>
  <c r="C3085" i="2"/>
  <c r="F3085" i="2" s="1"/>
  <c r="I3085" i="2" s="1"/>
  <c r="B3087" i="2" l="1"/>
  <c r="A3086" i="2"/>
  <c r="C3086" i="2"/>
  <c r="M3086" i="2"/>
  <c r="L3086" i="2"/>
  <c r="I3086" i="2"/>
  <c r="A3087" i="2" l="1"/>
  <c r="C3087" i="2"/>
  <c r="F3087" i="2"/>
  <c r="I3087" i="2" s="1"/>
  <c r="B3088" i="2"/>
  <c r="L3087" i="2"/>
  <c r="M3087" i="2"/>
  <c r="A3088" i="2" l="1"/>
  <c r="C3088" i="2"/>
  <c r="F3088" i="2" s="1"/>
  <c r="I3088" i="2" s="1"/>
  <c r="L3088" i="2"/>
  <c r="B3089" i="2"/>
  <c r="M3088" i="2"/>
  <c r="C3089" i="2" l="1"/>
  <c r="I3089" i="2"/>
  <c r="L3089" i="2"/>
  <c r="M3089" i="2"/>
  <c r="A3089" i="2"/>
  <c r="B3090" i="2"/>
  <c r="A3090" i="2" l="1"/>
  <c r="F3090" i="2"/>
  <c r="I3090" i="2" s="1"/>
  <c r="L3090" i="2"/>
  <c r="M3090" i="2"/>
  <c r="B3091" i="2"/>
  <c r="C3090" i="2"/>
  <c r="L3091" i="2" l="1"/>
  <c r="M3091" i="2"/>
  <c r="B3092" i="2"/>
  <c r="A3091" i="2"/>
  <c r="C3091" i="2"/>
  <c r="F3091" i="2" s="1"/>
  <c r="I3091" i="2" s="1"/>
  <c r="A3092" i="2" l="1"/>
  <c r="C3092" i="2"/>
  <c r="M3092" i="2"/>
  <c r="B3093" i="2"/>
  <c r="I3092" i="2"/>
  <c r="L3092" i="2"/>
  <c r="B3094" i="2" l="1"/>
  <c r="A3093" i="2"/>
  <c r="C3093" i="2"/>
  <c r="F3093" i="2"/>
  <c r="I3093" i="2" s="1"/>
  <c r="L3093" i="2"/>
  <c r="M3093" i="2"/>
  <c r="C3094" i="2" l="1"/>
  <c r="F3094" i="2" s="1"/>
  <c r="I3094" i="2" s="1"/>
  <c r="L3094" i="2"/>
  <c r="B3095" i="2"/>
  <c r="A3094" i="2"/>
  <c r="M3094" i="2"/>
  <c r="C3095" i="2" l="1"/>
  <c r="I3095" i="2"/>
  <c r="L3095" i="2"/>
  <c r="M3095" i="2"/>
  <c r="A3095" i="2"/>
  <c r="B3096" i="2"/>
  <c r="L3096" i="2" l="1"/>
  <c r="M3096" i="2"/>
  <c r="B3097" i="2"/>
  <c r="A3096" i="2"/>
  <c r="F3096" i="2"/>
  <c r="I3096" i="2" s="1"/>
  <c r="C3096" i="2"/>
  <c r="A3097" i="2" l="1"/>
  <c r="L3097" i="2"/>
  <c r="M3097" i="2"/>
  <c r="B3098" i="2"/>
  <c r="C3097" i="2"/>
  <c r="F3097" i="2" s="1"/>
  <c r="I3097" i="2" s="1"/>
  <c r="B3099" i="2" l="1"/>
  <c r="A3098" i="2"/>
  <c r="C3098" i="2"/>
  <c r="M3098" i="2"/>
  <c r="I3098" i="2"/>
  <c r="L3098" i="2"/>
  <c r="A3099" i="2" l="1"/>
  <c r="C3099" i="2"/>
  <c r="F3099" i="2"/>
  <c r="I3099" i="2" s="1"/>
  <c r="B3100" i="2"/>
  <c r="L3099" i="2"/>
  <c r="M3099" i="2"/>
  <c r="A3100" i="2" l="1"/>
  <c r="C3100" i="2"/>
  <c r="F3100" i="2" s="1"/>
  <c r="I3100" i="2" s="1"/>
  <c r="L3100" i="2"/>
  <c r="B3101" i="2"/>
  <c r="M3100" i="2"/>
  <c r="C3101" i="2" l="1"/>
  <c r="I3101" i="2"/>
  <c r="L3101" i="2"/>
  <c r="M3101" i="2"/>
  <c r="A3101" i="2"/>
  <c r="B3102" i="2"/>
  <c r="A3102" i="2" l="1"/>
  <c r="F3102" i="2"/>
  <c r="I3102" i="2" s="1"/>
  <c r="L3102" i="2"/>
  <c r="M3102" i="2"/>
  <c r="B3103" i="2"/>
  <c r="C3102" i="2"/>
  <c r="L3103" i="2" l="1"/>
  <c r="M3103" i="2"/>
  <c r="B3104" i="2"/>
  <c r="A3103" i="2"/>
  <c r="C3103" i="2"/>
  <c r="F3103" i="2" s="1"/>
  <c r="I3103" i="2" s="1"/>
  <c r="A3104" i="2" l="1"/>
  <c r="C3104" i="2"/>
  <c r="M3104" i="2"/>
  <c r="B3105" i="2"/>
  <c r="I3104" i="2"/>
  <c r="L3104" i="2"/>
  <c r="B3106" i="2" l="1"/>
  <c r="A3105" i="2"/>
  <c r="C3105" i="2"/>
  <c r="F3105" i="2"/>
  <c r="I3105" i="2" s="1"/>
  <c r="M3105" i="2"/>
  <c r="L3105" i="2"/>
  <c r="C3106" i="2" l="1"/>
  <c r="F3106" i="2" s="1"/>
  <c r="I3106" i="2" s="1"/>
  <c r="L3106" i="2"/>
  <c r="B3107" i="2"/>
  <c r="A3106" i="2"/>
  <c r="M3106" i="2"/>
  <c r="C3107" i="2" l="1"/>
  <c r="I3107" i="2"/>
  <c r="L3107" i="2"/>
  <c r="M3107" i="2"/>
  <c r="A3107" i="2"/>
  <c r="B3108" i="2"/>
  <c r="L3108" i="2" l="1"/>
  <c r="M3108" i="2"/>
  <c r="B3109" i="2"/>
  <c r="A3108" i="2"/>
  <c r="F3108" i="2"/>
  <c r="I3108" i="2" s="1"/>
  <c r="C3108" i="2"/>
  <c r="A3109" i="2" l="1"/>
  <c r="L3109" i="2"/>
  <c r="M3109" i="2"/>
  <c r="B3110" i="2"/>
  <c r="C3109" i="2"/>
  <c r="F3109" i="2" s="1"/>
  <c r="I3109" i="2" s="1"/>
  <c r="B3111" i="2" l="1"/>
  <c r="A3110" i="2"/>
  <c r="C3110" i="2"/>
  <c r="M3110" i="2"/>
  <c r="I3110" i="2"/>
  <c r="L3110" i="2"/>
  <c r="A3111" i="2" l="1"/>
  <c r="C3111" i="2"/>
  <c r="F3111" i="2"/>
  <c r="I3111" i="2" s="1"/>
  <c r="B3112" i="2"/>
  <c r="L3111" i="2"/>
  <c r="M3111" i="2"/>
  <c r="A3112" i="2" l="1"/>
  <c r="C3112" i="2"/>
  <c r="F3112" i="2" s="1"/>
  <c r="I3112" i="2" s="1"/>
  <c r="L3112" i="2"/>
  <c r="B3113" i="2"/>
  <c r="M3112" i="2"/>
  <c r="C3113" i="2" l="1"/>
  <c r="I3113" i="2"/>
  <c r="L3113" i="2"/>
  <c r="M3113" i="2"/>
  <c r="A3113" i="2"/>
  <c r="B3114" i="2"/>
  <c r="A3114" i="2" l="1"/>
  <c r="F3114" i="2"/>
  <c r="I3114" i="2" s="1"/>
  <c r="L3114" i="2"/>
  <c r="M3114" i="2"/>
  <c r="B3115" i="2"/>
  <c r="C3114" i="2"/>
  <c r="L3115" i="2" l="1"/>
  <c r="M3115" i="2"/>
  <c r="B3116" i="2"/>
  <c r="A3115" i="2"/>
  <c r="C3115" i="2"/>
  <c r="F3115" i="2" s="1"/>
  <c r="I3115" i="2" s="1"/>
  <c r="A3116" i="2" l="1"/>
  <c r="C3116" i="2"/>
  <c r="M3116" i="2"/>
  <c r="B3117" i="2"/>
  <c r="I3116" i="2"/>
  <c r="L3116" i="2"/>
  <c r="B3118" i="2" l="1"/>
  <c r="A3117" i="2"/>
  <c r="C3117" i="2"/>
  <c r="F3117" i="2"/>
  <c r="I3117" i="2" s="1"/>
  <c r="L3117" i="2"/>
  <c r="M3117" i="2"/>
  <c r="C3118" i="2" l="1"/>
  <c r="F3118" i="2" s="1"/>
  <c r="I3118" i="2" s="1"/>
  <c r="L3118" i="2"/>
  <c r="B3119" i="2"/>
  <c r="A3118" i="2"/>
  <c r="M3118" i="2"/>
  <c r="C3119" i="2" l="1"/>
  <c r="I3119" i="2"/>
  <c r="L3119" i="2"/>
  <c r="M3119" i="2"/>
  <c r="A3119" i="2"/>
  <c r="B3120" i="2"/>
  <c r="L3120" i="2" l="1"/>
  <c r="M3120" i="2"/>
  <c r="B3121" i="2"/>
  <c r="A3120" i="2"/>
  <c r="F3120" i="2"/>
  <c r="I3120" i="2" s="1"/>
  <c r="C3120" i="2"/>
  <c r="A3121" i="2" l="1"/>
  <c r="L3121" i="2"/>
  <c r="M3121" i="2"/>
  <c r="B3122" i="2"/>
  <c r="C3121" i="2"/>
  <c r="F3121" i="2" s="1"/>
  <c r="I3121" i="2" s="1"/>
  <c r="B3123" i="2" l="1"/>
  <c r="A3122" i="2"/>
  <c r="C3122" i="2"/>
  <c r="M3122" i="2"/>
  <c r="I3122" i="2"/>
  <c r="L3122" i="2"/>
  <c r="A3123" i="2" l="1"/>
  <c r="C3123" i="2"/>
  <c r="F3123" i="2"/>
  <c r="I3123" i="2" s="1"/>
  <c r="B3124" i="2"/>
  <c r="L3123" i="2"/>
  <c r="M3123" i="2"/>
  <c r="A3124" i="2" l="1"/>
  <c r="C3124" i="2"/>
  <c r="F3124" i="2" s="1"/>
  <c r="I3124" i="2" s="1"/>
  <c r="L3124" i="2"/>
  <c r="B3125" i="2"/>
  <c r="M3124" i="2"/>
  <c r="C3125" i="2" l="1"/>
  <c r="I3125" i="2"/>
  <c r="L3125" i="2"/>
  <c r="M3125" i="2"/>
  <c r="A3125" i="2"/>
  <c r="B3126" i="2"/>
  <c r="A3126" i="2" l="1"/>
  <c r="F3126" i="2"/>
  <c r="I3126" i="2" s="1"/>
  <c r="L3126" i="2"/>
  <c r="M3126" i="2"/>
  <c r="B3127" i="2"/>
  <c r="C3126" i="2"/>
  <c r="L3127" i="2" l="1"/>
  <c r="M3127" i="2"/>
  <c r="B3128" i="2"/>
  <c r="A3127" i="2"/>
  <c r="C3127" i="2"/>
  <c r="F3127" i="2" s="1"/>
  <c r="I3127" i="2" s="1"/>
  <c r="A3128" i="2" l="1"/>
  <c r="C3128" i="2"/>
  <c r="M3128" i="2"/>
  <c r="B3129" i="2"/>
  <c r="I3128" i="2"/>
  <c r="L3128" i="2"/>
  <c r="B3130" i="2" l="1"/>
  <c r="A3129" i="2"/>
  <c r="C3129" i="2"/>
  <c r="F3129" i="2"/>
  <c r="I3129" i="2" s="1"/>
  <c r="L3129" i="2"/>
  <c r="M3129" i="2"/>
  <c r="C3130" i="2" l="1"/>
  <c r="F3130" i="2" s="1"/>
  <c r="I3130" i="2" s="1"/>
  <c r="L3130" i="2"/>
  <c r="B3131" i="2"/>
  <c r="A3130" i="2"/>
  <c r="M3130" i="2"/>
  <c r="C3131" i="2" l="1"/>
  <c r="I3131" i="2"/>
  <c r="L3131" i="2"/>
  <c r="M3131" i="2"/>
  <c r="A3131" i="2"/>
  <c r="B3132" i="2"/>
  <c r="L3132" i="2" l="1"/>
  <c r="M3132" i="2"/>
  <c r="B3133" i="2"/>
  <c r="A3132" i="2"/>
  <c r="F3132" i="2"/>
  <c r="I3132" i="2" s="1"/>
  <c r="C3132" i="2"/>
  <c r="A3133" i="2" l="1"/>
  <c r="L3133" i="2"/>
  <c r="M3133" i="2"/>
  <c r="B3134" i="2"/>
  <c r="C3133" i="2"/>
  <c r="F3133" i="2" s="1"/>
  <c r="I3133" i="2" s="1"/>
  <c r="B3135" i="2" l="1"/>
  <c r="A3134" i="2"/>
  <c r="C3134" i="2"/>
  <c r="M3134" i="2"/>
  <c r="L3134" i="2"/>
  <c r="I3134" i="2"/>
  <c r="A3135" i="2" l="1"/>
  <c r="C3135" i="2"/>
  <c r="F3135" i="2"/>
  <c r="I3135" i="2" s="1"/>
  <c r="B3136" i="2"/>
  <c r="L3135" i="2"/>
  <c r="M3135" i="2"/>
  <c r="A3136" i="2" l="1"/>
  <c r="C3136" i="2"/>
  <c r="F3136" i="2" s="1"/>
  <c r="I3136" i="2" s="1"/>
  <c r="L3136" i="2"/>
  <c r="B3137" i="2"/>
  <c r="M3136" i="2"/>
  <c r="C3137" i="2" l="1"/>
  <c r="I3137" i="2"/>
  <c r="L3137" i="2"/>
  <c r="M3137" i="2"/>
  <c r="A3137" i="2"/>
  <c r="B3138" i="2"/>
  <c r="A3138" i="2" l="1"/>
  <c r="F3138" i="2"/>
  <c r="I3138" i="2" s="1"/>
  <c r="L3138" i="2"/>
  <c r="M3138" i="2"/>
  <c r="B3139" i="2"/>
  <c r="C3138" i="2"/>
  <c r="L3139" i="2" l="1"/>
  <c r="M3139" i="2"/>
  <c r="B3140" i="2"/>
  <c r="A3139" i="2"/>
  <c r="C3139" i="2"/>
  <c r="F3139" i="2" s="1"/>
  <c r="I3139" i="2" s="1"/>
  <c r="A3140" i="2" l="1"/>
  <c r="C3140" i="2"/>
  <c r="M3140" i="2"/>
  <c r="B3141" i="2"/>
  <c r="I3140" i="2"/>
  <c r="L3140" i="2"/>
  <c r="B3142" i="2" l="1"/>
  <c r="A3141" i="2"/>
  <c r="C3141" i="2"/>
  <c r="F3141" i="2"/>
  <c r="I3141" i="2" s="1"/>
  <c r="L3141" i="2"/>
  <c r="M3141" i="2"/>
  <c r="C3142" i="2" l="1"/>
  <c r="F3142" i="2" s="1"/>
  <c r="I3142" i="2" s="1"/>
  <c r="L3142" i="2"/>
  <c r="B3143" i="2"/>
  <c r="A3142" i="2"/>
  <c r="M3142" i="2"/>
  <c r="C3143" i="2" l="1"/>
  <c r="I3143" i="2"/>
  <c r="L3143" i="2"/>
  <c r="M3143" i="2"/>
  <c r="A3143" i="2"/>
  <c r="B3144" i="2"/>
  <c r="L3144" i="2" l="1"/>
  <c r="M3144" i="2"/>
  <c r="B3145" i="2"/>
  <c r="A3144" i="2"/>
  <c r="F3144" i="2"/>
  <c r="I3144" i="2" s="1"/>
  <c r="C3144" i="2"/>
  <c r="A3145" i="2" l="1"/>
  <c r="L3145" i="2"/>
  <c r="M3145" i="2"/>
  <c r="B3146" i="2"/>
  <c r="C3145" i="2"/>
  <c r="F3145" i="2" s="1"/>
  <c r="I3145" i="2" s="1"/>
  <c r="B3147" i="2" l="1"/>
  <c r="A3146" i="2"/>
  <c r="C3146" i="2"/>
  <c r="M3146" i="2"/>
  <c r="I3146" i="2"/>
  <c r="L3146" i="2"/>
  <c r="A3147" i="2" l="1"/>
  <c r="C3147" i="2"/>
  <c r="F3147" i="2"/>
  <c r="I3147" i="2" s="1"/>
  <c r="B3148" i="2"/>
  <c r="L3147" i="2"/>
  <c r="M3147" i="2"/>
  <c r="A3148" i="2" l="1"/>
  <c r="C3148" i="2"/>
  <c r="F3148" i="2" s="1"/>
  <c r="I3148" i="2" s="1"/>
  <c r="L3148" i="2"/>
  <c r="B3149" i="2"/>
  <c r="M3148" i="2"/>
  <c r="C3149" i="2" l="1"/>
  <c r="I3149" i="2"/>
  <c r="L3149" i="2"/>
  <c r="M3149" i="2"/>
  <c r="A3149" i="2"/>
  <c r="B3150" i="2"/>
  <c r="A3150" i="2" l="1"/>
  <c r="F3150" i="2"/>
  <c r="I3150" i="2" s="1"/>
  <c r="L3150" i="2"/>
  <c r="M3150" i="2"/>
  <c r="B3151" i="2"/>
  <c r="C3150" i="2"/>
  <c r="L3151" i="2" l="1"/>
  <c r="M3151" i="2"/>
  <c r="B3152" i="2"/>
  <c r="A3151" i="2"/>
  <c r="C3151" i="2"/>
  <c r="F3151" i="2" s="1"/>
  <c r="I3151" i="2" s="1"/>
  <c r="A3152" i="2" l="1"/>
  <c r="C3152" i="2"/>
  <c r="M3152" i="2"/>
  <c r="B3153" i="2"/>
  <c r="I3152" i="2"/>
  <c r="L3152" i="2"/>
  <c r="B3154" i="2" l="1"/>
  <c r="A3153" i="2"/>
  <c r="C3153" i="2"/>
  <c r="F3153" i="2"/>
  <c r="I3153" i="2" s="1"/>
  <c r="M3153" i="2"/>
  <c r="L3153" i="2"/>
  <c r="C3154" i="2" l="1"/>
  <c r="F3154" i="2" s="1"/>
  <c r="I3154" i="2" s="1"/>
  <c r="L3154" i="2"/>
  <c r="B3155" i="2"/>
  <c r="A3154" i="2"/>
  <c r="M3154" i="2"/>
  <c r="C3155" i="2" l="1"/>
  <c r="I3155" i="2"/>
  <c r="L3155" i="2"/>
  <c r="M3155" i="2"/>
  <c r="A3155" i="2"/>
  <c r="B3156" i="2"/>
  <c r="L3156" i="2" l="1"/>
  <c r="M3156" i="2"/>
  <c r="B3157" i="2"/>
  <c r="A3156" i="2"/>
  <c r="F3156" i="2"/>
  <c r="I3156" i="2" s="1"/>
  <c r="C3156" i="2"/>
  <c r="A3157" i="2" l="1"/>
  <c r="L3157" i="2"/>
  <c r="M3157" i="2"/>
  <c r="B3158" i="2"/>
  <c r="C3157" i="2"/>
  <c r="F3157" i="2" s="1"/>
  <c r="I3157" i="2" s="1"/>
  <c r="B3159" i="2" l="1"/>
  <c r="A3158" i="2"/>
  <c r="C3158" i="2"/>
  <c r="M3158" i="2"/>
  <c r="I3158" i="2"/>
  <c r="L3158" i="2"/>
  <c r="A3159" i="2" l="1"/>
  <c r="C3159" i="2"/>
  <c r="F3159" i="2"/>
  <c r="I3159" i="2" s="1"/>
  <c r="B3160" i="2"/>
  <c r="L3159" i="2"/>
  <c r="M3159" i="2"/>
  <c r="A3160" i="2" l="1"/>
  <c r="C3160" i="2"/>
  <c r="F3160" i="2" s="1"/>
  <c r="I3160" i="2" s="1"/>
  <c r="L3160" i="2"/>
  <c r="B3161" i="2"/>
  <c r="M3160" i="2"/>
  <c r="C3161" i="2" l="1"/>
  <c r="I3161" i="2"/>
  <c r="L3161" i="2"/>
  <c r="M3161" i="2"/>
  <c r="A3161" i="2"/>
  <c r="B3162" i="2"/>
  <c r="A3162" i="2" l="1"/>
  <c r="F3162" i="2"/>
  <c r="I3162" i="2" s="1"/>
  <c r="L3162" i="2"/>
  <c r="M3162" i="2"/>
  <c r="B3163" i="2"/>
  <c r="C3162" i="2"/>
  <c r="L3163" i="2" l="1"/>
  <c r="M3163" i="2"/>
  <c r="B3164" i="2"/>
  <c r="A3163" i="2"/>
  <c r="C3163" i="2"/>
  <c r="F3163" i="2" s="1"/>
  <c r="I3163" i="2" s="1"/>
  <c r="A3164" i="2" l="1"/>
  <c r="C3164" i="2"/>
  <c r="M3164" i="2"/>
  <c r="B3165" i="2"/>
  <c r="I3164" i="2"/>
  <c r="L3164" i="2"/>
  <c r="B3166" i="2" l="1"/>
  <c r="A3165" i="2"/>
  <c r="C3165" i="2"/>
  <c r="F3165" i="2"/>
  <c r="I3165" i="2" s="1"/>
  <c r="L3165" i="2"/>
  <c r="M3165" i="2"/>
  <c r="C3166" i="2" l="1"/>
  <c r="F3166" i="2" s="1"/>
  <c r="I3166" i="2" s="1"/>
  <c r="L3166" i="2"/>
  <c r="B3167" i="2"/>
  <c r="A3166" i="2"/>
  <c r="M3166" i="2"/>
  <c r="C3167" i="2" l="1"/>
  <c r="I3167" i="2"/>
  <c r="L3167" i="2"/>
  <c r="M3167" i="2"/>
  <c r="A3167" i="2"/>
  <c r="B3168" i="2"/>
  <c r="L3168" i="2" l="1"/>
  <c r="M3168" i="2"/>
  <c r="B3169" i="2"/>
  <c r="A3168" i="2"/>
  <c r="F3168" i="2"/>
  <c r="I3168" i="2" s="1"/>
  <c r="C3168" i="2"/>
  <c r="A3169" i="2" l="1"/>
  <c r="L3169" i="2"/>
  <c r="M3169" i="2"/>
  <c r="B3170" i="2"/>
  <c r="C3169" i="2"/>
  <c r="F3169" i="2" s="1"/>
  <c r="I3169" i="2" s="1"/>
  <c r="B3171" i="2" l="1"/>
  <c r="A3170" i="2"/>
  <c r="C3170" i="2"/>
  <c r="M3170" i="2"/>
  <c r="I3170" i="2"/>
  <c r="L3170" i="2"/>
  <c r="A3171" i="2" l="1"/>
  <c r="C3171" i="2"/>
  <c r="F3171" i="2"/>
  <c r="I3171" i="2" s="1"/>
  <c r="B3172" i="2"/>
  <c r="L3171" i="2"/>
  <c r="M3171" i="2"/>
  <c r="A3172" i="2" l="1"/>
  <c r="C3172" i="2"/>
  <c r="F3172" i="2" s="1"/>
  <c r="I3172" i="2" s="1"/>
  <c r="L3172" i="2"/>
  <c r="B3173" i="2"/>
  <c r="M3172" i="2"/>
  <c r="C3173" i="2" l="1"/>
  <c r="I3173" i="2"/>
  <c r="L3173" i="2"/>
  <c r="M3173" i="2"/>
  <c r="A3173" i="2"/>
  <c r="B3174" i="2"/>
  <c r="A3174" i="2" l="1"/>
  <c r="F3174" i="2"/>
  <c r="I3174" i="2" s="1"/>
  <c r="L3174" i="2"/>
  <c r="M3174" i="2"/>
  <c r="B3175" i="2"/>
  <c r="C3174" i="2"/>
  <c r="L3175" i="2" l="1"/>
  <c r="M3175" i="2"/>
  <c r="B3176" i="2"/>
  <c r="A3175" i="2"/>
  <c r="C3175" i="2"/>
  <c r="F3175" i="2" s="1"/>
  <c r="I3175" i="2" s="1"/>
  <c r="A3176" i="2" l="1"/>
  <c r="C3176" i="2"/>
  <c r="M3176" i="2"/>
  <c r="B3177" i="2"/>
  <c r="I3176" i="2"/>
  <c r="L3176" i="2"/>
  <c r="B3178" i="2" l="1"/>
  <c r="A3177" i="2"/>
  <c r="C3177" i="2"/>
  <c r="F3177" i="2"/>
  <c r="I3177" i="2" s="1"/>
  <c r="L3177" i="2"/>
  <c r="M3177" i="2"/>
  <c r="C3178" i="2" l="1"/>
  <c r="F3178" i="2" s="1"/>
  <c r="I3178" i="2" s="1"/>
  <c r="L3178" i="2"/>
  <c r="B3179" i="2"/>
  <c r="A3178" i="2"/>
  <c r="M3178" i="2"/>
  <c r="C3179" i="2" l="1"/>
  <c r="I3179" i="2"/>
  <c r="L3179" i="2"/>
  <c r="M3179" i="2"/>
  <c r="A3179" i="2"/>
  <c r="B3180" i="2"/>
  <c r="L3180" i="2" l="1"/>
  <c r="M3180" i="2"/>
  <c r="B3181" i="2"/>
  <c r="A3180" i="2"/>
  <c r="F3180" i="2"/>
  <c r="I3180" i="2" s="1"/>
  <c r="C3180" i="2"/>
  <c r="A3181" i="2" l="1"/>
  <c r="L3181" i="2"/>
  <c r="M3181" i="2"/>
  <c r="B3182" i="2"/>
  <c r="C3181" i="2"/>
  <c r="F3181" i="2" s="1"/>
  <c r="I3181" i="2" s="1"/>
  <c r="B3183" i="2" l="1"/>
  <c r="A3182" i="2"/>
  <c r="C3182" i="2"/>
  <c r="M3182" i="2"/>
  <c r="L3182" i="2"/>
  <c r="I3182" i="2"/>
  <c r="A3183" i="2" l="1"/>
  <c r="C3183" i="2"/>
  <c r="F3183" i="2"/>
  <c r="I3183" i="2" s="1"/>
  <c r="B3184" i="2"/>
  <c r="L3183" i="2"/>
  <c r="M3183" i="2"/>
  <c r="A3184" i="2" l="1"/>
  <c r="C3184" i="2"/>
  <c r="F3184" i="2" s="1"/>
  <c r="I3184" i="2" s="1"/>
  <c r="L3184" i="2"/>
  <c r="B3185" i="2"/>
  <c r="M3184" i="2"/>
  <c r="C3185" i="2" l="1"/>
  <c r="I3185" i="2"/>
  <c r="L3185" i="2"/>
  <c r="M3185" i="2"/>
  <c r="B3186" i="2"/>
  <c r="A3185" i="2"/>
  <c r="A3186" i="2" l="1"/>
  <c r="F3186" i="2"/>
  <c r="I3186" i="2" s="1"/>
  <c r="L3186" i="2"/>
  <c r="M3186" i="2"/>
  <c r="B3187" i="2"/>
  <c r="C3186" i="2"/>
  <c r="L3187" i="2" l="1"/>
  <c r="M3187" i="2"/>
  <c r="B3188" i="2"/>
  <c r="A3187" i="2"/>
  <c r="C3187" i="2"/>
  <c r="F3187" i="2" s="1"/>
  <c r="I3187" i="2" s="1"/>
  <c r="A3188" i="2" l="1"/>
  <c r="C3188" i="2"/>
  <c r="M3188" i="2"/>
  <c r="B3189" i="2"/>
  <c r="I3188" i="2"/>
  <c r="L3188" i="2"/>
  <c r="B3190" i="2" l="1"/>
  <c r="A3189" i="2"/>
  <c r="C3189" i="2"/>
  <c r="F3189" i="2"/>
  <c r="I3189" i="2" s="1"/>
  <c r="L3189" i="2"/>
  <c r="M3189" i="2"/>
  <c r="C3190" i="2" l="1"/>
  <c r="F3190" i="2" s="1"/>
  <c r="I3190" i="2" s="1"/>
  <c r="L3190" i="2"/>
  <c r="B3191" i="2"/>
  <c r="A3190" i="2"/>
  <c r="M3190" i="2"/>
  <c r="C3191" i="2" l="1"/>
  <c r="I3191" i="2"/>
  <c r="L3191" i="2"/>
  <c r="M3191" i="2"/>
  <c r="A3191" i="2"/>
  <c r="B3192" i="2"/>
  <c r="L3192" i="2" l="1"/>
  <c r="M3192" i="2"/>
  <c r="B3193" i="2"/>
  <c r="A3192" i="2"/>
  <c r="F3192" i="2"/>
  <c r="I3192" i="2" s="1"/>
  <c r="C3192" i="2"/>
  <c r="A3193" i="2" l="1"/>
  <c r="L3193" i="2"/>
  <c r="M3193" i="2"/>
  <c r="B3194" i="2"/>
  <c r="C3193" i="2"/>
  <c r="F3193" i="2" s="1"/>
  <c r="I3193" i="2" s="1"/>
  <c r="B3195" i="2" l="1"/>
  <c r="A3194" i="2"/>
  <c r="C3194" i="2"/>
  <c r="M3194" i="2"/>
  <c r="I3194" i="2"/>
  <c r="L3194" i="2"/>
  <c r="A3195" i="2" l="1"/>
  <c r="C3195" i="2"/>
  <c r="F3195" i="2"/>
  <c r="I3195" i="2" s="1"/>
  <c r="B3196" i="2"/>
  <c r="L3195" i="2"/>
  <c r="M3195" i="2"/>
  <c r="A3196" i="2" l="1"/>
  <c r="C3196" i="2"/>
  <c r="F3196" i="2" s="1"/>
  <c r="I3196" i="2" s="1"/>
  <c r="L3196" i="2"/>
  <c r="B3197" i="2"/>
  <c r="M3196" i="2"/>
  <c r="C3197" i="2" l="1"/>
  <c r="I3197" i="2"/>
  <c r="L3197" i="2"/>
  <c r="M3197" i="2"/>
  <c r="A3197" i="2"/>
  <c r="B3198" i="2"/>
  <c r="A3198" i="2" l="1"/>
  <c r="F3198" i="2"/>
  <c r="I3198" i="2" s="1"/>
  <c r="L3198" i="2"/>
  <c r="M3198" i="2"/>
  <c r="B3199" i="2"/>
  <c r="C3198" i="2"/>
  <c r="L3199" i="2" l="1"/>
  <c r="M3199" i="2"/>
  <c r="B3200" i="2"/>
  <c r="A3199" i="2"/>
  <c r="C3199" i="2"/>
  <c r="F3199" i="2" s="1"/>
  <c r="I3199" i="2" s="1"/>
  <c r="A3200" i="2" l="1"/>
  <c r="C3200" i="2"/>
  <c r="M3200" i="2"/>
  <c r="B3201" i="2"/>
  <c r="I3200" i="2"/>
  <c r="L3200" i="2"/>
  <c r="B3202" i="2" l="1"/>
  <c r="A3201" i="2"/>
  <c r="C3201" i="2"/>
  <c r="F3201" i="2"/>
  <c r="I3201" i="2" s="1"/>
  <c r="M3201" i="2"/>
  <c r="L3201" i="2"/>
  <c r="C3202" i="2" l="1"/>
  <c r="F3202" i="2" s="1"/>
  <c r="I3202" i="2" s="1"/>
  <c r="L3202" i="2"/>
  <c r="B3203" i="2"/>
  <c r="A3202" i="2"/>
  <c r="M3202" i="2"/>
  <c r="C3203" i="2" l="1"/>
  <c r="I3203" i="2"/>
  <c r="L3203" i="2"/>
  <c r="M3203" i="2"/>
  <c r="A3203" i="2"/>
  <c r="B3204" i="2"/>
  <c r="L3204" i="2" l="1"/>
  <c r="M3204" i="2"/>
  <c r="B3205" i="2"/>
  <c r="A3204" i="2"/>
  <c r="F3204" i="2"/>
  <c r="I3204" i="2" s="1"/>
  <c r="C3204" i="2"/>
  <c r="A3205" i="2" l="1"/>
  <c r="L3205" i="2"/>
  <c r="M3205" i="2"/>
  <c r="B3206" i="2"/>
  <c r="C3205" i="2"/>
  <c r="F3205" i="2" s="1"/>
  <c r="I3205" i="2" s="1"/>
  <c r="B3207" i="2" l="1"/>
  <c r="A3206" i="2"/>
  <c r="C3206" i="2"/>
  <c r="M3206" i="2"/>
  <c r="I3206" i="2"/>
  <c r="L3206" i="2"/>
  <c r="A3207" i="2" l="1"/>
  <c r="C3207" i="2"/>
  <c r="F3207" i="2"/>
  <c r="I3207" i="2" s="1"/>
  <c r="B3208" i="2"/>
  <c r="L3207" i="2"/>
  <c r="M3207" i="2"/>
  <c r="A3208" i="2" l="1"/>
  <c r="C3208" i="2"/>
  <c r="F3208" i="2" s="1"/>
  <c r="I3208" i="2" s="1"/>
  <c r="L3208" i="2"/>
  <c r="B3209" i="2"/>
  <c r="M3208" i="2"/>
  <c r="C3209" i="2" l="1"/>
  <c r="I3209" i="2"/>
  <c r="L3209" i="2"/>
  <c r="M3209" i="2"/>
  <c r="B3210" i="2"/>
  <c r="A3209" i="2"/>
  <c r="A3210" i="2" l="1"/>
  <c r="F3210" i="2"/>
  <c r="I3210" i="2" s="1"/>
  <c r="L3210" i="2"/>
  <c r="M3210" i="2"/>
  <c r="B3211" i="2"/>
  <c r="C3210" i="2"/>
  <c r="L3211" i="2" l="1"/>
  <c r="M3211" i="2"/>
  <c r="B3212" i="2"/>
  <c r="A3211" i="2"/>
  <c r="C3211" i="2"/>
  <c r="F3211" i="2" s="1"/>
  <c r="I3211" i="2" s="1"/>
  <c r="A3212" i="2" l="1"/>
  <c r="C3212" i="2"/>
  <c r="M3212" i="2"/>
  <c r="B3213" i="2"/>
  <c r="I3212" i="2"/>
  <c r="L3212" i="2"/>
  <c r="B3214" i="2" l="1"/>
  <c r="A3213" i="2"/>
  <c r="C3213" i="2"/>
  <c r="F3213" i="2"/>
  <c r="I3213" i="2" s="1"/>
  <c r="L3213" i="2"/>
  <c r="M3213" i="2"/>
  <c r="C3214" i="2" l="1"/>
  <c r="F3214" i="2" s="1"/>
  <c r="I3214" i="2" s="1"/>
  <c r="L3214" i="2"/>
  <c r="B3215" i="2"/>
  <c r="A3214" i="2"/>
  <c r="M3214" i="2"/>
  <c r="C3215" i="2" l="1"/>
  <c r="I3215" i="2"/>
  <c r="L3215" i="2"/>
  <c r="M3215" i="2"/>
  <c r="A3215" i="2"/>
  <c r="B3216" i="2"/>
  <c r="L3216" i="2" l="1"/>
  <c r="M3216" i="2"/>
  <c r="B3217" i="2"/>
  <c r="A3216" i="2"/>
  <c r="F3216" i="2"/>
  <c r="I3216" i="2" s="1"/>
  <c r="C3216" i="2"/>
  <c r="A3217" i="2" l="1"/>
  <c r="L3217" i="2"/>
  <c r="M3217" i="2"/>
  <c r="B3218" i="2"/>
  <c r="C3217" i="2"/>
  <c r="F3217" i="2" s="1"/>
  <c r="I3217" i="2" s="1"/>
  <c r="B3219" i="2" l="1"/>
  <c r="A3218" i="2"/>
  <c r="C3218" i="2"/>
  <c r="M3218" i="2"/>
  <c r="I3218" i="2"/>
  <c r="L3218" i="2"/>
  <c r="A3219" i="2" l="1"/>
  <c r="C3219" i="2"/>
  <c r="F3219" i="2"/>
  <c r="I3219" i="2" s="1"/>
  <c r="B3220" i="2"/>
  <c r="L3219" i="2"/>
  <c r="M3219" i="2"/>
  <c r="A3220" i="2" l="1"/>
  <c r="C3220" i="2"/>
  <c r="F3220" i="2" s="1"/>
  <c r="I3220" i="2" s="1"/>
  <c r="L3220" i="2"/>
  <c r="B3221" i="2"/>
  <c r="M3220" i="2"/>
  <c r="C3221" i="2" l="1"/>
  <c r="I3221" i="2"/>
  <c r="L3221" i="2"/>
  <c r="M3221" i="2"/>
  <c r="A3221" i="2"/>
  <c r="B3222" i="2"/>
  <c r="A3222" i="2" l="1"/>
  <c r="F3222" i="2"/>
  <c r="I3222" i="2" s="1"/>
  <c r="L3222" i="2"/>
  <c r="M3222" i="2"/>
  <c r="B3223" i="2"/>
  <c r="C3222" i="2"/>
  <c r="L3223" i="2" l="1"/>
  <c r="M3223" i="2"/>
  <c r="B3224" i="2"/>
  <c r="A3223" i="2"/>
  <c r="C3223" i="2"/>
  <c r="F3223" i="2" s="1"/>
  <c r="I3223" i="2" s="1"/>
  <c r="A3224" i="2" l="1"/>
  <c r="C3224" i="2"/>
  <c r="M3224" i="2"/>
  <c r="B3225" i="2"/>
  <c r="I3224" i="2"/>
  <c r="L3224" i="2"/>
  <c r="B3226" i="2" l="1"/>
  <c r="A3225" i="2"/>
  <c r="C3225" i="2"/>
  <c r="F3225" i="2"/>
  <c r="I3225" i="2" s="1"/>
  <c r="L3225" i="2"/>
  <c r="M3225" i="2"/>
  <c r="C3226" i="2" l="1"/>
  <c r="F3226" i="2" s="1"/>
  <c r="I3226" i="2" s="1"/>
  <c r="L3226" i="2"/>
  <c r="B3227" i="2"/>
  <c r="A3226" i="2"/>
  <c r="M3226" i="2"/>
  <c r="C3227" i="2" l="1"/>
  <c r="I3227" i="2"/>
  <c r="L3227" i="2"/>
  <c r="M3227" i="2"/>
  <c r="A3227" i="2"/>
  <c r="B3228" i="2"/>
  <c r="L3228" i="2" l="1"/>
  <c r="M3228" i="2"/>
  <c r="B3229" i="2"/>
  <c r="A3228" i="2"/>
  <c r="F3228" i="2"/>
  <c r="I3228" i="2" s="1"/>
  <c r="C3228" i="2"/>
  <c r="A3229" i="2" l="1"/>
  <c r="L3229" i="2"/>
  <c r="M3229" i="2"/>
  <c r="B3230" i="2"/>
  <c r="C3229" i="2"/>
  <c r="F3229" i="2" s="1"/>
  <c r="I3229" i="2" s="1"/>
  <c r="B3231" i="2" l="1"/>
  <c r="A3230" i="2"/>
  <c r="C3230" i="2"/>
  <c r="M3230" i="2"/>
  <c r="L3230" i="2"/>
  <c r="I3230" i="2"/>
  <c r="A3231" i="2" l="1"/>
  <c r="C3231" i="2"/>
  <c r="F3231" i="2"/>
  <c r="I3231" i="2" s="1"/>
  <c r="B3232" i="2"/>
  <c r="L3231" i="2"/>
  <c r="M3231" i="2"/>
  <c r="A3232" i="2" l="1"/>
  <c r="C3232" i="2"/>
  <c r="F3232" i="2" s="1"/>
  <c r="I3232" i="2" s="1"/>
  <c r="L3232" i="2"/>
  <c r="B3233" i="2"/>
  <c r="M3232" i="2"/>
  <c r="C3233" i="2" l="1"/>
  <c r="I3233" i="2"/>
  <c r="L3233" i="2"/>
  <c r="M3233" i="2"/>
  <c r="B3234" i="2"/>
  <c r="A3233" i="2"/>
  <c r="A3234" i="2" l="1"/>
  <c r="F3234" i="2"/>
  <c r="I3234" i="2" s="1"/>
  <c r="L3234" i="2"/>
  <c r="M3234" i="2"/>
  <c r="B3235" i="2"/>
  <c r="C3234" i="2"/>
  <c r="L3235" i="2" l="1"/>
  <c r="M3235" i="2"/>
  <c r="B3236" i="2"/>
  <c r="A3235" i="2"/>
  <c r="C3235" i="2"/>
  <c r="F3235" i="2" s="1"/>
  <c r="I3235" i="2" s="1"/>
  <c r="A3236" i="2" l="1"/>
  <c r="C3236" i="2"/>
  <c r="I3236" i="2"/>
  <c r="L3236" i="2"/>
  <c r="M3236" i="2"/>
  <c r="B3237" i="2"/>
  <c r="L3237" i="2" l="1"/>
  <c r="M3237" i="2"/>
  <c r="B3238" i="2"/>
  <c r="A3237" i="2"/>
  <c r="C3237" i="2"/>
  <c r="F3237" i="2"/>
  <c r="I3237" i="2" s="1"/>
  <c r="A3238" i="2" l="1"/>
  <c r="C3238" i="2"/>
  <c r="F3238" i="2" s="1"/>
  <c r="I3238" i="2" s="1"/>
  <c r="L3238" i="2"/>
  <c r="M3238" i="2"/>
  <c r="B3239" i="2"/>
  <c r="B3240" i="2" l="1"/>
  <c r="A3239" i="2"/>
  <c r="C3239" i="2"/>
  <c r="I3239" i="2"/>
  <c r="L3239" i="2"/>
  <c r="M3239" i="2"/>
  <c r="A3240" i="2" l="1"/>
  <c r="C3240" i="2"/>
  <c r="L3240" i="2"/>
  <c r="F3240" i="2"/>
  <c r="I3240" i="2" s="1"/>
  <c r="M3240" i="2"/>
  <c r="B3241" i="2"/>
  <c r="A3241" i="2" l="1"/>
  <c r="C3241" i="2"/>
  <c r="F3241" i="2" s="1"/>
  <c r="I3241" i="2" s="1"/>
  <c r="M3241" i="2"/>
  <c r="L3241" i="2"/>
  <c r="B3242" i="2"/>
  <c r="C3242" i="2" l="1"/>
  <c r="I3242" i="2"/>
  <c r="L3242" i="2"/>
  <c r="M3242" i="2"/>
  <c r="B3243" i="2"/>
  <c r="A3242" i="2"/>
  <c r="A3243" i="2" l="1"/>
  <c r="C3243" i="2"/>
  <c r="F3243" i="2"/>
  <c r="I3243" i="2" s="1"/>
  <c r="L3243" i="2"/>
  <c r="M3243" i="2"/>
  <c r="B3244" i="2"/>
  <c r="L3244" i="2" l="1"/>
  <c r="M3244" i="2"/>
  <c r="B3245" i="2"/>
  <c r="A3244" i="2"/>
  <c r="C3244" i="2"/>
  <c r="F3244" i="2" s="1"/>
  <c r="I3244" i="2" s="1"/>
  <c r="A3245" i="2" l="1"/>
  <c r="C3245" i="2"/>
  <c r="I3245" i="2"/>
  <c r="L3245" i="2"/>
  <c r="M3245" i="2"/>
  <c r="B3246" i="2"/>
  <c r="B3247" i="2" l="1"/>
  <c r="L3246" i="2"/>
  <c r="A3246" i="2"/>
  <c r="C3246" i="2"/>
  <c r="F3246" i="2"/>
  <c r="I3246" i="2" s="1"/>
  <c r="M3246" i="2"/>
  <c r="M3247" i="2" l="1"/>
  <c r="C3247" i="2"/>
  <c r="F3247" i="2" s="1"/>
  <c r="I3247" i="2" s="1"/>
  <c r="L3247" i="2"/>
  <c r="B3248" i="2"/>
  <c r="A3247" i="2"/>
  <c r="A3248" i="2" l="1"/>
  <c r="C3248" i="2"/>
  <c r="B3249" i="2"/>
  <c r="I3248" i="2"/>
  <c r="L3248" i="2"/>
  <c r="M3248" i="2"/>
  <c r="L3249" i="2" l="1"/>
  <c r="M3249" i="2"/>
  <c r="B3250" i="2"/>
  <c r="A3249" i="2"/>
  <c r="C3249" i="2"/>
  <c r="F3249" i="2"/>
  <c r="I3249" i="2" s="1"/>
  <c r="A3250" i="2" l="1"/>
  <c r="L3250" i="2"/>
  <c r="M3250" i="2"/>
  <c r="B3251" i="2"/>
  <c r="C3250" i="2"/>
  <c r="F3250" i="2" s="1"/>
  <c r="I3250" i="2" s="1"/>
  <c r="B3252" i="2" l="1"/>
  <c r="A3251" i="2"/>
  <c r="C3251" i="2"/>
  <c r="I3251" i="2"/>
  <c r="L3251" i="2"/>
  <c r="M3251" i="2"/>
  <c r="A3252" i="2" l="1"/>
  <c r="C3252" i="2"/>
  <c r="L3252" i="2"/>
  <c r="F3252" i="2"/>
  <c r="I3252" i="2" s="1"/>
  <c r="M3252" i="2"/>
  <c r="B3253" i="2"/>
  <c r="A3253" i="2" l="1"/>
  <c r="C3253" i="2"/>
  <c r="F3253" i="2" s="1"/>
  <c r="I3253" i="2" s="1"/>
  <c r="M3253" i="2"/>
  <c r="L3253" i="2"/>
  <c r="B3254" i="2"/>
  <c r="C3254" i="2" l="1"/>
  <c r="I3254" i="2"/>
  <c r="L3254" i="2"/>
  <c r="M3254" i="2"/>
  <c r="B3255" i="2"/>
  <c r="A3254" i="2"/>
  <c r="A3255" i="2" l="1"/>
  <c r="C3255" i="2"/>
  <c r="F3255" i="2"/>
  <c r="I3255" i="2" s="1"/>
  <c r="L3255" i="2"/>
  <c r="M3255" i="2"/>
  <c r="B3256" i="2"/>
  <c r="L3256" i="2" l="1"/>
  <c r="M3256" i="2"/>
  <c r="B3257" i="2"/>
  <c r="C3256" i="2"/>
  <c r="F3256" i="2" s="1"/>
  <c r="I3256" i="2" s="1"/>
  <c r="A3256" i="2"/>
  <c r="I3257" i="2" l="1"/>
  <c r="A3257" i="2"/>
  <c r="C3257" i="2"/>
  <c r="L3257" i="2"/>
  <c r="M3257" i="2"/>
  <c r="B3258" i="2"/>
  <c r="B3259" i="2" l="1"/>
  <c r="A3258" i="2"/>
  <c r="C3258" i="2"/>
  <c r="F3258" i="2"/>
  <c r="I3258" i="2" s="1"/>
  <c r="L3258" i="2"/>
  <c r="M3258" i="2"/>
  <c r="C3259" i="2" l="1"/>
  <c r="F3259" i="2" s="1"/>
  <c r="I3259" i="2" s="1"/>
  <c r="L3259" i="2"/>
  <c r="M3259" i="2"/>
  <c r="B3260" i="2"/>
  <c r="A3259" i="2"/>
  <c r="A3260" i="2" l="1"/>
  <c r="C3260" i="2"/>
  <c r="B3261" i="2"/>
  <c r="I3260" i="2"/>
  <c r="L3260" i="2"/>
  <c r="M3260" i="2"/>
  <c r="L3261" i="2" l="1"/>
  <c r="M3261" i="2"/>
  <c r="B3262" i="2"/>
  <c r="A3261" i="2"/>
  <c r="C3261" i="2"/>
  <c r="F3261" i="2"/>
  <c r="I3261" i="2" s="1"/>
  <c r="A3262" i="2" l="1"/>
  <c r="C3262" i="2"/>
  <c r="F3262" i="2" s="1"/>
  <c r="I3262" i="2" s="1"/>
  <c r="L3262" i="2"/>
  <c r="M3262" i="2"/>
  <c r="B3263" i="2"/>
  <c r="B3264" i="2" l="1"/>
  <c r="A3263" i="2"/>
  <c r="C3263" i="2"/>
  <c r="I3263" i="2"/>
  <c r="L3263" i="2"/>
  <c r="M3263" i="2"/>
  <c r="A3264" i="2" l="1"/>
  <c r="C3264" i="2"/>
  <c r="L3264" i="2"/>
  <c r="F3264" i="2"/>
  <c r="I3264" i="2" s="1"/>
  <c r="M3264" i="2"/>
  <c r="B3265" i="2"/>
  <c r="A3265" i="2" l="1"/>
  <c r="C3265" i="2"/>
  <c r="F3265" i="2" s="1"/>
  <c r="I3265" i="2" s="1"/>
  <c r="M3265" i="2"/>
  <c r="L3265" i="2"/>
  <c r="B3266" i="2"/>
  <c r="C3266" i="2" l="1"/>
  <c r="B3267" i="2"/>
  <c r="I3266" i="2"/>
  <c r="L3266" i="2"/>
  <c r="M3266" i="2"/>
  <c r="A3266" i="2"/>
  <c r="A3267" i="2" l="1"/>
  <c r="C3267" i="2"/>
  <c r="F3267" i="2"/>
  <c r="I3267" i="2" s="1"/>
  <c r="L3267" i="2"/>
  <c r="M3267" i="2"/>
  <c r="B3268" i="2"/>
  <c r="L3268" i="2" l="1"/>
  <c r="M3268" i="2"/>
  <c r="B3269" i="2"/>
  <c r="A3268" i="2"/>
  <c r="C3268" i="2"/>
  <c r="F3268" i="2" s="1"/>
  <c r="I3268" i="2" s="1"/>
  <c r="A3269" i="2" l="1"/>
  <c r="C3269" i="2"/>
  <c r="L3269" i="2"/>
  <c r="M3269" i="2"/>
  <c r="B3270" i="2"/>
  <c r="I3269" i="2"/>
  <c r="B3271" i="2" l="1"/>
  <c r="L3270" i="2"/>
  <c r="A3270" i="2"/>
  <c r="C3270" i="2"/>
  <c r="F3270" i="2"/>
  <c r="I3270" i="2" s="1"/>
  <c r="M3270" i="2"/>
  <c r="C3271" i="2" l="1"/>
  <c r="F3271" i="2" s="1"/>
  <c r="I3271" i="2" s="1"/>
  <c r="M3271" i="2"/>
  <c r="L3271" i="2"/>
  <c r="B3272" i="2"/>
  <c r="A3271" i="2"/>
  <c r="A3272" i="2" l="1"/>
  <c r="C3272" i="2"/>
  <c r="I3272" i="2"/>
  <c r="B3273" i="2"/>
  <c r="L3272" i="2"/>
  <c r="M3272" i="2"/>
  <c r="L3273" i="2" l="1"/>
  <c r="M3273" i="2"/>
  <c r="B3274" i="2"/>
  <c r="A3273" i="2"/>
  <c r="C3273" i="2"/>
  <c r="F3273" i="2"/>
  <c r="I3273" i="2" s="1"/>
  <c r="C3274" i="2" l="1"/>
  <c r="F3274" i="2" s="1"/>
  <c r="I3274" i="2" s="1"/>
  <c r="A3274" i="2"/>
  <c r="L3274" i="2"/>
  <c r="M3274" i="2"/>
  <c r="B3275" i="2"/>
  <c r="B3276" i="2" l="1"/>
  <c r="A3275" i="2"/>
  <c r="I3275" i="2"/>
  <c r="C3275" i="2"/>
  <c r="L3275" i="2"/>
  <c r="M3275" i="2"/>
  <c r="A3276" i="2" l="1"/>
  <c r="C3276" i="2"/>
  <c r="F3276" i="2"/>
  <c r="I3276" i="2" s="1"/>
  <c r="L3276" i="2"/>
  <c r="M3276" i="2"/>
  <c r="B3277" i="2"/>
  <c r="A3277" i="2" l="1"/>
  <c r="M3277" i="2"/>
  <c r="C3277" i="2"/>
  <c r="F3277" i="2" s="1"/>
  <c r="I3277" i="2" s="1"/>
  <c r="L3277" i="2"/>
  <c r="B3278" i="2"/>
  <c r="C3278" i="2" l="1"/>
  <c r="I3278" i="2"/>
  <c r="L3278" i="2"/>
  <c r="M3278" i="2"/>
  <c r="B3279" i="2"/>
  <c r="A3278" i="2"/>
  <c r="A3279" i="2" l="1"/>
  <c r="C3279" i="2"/>
  <c r="F3279" i="2"/>
  <c r="I3279" i="2" s="1"/>
  <c r="L3279" i="2"/>
  <c r="M3279" i="2"/>
  <c r="B3280" i="2"/>
  <c r="L3280" i="2" l="1"/>
  <c r="M3280" i="2"/>
  <c r="B3281" i="2"/>
  <c r="A3280" i="2"/>
  <c r="C3280" i="2"/>
  <c r="F3280" i="2" s="1"/>
  <c r="I3280" i="2" s="1"/>
  <c r="I3281" i="2" l="1"/>
  <c r="A3281" i="2"/>
  <c r="C3281" i="2"/>
  <c r="L3281" i="2"/>
  <c r="M3281" i="2"/>
  <c r="B3282" i="2"/>
  <c r="B3283" i="2" l="1"/>
  <c r="A3282" i="2"/>
  <c r="C3282" i="2"/>
  <c r="F3282" i="2"/>
  <c r="I3282" i="2" s="1"/>
  <c r="L3282" i="2"/>
  <c r="M3282" i="2"/>
  <c r="C3283" i="2" l="1"/>
  <c r="F3283" i="2" s="1"/>
  <c r="I3283" i="2" s="1"/>
  <c r="L3283" i="2"/>
  <c r="M3283" i="2"/>
  <c r="B3284" i="2"/>
  <c r="A3283" i="2"/>
  <c r="A3284" i="2" l="1"/>
  <c r="C3284" i="2"/>
  <c r="I3284" i="2"/>
  <c r="L3284" i="2"/>
  <c r="B3285" i="2"/>
  <c r="M3284" i="2"/>
  <c r="L3285" i="2" l="1"/>
  <c r="M3285" i="2"/>
  <c r="B3286" i="2"/>
  <c r="A3285" i="2"/>
  <c r="C3285" i="2"/>
  <c r="F3285" i="2"/>
  <c r="I3285" i="2" s="1"/>
  <c r="C3286" i="2" l="1"/>
  <c r="F3286" i="2" s="1"/>
  <c r="I3286" i="2" s="1"/>
  <c r="A3286" i="2"/>
  <c r="L3286" i="2"/>
  <c r="M3286" i="2"/>
  <c r="B3287" i="2"/>
  <c r="B3288" i="2" l="1"/>
  <c r="I3287" i="2"/>
  <c r="A3287" i="2"/>
  <c r="C3287" i="2"/>
  <c r="L3287" i="2"/>
  <c r="M3287" i="2"/>
  <c r="A3288" i="2" l="1"/>
  <c r="L3288" i="2"/>
  <c r="C3288" i="2"/>
  <c r="F3288" i="2"/>
  <c r="I3288" i="2" s="1"/>
  <c r="M3288" i="2"/>
  <c r="B3289" i="2"/>
  <c r="A3289" i="2" l="1"/>
  <c r="C3289" i="2"/>
  <c r="F3289" i="2" s="1"/>
  <c r="I3289" i="2" s="1"/>
  <c r="L3289" i="2"/>
  <c r="M3289" i="2"/>
  <c r="B3290" i="2"/>
  <c r="C3290" i="2" l="1"/>
  <c r="I3290" i="2"/>
  <c r="L3290" i="2"/>
  <c r="M3290" i="2"/>
  <c r="A3290" i="2"/>
  <c r="B3291" i="2"/>
  <c r="A3291" i="2" l="1"/>
  <c r="C3291" i="2"/>
  <c r="F3291" i="2"/>
  <c r="I3291" i="2" s="1"/>
  <c r="L3291" i="2"/>
  <c r="M3291" i="2"/>
  <c r="B3292" i="2"/>
  <c r="L3292" i="2" l="1"/>
  <c r="M3292" i="2"/>
  <c r="B3293" i="2"/>
  <c r="C3292" i="2"/>
  <c r="F3292" i="2" s="1"/>
  <c r="I3292" i="2" s="1"/>
  <c r="A3292" i="2"/>
  <c r="I3293" i="2" l="1"/>
  <c r="A3293" i="2"/>
  <c r="C3293" i="2"/>
  <c r="L3293" i="2"/>
  <c r="M3293" i="2"/>
  <c r="B3294" i="2"/>
  <c r="B3295" i="2" l="1"/>
  <c r="A3294" i="2"/>
  <c r="L3294" i="2"/>
  <c r="C3294" i="2"/>
  <c r="F3294" i="2"/>
  <c r="I3294" i="2" s="1"/>
  <c r="M3294" i="2"/>
  <c r="C3295" i="2" l="1"/>
  <c r="F3295" i="2" s="1"/>
  <c r="I3295" i="2" s="1"/>
  <c r="M3295" i="2"/>
  <c r="L3295" i="2"/>
  <c r="B3296" i="2"/>
  <c r="A3295" i="2"/>
  <c r="A3296" i="2" l="1"/>
  <c r="C3296" i="2"/>
  <c r="I3296" i="2"/>
  <c r="L3296" i="2"/>
  <c r="B3297" i="2"/>
  <c r="M3296" i="2"/>
  <c r="L3297" i="2" l="1"/>
  <c r="M3297" i="2"/>
  <c r="B3298" i="2"/>
  <c r="A3297" i="2"/>
  <c r="C3297" i="2"/>
  <c r="F3297" i="2"/>
  <c r="I3297" i="2" s="1"/>
  <c r="A3298" i="2" l="1"/>
  <c r="C3298" i="2"/>
  <c r="F3298" i="2" s="1"/>
  <c r="I3298" i="2" s="1"/>
  <c r="L3298" i="2"/>
  <c r="M3298" i="2"/>
  <c r="B3299" i="2"/>
  <c r="B3300" i="2" l="1"/>
  <c r="A3299" i="2"/>
  <c r="I3299" i="2"/>
  <c r="C3299" i="2"/>
  <c r="L3299" i="2"/>
  <c r="M3299" i="2"/>
  <c r="A3300" i="2" l="1"/>
  <c r="C3300" i="2"/>
  <c r="L3300" i="2"/>
  <c r="F3300" i="2"/>
  <c r="I3300" i="2" s="1"/>
  <c r="M3300" i="2"/>
  <c r="B3301" i="2"/>
  <c r="A3301" i="2" l="1"/>
  <c r="C3301" i="2"/>
  <c r="F3301" i="2" s="1"/>
  <c r="I3301" i="2" s="1"/>
  <c r="L3301" i="2"/>
  <c r="M3301" i="2"/>
  <c r="B3302" i="2"/>
  <c r="C3302" i="2" l="1"/>
  <c r="I3302" i="2"/>
  <c r="B3303" i="2"/>
  <c r="L3302" i="2"/>
  <c r="M3302" i="2"/>
  <c r="A3302" i="2"/>
  <c r="A3303" i="2" l="1"/>
  <c r="C3303" i="2"/>
  <c r="F3303" i="2"/>
  <c r="I3303" i="2" s="1"/>
  <c r="L3303" i="2"/>
  <c r="M3303" i="2"/>
  <c r="B3304" i="2"/>
  <c r="L3304" i="2" l="1"/>
  <c r="M3304" i="2"/>
  <c r="B3305" i="2"/>
  <c r="C3304" i="2"/>
  <c r="F3304" i="2" s="1"/>
  <c r="I3304" i="2" s="1"/>
  <c r="A3304" i="2"/>
  <c r="I3305" i="2" l="1"/>
  <c r="A3305" i="2"/>
  <c r="C3305" i="2"/>
  <c r="L3305" i="2"/>
  <c r="M3305" i="2"/>
  <c r="B3306" i="2"/>
  <c r="B3307" i="2" l="1"/>
  <c r="A3306" i="2"/>
  <c r="L3306" i="2"/>
  <c r="C3306" i="2"/>
  <c r="F3306" i="2"/>
  <c r="I3306" i="2" s="1"/>
  <c r="M3306" i="2"/>
  <c r="C3307" i="2" l="1"/>
  <c r="F3307" i="2" s="1"/>
  <c r="I3307" i="2" s="1"/>
  <c r="L3307" i="2"/>
  <c r="B3308" i="2"/>
  <c r="A3307" i="2"/>
  <c r="M3307" i="2"/>
  <c r="A3308" i="2" l="1"/>
  <c r="C3308" i="2"/>
  <c r="B3309" i="2"/>
  <c r="I3308" i="2"/>
  <c r="L3308" i="2"/>
  <c r="M3308" i="2"/>
  <c r="L3309" i="2" l="1"/>
  <c r="M3309" i="2"/>
  <c r="B3310" i="2"/>
  <c r="A3309" i="2"/>
  <c r="C3309" i="2"/>
  <c r="F3309" i="2"/>
  <c r="I3309" i="2" s="1"/>
  <c r="A3310" i="2" l="1"/>
  <c r="C3310" i="2"/>
  <c r="F3310" i="2" s="1"/>
  <c r="I3310" i="2" s="1"/>
  <c r="L3310" i="2"/>
  <c r="M3310" i="2"/>
  <c r="B3311" i="2"/>
  <c r="B3312" i="2" l="1"/>
  <c r="A3311" i="2"/>
  <c r="I3311" i="2"/>
  <c r="C3311" i="2"/>
  <c r="L3311" i="2"/>
  <c r="M3311" i="2"/>
  <c r="A3312" i="2" l="1"/>
  <c r="C3312" i="2"/>
  <c r="L3312" i="2"/>
  <c r="F3312" i="2"/>
  <c r="I3312" i="2" s="1"/>
  <c r="M3312" i="2"/>
  <c r="B3313" i="2"/>
  <c r="A3313" i="2" l="1"/>
  <c r="C3313" i="2"/>
  <c r="F3313" i="2" s="1"/>
  <c r="I3313" i="2" s="1"/>
  <c r="L3313" i="2"/>
  <c r="M3313" i="2"/>
  <c r="B3314" i="2"/>
  <c r="C3314" i="2" l="1"/>
  <c r="I3314" i="2"/>
  <c r="L3314" i="2"/>
  <c r="M3314" i="2"/>
  <c r="B3315" i="2"/>
  <c r="A3314" i="2"/>
  <c r="A3315" i="2" l="1"/>
  <c r="C3315" i="2"/>
  <c r="F3315" i="2"/>
  <c r="I3315" i="2" s="1"/>
  <c r="L3315" i="2"/>
  <c r="M3315" i="2"/>
  <c r="B3316" i="2"/>
  <c r="L3316" i="2" l="1"/>
  <c r="M3316" i="2"/>
  <c r="B3317" i="2"/>
  <c r="A3316" i="2"/>
  <c r="C3316" i="2"/>
  <c r="F3316" i="2" s="1"/>
  <c r="I3316" i="2" s="1"/>
  <c r="A3317" i="2" l="1"/>
  <c r="I3317" i="2"/>
  <c r="C3317" i="2"/>
  <c r="L3317" i="2"/>
  <c r="M3317" i="2"/>
  <c r="B3318" i="2"/>
  <c r="B3319" i="2" l="1"/>
  <c r="A3318" i="2"/>
  <c r="C3318" i="2"/>
  <c r="F3318" i="2"/>
  <c r="I3318" i="2" s="1"/>
  <c r="L3318" i="2"/>
  <c r="M3318" i="2"/>
  <c r="C3319" i="2" l="1"/>
  <c r="F3319" i="2" s="1"/>
  <c r="I3319" i="2" s="1"/>
  <c r="M3319" i="2"/>
  <c r="L3319" i="2"/>
  <c r="B3320" i="2"/>
  <c r="A3319" i="2"/>
  <c r="A3320" i="2" l="1"/>
  <c r="B3321" i="2"/>
  <c r="C3320" i="2"/>
  <c r="I3320" i="2"/>
  <c r="L3320" i="2"/>
  <c r="M3320" i="2"/>
  <c r="L3321" i="2" l="1"/>
  <c r="M3321" i="2"/>
  <c r="B3322" i="2"/>
  <c r="A3321" i="2"/>
  <c r="C3321" i="2"/>
  <c r="F3321" i="2"/>
  <c r="I3321" i="2" s="1"/>
  <c r="C3322" i="2" l="1"/>
  <c r="F3322" i="2" s="1"/>
  <c r="I3322" i="2" s="1"/>
  <c r="A3322" i="2"/>
  <c r="L3322" i="2"/>
  <c r="M3322" i="2"/>
  <c r="B3323" i="2"/>
  <c r="B3324" i="2" l="1"/>
  <c r="I3323" i="2"/>
  <c r="A3323" i="2"/>
  <c r="C3323" i="2"/>
  <c r="L3323" i="2"/>
  <c r="M3323" i="2"/>
  <c r="A3324" i="2" l="1"/>
  <c r="C3324" i="2"/>
  <c r="L3324" i="2"/>
  <c r="F3324" i="2"/>
  <c r="I3324" i="2" s="1"/>
  <c r="M3324" i="2"/>
  <c r="B3325" i="2"/>
  <c r="A3325" i="2" l="1"/>
  <c r="M3325" i="2"/>
  <c r="C3325" i="2"/>
  <c r="F3325" i="2" s="1"/>
  <c r="I3325" i="2" s="1"/>
  <c r="L3325" i="2"/>
  <c r="B3326" i="2"/>
  <c r="C3326" i="2" l="1"/>
  <c r="I3326" i="2"/>
  <c r="L3326" i="2"/>
  <c r="M3326" i="2"/>
  <c r="A3326" i="2"/>
  <c r="B3327" i="2"/>
  <c r="A3327" i="2" l="1"/>
  <c r="C3327" i="2"/>
  <c r="F3327" i="2"/>
  <c r="I3327" i="2" s="1"/>
  <c r="L3327" i="2"/>
  <c r="M3327" i="2"/>
  <c r="B3328" i="2"/>
  <c r="L3328" i="2" l="1"/>
  <c r="M3328" i="2"/>
  <c r="B3329" i="2"/>
  <c r="C3328" i="2"/>
  <c r="F3328" i="2" s="1"/>
  <c r="I3328" i="2" s="1"/>
  <c r="A3328" i="2"/>
  <c r="A3329" i="2" l="1"/>
  <c r="C3329" i="2"/>
  <c r="I3329" i="2"/>
  <c r="L3329" i="2"/>
  <c r="M3329" i="2"/>
  <c r="B3330" i="2"/>
  <c r="B3331" i="2" l="1"/>
  <c r="A3330" i="2"/>
  <c r="C3330" i="2"/>
  <c r="F3330" i="2"/>
  <c r="I3330" i="2" s="1"/>
  <c r="L3330" i="2"/>
  <c r="M3330" i="2"/>
  <c r="C3331" i="2" l="1"/>
  <c r="F3331" i="2" s="1"/>
  <c r="I3331" i="2" s="1"/>
  <c r="M3331" i="2"/>
  <c r="L3331" i="2"/>
  <c r="B3332" i="2"/>
  <c r="A3331" i="2"/>
  <c r="A3332" i="2" l="1"/>
  <c r="B3333" i="2"/>
  <c r="C3332" i="2"/>
  <c r="I3332" i="2"/>
  <c r="L3332" i="2"/>
  <c r="M3332" i="2"/>
  <c r="L3333" i="2" l="1"/>
  <c r="M3333" i="2"/>
  <c r="B3334" i="2"/>
  <c r="A3333" i="2"/>
  <c r="C3333" i="2"/>
  <c r="F3333" i="2"/>
  <c r="I3333" i="2" s="1"/>
  <c r="C3334" i="2" l="1"/>
  <c r="F3334" i="2" s="1"/>
  <c r="I3334" i="2" s="1"/>
  <c r="A3334" i="2"/>
  <c r="L3334" i="2"/>
  <c r="M3334" i="2"/>
  <c r="B3335" i="2"/>
  <c r="B3336" i="2" l="1"/>
  <c r="A3335" i="2"/>
  <c r="I3335" i="2"/>
  <c r="C3335" i="2"/>
  <c r="L3335" i="2"/>
  <c r="M3335" i="2"/>
  <c r="A3336" i="2" l="1"/>
  <c r="L3336" i="2"/>
  <c r="C3336" i="2"/>
  <c r="F3336" i="2"/>
  <c r="I3336" i="2" s="1"/>
  <c r="M3336" i="2"/>
  <c r="B3337" i="2"/>
  <c r="A3337" i="2" l="1"/>
  <c r="C3337" i="2"/>
  <c r="F3337" i="2" s="1"/>
  <c r="I3337" i="2" s="1"/>
  <c r="M3337" i="2"/>
  <c r="L3337" i="2"/>
  <c r="B3338" i="2"/>
  <c r="C3338" i="2" l="1"/>
  <c r="I3338" i="2"/>
  <c r="L3338" i="2"/>
  <c r="B3339" i="2"/>
  <c r="M3338" i="2"/>
  <c r="A3338" i="2"/>
  <c r="A3339" i="2" l="1"/>
  <c r="C3339" i="2"/>
  <c r="F3339" i="2"/>
  <c r="I3339" i="2" s="1"/>
  <c r="L3339" i="2"/>
  <c r="M3339" i="2"/>
  <c r="B3340" i="2"/>
  <c r="L3340" i="2" l="1"/>
  <c r="M3340" i="2"/>
  <c r="B3341" i="2"/>
  <c r="C3340" i="2"/>
  <c r="F3340" i="2" s="1"/>
  <c r="I3340" i="2" s="1"/>
  <c r="A3340" i="2"/>
  <c r="A3341" i="2" l="1"/>
  <c r="C3341" i="2"/>
  <c r="I3341" i="2"/>
  <c r="L3341" i="2"/>
  <c r="M3341" i="2"/>
  <c r="B3342" i="2"/>
  <c r="B3343" i="2" l="1"/>
  <c r="A3342" i="2"/>
  <c r="C3342" i="2"/>
  <c r="L3342" i="2"/>
  <c r="F3342" i="2"/>
  <c r="I3342" i="2" s="1"/>
  <c r="M3342" i="2"/>
  <c r="C3343" i="2" l="1"/>
  <c r="F3343" i="2" s="1"/>
  <c r="I3343" i="2" s="1"/>
  <c r="L3343" i="2"/>
  <c r="B3344" i="2"/>
  <c r="A3343" i="2"/>
  <c r="M3343" i="2"/>
  <c r="A3344" i="2" l="1"/>
  <c r="C3344" i="2"/>
  <c r="I3344" i="2"/>
  <c r="L3344" i="2"/>
  <c r="M3344" i="2"/>
  <c r="B3345" i="2"/>
  <c r="L3345" i="2" l="1"/>
  <c r="M3345" i="2"/>
  <c r="B3346" i="2"/>
  <c r="A3345" i="2"/>
  <c r="C3345" i="2"/>
  <c r="F3345" i="2"/>
  <c r="I3345" i="2" s="1"/>
  <c r="A3346" i="2" l="1"/>
  <c r="C3346" i="2"/>
  <c r="F3346" i="2" s="1"/>
  <c r="I3346" i="2" s="1"/>
  <c r="L3346" i="2"/>
  <c r="M3346" i="2"/>
  <c r="B3347" i="2"/>
  <c r="B3348" i="2" l="1"/>
  <c r="A3347" i="2"/>
  <c r="C3347" i="2"/>
  <c r="I3347" i="2"/>
  <c r="L3347" i="2"/>
  <c r="M3347" i="2"/>
  <c r="A3348" i="2" l="1"/>
  <c r="C3348" i="2"/>
  <c r="F3348" i="2"/>
  <c r="I3348" i="2" s="1"/>
  <c r="L3348" i="2"/>
  <c r="M3348" i="2"/>
  <c r="B3349" i="2"/>
  <c r="A3349" i="2" l="1"/>
  <c r="M3349" i="2"/>
  <c r="C3349" i="2"/>
  <c r="F3349" i="2" s="1"/>
  <c r="I3349" i="2" s="1"/>
  <c r="L3349" i="2"/>
  <c r="B3350" i="2"/>
  <c r="C3350" i="2" l="1"/>
  <c r="I3350" i="2"/>
  <c r="B3351" i="2"/>
  <c r="L3350" i="2"/>
  <c r="M3350" i="2"/>
  <c r="A3350" i="2"/>
  <c r="A3351" i="2" l="1"/>
  <c r="C3351" i="2"/>
  <c r="F3351" i="2"/>
  <c r="I3351" i="2" s="1"/>
  <c r="L3351" i="2"/>
  <c r="M3351" i="2"/>
  <c r="B3352" i="2"/>
  <c r="L3352" i="2" l="1"/>
  <c r="M3352" i="2"/>
  <c r="B3353" i="2"/>
  <c r="C3352" i="2"/>
  <c r="F3352" i="2" s="1"/>
  <c r="I3352" i="2" s="1"/>
  <c r="A3352" i="2"/>
  <c r="I3353" i="2" l="1"/>
  <c r="A3353" i="2"/>
  <c r="C3353" i="2"/>
  <c r="L3353" i="2"/>
  <c r="M3353" i="2"/>
  <c r="B3354" i="2"/>
  <c r="B3355" i="2" l="1"/>
  <c r="A3354" i="2"/>
  <c r="C3354" i="2"/>
  <c r="F3354" i="2"/>
  <c r="I3354" i="2" s="1"/>
  <c r="L3354" i="2"/>
  <c r="M3354" i="2"/>
  <c r="C3355" i="2" l="1"/>
  <c r="F3355" i="2" s="1"/>
  <c r="I3355" i="2" s="1"/>
  <c r="M3355" i="2"/>
  <c r="L3355" i="2"/>
  <c r="B3356" i="2"/>
  <c r="A3355" i="2"/>
  <c r="A3356" i="2" l="1"/>
  <c r="C3356" i="2"/>
  <c r="B3357" i="2"/>
  <c r="I3356" i="2"/>
  <c r="L3356" i="2"/>
  <c r="M3356" i="2"/>
  <c r="L3357" i="2" l="1"/>
  <c r="M3357" i="2"/>
  <c r="B3358" i="2"/>
  <c r="A3357" i="2"/>
  <c r="C3357" i="2"/>
  <c r="F3357" i="2"/>
  <c r="I3357" i="2" s="1"/>
  <c r="A3358" i="2" l="1"/>
  <c r="L3358" i="2"/>
  <c r="M3358" i="2"/>
  <c r="B3359" i="2"/>
  <c r="C3358" i="2"/>
  <c r="F3358" i="2" s="1"/>
  <c r="I3358" i="2" s="1"/>
  <c r="B3360" i="2" l="1"/>
  <c r="A3359" i="2"/>
  <c r="I3359" i="2"/>
  <c r="C3359" i="2"/>
  <c r="L3359" i="2"/>
  <c r="M3359" i="2"/>
  <c r="A3360" i="2" l="1"/>
  <c r="C3360" i="2"/>
  <c r="F3360" i="2"/>
  <c r="I3360" i="2" s="1"/>
  <c r="L3360" i="2"/>
  <c r="M3360" i="2"/>
  <c r="B3361" i="2"/>
  <c r="A3361" i="2" l="1"/>
  <c r="C3361" i="2"/>
  <c r="F3361" i="2" s="1"/>
  <c r="I3361" i="2" s="1"/>
  <c r="L3361" i="2"/>
  <c r="M3361" i="2"/>
  <c r="B3362" i="2"/>
  <c r="C3362" i="2" l="1"/>
  <c r="I3362" i="2"/>
  <c r="L3362" i="2"/>
  <c r="M3362" i="2"/>
  <c r="B3363" i="2"/>
  <c r="A3362" i="2"/>
  <c r="A3363" i="2" l="1"/>
  <c r="C3363" i="2"/>
  <c r="F3363" i="2"/>
  <c r="I3363" i="2" s="1"/>
  <c r="L3363" i="2"/>
  <c r="M3363" i="2"/>
  <c r="B3364" i="2"/>
  <c r="L3364" i="2" l="1"/>
  <c r="M3364" i="2"/>
  <c r="B3365" i="2"/>
  <c r="C3364" i="2"/>
  <c r="F3364" i="2" s="1"/>
  <c r="I3364" i="2" s="1"/>
  <c r="A3364" i="2"/>
  <c r="I3365" i="2" l="1"/>
  <c r="A3365" i="2"/>
  <c r="C3365" i="2"/>
  <c r="L3365" i="2"/>
  <c r="M3365" i="2"/>
  <c r="B3366" i="2"/>
  <c r="B3367" i="2" l="1"/>
  <c r="A3366" i="2"/>
  <c r="L3366" i="2"/>
  <c r="C3366" i="2"/>
  <c r="F3366" i="2"/>
  <c r="I3366" i="2" s="1"/>
  <c r="M3366" i="2"/>
  <c r="M3367" i="2" l="1"/>
  <c r="C3367" i="2"/>
  <c r="F3367" i="2" s="1"/>
  <c r="I3367" i="2" s="1"/>
  <c r="L3367" i="2"/>
  <c r="B3368" i="2"/>
  <c r="A3367" i="2"/>
  <c r="A3368" i="2" l="1"/>
  <c r="C3368" i="2"/>
  <c r="I3368" i="2"/>
  <c r="L3368" i="2"/>
  <c r="M3368" i="2"/>
  <c r="B3369" i="2"/>
  <c r="L3369" i="2" l="1"/>
  <c r="M3369" i="2"/>
  <c r="B3370" i="2"/>
  <c r="A3369" i="2"/>
  <c r="C3369" i="2"/>
  <c r="F3369" i="2"/>
  <c r="I3369" i="2" s="1"/>
  <c r="C3370" i="2" l="1"/>
  <c r="F3370" i="2" s="1"/>
  <c r="I3370" i="2" s="1"/>
  <c r="A3370" i="2"/>
  <c r="L3370" i="2"/>
  <c r="M3370" i="2"/>
  <c r="B3371" i="2"/>
  <c r="B3372" i="2" l="1"/>
  <c r="I3371" i="2"/>
  <c r="L3371" i="2"/>
  <c r="A3371" i="2"/>
  <c r="C3371" i="2"/>
  <c r="M3371" i="2"/>
  <c r="A3372" i="2" l="1"/>
  <c r="C3372" i="2"/>
  <c r="F3372" i="2"/>
  <c r="I3372" i="2" s="1"/>
  <c r="B3373" i="2"/>
  <c r="L3372" i="2"/>
  <c r="M3372" i="2"/>
  <c r="A3373" i="2" l="1"/>
  <c r="C3373" i="2"/>
  <c r="F3373" i="2" s="1"/>
  <c r="I3373" i="2" s="1"/>
  <c r="M3373" i="2"/>
  <c r="L3373" i="2"/>
  <c r="B3374" i="2"/>
  <c r="C3374" i="2" l="1"/>
  <c r="I3374" i="2"/>
  <c r="L3374" i="2"/>
  <c r="M3374" i="2"/>
  <c r="B3375" i="2"/>
  <c r="A3374" i="2"/>
  <c r="C3375" i="2" l="1"/>
  <c r="A3375" i="2"/>
  <c r="F3375" i="2"/>
  <c r="I3375" i="2" s="1"/>
  <c r="L3375" i="2"/>
  <c r="M3375" i="2"/>
  <c r="B3376" i="2"/>
  <c r="L3376" i="2" l="1"/>
  <c r="M3376" i="2"/>
  <c r="B3377" i="2"/>
  <c r="A3376" i="2"/>
  <c r="C3376" i="2"/>
  <c r="F3376" i="2" s="1"/>
  <c r="I3376" i="2" s="1"/>
  <c r="A3377" i="2" l="1"/>
  <c r="L3377" i="2"/>
  <c r="I3377" i="2"/>
  <c r="C3377" i="2"/>
  <c r="M3377" i="2"/>
  <c r="B3378" i="2"/>
  <c r="B3379" i="2" l="1"/>
  <c r="L3378" i="2"/>
  <c r="A3378" i="2"/>
  <c r="M3378" i="2"/>
  <c r="C3378" i="2"/>
  <c r="F3378" i="2"/>
  <c r="I3378" i="2" s="1"/>
  <c r="C3379" i="2" l="1"/>
  <c r="F3379" i="2" s="1"/>
  <c r="I3379" i="2" s="1"/>
  <c r="M3379" i="2"/>
  <c r="L3379" i="2"/>
  <c r="B3380" i="2"/>
  <c r="A3379" i="2"/>
  <c r="A3380" i="2" l="1"/>
  <c r="C3380" i="2"/>
  <c r="I3380" i="2"/>
  <c r="B3381" i="2"/>
  <c r="L3380" i="2"/>
  <c r="M3380" i="2"/>
  <c r="L3381" i="2" l="1"/>
  <c r="M3381" i="2"/>
  <c r="B3382" i="2"/>
  <c r="A3381" i="2"/>
  <c r="F3381" i="2"/>
  <c r="I3381" i="2" s="1"/>
  <c r="C3381" i="2"/>
  <c r="C3382" i="2" l="1"/>
  <c r="F3382" i="2" s="1"/>
  <c r="I3382" i="2" s="1"/>
  <c r="A3382" i="2"/>
  <c r="L3382" i="2"/>
  <c r="M3382" i="2"/>
  <c r="B3383" i="2"/>
  <c r="B3384" i="2" l="1"/>
  <c r="I3383" i="2"/>
  <c r="A3383" i="2"/>
  <c r="C3383" i="2"/>
  <c r="L3383" i="2"/>
  <c r="M3383" i="2"/>
  <c r="A3384" i="2" l="1"/>
  <c r="C3384" i="2"/>
  <c r="F3384" i="2"/>
  <c r="I3384" i="2" s="1"/>
  <c r="M3384" i="2"/>
  <c r="L3384" i="2"/>
  <c r="B3385" i="2"/>
  <c r="A3385" i="2" l="1"/>
  <c r="C3385" i="2"/>
  <c r="F3385" i="2" s="1"/>
  <c r="I3385" i="2" s="1"/>
  <c r="L3385" i="2"/>
  <c r="M3385" i="2"/>
  <c r="B3386" i="2"/>
  <c r="C3386" i="2" l="1"/>
  <c r="I3386" i="2"/>
  <c r="L3386" i="2"/>
  <c r="B3387" i="2"/>
  <c r="M3386" i="2"/>
  <c r="A3386" i="2"/>
  <c r="A3387" i="2" l="1"/>
  <c r="C3387" i="2"/>
  <c r="F3387" i="2"/>
  <c r="I3387" i="2" s="1"/>
  <c r="L3387" i="2"/>
  <c r="M3387" i="2"/>
  <c r="B3388" i="2"/>
  <c r="L3388" i="2" l="1"/>
  <c r="M3388" i="2"/>
  <c r="B3389" i="2"/>
  <c r="C3388" i="2"/>
  <c r="F3388" i="2" s="1"/>
  <c r="I3388" i="2" s="1"/>
  <c r="A3388" i="2"/>
  <c r="A3389" i="2" l="1"/>
  <c r="C3389" i="2"/>
  <c r="L3389" i="2"/>
  <c r="M3389" i="2"/>
  <c r="B3390" i="2"/>
  <c r="I3389" i="2"/>
  <c r="B3391" i="2" l="1"/>
  <c r="A3390" i="2"/>
  <c r="C3390" i="2"/>
  <c r="F3390" i="2"/>
  <c r="I3390" i="2" s="1"/>
  <c r="L3390" i="2"/>
  <c r="M3390" i="2"/>
  <c r="C3391" i="2" l="1"/>
  <c r="F3391" i="2" s="1"/>
  <c r="I3391" i="2" s="1"/>
  <c r="L3391" i="2"/>
  <c r="M3391" i="2"/>
  <c r="B3392" i="2"/>
  <c r="A3391" i="2"/>
  <c r="A3392" i="2" l="1"/>
  <c r="C3392" i="2"/>
  <c r="I3392" i="2"/>
  <c r="L3392" i="2"/>
  <c r="M3392" i="2"/>
  <c r="B3393" i="2"/>
  <c r="L3393" i="2" l="1"/>
  <c r="M3393" i="2"/>
  <c r="B3394" i="2"/>
  <c r="A3393" i="2"/>
  <c r="C3393" i="2"/>
  <c r="F3393" i="2"/>
  <c r="I3393" i="2" s="1"/>
  <c r="A3394" i="2" l="1"/>
  <c r="C3394" i="2"/>
  <c r="F3394" i="2" s="1"/>
  <c r="I3394" i="2" s="1"/>
  <c r="L3394" i="2"/>
  <c r="M3394" i="2"/>
  <c r="B3395" i="2"/>
  <c r="B3396" i="2" l="1"/>
  <c r="I3395" i="2"/>
  <c r="A3395" i="2"/>
  <c r="C3395" i="2"/>
  <c r="L3395" i="2"/>
  <c r="M3395" i="2"/>
  <c r="A3396" i="2" l="1"/>
  <c r="L3396" i="2"/>
  <c r="C3396" i="2"/>
  <c r="F3396" i="2"/>
  <c r="I3396" i="2" s="1"/>
  <c r="M3396" i="2"/>
  <c r="B3397" i="2"/>
  <c r="A3397" i="2" l="1"/>
  <c r="C3397" i="2"/>
  <c r="F3397" i="2" s="1"/>
  <c r="I3397" i="2" s="1"/>
  <c r="M3397" i="2"/>
  <c r="L3397" i="2"/>
  <c r="B3398" i="2"/>
  <c r="C3398" i="2" l="1"/>
  <c r="B3399" i="2"/>
  <c r="I3398" i="2"/>
  <c r="L3398" i="2"/>
  <c r="M3398" i="2"/>
  <c r="A3398" i="2"/>
  <c r="A3399" i="2" l="1"/>
  <c r="C3399" i="2"/>
  <c r="F3399" i="2"/>
  <c r="I3399" i="2" s="1"/>
  <c r="L3399" i="2"/>
  <c r="M3399" i="2"/>
  <c r="B3400" i="2"/>
  <c r="L3400" i="2" l="1"/>
  <c r="M3400" i="2"/>
  <c r="B3401" i="2"/>
  <c r="C3400" i="2"/>
  <c r="F3400" i="2" s="1"/>
  <c r="I3400" i="2" s="1"/>
  <c r="A3400" i="2"/>
  <c r="A3401" i="2" l="1"/>
  <c r="I3401" i="2"/>
  <c r="C3401" i="2"/>
  <c r="M3401" i="2"/>
  <c r="B3402" i="2"/>
  <c r="L3401" i="2"/>
  <c r="B3403" i="2" l="1"/>
  <c r="A3402" i="2"/>
  <c r="C3402" i="2"/>
  <c r="L3402" i="2"/>
  <c r="F3402" i="2"/>
  <c r="I3402" i="2" s="1"/>
  <c r="M3402" i="2"/>
  <c r="C3403" i="2" l="1"/>
  <c r="F3403" i="2" s="1"/>
  <c r="I3403" i="2" s="1"/>
  <c r="L3403" i="2"/>
  <c r="B3404" i="2"/>
  <c r="A3403" i="2"/>
  <c r="M3403" i="2"/>
  <c r="A3404" i="2" l="1"/>
  <c r="C3404" i="2"/>
  <c r="I3404" i="2"/>
  <c r="L3404" i="2"/>
  <c r="M3404" i="2"/>
  <c r="B3405" i="2"/>
  <c r="L3405" i="2" l="1"/>
  <c r="M3405" i="2"/>
  <c r="B3406" i="2"/>
  <c r="A3405" i="2"/>
  <c r="C3405" i="2"/>
  <c r="F3405" i="2"/>
  <c r="I3405" i="2" s="1"/>
  <c r="A3406" i="2" l="1"/>
  <c r="C3406" i="2"/>
  <c r="F3406" i="2" s="1"/>
  <c r="I3406" i="2" s="1"/>
  <c r="L3406" i="2"/>
  <c r="M3406" i="2"/>
  <c r="B3407" i="2"/>
  <c r="B3408" i="2" l="1"/>
  <c r="A3407" i="2"/>
  <c r="I3407" i="2"/>
  <c r="C3407" i="2"/>
  <c r="M3407" i="2"/>
  <c r="L3407" i="2"/>
  <c r="A3408" i="2" l="1"/>
  <c r="C3408" i="2"/>
  <c r="F3408" i="2"/>
  <c r="I3408" i="2" s="1"/>
  <c r="L3408" i="2"/>
  <c r="B3409" i="2"/>
  <c r="M3408" i="2"/>
  <c r="A3409" i="2" l="1"/>
  <c r="M3409" i="2"/>
  <c r="C3409" i="2"/>
  <c r="F3409" i="2" s="1"/>
  <c r="I3409" i="2" s="1"/>
  <c r="L3409" i="2"/>
  <c r="B3410" i="2"/>
  <c r="C3410" i="2" l="1"/>
  <c r="I3410" i="2"/>
  <c r="B3411" i="2"/>
  <c r="L3410" i="2"/>
  <c r="M3410" i="2"/>
  <c r="A3410" i="2"/>
  <c r="A3411" i="2" l="1"/>
  <c r="F3411" i="2"/>
  <c r="I3411" i="2" s="1"/>
  <c r="L3411" i="2"/>
  <c r="M3411" i="2"/>
  <c r="B3412" i="2"/>
  <c r="C3411" i="2"/>
  <c r="L3412" i="2" l="1"/>
  <c r="M3412" i="2"/>
  <c r="B3413" i="2"/>
  <c r="C3412" i="2"/>
  <c r="F3412" i="2" s="1"/>
  <c r="I3412" i="2" s="1"/>
  <c r="A3412" i="2"/>
  <c r="I3413" i="2" l="1"/>
  <c r="A3413" i="2"/>
  <c r="C3413" i="2"/>
  <c r="M3413" i="2"/>
  <c r="B3414" i="2"/>
  <c r="L3413" i="2"/>
  <c r="B3415" i="2" l="1"/>
  <c r="A3414" i="2"/>
  <c r="L3414" i="2"/>
  <c r="C3414" i="2"/>
  <c r="F3414" i="2"/>
  <c r="I3414" i="2" s="1"/>
  <c r="M3414" i="2"/>
  <c r="C3415" i="2" l="1"/>
  <c r="F3415" i="2" s="1"/>
  <c r="I3415" i="2" s="1"/>
  <c r="M3415" i="2"/>
  <c r="L3415" i="2"/>
  <c r="B3416" i="2"/>
  <c r="A3415" i="2"/>
  <c r="C3416" i="2" l="1"/>
  <c r="I3416" i="2"/>
  <c r="L3416" i="2"/>
  <c r="B3417" i="2"/>
  <c r="M3416" i="2"/>
  <c r="A3416" i="2"/>
  <c r="L3417" i="2" l="1"/>
  <c r="M3417" i="2"/>
  <c r="B3418" i="2"/>
  <c r="A3417" i="2"/>
  <c r="F3417" i="2"/>
  <c r="I3417" i="2" s="1"/>
  <c r="C3417" i="2"/>
  <c r="A3418" i="2" l="1"/>
  <c r="L3418" i="2"/>
  <c r="M3418" i="2"/>
  <c r="B3419" i="2"/>
  <c r="C3418" i="2"/>
  <c r="F3418" i="2" s="1"/>
  <c r="I3418" i="2" s="1"/>
  <c r="B3420" i="2" l="1"/>
  <c r="A3419" i="2"/>
  <c r="C3419" i="2"/>
  <c r="I3419" i="2"/>
  <c r="M3419" i="2"/>
  <c r="L3419" i="2"/>
  <c r="A3420" i="2" l="1"/>
  <c r="C3420" i="2"/>
  <c r="F3420" i="2"/>
  <c r="I3420" i="2" s="1"/>
  <c r="L3420" i="2"/>
  <c r="B3421" i="2"/>
  <c r="M3420" i="2"/>
  <c r="A3421" i="2" l="1"/>
  <c r="M3421" i="2"/>
  <c r="C3421" i="2"/>
  <c r="F3421" i="2" s="1"/>
  <c r="I3421" i="2" s="1"/>
  <c r="L3421" i="2"/>
  <c r="B3422" i="2"/>
  <c r="C3422" i="2" l="1"/>
  <c r="I3422" i="2"/>
  <c r="L3422" i="2"/>
  <c r="M3422" i="2"/>
  <c r="B3423" i="2"/>
  <c r="A3422" i="2"/>
  <c r="A3423" i="2" l="1"/>
  <c r="F3423" i="2"/>
  <c r="I3423" i="2" s="1"/>
  <c r="L3423" i="2"/>
  <c r="M3423" i="2"/>
  <c r="B3424" i="2"/>
  <c r="C3423" i="2"/>
  <c r="L3424" i="2" l="1"/>
  <c r="M3424" i="2"/>
  <c r="B3425" i="2"/>
  <c r="A3424" i="2"/>
  <c r="C3424" i="2"/>
  <c r="F3424" i="2" s="1"/>
  <c r="I3424" i="2" s="1"/>
  <c r="I3425" i="2" l="1"/>
  <c r="A3425" i="2"/>
  <c r="C3425" i="2"/>
  <c r="M3425" i="2"/>
  <c r="B3426" i="2"/>
  <c r="L3425" i="2"/>
  <c r="B3427" i="2" l="1"/>
  <c r="A3426" i="2"/>
  <c r="L3426" i="2"/>
  <c r="C3426" i="2"/>
  <c r="F3426" i="2"/>
  <c r="I3426" i="2" s="1"/>
  <c r="M3426" i="2"/>
  <c r="M3427" i="2" l="1"/>
  <c r="C3427" i="2"/>
  <c r="F3427" i="2" s="1"/>
  <c r="I3427" i="2" s="1"/>
  <c r="L3427" i="2"/>
  <c r="B3428" i="2"/>
  <c r="A3427" i="2"/>
  <c r="C3428" i="2" l="1"/>
  <c r="I3428" i="2"/>
  <c r="B3429" i="2"/>
  <c r="L3428" i="2"/>
  <c r="M3428" i="2"/>
  <c r="A3428" i="2"/>
  <c r="L3429" i="2" l="1"/>
  <c r="M3429" i="2"/>
  <c r="B3430" i="2"/>
  <c r="A3429" i="2"/>
  <c r="F3429" i="2"/>
  <c r="I3429" i="2" s="1"/>
  <c r="C3429" i="2"/>
  <c r="C3430" i="2" l="1"/>
  <c r="F3430" i="2" s="1"/>
  <c r="I3430" i="2" s="1"/>
  <c r="A3430" i="2"/>
  <c r="L3430" i="2"/>
  <c r="M3430" i="2"/>
  <c r="B3431" i="2"/>
  <c r="B3432" i="2" l="1"/>
  <c r="A3431" i="2"/>
  <c r="I3431" i="2"/>
  <c r="C3431" i="2"/>
  <c r="M3431" i="2"/>
  <c r="L3431" i="2"/>
  <c r="A3432" i="2" l="1"/>
  <c r="C3432" i="2"/>
  <c r="F3432" i="2"/>
  <c r="I3432" i="2" s="1"/>
  <c r="L3432" i="2"/>
  <c r="B3433" i="2"/>
  <c r="M3432" i="2"/>
  <c r="A3433" i="2" l="1"/>
  <c r="C3433" i="2"/>
  <c r="F3433" i="2" s="1"/>
  <c r="I3433" i="2" s="1"/>
  <c r="L3433" i="2"/>
  <c r="M3433" i="2"/>
  <c r="B3434" i="2"/>
  <c r="C3434" i="2" l="1"/>
  <c r="I3434" i="2"/>
  <c r="L3434" i="2"/>
  <c r="M3434" i="2"/>
  <c r="B3435" i="2"/>
  <c r="A3434" i="2"/>
  <c r="A3435" i="2" l="1"/>
  <c r="F3435" i="2"/>
  <c r="I3435" i="2" s="1"/>
  <c r="L3435" i="2"/>
  <c r="M3435" i="2"/>
  <c r="B3436" i="2"/>
  <c r="C3435" i="2"/>
  <c r="L3436" i="2" l="1"/>
  <c r="M3436" i="2"/>
  <c r="B3437" i="2"/>
  <c r="A3436" i="2"/>
  <c r="C3436" i="2"/>
  <c r="F3436" i="2" s="1"/>
  <c r="I3436" i="2" s="1"/>
  <c r="A3437" i="2" l="1"/>
  <c r="C3437" i="2"/>
  <c r="I3437" i="2"/>
  <c r="M3437" i="2"/>
  <c r="B3438" i="2"/>
  <c r="L3437" i="2"/>
  <c r="B3439" i="2" l="1"/>
  <c r="L3438" i="2"/>
  <c r="A3438" i="2"/>
  <c r="C3438" i="2"/>
  <c r="F3438" i="2"/>
  <c r="I3438" i="2" s="1"/>
  <c r="M3438" i="2"/>
  <c r="C3439" i="2" l="1"/>
  <c r="F3439" i="2" s="1"/>
  <c r="I3439" i="2" s="1"/>
  <c r="M3439" i="2"/>
  <c r="L3439" i="2"/>
  <c r="B3440" i="2"/>
  <c r="A3439" i="2"/>
  <c r="C3440" i="2" l="1"/>
  <c r="B3441" i="2"/>
  <c r="I3440" i="2"/>
  <c r="L3440" i="2"/>
  <c r="M3440" i="2"/>
  <c r="A3440" i="2"/>
  <c r="L3441" i="2" l="1"/>
  <c r="M3441" i="2"/>
  <c r="B3442" i="2"/>
  <c r="A3441" i="2"/>
  <c r="F3441" i="2"/>
  <c r="I3441" i="2" s="1"/>
  <c r="C3441" i="2"/>
  <c r="C3442" i="2" l="1"/>
  <c r="F3442" i="2" s="1"/>
  <c r="I3442" i="2" s="1"/>
  <c r="A3442" i="2"/>
  <c r="L3442" i="2"/>
  <c r="M3442" i="2"/>
  <c r="B3443" i="2"/>
  <c r="B3444" i="2" l="1"/>
  <c r="A3443" i="2"/>
  <c r="I3443" i="2"/>
  <c r="C3443" i="2"/>
  <c r="M3443" i="2"/>
  <c r="L3443" i="2"/>
  <c r="A3444" i="2" l="1"/>
  <c r="L3444" i="2"/>
  <c r="C3444" i="2"/>
  <c r="F3444" i="2"/>
  <c r="I3444" i="2" s="1"/>
  <c r="B3445" i="2"/>
  <c r="M3444" i="2"/>
  <c r="A3445" i="2" l="1"/>
  <c r="C3445" i="2"/>
  <c r="F3445" i="2" s="1"/>
  <c r="I3445" i="2" s="1"/>
  <c r="M3445" i="2"/>
  <c r="L3445" i="2"/>
  <c r="B3446" i="2"/>
  <c r="C3446" i="2" l="1"/>
  <c r="I3446" i="2"/>
  <c r="L3446" i="2"/>
  <c r="B3447" i="2"/>
  <c r="M3446" i="2"/>
  <c r="A3446" i="2"/>
  <c r="A3447" i="2" l="1"/>
  <c r="F3447" i="2"/>
  <c r="I3447" i="2" s="1"/>
  <c r="L3447" i="2"/>
  <c r="M3447" i="2"/>
  <c r="B3448" i="2"/>
  <c r="C3447" i="2"/>
  <c r="L3448" i="2" l="1"/>
  <c r="M3448" i="2"/>
  <c r="B3449" i="2"/>
  <c r="C3448" i="2"/>
  <c r="F3448" i="2" s="1"/>
  <c r="I3448" i="2" s="1"/>
  <c r="A3448" i="2"/>
  <c r="A3449" i="2" l="1"/>
  <c r="C3449" i="2"/>
  <c r="I3449" i="2"/>
  <c r="M3449" i="2"/>
  <c r="B3450" i="2"/>
  <c r="L3449" i="2"/>
  <c r="B3451" i="2" l="1"/>
  <c r="A3450" i="2"/>
  <c r="C3450" i="2"/>
  <c r="F3450" i="2"/>
  <c r="I3450" i="2" s="1"/>
  <c r="L3450" i="2"/>
  <c r="M3450" i="2"/>
  <c r="C3451" i="2" l="1"/>
  <c r="F3451" i="2" s="1"/>
  <c r="I3451" i="2" s="1"/>
  <c r="L3451" i="2"/>
  <c r="B3452" i="2"/>
  <c r="A3451" i="2"/>
  <c r="M3451" i="2"/>
  <c r="B3453" i="2" l="1"/>
  <c r="C3452" i="2"/>
  <c r="I3452" i="2"/>
  <c r="L3452" i="2"/>
  <c r="M3452" i="2"/>
  <c r="A3452" i="2"/>
  <c r="L3453" i="2" l="1"/>
  <c r="M3453" i="2"/>
  <c r="B3454" i="2"/>
  <c r="A3453" i="2"/>
  <c r="F3453" i="2"/>
  <c r="I3453" i="2" s="1"/>
  <c r="C3453" i="2"/>
  <c r="A3454" i="2" l="1"/>
  <c r="C3454" i="2"/>
  <c r="F3454" i="2" s="1"/>
  <c r="I3454" i="2" s="1"/>
  <c r="L3454" i="2"/>
  <c r="M3454" i="2"/>
  <c r="B3455" i="2"/>
  <c r="B3456" i="2" l="1"/>
  <c r="I3455" i="2"/>
  <c r="A3455" i="2"/>
  <c r="C3455" i="2"/>
  <c r="M3455" i="2"/>
  <c r="L3455" i="2"/>
  <c r="A3456" i="2" l="1"/>
  <c r="L3456" i="2"/>
  <c r="C3456" i="2"/>
  <c r="F3456" i="2"/>
  <c r="I3456" i="2" s="1"/>
  <c r="B3457" i="2"/>
  <c r="M3456" i="2"/>
  <c r="A3457" i="2" l="1"/>
  <c r="C3457" i="2"/>
  <c r="F3457" i="2" s="1"/>
  <c r="I3457" i="2" s="1"/>
  <c r="M3457" i="2"/>
  <c r="L3457" i="2"/>
  <c r="B3458" i="2"/>
  <c r="C3458" i="2" l="1"/>
  <c r="I3458" i="2"/>
  <c r="B3459" i="2"/>
  <c r="L3458" i="2"/>
  <c r="M3458" i="2"/>
  <c r="A3458" i="2"/>
  <c r="A3459" i="2" l="1"/>
  <c r="F3459" i="2"/>
  <c r="I3459" i="2" s="1"/>
  <c r="L3459" i="2"/>
  <c r="M3459" i="2"/>
  <c r="B3460" i="2"/>
  <c r="C3459" i="2"/>
  <c r="L3460" i="2" l="1"/>
  <c r="M3460" i="2"/>
  <c r="B3461" i="2"/>
  <c r="A3460" i="2"/>
  <c r="C3460" i="2"/>
  <c r="F3460" i="2" s="1"/>
  <c r="I3460" i="2" s="1"/>
  <c r="A3461" i="2" l="1"/>
  <c r="I3461" i="2"/>
  <c r="C3461" i="2"/>
  <c r="M3461" i="2"/>
  <c r="B3462" i="2"/>
  <c r="L3461" i="2"/>
  <c r="B3463" i="2" l="1"/>
  <c r="A3462" i="2"/>
  <c r="C3462" i="2"/>
  <c r="L3462" i="2"/>
  <c r="F3462" i="2"/>
  <c r="I3462" i="2" s="1"/>
  <c r="M3462" i="2"/>
  <c r="C3463" i="2" l="1"/>
  <c r="F3463" i="2" s="1"/>
  <c r="I3463" i="2" s="1"/>
  <c r="L3463" i="2"/>
  <c r="M3463" i="2"/>
  <c r="B3464" i="2"/>
  <c r="A3463" i="2"/>
  <c r="C3464" i="2" l="1"/>
  <c r="I3464" i="2"/>
  <c r="L3464" i="2"/>
  <c r="M3464" i="2"/>
  <c r="B3465" i="2"/>
  <c r="A3464" i="2"/>
  <c r="L3465" i="2" l="1"/>
  <c r="M3465" i="2"/>
  <c r="B3466" i="2"/>
  <c r="A3465" i="2"/>
  <c r="F3465" i="2"/>
  <c r="I3465" i="2" s="1"/>
  <c r="C3465" i="2"/>
  <c r="A3466" i="2" l="1"/>
  <c r="C3466" i="2"/>
  <c r="F3466" i="2" s="1"/>
  <c r="I3466" i="2" s="1"/>
  <c r="L3466" i="2"/>
  <c r="M3466" i="2"/>
  <c r="B3467" i="2"/>
  <c r="B3468" i="2" l="1"/>
  <c r="I3467" i="2"/>
  <c r="A3467" i="2"/>
  <c r="C3467" i="2"/>
  <c r="M3467" i="2"/>
  <c r="L3467" i="2"/>
  <c r="A3468" i="2" l="1"/>
  <c r="C3468" i="2"/>
  <c r="F3468" i="2"/>
  <c r="I3468" i="2" s="1"/>
  <c r="B3469" i="2"/>
  <c r="L3468" i="2"/>
  <c r="M3468" i="2"/>
  <c r="A3469" i="2" l="1"/>
  <c r="M3469" i="2"/>
  <c r="C3469" i="2"/>
  <c r="F3469" i="2" s="1"/>
  <c r="I3469" i="2" s="1"/>
  <c r="L3469" i="2"/>
  <c r="B3470" i="2"/>
  <c r="C3470" i="2" l="1"/>
  <c r="B3471" i="2"/>
  <c r="I3470" i="2"/>
  <c r="L3470" i="2"/>
  <c r="M3470" i="2"/>
  <c r="A3470" i="2"/>
  <c r="A3471" i="2" l="1"/>
  <c r="F3471" i="2"/>
  <c r="I3471" i="2" s="1"/>
  <c r="L3471" i="2"/>
  <c r="M3471" i="2"/>
  <c r="B3472" i="2"/>
  <c r="C3471" i="2"/>
  <c r="L3472" i="2" l="1"/>
  <c r="M3472" i="2"/>
  <c r="B3473" i="2"/>
  <c r="C3472" i="2"/>
  <c r="F3472" i="2" s="1"/>
  <c r="I3472" i="2" s="1"/>
  <c r="A3472" i="2"/>
  <c r="I3473" i="2" l="1"/>
  <c r="A3473" i="2"/>
  <c r="C3473" i="2"/>
  <c r="M3473" i="2"/>
  <c r="B3474" i="2"/>
  <c r="L3473" i="2"/>
  <c r="B3475" i="2" l="1"/>
  <c r="A3474" i="2"/>
  <c r="C3474" i="2"/>
  <c r="L3474" i="2"/>
  <c r="F3474" i="2"/>
  <c r="I3474" i="2" s="1"/>
  <c r="M3474" i="2"/>
  <c r="C3475" i="2" l="1"/>
  <c r="F3475" i="2" s="1"/>
  <c r="I3475" i="2" s="1"/>
  <c r="M3475" i="2"/>
  <c r="L3475" i="2"/>
  <c r="B3476" i="2"/>
  <c r="A3475" i="2"/>
  <c r="C3476" i="2" l="1"/>
  <c r="I3476" i="2"/>
  <c r="L3476" i="2"/>
  <c r="M3476" i="2"/>
  <c r="B3477" i="2"/>
  <c r="A3476" i="2"/>
  <c r="L3477" i="2" l="1"/>
  <c r="M3477" i="2"/>
  <c r="B3478" i="2"/>
  <c r="A3477" i="2"/>
  <c r="F3477" i="2"/>
  <c r="I3477" i="2" s="1"/>
  <c r="C3477" i="2"/>
  <c r="A3478" i="2" l="1"/>
  <c r="C3478" i="2"/>
  <c r="F3478" i="2" s="1"/>
  <c r="I3478" i="2" s="1"/>
  <c r="L3478" i="2"/>
  <c r="M3478" i="2"/>
  <c r="B3479" i="2"/>
  <c r="B3480" i="2" l="1"/>
  <c r="A3479" i="2"/>
  <c r="C3479" i="2"/>
  <c r="I3479" i="2"/>
  <c r="M3479" i="2"/>
  <c r="L3479" i="2"/>
  <c r="A3480" i="2" l="1"/>
  <c r="C3480" i="2"/>
  <c r="F3480" i="2"/>
  <c r="I3480" i="2" s="1"/>
  <c r="L3480" i="2"/>
  <c r="B3481" i="2"/>
  <c r="M3480" i="2"/>
  <c r="A3481" i="2" l="1"/>
  <c r="M3481" i="2"/>
  <c r="C3481" i="2"/>
  <c r="F3481" i="2" s="1"/>
  <c r="I3481" i="2" s="1"/>
  <c r="L3481" i="2"/>
  <c r="B3482" i="2"/>
  <c r="C3482" i="2" l="1"/>
  <c r="B3483" i="2"/>
  <c r="I3482" i="2"/>
  <c r="L3482" i="2"/>
  <c r="M3482" i="2"/>
  <c r="A3482" i="2"/>
  <c r="A3483" i="2" l="1"/>
  <c r="F3483" i="2"/>
  <c r="I3483" i="2" s="1"/>
  <c r="L3483" i="2"/>
  <c r="M3483" i="2"/>
  <c r="B3484" i="2"/>
  <c r="C3483" i="2"/>
  <c r="L3484" i="2" l="1"/>
  <c r="M3484" i="2"/>
  <c r="B3485" i="2"/>
  <c r="C3484" i="2"/>
  <c r="F3484" i="2" s="1"/>
  <c r="I3484" i="2" s="1"/>
  <c r="A3484" i="2"/>
  <c r="A3485" i="2" l="1"/>
  <c r="C3485" i="2"/>
  <c r="M3485" i="2"/>
  <c r="B3486" i="2"/>
  <c r="I3485" i="2"/>
  <c r="L3485" i="2"/>
  <c r="B3487" i="2" l="1"/>
  <c r="A3486" i="2"/>
  <c r="L3486" i="2"/>
  <c r="C3486" i="2"/>
  <c r="F3486" i="2"/>
  <c r="I3486" i="2" s="1"/>
  <c r="M3486" i="2"/>
  <c r="C3487" i="2" l="1"/>
  <c r="F3487" i="2" s="1"/>
  <c r="I3487" i="2" s="1"/>
  <c r="M3487" i="2"/>
  <c r="L3487" i="2"/>
  <c r="B3488" i="2"/>
  <c r="A3487" i="2"/>
  <c r="C3488" i="2" l="1"/>
  <c r="I3488" i="2"/>
  <c r="L3488" i="2"/>
  <c r="B3489" i="2"/>
  <c r="M3488" i="2"/>
  <c r="A3488" i="2"/>
  <c r="L3489" i="2" l="1"/>
  <c r="M3489" i="2"/>
  <c r="B3490" i="2"/>
  <c r="A3489" i="2"/>
  <c r="F3489" i="2"/>
  <c r="I3489" i="2" s="1"/>
  <c r="C3489" i="2"/>
  <c r="C3490" i="2" l="1"/>
  <c r="F3490" i="2" s="1"/>
  <c r="I3490" i="2" s="1"/>
  <c r="A3490" i="2"/>
  <c r="L3490" i="2"/>
  <c r="M3490" i="2"/>
  <c r="B3491" i="2"/>
  <c r="B3492" i="2" l="1"/>
  <c r="A3491" i="2"/>
  <c r="I3491" i="2"/>
  <c r="C3491" i="2"/>
  <c r="M3491" i="2"/>
  <c r="L3491" i="2"/>
  <c r="A3492" i="2" l="1"/>
  <c r="C3492" i="2"/>
  <c r="F3492" i="2"/>
  <c r="I3492" i="2" s="1"/>
  <c r="L3492" i="2"/>
  <c r="B3493" i="2"/>
  <c r="M3492" i="2"/>
  <c r="A3493" i="2" l="1"/>
  <c r="C3493" i="2"/>
  <c r="F3493" i="2" s="1"/>
  <c r="I3493" i="2" s="1"/>
  <c r="L3493" i="2"/>
  <c r="M3493" i="2"/>
  <c r="B3494" i="2"/>
  <c r="C3494" i="2" l="1"/>
  <c r="I3494" i="2"/>
  <c r="L3494" i="2"/>
  <c r="M3494" i="2"/>
  <c r="B3495" i="2"/>
  <c r="A3494" i="2"/>
  <c r="A3495" i="2" l="1"/>
  <c r="F3495" i="2"/>
  <c r="I3495" i="2" s="1"/>
  <c r="L3495" i="2"/>
  <c r="M3495" i="2"/>
  <c r="B3496" i="2"/>
  <c r="C3495" i="2"/>
  <c r="L3496" i="2" l="1"/>
  <c r="M3496" i="2"/>
  <c r="B3497" i="2"/>
  <c r="A3496" i="2"/>
  <c r="C3496" i="2"/>
  <c r="F3496" i="2" s="1"/>
  <c r="I3496" i="2" s="1"/>
  <c r="A3497" i="2" l="1"/>
  <c r="C3497" i="2"/>
  <c r="I3497" i="2"/>
  <c r="M3497" i="2"/>
  <c r="B3498" i="2"/>
  <c r="L3497" i="2"/>
  <c r="B3499" i="2" l="1"/>
  <c r="A3498" i="2"/>
  <c r="L3498" i="2"/>
  <c r="C3498" i="2"/>
  <c r="F3498" i="2"/>
  <c r="I3498" i="2" s="1"/>
  <c r="M3498" i="2"/>
  <c r="M3499" i="2" l="1"/>
  <c r="C3499" i="2"/>
  <c r="F3499" i="2" s="1"/>
  <c r="I3499" i="2" s="1"/>
  <c r="L3499" i="2"/>
  <c r="B3500" i="2"/>
  <c r="A3499" i="2"/>
  <c r="B3501" i="2" l="1"/>
  <c r="C3500" i="2"/>
  <c r="I3500" i="2"/>
  <c r="L3500" i="2"/>
  <c r="M3500" i="2"/>
  <c r="A3500" i="2"/>
  <c r="L3501" i="2" l="1"/>
  <c r="M3501" i="2"/>
  <c r="B3502" i="2"/>
  <c r="A3501" i="2"/>
  <c r="F3501" i="2"/>
  <c r="I3501" i="2" s="1"/>
  <c r="C3501" i="2"/>
  <c r="A3502" i="2" l="1"/>
  <c r="L3502" i="2"/>
  <c r="M3502" i="2"/>
  <c r="B3503" i="2"/>
  <c r="C3502" i="2"/>
  <c r="F3502" i="2" s="1"/>
  <c r="I3502" i="2" s="1"/>
  <c r="B3504" i="2" l="1"/>
  <c r="I3503" i="2"/>
  <c r="A3503" i="2"/>
  <c r="C3503" i="2"/>
  <c r="M3503" i="2"/>
  <c r="L3503" i="2"/>
  <c r="A3504" i="2" l="1"/>
  <c r="L3504" i="2"/>
  <c r="C3504" i="2"/>
  <c r="F3504" i="2"/>
  <c r="I3504" i="2" s="1"/>
  <c r="B3505" i="2"/>
  <c r="M3504" i="2"/>
  <c r="A3505" i="2" l="1"/>
  <c r="C3505" i="2"/>
  <c r="F3505" i="2" s="1"/>
  <c r="I3505" i="2" s="1"/>
  <c r="M3505" i="2"/>
  <c r="L3505" i="2"/>
  <c r="B3506" i="2"/>
  <c r="C3506" i="2" l="1"/>
  <c r="I3506" i="2"/>
  <c r="L3506" i="2"/>
  <c r="B3507" i="2"/>
  <c r="M3506" i="2"/>
  <c r="A3506" i="2"/>
  <c r="A3507" i="2" l="1"/>
  <c r="F3507" i="2"/>
  <c r="I3507" i="2" s="1"/>
  <c r="L3507" i="2"/>
  <c r="M3507" i="2"/>
  <c r="B3508" i="2"/>
  <c r="C3507" i="2"/>
  <c r="L3508" i="2" l="1"/>
  <c r="M3508" i="2"/>
  <c r="B3509" i="2"/>
  <c r="A3508" i="2"/>
  <c r="C3508" i="2"/>
  <c r="F3508" i="2" s="1"/>
  <c r="I3508" i="2" s="1"/>
  <c r="A3509" i="2" l="1"/>
  <c r="I3509" i="2"/>
  <c r="C3509" i="2"/>
  <c r="M3509" i="2"/>
  <c r="B3510" i="2"/>
  <c r="L3509" i="2"/>
  <c r="B3511" i="2" l="1"/>
  <c r="A3510" i="2"/>
  <c r="C3510" i="2"/>
  <c r="F3510" i="2"/>
  <c r="I3510" i="2" s="1"/>
  <c r="L3510" i="2"/>
  <c r="M3510" i="2"/>
  <c r="C3511" i="2" l="1"/>
  <c r="F3511" i="2" s="1"/>
  <c r="I3511" i="2" s="1"/>
  <c r="L3511" i="2"/>
  <c r="M3511" i="2"/>
  <c r="A3511" i="2"/>
</calcChain>
</file>

<file path=xl/comments1.xml><?xml version="1.0" encoding="utf-8"?>
<comments xmlns="http://schemas.openxmlformats.org/spreadsheetml/2006/main">
  <authors>
    <author>lena.sepriani</author>
  </authors>
  <commentList>
    <comment ref="F1" authorId="0">
      <text>
        <r>
          <rPr>
            <b/>
            <sz val="9"/>
            <color rgb="FF000000"/>
            <rFont val="Tahoma"/>
            <family val="2"/>
          </rPr>
          <t>PPH UBAH MANUAL KALO BERBEDA DARI 2.5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<sst xmlns="http://schemas.openxmlformats.org/spreadsheetml/2006/main" count="17635" uniqueCount="66">
  <si>
    <t>BM</t>
  </si>
  <si>
    <t>07</t>
  </si>
  <si>
    <t>PPN</t>
  </si>
  <si>
    <t>isi sesuai dengan tgl hari ini</t>
  </si>
  <si>
    <t>PPH</t>
  </si>
  <si>
    <t>TEMPLATE KONVERSI LAMA (EXCEL)</t>
  </si>
  <si>
    <t>ASAL BARANG</t>
  </si>
  <si>
    <t>NO &amp; TGL PPFTZ</t>
  </si>
  <si>
    <t>HS CODE</t>
  </si>
  <si>
    <t>URAIAN BARANG</t>
  </si>
  <si>
    <t>SERI BARANG</t>
  </si>
  <si>
    <t>KODE BARANG</t>
  </si>
  <si>
    <t>UNIT SATUAN</t>
  </si>
  <si>
    <t>JUMLAH</t>
  </si>
  <si>
    <t>VALUTA</t>
  </si>
  <si>
    <t>NDPBM</t>
  </si>
  <si>
    <t>NILAI PER SATUAN</t>
  </si>
  <si>
    <t>NILAI PABEAN</t>
  </si>
  <si>
    <t>SERI BAHAN BAKU</t>
  </si>
  <si>
    <t>KODE ASAL BAHAN BAKU</t>
  </si>
  <si>
    <t>HS</t>
  </si>
  <si>
    <t>URAIAN</t>
  </si>
  <si>
    <t>MEREK</t>
  </si>
  <si>
    <t>TIPE</t>
  </si>
  <si>
    <t>UKURAN</t>
  </si>
  <si>
    <t>SPESIFIKASI LAIN</t>
  </si>
  <si>
    <t>KODE SATUAN</t>
  </si>
  <si>
    <t>JUMLAH SATUAN</t>
  </si>
  <si>
    <t>KODE KEMASAN</t>
  </si>
  <si>
    <t>JUMLAH KEMASAN</t>
  </si>
  <si>
    <t>KODE DOKUMEN ASAL</t>
  </si>
  <si>
    <t>KODE KANTOR ASAL</t>
  </si>
  <si>
    <t>NOMOR DAFTAR ASAL</t>
  </si>
  <si>
    <t>TANGGAL DAFTAR ASAL</t>
  </si>
  <si>
    <t>NOMOR AJU ASAL</t>
  </si>
  <si>
    <t>SERI BARANG ASAL</t>
  </si>
  <si>
    <t>NETTO</t>
  </si>
  <si>
    <t>BRUTO</t>
  </si>
  <si>
    <t>VOLUME</t>
  </si>
  <si>
    <t>CIF</t>
  </si>
  <si>
    <t>CIF RUPIAH</t>
  </si>
  <si>
    <t>HARGA PENYERAHAN</t>
  </si>
  <si>
    <t>HARGA PEROLEHAN</t>
  </si>
  <si>
    <t>NILAI JASA</t>
  </si>
  <si>
    <t>SERI IZIN</t>
  </si>
  <si>
    <t>TARIFF</t>
  </si>
  <si>
    <t>LDP</t>
  </si>
  <si>
    <t>-</t>
  </si>
  <si>
    <t>020400</t>
  </si>
  <si>
    <t>1</t>
  </si>
  <si>
    <t>KPBPB</t>
  </si>
  <si>
    <t>TLDDP</t>
  </si>
  <si>
    <t xml:space="preserve"> 253,278,108.00 </t>
  </si>
  <si>
    <t>KODE PUNGUTAN</t>
  </si>
  <si>
    <t>KODE TARIF</t>
  </si>
  <si>
    <t>TARIF</t>
  </si>
  <si>
    <t>KODE FASILITAS</t>
  </si>
  <si>
    <t>TARIF FASILITAS</t>
  </si>
  <si>
    <t>NILAI BAYAR</t>
  </si>
  <si>
    <t>NILAI FASILITAS</t>
  </si>
  <si>
    <t>NILAI SUDAH DILUNASI</t>
  </si>
  <si>
    <t>FLAG BMT SEMENTARA</t>
  </si>
  <si>
    <t>KODE KOMODITI CUKAI</t>
  </si>
  <si>
    <t>KODE SUB KOMODITI CUKAI</t>
  </si>
  <si>
    <t>FLAG TIS</t>
  </si>
  <si>
    <t>FLAG PELEKATAN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</si>
</sst>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yyyy\-mm\-dd;@"/>
    <numFmt numFmtId="165" formatCode="0#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165" fontId="2" fillId="0" borderId="0" xfId="0" quotePrefix="1" applyNumberFormat="1" applyFont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0" borderId="0" xfId="0" quotePrefix="1" applyNumberFormat="1" applyFont="1"/>
    <xf numFmtId="166" fontId="0" fillId="0" borderId="0" xfId="0" applyNumberFormat="1"/>
    <xf numFmtId="0" fontId="0" fillId="2" borderId="0" xfId="0" applyNumberFormat="1" applyFill="1" applyAlignment="1" applyProtection="1"/>
    <xf numFmtId="0" fontId="1" fillId="2" borderId="0" xfId="0" applyNumberFormat="1" applyFont="1" applyFill="1" applyAlignment="1" applyProtection="1">
      <alignment vertical="center"/>
    </xf>
    <xf numFmtId="0" fontId="0" fillId="3" borderId="0" xfId="0" applyNumberFormat="1" applyFill="1" applyAlignment="1" applyProtection="1"/>
    <xf numFmtId="0" fontId="0" fillId="4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175"/>
  <sheetViews>
    <sheetView tabSelected="1" zoomScale="85" zoomScaleNormal="85" workbookViewId="0">
      <pane xSplit="14" ySplit="5" topLeftCell="O36" activePane="bottomRight" state="frozenSplit"/>
      <selection activeCell="O1" sqref="O1"/>
      <selection pane="topRight"/>
      <selection pane="bottomLeft"/>
      <selection pane="bottomRight" activeCell="K42" sqref="K42"/>
    </sheetView>
  </sheetViews>
  <sheetFormatPr defaultRowHeight="15" x14ac:dyDescent="0.25"/>
  <cols>
    <col min="1" max="1" width="6.7109375" bestFit="1" customWidth="1"/>
    <col min="2" max="6" width="9.140625" customWidth="1"/>
    <col min="7" max="7" width="4.28515625" bestFit="1" customWidth="1"/>
    <col min="8" max="8" width="6.140625" bestFit="1" customWidth="1"/>
    <col min="9" max="9" width="4.85546875" bestFit="1" customWidth="1"/>
    <col min="10" max="10" width="6.140625" bestFit="1" customWidth="1"/>
    <col min="11" max="11" width="7.140625" bestFit="1" customWidth="1"/>
    <col min="12" max="12" width="11.28515625" bestFit="1" customWidth="1"/>
    <col min="13" max="13" width="4.85546875" customWidth="1"/>
    <col min="14" max="14" width="2.5703125" style="16" customWidth="1"/>
    <col min="15" max="15" width="3.140625" customWidth="1"/>
    <col min="16" max="16" width="4.7109375" customWidth="1"/>
    <col min="17" max="17" width="3.7109375" customWidth="1"/>
    <col min="18" max="18" width="9.140625" customWidth="1"/>
    <col min="19" max="19" width="4.5703125" customWidth="1"/>
    <col min="20" max="20" width="5.140625" customWidth="1"/>
    <col min="21" max="24" width="3.7109375" customWidth="1"/>
    <col min="25" max="25" width="5.140625" customWidth="1"/>
    <col min="26" max="26" width="5.28515625" customWidth="1"/>
    <col min="27" max="28" width="1.7109375" customWidth="1"/>
    <col min="29" max="29" width="7.140625" customWidth="1"/>
    <col min="30" max="30" width="9.140625" customWidth="1"/>
    <col min="31" max="31" width="6.42578125" customWidth="1"/>
    <col min="32" max="32" width="7.7109375" customWidth="1"/>
    <col min="33" max="33" width="9.140625" customWidth="1"/>
    <col min="34" max="34" width="3.7109375" customWidth="1"/>
    <col min="35" max="37" width="1.7109375" customWidth="1"/>
    <col min="38" max="38" width="7.28515625" customWidth="1"/>
    <col min="39" max="39" width="10.7109375" customWidth="1"/>
    <col min="40" max="40" width="7.7109375" customWidth="1"/>
    <col min="41" max="41" width="10.7109375" customWidth="1"/>
    <col min="42" max="44" width="3.7109375" customWidth="1"/>
    <col min="45" max="45" width="7.140625" customWidth="1"/>
    <col min="46" max="47" width="9.140625" customWidth="1"/>
    <col min="48" max="49" width="0" hidden="1" customWidth="1"/>
    <col min="50" max="50" width="10.5703125" bestFit="1" customWidth="1"/>
    <col min="51" max="52" width="0" style="3" hidden="1" customWidth="1"/>
    <col min="53" max="53" width="8" style="3" hidden="1" customWidth="1"/>
    <col min="54" max="54" width="0" hidden="1" customWidth="1"/>
    <col min="55" max="55" width="9.140625" customWidth="1"/>
    <col min="56" max="57" width="0" hidden="1" customWidth="1"/>
  </cols>
  <sheetData>
    <row r="1" spans="1:57" ht="14.45" x14ac:dyDescent="0.3">
      <c r="A1" t="s">
        <v>0</v>
      </c>
      <c r="B1">
        <v>0</v>
      </c>
      <c r="AD1" s="6">
        <v>2024</v>
      </c>
      <c r="AE1" s="7" t="s">
        <v>1</v>
      </c>
      <c r="AF1" s="14">
        <v>23</v>
      </c>
      <c r="AG1" s="6" t="str">
        <f>AD1&amp;"-"&amp;AE1&amp;"-"&amp;AF1</f>
        <v>2024-07-23</v>
      </c>
    </row>
    <row r="2" spans="1:57" ht="14.45" x14ac:dyDescent="0.3">
      <c r="A2" t="s">
        <v>2</v>
      </c>
      <c r="B2">
        <v>11</v>
      </c>
      <c r="AD2" s="2" t="s">
        <v>3</v>
      </c>
      <c r="AE2" s="2"/>
      <c r="AF2" s="2"/>
    </row>
    <row r="3" spans="1:57" ht="14.45" x14ac:dyDescent="0.3">
      <c r="A3" t="s">
        <v>4</v>
      </c>
      <c r="B3">
        <v>10</v>
      </c>
      <c r="AD3" s="9"/>
      <c r="AE3" s="9"/>
      <c r="AF3" s="9"/>
      <c r="AL3" s="15"/>
    </row>
    <row r="4" spans="1:57" ht="15" customHeight="1" x14ac:dyDescent="0.25">
      <c r="A4" s="1" t="s">
        <v>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/>
      <c r="AD4" s="9"/>
      <c r="AE4" s="9"/>
      <c r="AF4" s="9"/>
      <c r="AY4"/>
      <c r="AZ4"/>
      <c r="BA4"/>
    </row>
    <row r="5" spans="1:57" s="10" customFormat="1" ht="15" customHeight="1" x14ac:dyDescent="0.25">
      <c r="A5" s="10" t="s">
        <v>6</v>
      </c>
      <c r="B5" s="10" t="s">
        <v>7</v>
      </c>
      <c r="C5" s="10" t="s">
        <v>8</v>
      </c>
      <c r="D5" s="10" t="s">
        <v>9</v>
      </c>
      <c r="E5" s="10" t="s">
        <v>10</v>
      </c>
      <c r="F5" s="10" t="s">
        <v>11</v>
      </c>
      <c r="G5" s="10" t="s">
        <v>12</v>
      </c>
      <c r="H5" s="10" t="s">
        <v>13</v>
      </c>
      <c r="I5" s="10" t="s">
        <v>14</v>
      </c>
      <c r="J5" s="10" t="s">
        <v>15</v>
      </c>
      <c r="K5" s="10" t="s">
        <v>16</v>
      </c>
      <c r="L5" s="10" t="s">
        <v>17</v>
      </c>
      <c r="M5" s="10" t="s">
        <v>0</v>
      </c>
      <c r="N5" s="17"/>
      <c r="O5" s="10" t="s">
        <v>10</v>
      </c>
      <c r="P5" s="10" t="s">
        <v>18</v>
      </c>
      <c r="Q5" s="10" t="s">
        <v>19</v>
      </c>
      <c r="R5" s="10" t="s">
        <v>20</v>
      </c>
      <c r="S5" s="10" t="s">
        <v>11</v>
      </c>
      <c r="T5" s="10" t="s">
        <v>21</v>
      </c>
      <c r="U5" s="10" t="s">
        <v>22</v>
      </c>
      <c r="V5" s="10" t="s">
        <v>23</v>
      </c>
      <c r="W5" s="10" t="s">
        <v>24</v>
      </c>
      <c r="X5" s="10" t="s">
        <v>25</v>
      </c>
      <c r="Y5" s="10" t="s">
        <v>26</v>
      </c>
      <c r="Z5" s="10" t="s">
        <v>27</v>
      </c>
      <c r="AA5" s="10" t="s">
        <v>28</v>
      </c>
      <c r="AB5" s="10" t="s">
        <v>29</v>
      </c>
      <c r="AC5" s="10" t="s">
        <v>30</v>
      </c>
      <c r="AD5" s="10" t="s">
        <v>31</v>
      </c>
      <c r="AE5" s="10" t="s">
        <v>32</v>
      </c>
      <c r="AF5" s="10" t="s">
        <v>33</v>
      </c>
      <c r="AG5" s="10" t="s">
        <v>34</v>
      </c>
      <c r="AH5" s="10" t="s">
        <v>35</v>
      </c>
      <c r="AI5" s="10" t="s">
        <v>36</v>
      </c>
      <c r="AJ5" s="10" t="s">
        <v>37</v>
      </c>
      <c r="AK5" s="10" t="s">
        <v>38</v>
      </c>
      <c r="AL5" s="10" t="s">
        <v>39</v>
      </c>
      <c r="AM5" s="10" t="s">
        <v>40</v>
      </c>
      <c r="AN5" s="10" t="s">
        <v>15</v>
      </c>
      <c r="AO5" s="10" t="s">
        <v>41</v>
      </c>
      <c r="AP5" s="10" t="s">
        <v>42</v>
      </c>
      <c r="AQ5" s="10" t="s">
        <v>43</v>
      </c>
      <c r="AR5" s="10" t="s">
        <v>44</v>
      </c>
      <c r="AS5" s="10" t="s">
        <v>14</v>
      </c>
      <c r="AY5" s="11" t="s">
        <v>18</v>
      </c>
      <c r="AZ5" s="11" t="s">
        <v>0</v>
      </c>
      <c r="BA5" s="11"/>
      <c r="BB5" s="10" t="s">
        <v>45</v>
      </c>
    </row>
    <row r="6" spans="1:57" ht="15" customHeight="1" x14ac:dyDescent="0.25">
      <c r="A6" s="18"/>
      <c r="N6"/>
      <c r="O6" s="18">
        <v>1</v>
      </c>
      <c r="P6">
        <v>1</v>
      </c>
      <c r="Q6" t="e">
        <f>VLOOKUP(A6,Sheet3!$A$1:$B$3,2,FALSE)</f>
        <v>#N/A</v>
      </c>
      <c r="R6">
        <f t="shared" ref="R6:R69" si="0">C6</f>
        <v>0</v>
      </c>
      <c r="S6">
        <f t="shared" ref="S6:S69" si="1">F6</f>
        <v>0</v>
      </c>
      <c r="T6">
        <f t="shared" ref="T6:T69" si="2">D6</f>
        <v>0</v>
      </c>
      <c r="U6" t="s">
        <v>47</v>
      </c>
      <c r="V6" t="s">
        <v>47</v>
      </c>
      <c r="W6" t="s">
        <v>47</v>
      </c>
      <c r="X6" t="s">
        <v>47</v>
      </c>
      <c r="Y6">
        <f t="shared" ref="Y6:Y69" si="3">G6</f>
        <v>0</v>
      </c>
      <c r="Z6">
        <f t="shared" ref="Z6:Z69" si="4">H6</f>
        <v>0</v>
      </c>
      <c r="AC6" t="e">
        <f>VLOOKUP(A6,Sheet3!$A$7:$B$9,2,FALSE)</f>
        <v>#N/A</v>
      </c>
      <c r="AD6" t="s">
        <v>48</v>
      </c>
      <c r="AE6" t="str">
        <f t="shared" ref="AE6:AE69" si="5">IF(ISBLANK(B6),"1",LEFT(B6,6))</f>
        <v>1</v>
      </c>
      <c r="AF6" t="str">
        <f t="shared" ref="AF6:AF69" si="6">IF(ISBLANK(B6),$AG$1,AW6)</f>
        <v>2024-07-23</v>
      </c>
      <c r="AH6" s="8">
        <f t="shared" ref="AH6:AH69" si="7">E6</f>
        <v>0</v>
      </c>
      <c r="AI6">
        <v>0</v>
      </c>
      <c r="AJ6">
        <v>0</v>
      </c>
      <c r="AK6">
        <v>0</v>
      </c>
      <c r="AL6" t="e">
        <f t="shared" ref="AL6:AL69" si="8">IF(A6="TLDDP","0",ROUND(L6/J6,2))</f>
        <v>#DIV/0!</v>
      </c>
      <c r="AM6" t="e">
        <f t="shared" ref="AM6:AM69" si="9">IF(A6="TLDDP","0",ROUND(AL6*J6,2))</f>
        <v>#DIV/0!</v>
      </c>
      <c r="AN6">
        <f t="shared" ref="AN6:AN69" si="10">J6</f>
        <v>0</v>
      </c>
      <c r="AO6">
        <f t="shared" ref="AO6:AO69" si="11">IF(A6="LDP",AM6,L6)</f>
        <v>0</v>
      </c>
      <c r="AP6">
        <v>0</v>
      </c>
      <c r="AQ6">
        <v>0</v>
      </c>
      <c r="AR6">
        <v>0</v>
      </c>
      <c r="AS6">
        <f t="shared" ref="AS6:AS69" si="12">I6</f>
        <v>0</v>
      </c>
      <c r="AV6" t="str">
        <f t="shared" ref="AV6:AV69" si="13">RIGHT(B6,10)</f>
        <v/>
      </c>
      <c r="AW6" t="str">
        <f t="shared" ref="AW6:AW69" si="14">RIGHT(AV6,4)&amp;"-"&amp;MID(AV6,4,2)&amp;"-"&amp;LEFT(AV6,2)</f>
        <v>--</v>
      </c>
      <c r="AX6" s="4"/>
      <c r="AY6">
        <f t="shared" ref="AY6:AY69" si="15">P6</f>
        <v>1</v>
      </c>
      <c r="AZ6" t="s">
        <v>0</v>
      </c>
      <c r="BA6" t="str">
        <f t="shared" ref="BA6:BA69" si="16">AY6&amp;AZ6</f>
        <v>1BM</v>
      </c>
      <c r="BB6">
        <f t="shared" ref="BB6:BB69" si="17">M6</f>
        <v>0</v>
      </c>
      <c r="BD6">
        <f t="shared" ref="BD6:BD69" si="18">P6</f>
        <v>1</v>
      </c>
      <c r="BE6">
        <f t="shared" ref="BE6:BE69" si="19">O6</f>
        <v>1</v>
      </c>
    </row>
    <row r="7" spans="1:57" ht="15" customHeight="1" x14ac:dyDescent="0.25">
      <c r="N7"/>
      <c r="O7">
        <f t="shared" ref="O7:O70" si="20">O6</f>
        <v>1</v>
      </c>
      <c r="P7">
        <f t="shared" ref="P7:P70" si="21">P6+1</f>
        <v>2</v>
      </c>
      <c r="Q7" t="e">
        <f>VLOOKUP(A7,Sheet3!$A$1:$B$3,2,FALSE)</f>
        <v>#N/A</v>
      </c>
      <c r="R7">
        <f t="shared" si="0"/>
        <v>0</v>
      </c>
      <c r="S7">
        <f t="shared" si="1"/>
        <v>0</v>
      </c>
      <c r="T7">
        <f t="shared" si="2"/>
        <v>0</v>
      </c>
      <c r="U7" t="s">
        <v>47</v>
      </c>
      <c r="V7" t="s">
        <v>47</v>
      </c>
      <c r="W7" t="s">
        <v>47</v>
      </c>
      <c r="X7" t="s">
        <v>47</v>
      </c>
      <c r="Y7">
        <f t="shared" si="3"/>
        <v>0</v>
      </c>
      <c r="Z7">
        <f t="shared" si="4"/>
        <v>0</v>
      </c>
      <c r="AC7" t="e">
        <f>VLOOKUP(A7,Sheet3!$A$7:$B$9,2,FALSE)</f>
        <v>#N/A</v>
      </c>
      <c r="AD7" t="s">
        <v>48</v>
      </c>
      <c r="AE7" t="str">
        <f t="shared" si="5"/>
        <v>1</v>
      </c>
      <c r="AF7" t="str">
        <f t="shared" si="6"/>
        <v>2024-07-23</v>
      </c>
      <c r="AH7" s="8">
        <f t="shared" si="7"/>
        <v>0</v>
      </c>
      <c r="AI7">
        <v>0</v>
      </c>
      <c r="AJ7">
        <v>0</v>
      </c>
      <c r="AK7">
        <v>0</v>
      </c>
      <c r="AL7" t="e">
        <f t="shared" si="8"/>
        <v>#DIV/0!</v>
      </c>
      <c r="AM7" t="e">
        <f t="shared" si="9"/>
        <v>#DIV/0!</v>
      </c>
      <c r="AN7">
        <f t="shared" si="10"/>
        <v>0</v>
      </c>
      <c r="AO7">
        <f t="shared" si="11"/>
        <v>0</v>
      </c>
      <c r="AP7">
        <v>0</v>
      </c>
      <c r="AQ7">
        <v>0</v>
      </c>
      <c r="AR7">
        <v>0</v>
      </c>
      <c r="AS7">
        <f t="shared" si="12"/>
        <v>0</v>
      </c>
      <c r="AV7" t="str">
        <f t="shared" si="13"/>
        <v/>
      </c>
      <c r="AW7" t="str">
        <f t="shared" si="14"/>
        <v>--</v>
      </c>
      <c r="AY7">
        <f t="shared" si="15"/>
        <v>2</v>
      </c>
      <c r="AZ7" t="s">
        <v>0</v>
      </c>
      <c r="BA7" t="str">
        <f t="shared" si="16"/>
        <v>2BM</v>
      </c>
      <c r="BB7">
        <f t="shared" si="17"/>
        <v>0</v>
      </c>
      <c r="BD7">
        <f t="shared" si="18"/>
        <v>2</v>
      </c>
      <c r="BE7">
        <f t="shared" si="19"/>
        <v>1</v>
      </c>
    </row>
    <row r="8" spans="1:57" ht="15" customHeight="1" x14ac:dyDescent="0.25">
      <c r="N8"/>
      <c r="O8">
        <f t="shared" si="20"/>
        <v>1</v>
      </c>
      <c r="P8">
        <f t="shared" si="21"/>
        <v>3</v>
      </c>
      <c r="Q8" t="e">
        <f>VLOOKUP(A8,Sheet3!$A$1:$B$3,2,FALSE)</f>
        <v>#N/A</v>
      </c>
      <c r="R8">
        <f t="shared" si="0"/>
        <v>0</v>
      </c>
      <c r="S8">
        <f t="shared" si="1"/>
        <v>0</v>
      </c>
      <c r="T8">
        <f t="shared" si="2"/>
        <v>0</v>
      </c>
      <c r="U8" t="s">
        <v>47</v>
      </c>
      <c r="V8" t="s">
        <v>47</v>
      </c>
      <c r="W8" t="s">
        <v>47</v>
      </c>
      <c r="X8" t="s">
        <v>47</v>
      </c>
      <c r="Y8">
        <f t="shared" si="3"/>
        <v>0</v>
      </c>
      <c r="Z8">
        <f t="shared" si="4"/>
        <v>0</v>
      </c>
      <c r="AC8" t="e">
        <f>VLOOKUP(A8,Sheet3!$A$7:$B$9,2,FALSE)</f>
        <v>#N/A</v>
      </c>
      <c r="AD8" t="s">
        <v>48</v>
      </c>
      <c r="AE8" t="str">
        <f t="shared" si="5"/>
        <v>1</v>
      </c>
      <c r="AF8" t="str">
        <f t="shared" si="6"/>
        <v>2024-07-23</v>
      </c>
      <c r="AH8" s="8">
        <f t="shared" si="7"/>
        <v>0</v>
      </c>
      <c r="AI8">
        <v>0</v>
      </c>
      <c r="AJ8">
        <v>0</v>
      </c>
      <c r="AK8">
        <v>0</v>
      </c>
      <c r="AL8" t="e">
        <f t="shared" si="8"/>
        <v>#DIV/0!</v>
      </c>
      <c r="AM8" t="e">
        <f t="shared" si="9"/>
        <v>#DIV/0!</v>
      </c>
      <c r="AN8">
        <f t="shared" si="10"/>
        <v>0</v>
      </c>
      <c r="AO8">
        <f t="shared" si="11"/>
        <v>0</v>
      </c>
      <c r="AP8">
        <v>0</v>
      </c>
      <c r="AQ8">
        <v>0</v>
      </c>
      <c r="AR8">
        <v>0</v>
      </c>
      <c r="AS8">
        <f t="shared" si="12"/>
        <v>0</v>
      </c>
      <c r="AV8" t="str">
        <f t="shared" si="13"/>
        <v/>
      </c>
      <c r="AW8" t="str">
        <f t="shared" si="14"/>
        <v>--</v>
      </c>
      <c r="AY8">
        <f t="shared" si="15"/>
        <v>3</v>
      </c>
      <c r="AZ8" t="s">
        <v>0</v>
      </c>
      <c r="BA8" t="str">
        <f t="shared" si="16"/>
        <v>3BM</v>
      </c>
      <c r="BB8">
        <f t="shared" si="17"/>
        <v>0</v>
      </c>
      <c r="BD8">
        <f t="shared" si="18"/>
        <v>3</v>
      </c>
      <c r="BE8">
        <f t="shared" si="19"/>
        <v>1</v>
      </c>
    </row>
    <row r="9" spans="1:57" ht="15" customHeight="1" x14ac:dyDescent="0.25">
      <c r="N9"/>
      <c r="O9">
        <f t="shared" si="20"/>
        <v>1</v>
      </c>
      <c r="P9">
        <f t="shared" si="21"/>
        <v>4</v>
      </c>
      <c r="Q9" t="e">
        <f>VLOOKUP(A9,Sheet3!$A$1:$B$3,2,FALSE)</f>
        <v>#N/A</v>
      </c>
      <c r="R9">
        <f t="shared" si="0"/>
        <v>0</v>
      </c>
      <c r="S9">
        <f t="shared" si="1"/>
        <v>0</v>
      </c>
      <c r="T9">
        <f t="shared" si="2"/>
        <v>0</v>
      </c>
      <c r="U9" t="s">
        <v>47</v>
      </c>
      <c r="V9" t="s">
        <v>47</v>
      </c>
      <c r="W9" t="s">
        <v>47</v>
      </c>
      <c r="X9" t="s">
        <v>47</v>
      </c>
      <c r="Y9">
        <f t="shared" si="3"/>
        <v>0</v>
      </c>
      <c r="Z9">
        <f t="shared" si="4"/>
        <v>0</v>
      </c>
      <c r="AC9" t="e">
        <f>VLOOKUP(A9,Sheet3!$A$7:$B$9,2,FALSE)</f>
        <v>#N/A</v>
      </c>
      <c r="AD9" t="s">
        <v>48</v>
      </c>
      <c r="AE9" t="str">
        <f t="shared" si="5"/>
        <v>1</v>
      </c>
      <c r="AF9" t="str">
        <f t="shared" si="6"/>
        <v>2024-07-23</v>
      </c>
      <c r="AH9" s="8">
        <f t="shared" si="7"/>
        <v>0</v>
      </c>
      <c r="AI9">
        <v>0</v>
      </c>
      <c r="AJ9">
        <v>0</v>
      </c>
      <c r="AK9">
        <v>0</v>
      </c>
      <c r="AL9" t="e">
        <f t="shared" si="8"/>
        <v>#DIV/0!</v>
      </c>
      <c r="AM9" t="e">
        <f t="shared" si="9"/>
        <v>#DIV/0!</v>
      </c>
      <c r="AN9">
        <f t="shared" si="10"/>
        <v>0</v>
      </c>
      <c r="AO9">
        <f t="shared" si="11"/>
        <v>0</v>
      </c>
      <c r="AP9">
        <v>0</v>
      </c>
      <c r="AQ9">
        <v>0</v>
      </c>
      <c r="AR9">
        <v>0</v>
      </c>
      <c r="AS9">
        <f t="shared" si="12"/>
        <v>0</v>
      </c>
      <c r="AV9" t="str">
        <f t="shared" si="13"/>
        <v/>
      </c>
      <c r="AW9" t="str">
        <f t="shared" si="14"/>
        <v>--</v>
      </c>
      <c r="AY9">
        <f t="shared" si="15"/>
        <v>4</v>
      </c>
      <c r="AZ9" t="s">
        <v>0</v>
      </c>
      <c r="BA9" t="str">
        <f t="shared" si="16"/>
        <v>4BM</v>
      </c>
      <c r="BB9">
        <f t="shared" si="17"/>
        <v>0</v>
      </c>
      <c r="BD9">
        <f t="shared" si="18"/>
        <v>4</v>
      </c>
      <c r="BE9">
        <f t="shared" si="19"/>
        <v>1</v>
      </c>
    </row>
    <row r="10" spans="1:57" ht="15" customHeight="1" x14ac:dyDescent="0.25">
      <c r="N10"/>
      <c r="O10">
        <f t="shared" si="20"/>
        <v>1</v>
      </c>
      <c r="P10">
        <f t="shared" si="21"/>
        <v>5</v>
      </c>
      <c r="Q10" t="e">
        <f>VLOOKUP(A10,Sheet3!$A$1:$B$3,2,FALSE)</f>
        <v>#N/A</v>
      </c>
      <c r="R10">
        <f t="shared" si="0"/>
        <v>0</v>
      </c>
      <c r="S10">
        <f t="shared" si="1"/>
        <v>0</v>
      </c>
      <c r="T10">
        <f t="shared" si="2"/>
        <v>0</v>
      </c>
      <c r="U10" t="s">
        <v>47</v>
      </c>
      <c r="V10" t="s">
        <v>47</v>
      </c>
      <c r="W10" t="s">
        <v>47</v>
      </c>
      <c r="X10" t="s">
        <v>47</v>
      </c>
      <c r="Y10">
        <f t="shared" si="3"/>
        <v>0</v>
      </c>
      <c r="Z10">
        <f t="shared" si="4"/>
        <v>0</v>
      </c>
      <c r="AC10" t="e">
        <f>VLOOKUP(A10,Sheet3!$A$7:$B$9,2,FALSE)</f>
        <v>#N/A</v>
      </c>
      <c r="AD10" t="s">
        <v>48</v>
      </c>
      <c r="AE10" t="str">
        <f t="shared" si="5"/>
        <v>1</v>
      </c>
      <c r="AF10" t="str">
        <f t="shared" si="6"/>
        <v>2024-07-23</v>
      </c>
      <c r="AH10" s="8">
        <f t="shared" si="7"/>
        <v>0</v>
      </c>
      <c r="AI10">
        <v>0</v>
      </c>
      <c r="AJ10">
        <v>0</v>
      </c>
      <c r="AK10">
        <v>0</v>
      </c>
      <c r="AL10" t="e">
        <f t="shared" si="8"/>
        <v>#DIV/0!</v>
      </c>
      <c r="AM10" t="e">
        <f t="shared" si="9"/>
        <v>#DIV/0!</v>
      </c>
      <c r="AN10">
        <f t="shared" si="10"/>
        <v>0</v>
      </c>
      <c r="AO10">
        <f t="shared" si="11"/>
        <v>0</v>
      </c>
      <c r="AP10">
        <v>0</v>
      </c>
      <c r="AQ10">
        <v>0</v>
      </c>
      <c r="AR10">
        <v>0</v>
      </c>
      <c r="AS10">
        <f t="shared" si="12"/>
        <v>0</v>
      </c>
      <c r="AV10" t="str">
        <f t="shared" si="13"/>
        <v/>
      </c>
      <c r="AW10" t="str">
        <f t="shared" si="14"/>
        <v>--</v>
      </c>
      <c r="AY10">
        <f t="shared" si="15"/>
        <v>5</v>
      </c>
      <c r="AZ10" t="s">
        <v>0</v>
      </c>
      <c r="BA10" t="str">
        <f t="shared" si="16"/>
        <v>5BM</v>
      </c>
      <c r="BB10">
        <f t="shared" si="17"/>
        <v>0</v>
      </c>
      <c r="BD10">
        <f t="shared" si="18"/>
        <v>5</v>
      </c>
      <c r="BE10">
        <f t="shared" si="19"/>
        <v>1</v>
      </c>
    </row>
    <row r="11" spans="1:57" ht="15" customHeight="1" x14ac:dyDescent="0.25">
      <c r="N11"/>
      <c r="O11">
        <f t="shared" si="20"/>
        <v>1</v>
      </c>
      <c r="P11">
        <f t="shared" si="21"/>
        <v>6</v>
      </c>
      <c r="Q11" t="e">
        <f>VLOOKUP(A11,Sheet3!$A$1:$B$3,2,FALSE)</f>
        <v>#N/A</v>
      </c>
      <c r="R11">
        <f t="shared" si="0"/>
        <v>0</v>
      </c>
      <c r="S11">
        <f t="shared" si="1"/>
        <v>0</v>
      </c>
      <c r="T11">
        <f t="shared" si="2"/>
        <v>0</v>
      </c>
      <c r="U11" t="s">
        <v>47</v>
      </c>
      <c r="V11" t="s">
        <v>47</v>
      </c>
      <c r="W11" t="s">
        <v>47</v>
      </c>
      <c r="X11" t="s">
        <v>47</v>
      </c>
      <c r="Y11">
        <f t="shared" si="3"/>
        <v>0</v>
      </c>
      <c r="Z11">
        <f t="shared" si="4"/>
        <v>0</v>
      </c>
      <c r="AC11" t="e">
        <f>VLOOKUP(A11,Sheet3!$A$7:$B$9,2,FALSE)</f>
        <v>#N/A</v>
      </c>
      <c r="AD11" t="s">
        <v>48</v>
      </c>
      <c r="AE11" t="str">
        <f t="shared" si="5"/>
        <v>1</v>
      </c>
      <c r="AF11" t="str">
        <f t="shared" si="6"/>
        <v>2024-07-23</v>
      </c>
      <c r="AH11" s="8">
        <f t="shared" si="7"/>
        <v>0</v>
      </c>
      <c r="AI11">
        <v>0</v>
      </c>
      <c r="AJ11">
        <v>0</v>
      </c>
      <c r="AK11">
        <v>0</v>
      </c>
      <c r="AL11" t="e">
        <f t="shared" si="8"/>
        <v>#DIV/0!</v>
      </c>
      <c r="AM11" t="e">
        <f t="shared" si="9"/>
        <v>#DIV/0!</v>
      </c>
      <c r="AN11">
        <f t="shared" si="10"/>
        <v>0</v>
      </c>
      <c r="AO11">
        <f t="shared" si="11"/>
        <v>0</v>
      </c>
      <c r="AP11">
        <v>0</v>
      </c>
      <c r="AQ11">
        <v>0</v>
      </c>
      <c r="AR11">
        <v>0</v>
      </c>
      <c r="AS11">
        <f t="shared" si="12"/>
        <v>0</v>
      </c>
      <c r="AV11" t="str">
        <f t="shared" si="13"/>
        <v/>
      </c>
      <c r="AW11" t="str">
        <f t="shared" si="14"/>
        <v>--</v>
      </c>
      <c r="AY11">
        <f t="shared" si="15"/>
        <v>6</v>
      </c>
      <c r="AZ11" t="s">
        <v>0</v>
      </c>
      <c r="BA11" t="str">
        <f t="shared" si="16"/>
        <v>6BM</v>
      </c>
      <c r="BB11">
        <f t="shared" si="17"/>
        <v>0</v>
      </c>
      <c r="BD11">
        <f t="shared" si="18"/>
        <v>6</v>
      </c>
      <c r="BE11">
        <f t="shared" si="19"/>
        <v>1</v>
      </c>
    </row>
    <row r="12" spans="1:57" ht="15" customHeight="1" x14ac:dyDescent="0.25">
      <c r="N12"/>
      <c r="O12">
        <f t="shared" si="20"/>
        <v>1</v>
      </c>
      <c r="P12">
        <f t="shared" si="21"/>
        <v>7</v>
      </c>
      <c r="Q12" t="e">
        <f>VLOOKUP(A12,Sheet3!$A$1:$B$3,2,FALSE)</f>
        <v>#N/A</v>
      </c>
      <c r="R12">
        <f t="shared" si="0"/>
        <v>0</v>
      </c>
      <c r="S12">
        <f t="shared" si="1"/>
        <v>0</v>
      </c>
      <c r="T12">
        <f t="shared" si="2"/>
        <v>0</v>
      </c>
      <c r="U12" t="s">
        <v>47</v>
      </c>
      <c r="V12" t="s">
        <v>47</v>
      </c>
      <c r="W12" t="s">
        <v>47</v>
      </c>
      <c r="X12" t="s">
        <v>47</v>
      </c>
      <c r="Y12">
        <f t="shared" si="3"/>
        <v>0</v>
      </c>
      <c r="Z12">
        <f t="shared" si="4"/>
        <v>0</v>
      </c>
      <c r="AC12" t="e">
        <f>VLOOKUP(A12,Sheet3!$A$7:$B$9,2,FALSE)</f>
        <v>#N/A</v>
      </c>
      <c r="AD12" t="s">
        <v>48</v>
      </c>
      <c r="AE12" t="str">
        <f t="shared" si="5"/>
        <v>1</v>
      </c>
      <c r="AF12" t="str">
        <f t="shared" si="6"/>
        <v>2024-07-23</v>
      </c>
      <c r="AH12" s="8">
        <f t="shared" si="7"/>
        <v>0</v>
      </c>
      <c r="AI12">
        <v>0</v>
      </c>
      <c r="AJ12">
        <v>0</v>
      </c>
      <c r="AK12">
        <v>0</v>
      </c>
      <c r="AL12" t="e">
        <f t="shared" si="8"/>
        <v>#DIV/0!</v>
      </c>
      <c r="AM12" t="e">
        <f t="shared" si="9"/>
        <v>#DIV/0!</v>
      </c>
      <c r="AN12">
        <f t="shared" si="10"/>
        <v>0</v>
      </c>
      <c r="AO12">
        <f t="shared" si="11"/>
        <v>0</v>
      </c>
      <c r="AP12">
        <v>0</v>
      </c>
      <c r="AQ12">
        <v>0</v>
      </c>
      <c r="AR12">
        <v>0</v>
      </c>
      <c r="AS12">
        <f t="shared" si="12"/>
        <v>0</v>
      </c>
      <c r="AV12" t="str">
        <f t="shared" si="13"/>
        <v/>
      </c>
      <c r="AW12" t="str">
        <f t="shared" si="14"/>
        <v>--</v>
      </c>
      <c r="AY12">
        <f t="shared" si="15"/>
        <v>7</v>
      </c>
      <c r="AZ12" t="s">
        <v>0</v>
      </c>
      <c r="BA12" t="str">
        <f t="shared" si="16"/>
        <v>7BM</v>
      </c>
      <c r="BB12">
        <f t="shared" si="17"/>
        <v>0</v>
      </c>
      <c r="BD12">
        <f t="shared" si="18"/>
        <v>7</v>
      </c>
      <c r="BE12">
        <f t="shared" si="19"/>
        <v>1</v>
      </c>
    </row>
    <row r="13" spans="1:57" ht="15" customHeight="1" x14ac:dyDescent="0.25">
      <c r="N13"/>
      <c r="O13">
        <f t="shared" si="20"/>
        <v>1</v>
      </c>
      <c r="P13">
        <f t="shared" si="21"/>
        <v>8</v>
      </c>
      <c r="Q13" t="e">
        <f>VLOOKUP(A13,Sheet3!$A$1:$B$3,2,FALSE)</f>
        <v>#N/A</v>
      </c>
      <c r="R13">
        <f t="shared" si="0"/>
        <v>0</v>
      </c>
      <c r="S13">
        <f t="shared" si="1"/>
        <v>0</v>
      </c>
      <c r="T13">
        <f t="shared" si="2"/>
        <v>0</v>
      </c>
      <c r="U13" t="s">
        <v>47</v>
      </c>
      <c r="V13" t="s">
        <v>47</v>
      </c>
      <c r="W13" t="s">
        <v>47</v>
      </c>
      <c r="X13" t="s">
        <v>47</v>
      </c>
      <c r="Y13">
        <f t="shared" si="3"/>
        <v>0</v>
      </c>
      <c r="Z13">
        <f t="shared" si="4"/>
        <v>0</v>
      </c>
      <c r="AC13" t="e">
        <f>VLOOKUP(A13,Sheet3!$A$7:$B$9,2,FALSE)</f>
        <v>#N/A</v>
      </c>
      <c r="AD13" t="s">
        <v>48</v>
      </c>
      <c r="AE13" t="str">
        <f t="shared" si="5"/>
        <v>1</v>
      </c>
      <c r="AF13" t="str">
        <f t="shared" si="6"/>
        <v>2024-07-23</v>
      </c>
      <c r="AH13" s="8">
        <f t="shared" si="7"/>
        <v>0</v>
      </c>
      <c r="AI13">
        <v>0</v>
      </c>
      <c r="AJ13">
        <v>0</v>
      </c>
      <c r="AK13">
        <v>0</v>
      </c>
      <c r="AL13" t="e">
        <f t="shared" si="8"/>
        <v>#DIV/0!</v>
      </c>
      <c r="AM13" t="e">
        <f t="shared" si="9"/>
        <v>#DIV/0!</v>
      </c>
      <c r="AN13">
        <f t="shared" si="10"/>
        <v>0</v>
      </c>
      <c r="AO13">
        <f t="shared" si="11"/>
        <v>0</v>
      </c>
      <c r="AP13">
        <v>0</v>
      </c>
      <c r="AQ13">
        <v>0</v>
      </c>
      <c r="AR13">
        <v>0</v>
      </c>
      <c r="AS13">
        <f t="shared" si="12"/>
        <v>0</v>
      </c>
      <c r="AV13" t="str">
        <f t="shared" si="13"/>
        <v/>
      </c>
      <c r="AW13" t="str">
        <f t="shared" si="14"/>
        <v>--</v>
      </c>
      <c r="AY13">
        <f t="shared" si="15"/>
        <v>8</v>
      </c>
      <c r="AZ13" t="s">
        <v>0</v>
      </c>
      <c r="BA13" t="str">
        <f t="shared" si="16"/>
        <v>8BM</v>
      </c>
      <c r="BB13">
        <f t="shared" si="17"/>
        <v>0</v>
      </c>
      <c r="BD13">
        <f t="shared" si="18"/>
        <v>8</v>
      </c>
      <c r="BE13">
        <f t="shared" si="19"/>
        <v>1</v>
      </c>
    </row>
    <row r="14" spans="1:57" ht="15" customHeight="1" x14ac:dyDescent="0.25">
      <c r="N14"/>
      <c r="O14">
        <f t="shared" si="20"/>
        <v>1</v>
      </c>
      <c r="P14">
        <f t="shared" si="21"/>
        <v>9</v>
      </c>
      <c r="Q14" t="e">
        <f>VLOOKUP(A14,Sheet3!$A$1:$B$3,2,FALSE)</f>
        <v>#N/A</v>
      </c>
      <c r="R14">
        <f t="shared" si="0"/>
        <v>0</v>
      </c>
      <c r="S14">
        <f t="shared" si="1"/>
        <v>0</v>
      </c>
      <c r="T14">
        <f t="shared" si="2"/>
        <v>0</v>
      </c>
      <c r="U14" t="s">
        <v>47</v>
      </c>
      <c r="V14" t="s">
        <v>47</v>
      </c>
      <c r="W14" t="s">
        <v>47</v>
      </c>
      <c r="X14" t="s">
        <v>47</v>
      </c>
      <c r="Y14">
        <f t="shared" si="3"/>
        <v>0</v>
      </c>
      <c r="Z14">
        <f t="shared" si="4"/>
        <v>0</v>
      </c>
      <c r="AC14" t="e">
        <f>VLOOKUP(A14,Sheet3!$A$7:$B$9,2,FALSE)</f>
        <v>#N/A</v>
      </c>
      <c r="AD14" t="s">
        <v>48</v>
      </c>
      <c r="AE14" t="str">
        <f t="shared" si="5"/>
        <v>1</v>
      </c>
      <c r="AF14" t="str">
        <f t="shared" si="6"/>
        <v>2024-07-23</v>
      </c>
      <c r="AH14" s="8">
        <f t="shared" si="7"/>
        <v>0</v>
      </c>
      <c r="AI14">
        <v>0</v>
      </c>
      <c r="AJ14">
        <v>0</v>
      </c>
      <c r="AK14">
        <v>0</v>
      </c>
      <c r="AL14" t="e">
        <f t="shared" si="8"/>
        <v>#DIV/0!</v>
      </c>
      <c r="AM14" t="e">
        <f t="shared" si="9"/>
        <v>#DIV/0!</v>
      </c>
      <c r="AN14">
        <f t="shared" si="10"/>
        <v>0</v>
      </c>
      <c r="AO14">
        <f t="shared" si="11"/>
        <v>0</v>
      </c>
      <c r="AP14">
        <v>0</v>
      </c>
      <c r="AQ14">
        <v>0</v>
      </c>
      <c r="AR14">
        <v>0</v>
      </c>
      <c r="AS14">
        <f t="shared" si="12"/>
        <v>0</v>
      </c>
      <c r="AV14" t="str">
        <f t="shared" si="13"/>
        <v/>
      </c>
      <c r="AW14" t="str">
        <f t="shared" si="14"/>
        <v>--</v>
      </c>
      <c r="AY14">
        <f t="shared" si="15"/>
        <v>9</v>
      </c>
      <c r="AZ14" t="s">
        <v>0</v>
      </c>
      <c r="BA14" t="str">
        <f t="shared" si="16"/>
        <v>9BM</v>
      </c>
      <c r="BB14">
        <f t="shared" si="17"/>
        <v>0</v>
      </c>
      <c r="BD14">
        <f t="shared" si="18"/>
        <v>9</v>
      </c>
      <c r="BE14">
        <f t="shared" si="19"/>
        <v>1</v>
      </c>
    </row>
    <row r="15" spans="1:57" ht="15" customHeight="1" x14ac:dyDescent="0.25">
      <c r="N15"/>
      <c r="O15">
        <f t="shared" si="20"/>
        <v>1</v>
      </c>
      <c r="P15">
        <f t="shared" si="21"/>
        <v>10</v>
      </c>
      <c r="Q15" t="e">
        <f>VLOOKUP(A15,Sheet3!$A$1:$B$3,2,FALSE)</f>
        <v>#N/A</v>
      </c>
      <c r="R15">
        <f t="shared" si="0"/>
        <v>0</v>
      </c>
      <c r="S15">
        <f t="shared" si="1"/>
        <v>0</v>
      </c>
      <c r="T15">
        <f t="shared" si="2"/>
        <v>0</v>
      </c>
      <c r="U15" t="s">
        <v>47</v>
      </c>
      <c r="V15" t="s">
        <v>47</v>
      </c>
      <c r="W15" t="s">
        <v>47</v>
      </c>
      <c r="X15" t="s">
        <v>47</v>
      </c>
      <c r="Y15">
        <f t="shared" si="3"/>
        <v>0</v>
      </c>
      <c r="Z15">
        <f t="shared" si="4"/>
        <v>0</v>
      </c>
      <c r="AC15" t="e">
        <f>VLOOKUP(A15,Sheet3!$A$7:$B$9,2,FALSE)</f>
        <v>#N/A</v>
      </c>
      <c r="AD15" t="s">
        <v>48</v>
      </c>
      <c r="AE15" t="str">
        <f t="shared" si="5"/>
        <v>1</v>
      </c>
      <c r="AF15" t="str">
        <f t="shared" si="6"/>
        <v>2024-07-23</v>
      </c>
      <c r="AH15" s="8">
        <f t="shared" si="7"/>
        <v>0</v>
      </c>
      <c r="AI15">
        <v>0</v>
      </c>
      <c r="AJ15">
        <v>0</v>
      </c>
      <c r="AK15">
        <v>0</v>
      </c>
      <c r="AL15" t="e">
        <f t="shared" si="8"/>
        <v>#DIV/0!</v>
      </c>
      <c r="AM15" t="e">
        <f t="shared" si="9"/>
        <v>#DIV/0!</v>
      </c>
      <c r="AN15">
        <f t="shared" si="10"/>
        <v>0</v>
      </c>
      <c r="AO15">
        <f t="shared" si="11"/>
        <v>0</v>
      </c>
      <c r="AP15">
        <v>0</v>
      </c>
      <c r="AQ15">
        <v>0</v>
      </c>
      <c r="AR15">
        <v>0</v>
      </c>
      <c r="AS15">
        <f t="shared" si="12"/>
        <v>0</v>
      </c>
      <c r="AV15" t="str">
        <f t="shared" si="13"/>
        <v/>
      </c>
      <c r="AW15" t="str">
        <f t="shared" si="14"/>
        <v>--</v>
      </c>
      <c r="AY15">
        <f t="shared" si="15"/>
        <v>10</v>
      </c>
      <c r="AZ15" t="s">
        <v>0</v>
      </c>
      <c r="BA15" t="str">
        <f t="shared" si="16"/>
        <v>10BM</v>
      </c>
      <c r="BB15">
        <f t="shared" si="17"/>
        <v>0</v>
      </c>
      <c r="BD15">
        <f t="shared" si="18"/>
        <v>10</v>
      </c>
      <c r="BE15">
        <f t="shared" si="19"/>
        <v>1</v>
      </c>
    </row>
    <row r="16" spans="1:57" ht="15" customHeight="1" x14ac:dyDescent="0.25">
      <c r="N16"/>
      <c r="O16">
        <f t="shared" si="20"/>
        <v>1</v>
      </c>
      <c r="P16">
        <f t="shared" si="21"/>
        <v>11</v>
      </c>
      <c r="Q16" t="e">
        <f>VLOOKUP(A16,Sheet3!$A$1:$B$3,2,FALSE)</f>
        <v>#N/A</v>
      </c>
      <c r="R16">
        <f t="shared" si="0"/>
        <v>0</v>
      </c>
      <c r="S16">
        <f t="shared" si="1"/>
        <v>0</v>
      </c>
      <c r="T16">
        <f t="shared" si="2"/>
        <v>0</v>
      </c>
      <c r="U16" t="s">
        <v>47</v>
      </c>
      <c r="V16" t="s">
        <v>47</v>
      </c>
      <c r="W16" t="s">
        <v>47</v>
      </c>
      <c r="X16" t="s">
        <v>47</v>
      </c>
      <c r="Y16">
        <f t="shared" si="3"/>
        <v>0</v>
      </c>
      <c r="Z16">
        <f t="shared" si="4"/>
        <v>0</v>
      </c>
      <c r="AC16" t="e">
        <f>VLOOKUP(A16,Sheet3!$A$7:$B$9,2,FALSE)</f>
        <v>#N/A</v>
      </c>
      <c r="AD16" t="s">
        <v>48</v>
      </c>
      <c r="AE16" t="str">
        <f t="shared" si="5"/>
        <v>1</v>
      </c>
      <c r="AF16" t="str">
        <f t="shared" si="6"/>
        <v>2024-07-23</v>
      </c>
      <c r="AH16" s="8">
        <f t="shared" si="7"/>
        <v>0</v>
      </c>
      <c r="AI16">
        <v>0</v>
      </c>
      <c r="AJ16">
        <v>0</v>
      </c>
      <c r="AK16">
        <v>0</v>
      </c>
      <c r="AL16" t="e">
        <f t="shared" si="8"/>
        <v>#DIV/0!</v>
      </c>
      <c r="AM16" t="e">
        <f t="shared" si="9"/>
        <v>#DIV/0!</v>
      </c>
      <c r="AN16">
        <f t="shared" si="10"/>
        <v>0</v>
      </c>
      <c r="AO16">
        <f t="shared" si="11"/>
        <v>0</v>
      </c>
      <c r="AP16">
        <v>0</v>
      </c>
      <c r="AQ16">
        <v>0</v>
      </c>
      <c r="AR16">
        <v>0</v>
      </c>
      <c r="AS16">
        <f t="shared" si="12"/>
        <v>0</v>
      </c>
      <c r="AV16" t="str">
        <f t="shared" si="13"/>
        <v/>
      </c>
      <c r="AW16" t="str">
        <f t="shared" si="14"/>
        <v>--</v>
      </c>
      <c r="AY16">
        <f t="shared" si="15"/>
        <v>11</v>
      </c>
      <c r="AZ16" t="s">
        <v>0</v>
      </c>
      <c r="BA16" t="str">
        <f t="shared" si="16"/>
        <v>11BM</v>
      </c>
      <c r="BB16">
        <f t="shared" si="17"/>
        <v>0</v>
      </c>
      <c r="BD16">
        <f t="shared" si="18"/>
        <v>11</v>
      </c>
      <c r="BE16">
        <f t="shared" si="19"/>
        <v>1</v>
      </c>
    </row>
    <row r="17" spans="14:57" ht="15" customHeight="1" x14ac:dyDescent="0.25">
      <c r="N17"/>
      <c r="O17">
        <f t="shared" si="20"/>
        <v>1</v>
      </c>
      <c r="P17">
        <f t="shared" si="21"/>
        <v>12</v>
      </c>
      <c r="Q17" t="e">
        <f>VLOOKUP(A17,Sheet3!$A$1:$B$3,2,FALSE)</f>
        <v>#N/A</v>
      </c>
      <c r="R17">
        <f t="shared" si="0"/>
        <v>0</v>
      </c>
      <c r="S17">
        <f t="shared" si="1"/>
        <v>0</v>
      </c>
      <c r="T17">
        <f t="shared" si="2"/>
        <v>0</v>
      </c>
      <c r="U17" t="s">
        <v>47</v>
      </c>
      <c r="V17" t="s">
        <v>47</v>
      </c>
      <c r="W17" t="s">
        <v>47</v>
      </c>
      <c r="X17" t="s">
        <v>47</v>
      </c>
      <c r="Y17">
        <f t="shared" si="3"/>
        <v>0</v>
      </c>
      <c r="Z17">
        <f t="shared" si="4"/>
        <v>0</v>
      </c>
      <c r="AC17" t="e">
        <f>VLOOKUP(A17,Sheet3!$A$7:$B$9,2,FALSE)</f>
        <v>#N/A</v>
      </c>
      <c r="AD17" t="s">
        <v>48</v>
      </c>
      <c r="AE17" t="str">
        <f t="shared" si="5"/>
        <v>1</v>
      </c>
      <c r="AF17" t="str">
        <f t="shared" si="6"/>
        <v>2024-07-23</v>
      </c>
      <c r="AH17" s="8">
        <f t="shared" si="7"/>
        <v>0</v>
      </c>
      <c r="AI17">
        <v>0</v>
      </c>
      <c r="AJ17">
        <v>0</v>
      </c>
      <c r="AK17">
        <v>0</v>
      </c>
      <c r="AL17" t="e">
        <f t="shared" si="8"/>
        <v>#DIV/0!</v>
      </c>
      <c r="AM17" t="e">
        <f t="shared" si="9"/>
        <v>#DIV/0!</v>
      </c>
      <c r="AN17">
        <f t="shared" si="10"/>
        <v>0</v>
      </c>
      <c r="AO17">
        <f t="shared" si="11"/>
        <v>0</v>
      </c>
      <c r="AP17">
        <v>0</v>
      </c>
      <c r="AQ17">
        <v>0</v>
      </c>
      <c r="AR17">
        <v>0</v>
      </c>
      <c r="AS17">
        <f t="shared" si="12"/>
        <v>0</v>
      </c>
      <c r="AV17" t="str">
        <f t="shared" si="13"/>
        <v/>
      </c>
      <c r="AW17" t="str">
        <f t="shared" si="14"/>
        <v>--</v>
      </c>
      <c r="AY17">
        <f t="shared" si="15"/>
        <v>12</v>
      </c>
      <c r="AZ17" t="s">
        <v>0</v>
      </c>
      <c r="BA17" t="str">
        <f t="shared" si="16"/>
        <v>12BM</v>
      </c>
      <c r="BB17">
        <f t="shared" si="17"/>
        <v>0</v>
      </c>
      <c r="BD17">
        <f t="shared" si="18"/>
        <v>12</v>
      </c>
      <c r="BE17">
        <f t="shared" si="19"/>
        <v>1</v>
      </c>
    </row>
    <row r="18" spans="14:57" ht="15" customHeight="1" x14ac:dyDescent="0.25">
      <c r="N18"/>
      <c r="O18">
        <f t="shared" si="20"/>
        <v>1</v>
      </c>
      <c r="P18">
        <f t="shared" si="21"/>
        <v>13</v>
      </c>
      <c r="Q18" t="e">
        <f>VLOOKUP(A18,Sheet3!$A$1:$B$3,2,FALSE)</f>
        <v>#N/A</v>
      </c>
      <c r="R18">
        <f t="shared" si="0"/>
        <v>0</v>
      </c>
      <c r="S18">
        <f t="shared" si="1"/>
        <v>0</v>
      </c>
      <c r="T18">
        <f t="shared" si="2"/>
        <v>0</v>
      </c>
      <c r="U18" t="s">
        <v>47</v>
      </c>
      <c r="V18" t="s">
        <v>47</v>
      </c>
      <c r="W18" t="s">
        <v>47</v>
      </c>
      <c r="X18" t="s">
        <v>47</v>
      </c>
      <c r="Y18">
        <f t="shared" si="3"/>
        <v>0</v>
      </c>
      <c r="Z18">
        <f t="shared" si="4"/>
        <v>0</v>
      </c>
      <c r="AC18" t="e">
        <f>VLOOKUP(A18,Sheet3!$A$7:$B$9,2,FALSE)</f>
        <v>#N/A</v>
      </c>
      <c r="AD18" t="s">
        <v>48</v>
      </c>
      <c r="AE18" t="str">
        <f t="shared" si="5"/>
        <v>1</v>
      </c>
      <c r="AF18" t="str">
        <f t="shared" si="6"/>
        <v>2024-07-23</v>
      </c>
      <c r="AH18" s="8">
        <f t="shared" si="7"/>
        <v>0</v>
      </c>
      <c r="AI18">
        <v>0</v>
      </c>
      <c r="AJ18">
        <v>0</v>
      </c>
      <c r="AK18">
        <v>0</v>
      </c>
      <c r="AL18" t="e">
        <f t="shared" si="8"/>
        <v>#DIV/0!</v>
      </c>
      <c r="AM18" t="e">
        <f t="shared" si="9"/>
        <v>#DIV/0!</v>
      </c>
      <c r="AN18">
        <f t="shared" si="10"/>
        <v>0</v>
      </c>
      <c r="AO18">
        <f t="shared" si="11"/>
        <v>0</v>
      </c>
      <c r="AP18">
        <v>0</v>
      </c>
      <c r="AQ18">
        <v>0</v>
      </c>
      <c r="AR18">
        <v>0</v>
      </c>
      <c r="AS18">
        <f t="shared" si="12"/>
        <v>0</v>
      </c>
      <c r="AV18" t="str">
        <f t="shared" si="13"/>
        <v/>
      </c>
      <c r="AW18" t="str">
        <f t="shared" si="14"/>
        <v>--</v>
      </c>
      <c r="AY18">
        <f t="shared" si="15"/>
        <v>13</v>
      </c>
      <c r="AZ18" t="s">
        <v>0</v>
      </c>
      <c r="BA18" t="str">
        <f t="shared" si="16"/>
        <v>13BM</v>
      </c>
      <c r="BB18">
        <f t="shared" si="17"/>
        <v>0</v>
      </c>
      <c r="BD18">
        <f t="shared" si="18"/>
        <v>13</v>
      </c>
      <c r="BE18">
        <f t="shared" si="19"/>
        <v>1</v>
      </c>
    </row>
    <row r="19" spans="14:57" ht="15" customHeight="1" x14ac:dyDescent="0.25">
      <c r="N19"/>
      <c r="O19">
        <f t="shared" si="20"/>
        <v>1</v>
      </c>
      <c r="P19">
        <f t="shared" si="21"/>
        <v>14</v>
      </c>
      <c r="Q19" t="e">
        <f>VLOOKUP(A19,Sheet3!$A$1:$B$3,2,FALSE)</f>
        <v>#N/A</v>
      </c>
      <c r="R19">
        <f t="shared" si="0"/>
        <v>0</v>
      </c>
      <c r="S19">
        <f t="shared" si="1"/>
        <v>0</v>
      </c>
      <c r="T19">
        <f t="shared" si="2"/>
        <v>0</v>
      </c>
      <c r="U19" t="s">
        <v>47</v>
      </c>
      <c r="V19" t="s">
        <v>47</v>
      </c>
      <c r="W19" t="s">
        <v>47</v>
      </c>
      <c r="X19" t="s">
        <v>47</v>
      </c>
      <c r="Y19">
        <f t="shared" si="3"/>
        <v>0</v>
      </c>
      <c r="Z19">
        <f t="shared" si="4"/>
        <v>0</v>
      </c>
      <c r="AC19" t="e">
        <f>VLOOKUP(A19,Sheet3!$A$7:$B$9,2,FALSE)</f>
        <v>#N/A</v>
      </c>
      <c r="AD19" t="s">
        <v>48</v>
      </c>
      <c r="AE19" t="str">
        <f t="shared" si="5"/>
        <v>1</v>
      </c>
      <c r="AF19" t="str">
        <f t="shared" si="6"/>
        <v>2024-07-23</v>
      </c>
      <c r="AH19" s="8">
        <f t="shared" si="7"/>
        <v>0</v>
      </c>
      <c r="AI19">
        <v>0</v>
      </c>
      <c r="AJ19">
        <v>0</v>
      </c>
      <c r="AK19">
        <v>0</v>
      </c>
      <c r="AL19" t="e">
        <f t="shared" si="8"/>
        <v>#DIV/0!</v>
      </c>
      <c r="AM19" t="e">
        <f t="shared" si="9"/>
        <v>#DIV/0!</v>
      </c>
      <c r="AN19">
        <f t="shared" si="10"/>
        <v>0</v>
      </c>
      <c r="AO19">
        <f t="shared" si="11"/>
        <v>0</v>
      </c>
      <c r="AP19">
        <v>0</v>
      </c>
      <c r="AQ19">
        <v>0</v>
      </c>
      <c r="AR19">
        <v>0</v>
      </c>
      <c r="AS19">
        <f t="shared" si="12"/>
        <v>0</v>
      </c>
      <c r="AV19" t="str">
        <f t="shared" si="13"/>
        <v/>
      </c>
      <c r="AW19" t="str">
        <f t="shared" si="14"/>
        <v>--</v>
      </c>
      <c r="AY19">
        <f t="shared" si="15"/>
        <v>14</v>
      </c>
      <c r="AZ19" t="s">
        <v>0</v>
      </c>
      <c r="BA19" t="str">
        <f t="shared" si="16"/>
        <v>14BM</v>
      </c>
      <c r="BB19">
        <f t="shared" si="17"/>
        <v>0</v>
      </c>
      <c r="BD19">
        <f t="shared" si="18"/>
        <v>14</v>
      </c>
      <c r="BE19">
        <f t="shared" si="19"/>
        <v>1</v>
      </c>
    </row>
    <row r="20" spans="14:57" ht="15" customHeight="1" x14ac:dyDescent="0.25">
      <c r="N20"/>
      <c r="O20">
        <f t="shared" si="20"/>
        <v>1</v>
      </c>
      <c r="P20">
        <f t="shared" si="21"/>
        <v>15</v>
      </c>
      <c r="Q20" t="e">
        <f>VLOOKUP(A20,Sheet3!$A$1:$B$3,2,FALSE)</f>
        <v>#N/A</v>
      </c>
      <c r="R20">
        <f t="shared" si="0"/>
        <v>0</v>
      </c>
      <c r="S20">
        <f t="shared" si="1"/>
        <v>0</v>
      </c>
      <c r="T20">
        <f t="shared" si="2"/>
        <v>0</v>
      </c>
      <c r="U20" t="s">
        <v>47</v>
      </c>
      <c r="V20" t="s">
        <v>47</v>
      </c>
      <c r="W20" t="s">
        <v>47</v>
      </c>
      <c r="X20" t="s">
        <v>47</v>
      </c>
      <c r="Y20">
        <f t="shared" si="3"/>
        <v>0</v>
      </c>
      <c r="Z20">
        <f t="shared" si="4"/>
        <v>0</v>
      </c>
      <c r="AC20" t="e">
        <f>VLOOKUP(A20,Sheet3!$A$7:$B$9,2,FALSE)</f>
        <v>#N/A</v>
      </c>
      <c r="AD20" t="s">
        <v>48</v>
      </c>
      <c r="AE20" t="str">
        <f t="shared" si="5"/>
        <v>1</v>
      </c>
      <c r="AF20" t="str">
        <f t="shared" si="6"/>
        <v>2024-07-23</v>
      </c>
      <c r="AH20" s="8">
        <f t="shared" si="7"/>
        <v>0</v>
      </c>
      <c r="AI20">
        <v>0</v>
      </c>
      <c r="AJ20">
        <v>0</v>
      </c>
      <c r="AK20">
        <v>0</v>
      </c>
      <c r="AL20" t="e">
        <f t="shared" si="8"/>
        <v>#DIV/0!</v>
      </c>
      <c r="AM20" t="e">
        <f t="shared" si="9"/>
        <v>#DIV/0!</v>
      </c>
      <c r="AN20">
        <f t="shared" si="10"/>
        <v>0</v>
      </c>
      <c r="AO20">
        <f t="shared" si="11"/>
        <v>0</v>
      </c>
      <c r="AP20">
        <v>0</v>
      </c>
      <c r="AQ20">
        <v>0</v>
      </c>
      <c r="AR20">
        <v>0</v>
      </c>
      <c r="AS20">
        <f t="shared" si="12"/>
        <v>0</v>
      </c>
      <c r="AV20" t="str">
        <f t="shared" si="13"/>
        <v/>
      </c>
      <c r="AW20" t="str">
        <f t="shared" si="14"/>
        <v>--</v>
      </c>
      <c r="AY20">
        <f t="shared" si="15"/>
        <v>15</v>
      </c>
      <c r="AZ20" t="s">
        <v>0</v>
      </c>
      <c r="BA20" t="str">
        <f t="shared" si="16"/>
        <v>15BM</v>
      </c>
      <c r="BB20">
        <f t="shared" si="17"/>
        <v>0</v>
      </c>
      <c r="BD20">
        <f t="shared" si="18"/>
        <v>15</v>
      </c>
      <c r="BE20">
        <f t="shared" si="19"/>
        <v>1</v>
      </c>
    </row>
    <row r="21" spans="14:57" ht="15" customHeight="1" x14ac:dyDescent="0.25">
      <c r="N21"/>
      <c r="O21">
        <f t="shared" si="20"/>
        <v>1</v>
      </c>
      <c r="P21">
        <f t="shared" si="21"/>
        <v>16</v>
      </c>
      <c r="Q21" t="e">
        <f>VLOOKUP(A21,Sheet3!$A$1:$B$3,2,FALSE)</f>
        <v>#N/A</v>
      </c>
      <c r="R21">
        <f t="shared" si="0"/>
        <v>0</v>
      </c>
      <c r="S21">
        <f t="shared" si="1"/>
        <v>0</v>
      </c>
      <c r="T21">
        <f t="shared" si="2"/>
        <v>0</v>
      </c>
      <c r="U21" t="s">
        <v>47</v>
      </c>
      <c r="V21" t="s">
        <v>47</v>
      </c>
      <c r="W21" t="s">
        <v>47</v>
      </c>
      <c r="X21" t="s">
        <v>47</v>
      </c>
      <c r="Y21">
        <f t="shared" si="3"/>
        <v>0</v>
      </c>
      <c r="Z21">
        <f t="shared" si="4"/>
        <v>0</v>
      </c>
      <c r="AC21" t="e">
        <f>VLOOKUP(A21,Sheet3!$A$7:$B$9,2,FALSE)</f>
        <v>#N/A</v>
      </c>
      <c r="AD21" t="s">
        <v>48</v>
      </c>
      <c r="AE21" t="str">
        <f t="shared" si="5"/>
        <v>1</v>
      </c>
      <c r="AF21" t="str">
        <f t="shared" si="6"/>
        <v>2024-07-23</v>
      </c>
      <c r="AH21" s="8">
        <f t="shared" si="7"/>
        <v>0</v>
      </c>
      <c r="AI21">
        <v>0</v>
      </c>
      <c r="AJ21">
        <v>0</v>
      </c>
      <c r="AK21">
        <v>0</v>
      </c>
      <c r="AL21" t="e">
        <f t="shared" si="8"/>
        <v>#DIV/0!</v>
      </c>
      <c r="AM21" t="e">
        <f t="shared" si="9"/>
        <v>#DIV/0!</v>
      </c>
      <c r="AN21">
        <f t="shared" si="10"/>
        <v>0</v>
      </c>
      <c r="AO21">
        <f t="shared" si="11"/>
        <v>0</v>
      </c>
      <c r="AP21">
        <v>0</v>
      </c>
      <c r="AQ21">
        <v>0</v>
      </c>
      <c r="AR21">
        <v>0</v>
      </c>
      <c r="AS21">
        <f t="shared" si="12"/>
        <v>0</v>
      </c>
      <c r="AV21" t="str">
        <f t="shared" si="13"/>
        <v/>
      </c>
      <c r="AW21" t="str">
        <f t="shared" si="14"/>
        <v>--</v>
      </c>
      <c r="AY21">
        <f t="shared" si="15"/>
        <v>16</v>
      </c>
      <c r="AZ21" t="s">
        <v>0</v>
      </c>
      <c r="BA21" t="str">
        <f t="shared" si="16"/>
        <v>16BM</v>
      </c>
      <c r="BB21">
        <f t="shared" si="17"/>
        <v>0</v>
      </c>
      <c r="BD21">
        <f t="shared" si="18"/>
        <v>16</v>
      </c>
      <c r="BE21">
        <f t="shared" si="19"/>
        <v>1</v>
      </c>
    </row>
    <row r="22" spans="14:57" ht="15" customHeight="1" x14ac:dyDescent="0.25">
      <c r="N22"/>
      <c r="O22">
        <f t="shared" si="20"/>
        <v>1</v>
      </c>
      <c r="P22">
        <f t="shared" si="21"/>
        <v>17</v>
      </c>
      <c r="Q22" t="e">
        <f>VLOOKUP(A22,Sheet3!$A$1:$B$3,2,FALSE)</f>
        <v>#N/A</v>
      </c>
      <c r="R22">
        <f t="shared" si="0"/>
        <v>0</v>
      </c>
      <c r="S22">
        <f t="shared" si="1"/>
        <v>0</v>
      </c>
      <c r="T22">
        <f t="shared" si="2"/>
        <v>0</v>
      </c>
      <c r="U22" t="s">
        <v>47</v>
      </c>
      <c r="V22" t="s">
        <v>47</v>
      </c>
      <c r="W22" t="s">
        <v>47</v>
      </c>
      <c r="X22" t="s">
        <v>47</v>
      </c>
      <c r="Y22">
        <f t="shared" si="3"/>
        <v>0</v>
      </c>
      <c r="Z22">
        <f t="shared" si="4"/>
        <v>0</v>
      </c>
      <c r="AC22" t="e">
        <f>VLOOKUP(A22,Sheet3!$A$7:$B$9,2,FALSE)</f>
        <v>#N/A</v>
      </c>
      <c r="AD22" t="s">
        <v>48</v>
      </c>
      <c r="AE22" t="str">
        <f t="shared" si="5"/>
        <v>1</v>
      </c>
      <c r="AF22" t="str">
        <f t="shared" si="6"/>
        <v>2024-07-23</v>
      </c>
      <c r="AH22" s="8">
        <f t="shared" si="7"/>
        <v>0</v>
      </c>
      <c r="AI22">
        <v>0</v>
      </c>
      <c r="AJ22">
        <v>0</v>
      </c>
      <c r="AK22">
        <v>0</v>
      </c>
      <c r="AL22" t="e">
        <f t="shared" si="8"/>
        <v>#DIV/0!</v>
      </c>
      <c r="AM22" t="e">
        <f t="shared" si="9"/>
        <v>#DIV/0!</v>
      </c>
      <c r="AN22">
        <f t="shared" si="10"/>
        <v>0</v>
      </c>
      <c r="AO22">
        <f t="shared" si="11"/>
        <v>0</v>
      </c>
      <c r="AP22">
        <v>0</v>
      </c>
      <c r="AQ22">
        <v>0</v>
      </c>
      <c r="AR22">
        <v>0</v>
      </c>
      <c r="AS22">
        <f t="shared" si="12"/>
        <v>0</v>
      </c>
      <c r="AV22" t="str">
        <f t="shared" si="13"/>
        <v/>
      </c>
      <c r="AW22" t="str">
        <f t="shared" si="14"/>
        <v>--</v>
      </c>
      <c r="AY22">
        <f t="shared" si="15"/>
        <v>17</v>
      </c>
      <c r="AZ22" t="s">
        <v>0</v>
      </c>
      <c r="BA22" t="str">
        <f t="shared" si="16"/>
        <v>17BM</v>
      </c>
      <c r="BB22">
        <f t="shared" si="17"/>
        <v>0</v>
      </c>
      <c r="BD22">
        <f t="shared" si="18"/>
        <v>17</v>
      </c>
      <c r="BE22">
        <f t="shared" si="19"/>
        <v>1</v>
      </c>
    </row>
    <row r="23" spans="14:57" ht="15" customHeight="1" x14ac:dyDescent="0.25">
      <c r="N23"/>
      <c r="O23">
        <f t="shared" si="20"/>
        <v>1</v>
      </c>
      <c r="P23">
        <f t="shared" si="21"/>
        <v>18</v>
      </c>
      <c r="Q23" t="e">
        <f>VLOOKUP(A23,Sheet3!$A$1:$B$3,2,FALSE)</f>
        <v>#N/A</v>
      </c>
      <c r="R23">
        <f t="shared" si="0"/>
        <v>0</v>
      </c>
      <c r="S23">
        <f t="shared" si="1"/>
        <v>0</v>
      </c>
      <c r="T23">
        <f t="shared" si="2"/>
        <v>0</v>
      </c>
      <c r="U23" t="s">
        <v>47</v>
      </c>
      <c r="V23" t="s">
        <v>47</v>
      </c>
      <c r="W23" t="s">
        <v>47</v>
      </c>
      <c r="X23" t="s">
        <v>47</v>
      </c>
      <c r="Y23">
        <f t="shared" si="3"/>
        <v>0</v>
      </c>
      <c r="Z23">
        <f t="shared" si="4"/>
        <v>0</v>
      </c>
      <c r="AC23" t="e">
        <f>VLOOKUP(A23,Sheet3!$A$7:$B$9,2,FALSE)</f>
        <v>#N/A</v>
      </c>
      <c r="AD23" t="s">
        <v>48</v>
      </c>
      <c r="AE23" t="str">
        <f t="shared" si="5"/>
        <v>1</v>
      </c>
      <c r="AF23" t="str">
        <f t="shared" si="6"/>
        <v>2024-07-23</v>
      </c>
      <c r="AH23" s="8">
        <f t="shared" si="7"/>
        <v>0</v>
      </c>
      <c r="AI23">
        <v>0</v>
      </c>
      <c r="AJ23">
        <v>0</v>
      </c>
      <c r="AK23">
        <v>0</v>
      </c>
      <c r="AL23" t="e">
        <f t="shared" si="8"/>
        <v>#DIV/0!</v>
      </c>
      <c r="AM23" t="e">
        <f t="shared" si="9"/>
        <v>#DIV/0!</v>
      </c>
      <c r="AN23">
        <f t="shared" si="10"/>
        <v>0</v>
      </c>
      <c r="AO23">
        <f t="shared" si="11"/>
        <v>0</v>
      </c>
      <c r="AP23">
        <v>0</v>
      </c>
      <c r="AQ23">
        <v>0</v>
      </c>
      <c r="AR23">
        <v>0</v>
      </c>
      <c r="AS23">
        <f t="shared" si="12"/>
        <v>0</v>
      </c>
      <c r="AV23" t="str">
        <f t="shared" si="13"/>
        <v/>
      </c>
      <c r="AW23" t="str">
        <f t="shared" si="14"/>
        <v>--</v>
      </c>
      <c r="AY23">
        <f t="shared" si="15"/>
        <v>18</v>
      </c>
      <c r="AZ23" t="s">
        <v>0</v>
      </c>
      <c r="BA23" t="str">
        <f t="shared" si="16"/>
        <v>18BM</v>
      </c>
      <c r="BB23">
        <f t="shared" si="17"/>
        <v>0</v>
      </c>
      <c r="BD23">
        <f t="shared" si="18"/>
        <v>18</v>
      </c>
      <c r="BE23">
        <f t="shared" si="19"/>
        <v>1</v>
      </c>
    </row>
    <row r="24" spans="14:57" ht="15" customHeight="1" x14ac:dyDescent="0.25">
      <c r="N24"/>
      <c r="O24">
        <f t="shared" si="20"/>
        <v>1</v>
      </c>
      <c r="P24">
        <f t="shared" si="21"/>
        <v>19</v>
      </c>
      <c r="Q24" t="e">
        <f>VLOOKUP(A24,Sheet3!$A$1:$B$3,2,FALSE)</f>
        <v>#N/A</v>
      </c>
      <c r="R24">
        <f t="shared" si="0"/>
        <v>0</v>
      </c>
      <c r="S24">
        <f t="shared" si="1"/>
        <v>0</v>
      </c>
      <c r="T24">
        <f t="shared" si="2"/>
        <v>0</v>
      </c>
      <c r="U24" t="s">
        <v>47</v>
      </c>
      <c r="V24" t="s">
        <v>47</v>
      </c>
      <c r="W24" t="s">
        <v>47</v>
      </c>
      <c r="X24" t="s">
        <v>47</v>
      </c>
      <c r="Y24">
        <f t="shared" si="3"/>
        <v>0</v>
      </c>
      <c r="Z24">
        <f t="shared" si="4"/>
        <v>0</v>
      </c>
      <c r="AC24" t="e">
        <f>VLOOKUP(A24,Sheet3!$A$7:$B$9,2,FALSE)</f>
        <v>#N/A</v>
      </c>
      <c r="AD24" t="s">
        <v>48</v>
      </c>
      <c r="AE24" t="str">
        <f t="shared" si="5"/>
        <v>1</v>
      </c>
      <c r="AF24" t="str">
        <f t="shared" si="6"/>
        <v>2024-07-23</v>
      </c>
      <c r="AH24" s="8">
        <f t="shared" si="7"/>
        <v>0</v>
      </c>
      <c r="AI24">
        <v>0</v>
      </c>
      <c r="AJ24">
        <v>0</v>
      </c>
      <c r="AK24">
        <v>0</v>
      </c>
      <c r="AL24" t="e">
        <f t="shared" si="8"/>
        <v>#DIV/0!</v>
      </c>
      <c r="AM24" t="e">
        <f t="shared" si="9"/>
        <v>#DIV/0!</v>
      </c>
      <c r="AN24">
        <f t="shared" si="10"/>
        <v>0</v>
      </c>
      <c r="AO24">
        <f t="shared" si="11"/>
        <v>0</v>
      </c>
      <c r="AP24">
        <v>0</v>
      </c>
      <c r="AQ24">
        <v>0</v>
      </c>
      <c r="AR24">
        <v>0</v>
      </c>
      <c r="AS24">
        <f t="shared" si="12"/>
        <v>0</v>
      </c>
      <c r="AV24" t="str">
        <f t="shared" si="13"/>
        <v/>
      </c>
      <c r="AW24" t="str">
        <f t="shared" si="14"/>
        <v>--</v>
      </c>
      <c r="AY24">
        <f t="shared" si="15"/>
        <v>19</v>
      </c>
      <c r="AZ24" t="s">
        <v>0</v>
      </c>
      <c r="BA24" t="str">
        <f t="shared" si="16"/>
        <v>19BM</v>
      </c>
      <c r="BB24">
        <f t="shared" si="17"/>
        <v>0</v>
      </c>
      <c r="BD24">
        <f t="shared" si="18"/>
        <v>19</v>
      </c>
      <c r="BE24">
        <f t="shared" si="19"/>
        <v>1</v>
      </c>
    </row>
    <row r="25" spans="14:57" ht="15" customHeight="1" x14ac:dyDescent="0.25">
      <c r="N25"/>
      <c r="O25">
        <f t="shared" si="20"/>
        <v>1</v>
      </c>
      <c r="P25">
        <f t="shared" si="21"/>
        <v>20</v>
      </c>
      <c r="Q25" t="e">
        <f>VLOOKUP(A25,Sheet3!$A$1:$B$3,2,FALSE)</f>
        <v>#N/A</v>
      </c>
      <c r="R25">
        <f t="shared" si="0"/>
        <v>0</v>
      </c>
      <c r="S25">
        <f t="shared" si="1"/>
        <v>0</v>
      </c>
      <c r="T25">
        <f t="shared" si="2"/>
        <v>0</v>
      </c>
      <c r="U25" t="s">
        <v>47</v>
      </c>
      <c r="V25" t="s">
        <v>47</v>
      </c>
      <c r="W25" t="s">
        <v>47</v>
      </c>
      <c r="X25" t="s">
        <v>47</v>
      </c>
      <c r="Y25">
        <f t="shared" si="3"/>
        <v>0</v>
      </c>
      <c r="Z25">
        <f t="shared" si="4"/>
        <v>0</v>
      </c>
      <c r="AC25" t="e">
        <f>VLOOKUP(A25,Sheet3!$A$7:$B$9,2,FALSE)</f>
        <v>#N/A</v>
      </c>
      <c r="AD25" t="s">
        <v>48</v>
      </c>
      <c r="AE25" t="str">
        <f t="shared" si="5"/>
        <v>1</v>
      </c>
      <c r="AF25" t="str">
        <f t="shared" si="6"/>
        <v>2024-07-23</v>
      </c>
      <c r="AH25" s="8">
        <f t="shared" si="7"/>
        <v>0</v>
      </c>
      <c r="AI25">
        <v>0</v>
      </c>
      <c r="AJ25">
        <v>0</v>
      </c>
      <c r="AK25">
        <v>0</v>
      </c>
      <c r="AL25" t="e">
        <f t="shared" si="8"/>
        <v>#DIV/0!</v>
      </c>
      <c r="AM25" t="e">
        <f t="shared" si="9"/>
        <v>#DIV/0!</v>
      </c>
      <c r="AN25">
        <f t="shared" si="10"/>
        <v>0</v>
      </c>
      <c r="AO25">
        <f t="shared" si="11"/>
        <v>0</v>
      </c>
      <c r="AP25">
        <v>0</v>
      </c>
      <c r="AQ25">
        <v>0</v>
      </c>
      <c r="AR25">
        <v>0</v>
      </c>
      <c r="AS25">
        <f t="shared" si="12"/>
        <v>0</v>
      </c>
      <c r="AV25" t="str">
        <f t="shared" si="13"/>
        <v/>
      </c>
      <c r="AW25" t="str">
        <f t="shared" si="14"/>
        <v>--</v>
      </c>
      <c r="AY25">
        <f t="shared" si="15"/>
        <v>20</v>
      </c>
      <c r="AZ25" t="s">
        <v>0</v>
      </c>
      <c r="BA25" t="str">
        <f t="shared" si="16"/>
        <v>20BM</v>
      </c>
      <c r="BB25">
        <f t="shared" si="17"/>
        <v>0</v>
      </c>
      <c r="BD25">
        <f t="shared" si="18"/>
        <v>20</v>
      </c>
      <c r="BE25">
        <f t="shared" si="19"/>
        <v>1</v>
      </c>
    </row>
    <row r="26" spans="14:57" ht="15" customHeight="1" x14ac:dyDescent="0.25">
      <c r="N26"/>
      <c r="O26">
        <f t="shared" si="20"/>
        <v>1</v>
      </c>
      <c r="P26">
        <f t="shared" si="21"/>
        <v>21</v>
      </c>
      <c r="Q26" t="e">
        <f>VLOOKUP(A26,Sheet3!$A$1:$B$3,2,FALSE)</f>
        <v>#N/A</v>
      </c>
      <c r="R26">
        <f t="shared" si="0"/>
        <v>0</v>
      </c>
      <c r="S26">
        <f t="shared" si="1"/>
        <v>0</v>
      </c>
      <c r="T26">
        <f t="shared" si="2"/>
        <v>0</v>
      </c>
      <c r="U26" t="s">
        <v>47</v>
      </c>
      <c r="V26" t="s">
        <v>47</v>
      </c>
      <c r="W26" t="s">
        <v>47</v>
      </c>
      <c r="X26" t="s">
        <v>47</v>
      </c>
      <c r="Y26">
        <f t="shared" si="3"/>
        <v>0</v>
      </c>
      <c r="Z26">
        <f t="shared" si="4"/>
        <v>0</v>
      </c>
      <c r="AC26" t="e">
        <f>VLOOKUP(A26,Sheet3!$A$7:$B$9,2,FALSE)</f>
        <v>#N/A</v>
      </c>
      <c r="AD26" t="s">
        <v>48</v>
      </c>
      <c r="AE26" t="str">
        <f t="shared" si="5"/>
        <v>1</v>
      </c>
      <c r="AF26" t="str">
        <f t="shared" si="6"/>
        <v>2024-07-23</v>
      </c>
      <c r="AH26" s="8">
        <f t="shared" si="7"/>
        <v>0</v>
      </c>
      <c r="AI26">
        <v>0</v>
      </c>
      <c r="AJ26">
        <v>0</v>
      </c>
      <c r="AK26">
        <v>0</v>
      </c>
      <c r="AL26" t="e">
        <f t="shared" si="8"/>
        <v>#DIV/0!</v>
      </c>
      <c r="AM26" t="e">
        <f t="shared" si="9"/>
        <v>#DIV/0!</v>
      </c>
      <c r="AN26">
        <f t="shared" si="10"/>
        <v>0</v>
      </c>
      <c r="AO26">
        <f t="shared" si="11"/>
        <v>0</v>
      </c>
      <c r="AP26">
        <v>0</v>
      </c>
      <c r="AQ26">
        <v>0</v>
      </c>
      <c r="AR26">
        <v>0</v>
      </c>
      <c r="AS26">
        <f t="shared" si="12"/>
        <v>0</v>
      </c>
      <c r="AV26" t="str">
        <f t="shared" si="13"/>
        <v/>
      </c>
      <c r="AW26" t="str">
        <f t="shared" si="14"/>
        <v>--</v>
      </c>
      <c r="AY26">
        <f t="shared" si="15"/>
        <v>21</v>
      </c>
      <c r="AZ26" t="s">
        <v>0</v>
      </c>
      <c r="BA26" t="str">
        <f t="shared" si="16"/>
        <v>21BM</v>
      </c>
      <c r="BB26">
        <f t="shared" si="17"/>
        <v>0</v>
      </c>
      <c r="BD26">
        <f t="shared" si="18"/>
        <v>21</v>
      </c>
      <c r="BE26">
        <f t="shared" si="19"/>
        <v>1</v>
      </c>
    </row>
    <row r="27" spans="14:57" ht="15" customHeight="1" x14ac:dyDescent="0.25">
      <c r="N27"/>
      <c r="O27">
        <f t="shared" si="20"/>
        <v>1</v>
      </c>
      <c r="P27">
        <f t="shared" si="21"/>
        <v>22</v>
      </c>
      <c r="Q27" t="e">
        <f>VLOOKUP(A27,Sheet3!$A$1:$B$3,2,FALSE)</f>
        <v>#N/A</v>
      </c>
      <c r="R27">
        <f t="shared" si="0"/>
        <v>0</v>
      </c>
      <c r="S27">
        <f t="shared" si="1"/>
        <v>0</v>
      </c>
      <c r="T27">
        <f t="shared" si="2"/>
        <v>0</v>
      </c>
      <c r="U27" t="s">
        <v>47</v>
      </c>
      <c r="V27" t="s">
        <v>47</v>
      </c>
      <c r="W27" t="s">
        <v>47</v>
      </c>
      <c r="X27" t="s">
        <v>47</v>
      </c>
      <c r="Y27">
        <f t="shared" si="3"/>
        <v>0</v>
      </c>
      <c r="Z27">
        <f t="shared" si="4"/>
        <v>0</v>
      </c>
      <c r="AC27" t="e">
        <f>VLOOKUP(A27,Sheet3!$A$7:$B$9,2,FALSE)</f>
        <v>#N/A</v>
      </c>
      <c r="AD27" t="s">
        <v>48</v>
      </c>
      <c r="AE27" t="str">
        <f t="shared" si="5"/>
        <v>1</v>
      </c>
      <c r="AF27" t="str">
        <f t="shared" si="6"/>
        <v>2024-07-23</v>
      </c>
      <c r="AH27" s="8">
        <f t="shared" si="7"/>
        <v>0</v>
      </c>
      <c r="AI27">
        <v>0</v>
      </c>
      <c r="AJ27">
        <v>0</v>
      </c>
      <c r="AK27">
        <v>0</v>
      </c>
      <c r="AL27" t="e">
        <f t="shared" si="8"/>
        <v>#DIV/0!</v>
      </c>
      <c r="AM27" t="e">
        <f t="shared" si="9"/>
        <v>#DIV/0!</v>
      </c>
      <c r="AN27">
        <f t="shared" si="10"/>
        <v>0</v>
      </c>
      <c r="AO27">
        <f t="shared" si="11"/>
        <v>0</v>
      </c>
      <c r="AP27">
        <v>0</v>
      </c>
      <c r="AQ27">
        <v>0</v>
      </c>
      <c r="AR27">
        <v>0</v>
      </c>
      <c r="AS27">
        <f t="shared" si="12"/>
        <v>0</v>
      </c>
      <c r="AV27" t="str">
        <f t="shared" si="13"/>
        <v/>
      </c>
      <c r="AW27" t="str">
        <f t="shared" si="14"/>
        <v>--</v>
      </c>
      <c r="AY27">
        <f t="shared" si="15"/>
        <v>22</v>
      </c>
      <c r="AZ27" t="s">
        <v>0</v>
      </c>
      <c r="BA27" t="str">
        <f t="shared" si="16"/>
        <v>22BM</v>
      </c>
      <c r="BB27">
        <f t="shared" si="17"/>
        <v>0</v>
      </c>
      <c r="BD27">
        <f t="shared" si="18"/>
        <v>22</v>
      </c>
      <c r="BE27">
        <f t="shared" si="19"/>
        <v>1</v>
      </c>
    </row>
    <row r="28" spans="14:57" ht="15" customHeight="1" x14ac:dyDescent="0.25">
      <c r="N28"/>
      <c r="O28">
        <f t="shared" si="20"/>
        <v>1</v>
      </c>
      <c r="P28">
        <f t="shared" si="21"/>
        <v>23</v>
      </c>
      <c r="Q28" t="e">
        <f>VLOOKUP(A28,Sheet3!$A$1:$B$3,2,FALSE)</f>
        <v>#N/A</v>
      </c>
      <c r="R28">
        <f t="shared" si="0"/>
        <v>0</v>
      </c>
      <c r="S28">
        <f t="shared" si="1"/>
        <v>0</v>
      </c>
      <c r="T28">
        <f t="shared" si="2"/>
        <v>0</v>
      </c>
      <c r="U28" t="s">
        <v>47</v>
      </c>
      <c r="V28" t="s">
        <v>47</v>
      </c>
      <c r="W28" t="s">
        <v>47</v>
      </c>
      <c r="X28" t="s">
        <v>47</v>
      </c>
      <c r="Y28">
        <f t="shared" si="3"/>
        <v>0</v>
      </c>
      <c r="Z28">
        <f t="shared" si="4"/>
        <v>0</v>
      </c>
      <c r="AC28" t="e">
        <f>VLOOKUP(A28,Sheet3!$A$7:$B$9,2,FALSE)</f>
        <v>#N/A</v>
      </c>
      <c r="AD28" t="s">
        <v>48</v>
      </c>
      <c r="AE28" t="str">
        <f t="shared" si="5"/>
        <v>1</v>
      </c>
      <c r="AF28" t="str">
        <f t="shared" si="6"/>
        <v>2024-07-23</v>
      </c>
      <c r="AH28" s="8">
        <f t="shared" si="7"/>
        <v>0</v>
      </c>
      <c r="AI28">
        <v>0</v>
      </c>
      <c r="AJ28">
        <v>0</v>
      </c>
      <c r="AK28">
        <v>0</v>
      </c>
      <c r="AL28" t="e">
        <f t="shared" si="8"/>
        <v>#DIV/0!</v>
      </c>
      <c r="AM28" t="e">
        <f t="shared" si="9"/>
        <v>#DIV/0!</v>
      </c>
      <c r="AN28">
        <f t="shared" si="10"/>
        <v>0</v>
      </c>
      <c r="AO28">
        <f t="shared" si="11"/>
        <v>0</v>
      </c>
      <c r="AP28">
        <v>0</v>
      </c>
      <c r="AQ28">
        <v>0</v>
      </c>
      <c r="AR28">
        <v>0</v>
      </c>
      <c r="AS28">
        <f t="shared" si="12"/>
        <v>0</v>
      </c>
      <c r="AV28" t="str">
        <f t="shared" si="13"/>
        <v/>
      </c>
      <c r="AW28" t="str">
        <f t="shared" si="14"/>
        <v>--</v>
      </c>
      <c r="AY28">
        <f t="shared" si="15"/>
        <v>23</v>
      </c>
      <c r="AZ28" t="s">
        <v>0</v>
      </c>
      <c r="BA28" t="str">
        <f t="shared" si="16"/>
        <v>23BM</v>
      </c>
      <c r="BB28">
        <f t="shared" si="17"/>
        <v>0</v>
      </c>
      <c r="BD28">
        <f t="shared" si="18"/>
        <v>23</v>
      </c>
      <c r="BE28">
        <f t="shared" si="19"/>
        <v>1</v>
      </c>
    </row>
    <row r="29" spans="14:57" ht="15" customHeight="1" x14ac:dyDescent="0.25">
      <c r="N29"/>
      <c r="O29">
        <f t="shared" si="20"/>
        <v>1</v>
      </c>
      <c r="P29">
        <f t="shared" si="21"/>
        <v>24</v>
      </c>
      <c r="Q29" t="e">
        <f>VLOOKUP(A29,Sheet3!$A$1:$B$3,2,FALSE)</f>
        <v>#N/A</v>
      </c>
      <c r="R29">
        <f t="shared" si="0"/>
        <v>0</v>
      </c>
      <c r="S29">
        <f t="shared" si="1"/>
        <v>0</v>
      </c>
      <c r="T29">
        <f t="shared" si="2"/>
        <v>0</v>
      </c>
      <c r="U29" t="s">
        <v>47</v>
      </c>
      <c r="V29" t="s">
        <v>47</v>
      </c>
      <c r="W29" t="s">
        <v>47</v>
      </c>
      <c r="X29" t="s">
        <v>47</v>
      </c>
      <c r="Y29">
        <f t="shared" si="3"/>
        <v>0</v>
      </c>
      <c r="Z29">
        <f t="shared" si="4"/>
        <v>0</v>
      </c>
      <c r="AC29" t="e">
        <f>VLOOKUP(A29,Sheet3!$A$7:$B$9,2,FALSE)</f>
        <v>#N/A</v>
      </c>
      <c r="AD29" t="s">
        <v>48</v>
      </c>
      <c r="AE29" t="str">
        <f t="shared" si="5"/>
        <v>1</v>
      </c>
      <c r="AF29" t="str">
        <f t="shared" si="6"/>
        <v>2024-07-23</v>
      </c>
      <c r="AH29" s="8">
        <f t="shared" si="7"/>
        <v>0</v>
      </c>
      <c r="AI29">
        <v>0</v>
      </c>
      <c r="AJ29">
        <v>0</v>
      </c>
      <c r="AK29">
        <v>0</v>
      </c>
      <c r="AL29" t="e">
        <f t="shared" si="8"/>
        <v>#DIV/0!</v>
      </c>
      <c r="AM29" t="e">
        <f t="shared" si="9"/>
        <v>#DIV/0!</v>
      </c>
      <c r="AN29">
        <f t="shared" si="10"/>
        <v>0</v>
      </c>
      <c r="AO29">
        <f t="shared" si="11"/>
        <v>0</v>
      </c>
      <c r="AP29">
        <v>0</v>
      </c>
      <c r="AQ29">
        <v>0</v>
      </c>
      <c r="AR29">
        <v>0</v>
      </c>
      <c r="AS29">
        <f t="shared" si="12"/>
        <v>0</v>
      </c>
      <c r="AV29" t="str">
        <f t="shared" si="13"/>
        <v/>
      </c>
      <c r="AW29" t="str">
        <f t="shared" si="14"/>
        <v>--</v>
      </c>
      <c r="AY29">
        <f t="shared" si="15"/>
        <v>24</v>
      </c>
      <c r="AZ29" t="s">
        <v>0</v>
      </c>
      <c r="BA29" t="str">
        <f t="shared" si="16"/>
        <v>24BM</v>
      </c>
      <c r="BB29">
        <f t="shared" si="17"/>
        <v>0</v>
      </c>
      <c r="BD29">
        <f t="shared" si="18"/>
        <v>24</v>
      </c>
      <c r="BE29">
        <f t="shared" si="19"/>
        <v>1</v>
      </c>
    </row>
    <row r="30" spans="14:57" ht="15" customHeight="1" x14ac:dyDescent="0.25">
      <c r="N30"/>
      <c r="O30">
        <f t="shared" si="20"/>
        <v>1</v>
      </c>
      <c r="P30">
        <f t="shared" si="21"/>
        <v>25</v>
      </c>
      <c r="Q30" t="e">
        <f>VLOOKUP(A30,Sheet3!$A$1:$B$3,2,FALSE)</f>
        <v>#N/A</v>
      </c>
      <c r="R30">
        <f t="shared" si="0"/>
        <v>0</v>
      </c>
      <c r="S30">
        <f t="shared" si="1"/>
        <v>0</v>
      </c>
      <c r="T30">
        <f t="shared" si="2"/>
        <v>0</v>
      </c>
      <c r="U30" t="s">
        <v>47</v>
      </c>
      <c r="V30" t="s">
        <v>47</v>
      </c>
      <c r="W30" t="s">
        <v>47</v>
      </c>
      <c r="X30" t="s">
        <v>47</v>
      </c>
      <c r="Y30">
        <f t="shared" si="3"/>
        <v>0</v>
      </c>
      <c r="Z30">
        <f t="shared" si="4"/>
        <v>0</v>
      </c>
      <c r="AC30" t="e">
        <f>VLOOKUP(A30,Sheet3!$A$7:$B$9,2,FALSE)</f>
        <v>#N/A</v>
      </c>
      <c r="AD30" t="s">
        <v>48</v>
      </c>
      <c r="AE30" t="str">
        <f t="shared" si="5"/>
        <v>1</v>
      </c>
      <c r="AF30" t="str">
        <f t="shared" si="6"/>
        <v>2024-07-23</v>
      </c>
      <c r="AH30" s="8">
        <f t="shared" si="7"/>
        <v>0</v>
      </c>
      <c r="AI30">
        <v>0</v>
      </c>
      <c r="AJ30">
        <v>0</v>
      </c>
      <c r="AK30">
        <v>0</v>
      </c>
      <c r="AL30" t="e">
        <f t="shared" si="8"/>
        <v>#DIV/0!</v>
      </c>
      <c r="AM30" t="e">
        <f t="shared" si="9"/>
        <v>#DIV/0!</v>
      </c>
      <c r="AN30">
        <f t="shared" si="10"/>
        <v>0</v>
      </c>
      <c r="AO30">
        <f t="shared" si="11"/>
        <v>0</v>
      </c>
      <c r="AP30">
        <v>0</v>
      </c>
      <c r="AQ30">
        <v>0</v>
      </c>
      <c r="AR30">
        <v>0</v>
      </c>
      <c r="AS30">
        <f t="shared" si="12"/>
        <v>0</v>
      </c>
      <c r="AV30" t="str">
        <f t="shared" si="13"/>
        <v/>
      </c>
      <c r="AW30" t="str">
        <f t="shared" si="14"/>
        <v>--</v>
      </c>
      <c r="AY30">
        <f t="shared" si="15"/>
        <v>25</v>
      </c>
      <c r="AZ30" t="s">
        <v>0</v>
      </c>
      <c r="BA30" t="str">
        <f t="shared" si="16"/>
        <v>25BM</v>
      </c>
      <c r="BB30">
        <f t="shared" si="17"/>
        <v>0</v>
      </c>
      <c r="BD30">
        <f t="shared" si="18"/>
        <v>25</v>
      </c>
      <c r="BE30">
        <f t="shared" si="19"/>
        <v>1</v>
      </c>
    </row>
    <row r="31" spans="14:57" ht="15" customHeight="1" x14ac:dyDescent="0.25">
      <c r="N31"/>
      <c r="O31">
        <f t="shared" si="20"/>
        <v>1</v>
      </c>
      <c r="P31">
        <f t="shared" si="21"/>
        <v>26</v>
      </c>
      <c r="Q31" t="e">
        <f>VLOOKUP(A31,Sheet3!$A$1:$B$3,2,FALSE)</f>
        <v>#N/A</v>
      </c>
      <c r="R31">
        <f t="shared" si="0"/>
        <v>0</v>
      </c>
      <c r="S31">
        <f t="shared" si="1"/>
        <v>0</v>
      </c>
      <c r="T31">
        <f t="shared" si="2"/>
        <v>0</v>
      </c>
      <c r="U31" t="s">
        <v>47</v>
      </c>
      <c r="V31" t="s">
        <v>47</v>
      </c>
      <c r="W31" t="s">
        <v>47</v>
      </c>
      <c r="X31" t="s">
        <v>47</v>
      </c>
      <c r="Y31">
        <f t="shared" si="3"/>
        <v>0</v>
      </c>
      <c r="Z31">
        <f t="shared" si="4"/>
        <v>0</v>
      </c>
      <c r="AC31" t="e">
        <f>VLOOKUP(A31,Sheet3!$A$7:$B$9,2,FALSE)</f>
        <v>#N/A</v>
      </c>
      <c r="AD31" t="s">
        <v>48</v>
      </c>
      <c r="AE31" t="str">
        <f t="shared" si="5"/>
        <v>1</v>
      </c>
      <c r="AF31" t="str">
        <f t="shared" si="6"/>
        <v>2024-07-23</v>
      </c>
      <c r="AH31" s="8">
        <f t="shared" si="7"/>
        <v>0</v>
      </c>
      <c r="AI31">
        <v>0</v>
      </c>
      <c r="AJ31">
        <v>0</v>
      </c>
      <c r="AK31">
        <v>0</v>
      </c>
      <c r="AL31" t="e">
        <f t="shared" si="8"/>
        <v>#DIV/0!</v>
      </c>
      <c r="AM31" t="e">
        <f t="shared" si="9"/>
        <v>#DIV/0!</v>
      </c>
      <c r="AN31">
        <f t="shared" si="10"/>
        <v>0</v>
      </c>
      <c r="AO31">
        <f t="shared" si="11"/>
        <v>0</v>
      </c>
      <c r="AP31">
        <v>0</v>
      </c>
      <c r="AQ31">
        <v>0</v>
      </c>
      <c r="AR31">
        <v>0</v>
      </c>
      <c r="AS31">
        <f t="shared" si="12"/>
        <v>0</v>
      </c>
      <c r="AV31" t="str">
        <f t="shared" si="13"/>
        <v/>
      </c>
      <c r="AW31" t="str">
        <f t="shared" si="14"/>
        <v>--</v>
      </c>
      <c r="AY31">
        <f t="shared" si="15"/>
        <v>26</v>
      </c>
      <c r="AZ31" t="s">
        <v>0</v>
      </c>
      <c r="BA31" t="str">
        <f t="shared" si="16"/>
        <v>26BM</v>
      </c>
      <c r="BB31">
        <f t="shared" si="17"/>
        <v>0</v>
      </c>
      <c r="BD31">
        <f t="shared" si="18"/>
        <v>26</v>
      </c>
      <c r="BE31">
        <f t="shared" si="19"/>
        <v>1</v>
      </c>
    </row>
    <row r="32" spans="14:57" ht="15" customHeight="1" x14ac:dyDescent="0.25">
      <c r="N32"/>
      <c r="O32">
        <f t="shared" si="20"/>
        <v>1</v>
      </c>
      <c r="P32">
        <f t="shared" si="21"/>
        <v>27</v>
      </c>
      <c r="Q32" t="e">
        <f>VLOOKUP(A32,Sheet3!$A$1:$B$3,2,FALSE)</f>
        <v>#N/A</v>
      </c>
      <c r="R32">
        <f t="shared" si="0"/>
        <v>0</v>
      </c>
      <c r="S32">
        <f t="shared" si="1"/>
        <v>0</v>
      </c>
      <c r="T32">
        <f t="shared" si="2"/>
        <v>0</v>
      </c>
      <c r="U32" t="s">
        <v>47</v>
      </c>
      <c r="V32" t="s">
        <v>47</v>
      </c>
      <c r="W32" t="s">
        <v>47</v>
      </c>
      <c r="X32" t="s">
        <v>47</v>
      </c>
      <c r="Y32">
        <f t="shared" si="3"/>
        <v>0</v>
      </c>
      <c r="Z32">
        <f t="shared" si="4"/>
        <v>0</v>
      </c>
      <c r="AC32" t="e">
        <f>VLOOKUP(A32,Sheet3!$A$7:$B$9,2,FALSE)</f>
        <v>#N/A</v>
      </c>
      <c r="AD32" t="s">
        <v>48</v>
      </c>
      <c r="AE32" t="str">
        <f t="shared" si="5"/>
        <v>1</v>
      </c>
      <c r="AF32" t="str">
        <f t="shared" si="6"/>
        <v>2024-07-23</v>
      </c>
      <c r="AH32" s="8">
        <f t="shared" si="7"/>
        <v>0</v>
      </c>
      <c r="AI32">
        <v>0</v>
      </c>
      <c r="AJ32">
        <v>0</v>
      </c>
      <c r="AK32">
        <v>0</v>
      </c>
      <c r="AL32" t="e">
        <f t="shared" si="8"/>
        <v>#DIV/0!</v>
      </c>
      <c r="AM32" t="e">
        <f t="shared" si="9"/>
        <v>#DIV/0!</v>
      </c>
      <c r="AN32">
        <f t="shared" si="10"/>
        <v>0</v>
      </c>
      <c r="AO32">
        <f t="shared" si="11"/>
        <v>0</v>
      </c>
      <c r="AP32">
        <v>0</v>
      </c>
      <c r="AQ32">
        <v>0</v>
      </c>
      <c r="AR32">
        <v>0</v>
      </c>
      <c r="AS32">
        <f t="shared" si="12"/>
        <v>0</v>
      </c>
      <c r="AV32" t="str">
        <f t="shared" si="13"/>
        <v/>
      </c>
      <c r="AW32" t="str">
        <f t="shared" si="14"/>
        <v>--</v>
      </c>
      <c r="AY32">
        <f t="shared" si="15"/>
        <v>27</v>
      </c>
      <c r="AZ32" t="s">
        <v>0</v>
      </c>
      <c r="BA32" t="str">
        <f t="shared" si="16"/>
        <v>27BM</v>
      </c>
      <c r="BB32">
        <f t="shared" si="17"/>
        <v>0</v>
      </c>
      <c r="BD32">
        <f t="shared" si="18"/>
        <v>27</v>
      </c>
      <c r="BE32">
        <f t="shared" si="19"/>
        <v>1</v>
      </c>
    </row>
    <row r="33" spans="14:57" ht="15" customHeight="1" x14ac:dyDescent="0.25">
      <c r="N33"/>
      <c r="O33">
        <f t="shared" si="20"/>
        <v>1</v>
      </c>
      <c r="P33">
        <f t="shared" si="21"/>
        <v>28</v>
      </c>
      <c r="Q33" t="e">
        <f>VLOOKUP(A33,Sheet3!$A$1:$B$3,2,FALSE)</f>
        <v>#N/A</v>
      </c>
      <c r="R33">
        <f t="shared" si="0"/>
        <v>0</v>
      </c>
      <c r="S33">
        <f t="shared" si="1"/>
        <v>0</v>
      </c>
      <c r="T33">
        <f t="shared" si="2"/>
        <v>0</v>
      </c>
      <c r="U33" t="s">
        <v>47</v>
      </c>
      <c r="V33" t="s">
        <v>47</v>
      </c>
      <c r="W33" t="s">
        <v>47</v>
      </c>
      <c r="X33" t="s">
        <v>47</v>
      </c>
      <c r="Y33">
        <f t="shared" si="3"/>
        <v>0</v>
      </c>
      <c r="Z33">
        <f t="shared" si="4"/>
        <v>0</v>
      </c>
      <c r="AC33" t="e">
        <f>VLOOKUP(A33,Sheet3!$A$7:$B$9,2,FALSE)</f>
        <v>#N/A</v>
      </c>
      <c r="AD33" t="s">
        <v>48</v>
      </c>
      <c r="AE33" t="str">
        <f t="shared" si="5"/>
        <v>1</v>
      </c>
      <c r="AF33" t="str">
        <f t="shared" si="6"/>
        <v>2024-07-23</v>
      </c>
      <c r="AH33" s="8">
        <f t="shared" si="7"/>
        <v>0</v>
      </c>
      <c r="AI33">
        <v>0</v>
      </c>
      <c r="AJ33">
        <v>0</v>
      </c>
      <c r="AK33">
        <v>0</v>
      </c>
      <c r="AL33" t="e">
        <f t="shared" si="8"/>
        <v>#DIV/0!</v>
      </c>
      <c r="AM33" t="e">
        <f t="shared" si="9"/>
        <v>#DIV/0!</v>
      </c>
      <c r="AN33">
        <f t="shared" si="10"/>
        <v>0</v>
      </c>
      <c r="AO33">
        <f t="shared" si="11"/>
        <v>0</v>
      </c>
      <c r="AP33">
        <v>0</v>
      </c>
      <c r="AQ33">
        <v>0</v>
      </c>
      <c r="AR33">
        <v>0</v>
      </c>
      <c r="AS33">
        <f t="shared" si="12"/>
        <v>0</v>
      </c>
      <c r="AV33" t="str">
        <f t="shared" si="13"/>
        <v/>
      </c>
      <c r="AW33" t="str">
        <f t="shared" si="14"/>
        <v>--</v>
      </c>
      <c r="AY33">
        <f t="shared" si="15"/>
        <v>28</v>
      </c>
      <c r="AZ33" t="s">
        <v>0</v>
      </c>
      <c r="BA33" t="str">
        <f t="shared" si="16"/>
        <v>28BM</v>
      </c>
      <c r="BB33">
        <f t="shared" si="17"/>
        <v>0</v>
      </c>
      <c r="BD33">
        <f t="shared" si="18"/>
        <v>28</v>
      </c>
      <c r="BE33">
        <f t="shared" si="19"/>
        <v>1</v>
      </c>
    </row>
    <row r="34" spans="14:57" ht="15" customHeight="1" x14ac:dyDescent="0.25">
      <c r="N34"/>
      <c r="O34">
        <f t="shared" si="20"/>
        <v>1</v>
      </c>
      <c r="P34">
        <f t="shared" si="21"/>
        <v>29</v>
      </c>
      <c r="Q34" t="e">
        <f>VLOOKUP(A34,Sheet3!$A$1:$B$3,2,FALSE)</f>
        <v>#N/A</v>
      </c>
      <c r="R34">
        <f t="shared" si="0"/>
        <v>0</v>
      </c>
      <c r="S34">
        <f t="shared" si="1"/>
        <v>0</v>
      </c>
      <c r="T34">
        <f t="shared" si="2"/>
        <v>0</v>
      </c>
      <c r="U34" t="s">
        <v>47</v>
      </c>
      <c r="V34" t="s">
        <v>47</v>
      </c>
      <c r="W34" t="s">
        <v>47</v>
      </c>
      <c r="X34" t="s">
        <v>47</v>
      </c>
      <c r="Y34">
        <f t="shared" si="3"/>
        <v>0</v>
      </c>
      <c r="Z34">
        <f t="shared" si="4"/>
        <v>0</v>
      </c>
      <c r="AC34" t="e">
        <f>VLOOKUP(A34,Sheet3!$A$7:$B$9,2,FALSE)</f>
        <v>#N/A</v>
      </c>
      <c r="AD34" t="s">
        <v>48</v>
      </c>
      <c r="AE34" t="str">
        <f t="shared" si="5"/>
        <v>1</v>
      </c>
      <c r="AF34" t="str">
        <f t="shared" si="6"/>
        <v>2024-07-23</v>
      </c>
      <c r="AH34" s="8">
        <f t="shared" si="7"/>
        <v>0</v>
      </c>
      <c r="AI34">
        <v>0</v>
      </c>
      <c r="AJ34">
        <v>0</v>
      </c>
      <c r="AK34">
        <v>0</v>
      </c>
      <c r="AL34" t="e">
        <f t="shared" si="8"/>
        <v>#DIV/0!</v>
      </c>
      <c r="AM34" t="e">
        <f t="shared" si="9"/>
        <v>#DIV/0!</v>
      </c>
      <c r="AN34">
        <f t="shared" si="10"/>
        <v>0</v>
      </c>
      <c r="AO34">
        <f t="shared" si="11"/>
        <v>0</v>
      </c>
      <c r="AP34">
        <v>0</v>
      </c>
      <c r="AQ34">
        <v>0</v>
      </c>
      <c r="AR34">
        <v>0</v>
      </c>
      <c r="AS34">
        <f t="shared" si="12"/>
        <v>0</v>
      </c>
      <c r="AV34" t="str">
        <f t="shared" si="13"/>
        <v/>
      </c>
      <c r="AW34" t="str">
        <f t="shared" si="14"/>
        <v>--</v>
      </c>
      <c r="AY34">
        <f t="shared" si="15"/>
        <v>29</v>
      </c>
      <c r="AZ34" t="s">
        <v>0</v>
      </c>
      <c r="BA34" t="str">
        <f t="shared" si="16"/>
        <v>29BM</v>
      </c>
      <c r="BB34">
        <f t="shared" si="17"/>
        <v>0</v>
      </c>
      <c r="BD34">
        <f t="shared" si="18"/>
        <v>29</v>
      </c>
      <c r="BE34">
        <f t="shared" si="19"/>
        <v>1</v>
      </c>
    </row>
    <row r="35" spans="14:57" ht="15" customHeight="1" x14ac:dyDescent="0.25">
      <c r="N35"/>
      <c r="O35">
        <f t="shared" si="20"/>
        <v>1</v>
      </c>
      <c r="P35">
        <f t="shared" si="21"/>
        <v>30</v>
      </c>
      <c r="Q35" t="e">
        <f>VLOOKUP(A35,Sheet3!$A$1:$B$3,2,FALSE)</f>
        <v>#N/A</v>
      </c>
      <c r="R35">
        <f t="shared" si="0"/>
        <v>0</v>
      </c>
      <c r="S35">
        <f t="shared" si="1"/>
        <v>0</v>
      </c>
      <c r="T35">
        <f t="shared" si="2"/>
        <v>0</v>
      </c>
      <c r="U35" t="s">
        <v>47</v>
      </c>
      <c r="V35" t="s">
        <v>47</v>
      </c>
      <c r="W35" t="s">
        <v>47</v>
      </c>
      <c r="X35" t="s">
        <v>47</v>
      </c>
      <c r="Y35">
        <f t="shared" si="3"/>
        <v>0</v>
      </c>
      <c r="Z35">
        <f t="shared" si="4"/>
        <v>0</v>
      </c>
      <c r="AC35" t="e">
        <f>VLOOKUP(A35,Sheet3!$A$7:$B$9,2,FALSE)</f>
        <v>#N/A</v>
      </c>
      <c r="AD35" t="s">
        <v>48</v>
      </c>
      <c r="AE35" t="str">
        <f t="shared" si="5"/>
        <v>1</v>
      </c>
      <c r="AF35" t="str">
        <f t="shared" si="6"/>
        <v>2024-07-23</v>
      </c>
      <c r="AH35" s="8">
        <f t="shared" si="7"/>
        <v>0</v>
      </c>
      <c r="AI35">
        <v>0</v>
      </c>
      <c r="AJ35">
        <v>0</v>
      </c>
      <c r="AK35">
        <v>0</v>
      </c>
      <c r="AL35" t="e">
        <f t="shared" si="8"/>
        <v>#DIV/0!</v>
      </c>
      <c r="AM35" t="e">
        <f t="shared" si="9"/>
        <v>#DIV/0!</v>
      </c>
      <c r="AN35">
        <f t="shared" si="10"/>
        <v>0</v>
      </c>
      <c r="AO35">
        <f t="shared" si="11"/>
        <v>0</v>
      </c>
      <c r="AP35">
        <v>0</v>
      </c>
      <c r="AQ35">
        <v>0</v>
      </c>
      <c r="AR35">
        <v>0</v>
      </c>
      <c r="AS35">
        <f t="shared" si="12"/>
        <v>0</v>
      </c>
      <c r="AV35" t="str">
        <f t="shared" si="13"/>
        <v/>
      </c>
      <c r="AW35" t="str">
        <f t="shared" si="14"/>
        <v>--</v>
      </c>
      <c r="AY35">
        <f t="shared" si="15"/>
        <v>30</v>
      </c>
      <c r="AZ35" t="s">
        <v>0</v>
      </c>
      <c r="BA35" t="str">
        <f t="shared" si="16"/>
        <v>30BM</v>
      </c>
      <c r="BB35">
        <f t="shared" si="17"/>
        <v>0</v>
      </c>
      <c r="BD35">
        <f t="shared" si="18"/>
        <v>30</v>
      </c>
      <c r="BE35">
        <f t="shared" si="19"/>
        <v>1</v>
      </c>
    </row>
    <row r="36" spans="14:57" ht="15" customHeight="1" x14ac:dyDescent="0.25">
      <c r="N36"/>
      <c r="O36">
        <f t="shared" si="20"/>
        <v>1</v>
      </c>
      <c r="P36">
        <f t="shared" si="21"/>
        <v>31</v>
      </c>
      <c r="Q36" t="e">
        <f>VLOOKUP(A36,Sheet3!$A$1:$B$3,2,FALSE)</f>
        <v>#N/A</v>
      </c>
      <c r="R36">
        <f t="shared" si="0"/>
        <v>0</v>
      </c>
      <c r="S36">
        <f t="shared" si="1"/>
        <v>0</v>
      </c>
      <c r="T36">
        <f t="shared" si="2"/>
        <v>0</v>
      </c>
      <c r="U36" t="s">
        <v>47</v>
      </c>
      <c r="V36" t="s">
        <v>47</v>
      </c>
      <c r="W36" t="s">
        <v>47</v>
      </c>
      <c r="X36" t="s">
        <v>47</v>
      </c>
      <c r="Y36">
        <f t="shared" si="3"/>
        <v>0</v>
      </c>
      <c r="Z36">
        <f t="shared" si="4"/>
        <v>0</v>
      </c>
      <c r="AC36" t="e">
        <f>VLOOKUP(A36,Sheet3!$A$7:$B$9,2,FALSE)</f>
        <v>#N/A</v>
      </c>
      <c r="AD36" t="s">
        <v>48</v>
      </c>
      <c r="AE36" t="str">
        <f t="shared" si="5"/>
        <v>1</v>
      </c>
      <c r="AF36" t="str">
        <f t="shared" si="6"/>
        <v>2024-07-23</v>
      </c>
      <c r="AH36" s="8">
        <f t="shared" si="7"/>
        <v>0</v>
      </c>
      <c r="AI36">
        <v>0</v>
      </c>
      <c r="AJ36">
        <v>0</v>
      </c>
      <c r="AK36">
        <v>0</v>
      </c>
      <c r="AL36" t="e">
        <f t="shared" si="8"/>
        <v>#DIV/0!</v>
      </c>
      <c r="AM36" t="e">
        <f t="shared" si="9"/>
        <v>#DIV/0!</v>
      </c>
      <c r="AN36">
        <f t="shared" si="10"/>
        <v>0</v>
      </c>
      <c r="AO36">
        <f t="shared" si="11"/>
        <v>0</v>
      </c>
      <c r="AP36">
        <v>0</v>
      </c>
      <c r="AQ36">
        <v>0</v>
      </c>
      <c r="AR36">
        <v>0</v>
      </c>
      <c r="AS36">
        <f t="shared" si="12"/>
        <v>0</v>
      </c>
      <c r="AV36" t="str">
        <f t="shared" si="13"/>
        <v/>
      </c>
      <c r="AW36" t="str">
        <f t="shared" si="14"/>
        <v>--</v>
      </c>
      <c r="AY36">
        <f t="shared" si="15"/>
        <v>31</v>
      </c>
      <c r="AZ36" t="s">
        <v>0</v>
      </c>
      <c r="BA36" t="str">
        <f t="shared" si="16"/>
        <v>31BM</v>
      </c>
      <c r="BB36">
        <f t="shared" si="17"/>
        <v>0</v>
      </c>
      <c r="BD36">
        <f t="shared" si="18"/>
        <v>31</v>
      </c>
      <c r="BE36">
        <f t="shared" si="19"/>
        <v>1</v>
      </c>
    </row>
    <row r="37" spans="14:57" ht="15" customHeight="1" x14ac:dyDescent="0.25">
      <c r="N37"/>
      <c r="O37">
        <f t="shared" si="20"/>
        <v>1</v>
      </c>
      <c r="P37">
        <f t="shared" si="21"/>
        <v>32</v>
      </c>
      <c r="Q37" t="e">
        <f>VLOOKUP(A37,Sheet3!$A$1:$B$3,2,FALSE)</f>
        <v>#N/A</v>
      </c>
      <c r="R37">
        <f t="shared" si="0"/>
        <v>0</v>
      </c>
      <c r="S37">
        <f t="shared" si="1"/>
        <v>0</v>
      </c>
      <c r="T37">
        <f t="shared" si="2"/>
        <v>0</v>
      </c>
      <c r="U37" t="s">
        <v>47</v>
      </c>
      <c r="V37" t="s">
        <v>47</v>
      </c>
      <c r="W37" t="s">
        <v>47</v>
      </c>
      <c r="X37" t="s">
        <v>47</v>
      </c>
      <c r="Y37">
        <f t="shared" si="3"/>
        <v>0</v>
      </c>
      <c r="Z37">
        <f t="shared" si="4"/>
        <v>0</v>
      </c>
      <c r="AC37" t="e">
        <f>VLOOKUP(A37,Sheet3!$A$7:$B$9,2,FALSE)</f>
        <v>#N/A</v>
      </c>
      <c r="AD37" t="s">
        <v>48</v>
      </c>
      <c r="AE37" t="str">
        <f t="shared" si="5"/>
        <v>1</v>
      </c>
      <c r="AF37" t="str">
        <f t="shared" si="6"/>
        <v>2024-07-23</v>
      </c>
      <c r="AH37" s="8">
        <f t="shared" si="7"/>
        <v>0</v>
      </c>
      <c r="AI37">
        <v>0</v>
      </c>
      <c r="AJ37">
        <v>0</v>
      </c>
      <c r="AK37">
        <v>0</v>
      </c>
      <c r="AL37" t="e">
        <f t="shared" si="8"/>
        <v>#DIV/0!</v>
      </c>
      <c r="AM37" t="e">
        <f t="shared" si="9"/>
        <v>#DIV/0!</v>
      </c>
      <c r="AN37">
        <f t="shared" si="10"/>
        <v>0</v>
      </c>
      <c r="AO37">
        <f t="shared" si="11"/>
        <v>0</v>
      </c>
      <c r="AP37">
        <v>0</v>
      </c>
      <c r="AQ37">
        <v>0</v>
      </c>
      <c r="AR37">
        <v>0</v>
      </c>
      <c r="AS37">
        <f t="shared" si="12"/>
        <v>0</v>
      </c>
      <c r="AV37" t="str">
        <f t="shared" si="13"/>
        <v/>
      </c>
      <c r="AW37" t="str">
        <f t="shared" si="14"/>
        <v>--</v>
      </c>
      <c r="AY37">
        <f t="shared" si="15"/>
        <v>32</v>
      </c>
      <c r="AZ37" t="s">
        <v>0</v>
      </c>
      <c r="BA37" t="str">
        <f t="shared" si="16"/>
        <v>32BM</v>
      </c>
      <c r="BB37">
        <f t="shared" si="17"/>
        <v>0</v>
      </c>
      <c r="BD37">
        <f t="shared" si="18"/>
        <v>32</v>
      </c>
      <c r="BE37">
        <f t="shared" si="19"/>
        <v>1</v>
      </c>
    </row>
    <row r="38" spans="14:57" ht="15" customHeight="1" x14ac:dyDescent="0.25">
      <c r="N38"/>
      <c r="O38">
        <f t="shared" si="20"/>
        <v>1</v>
      </c>
      <c r="P38">
        <f t="shared" si="21"/>
        <v>33</v>
      </c>
      <c r="Q38" t="e">
        <f>VLOOKUP(A38,Sheet3!$A$1:$B$3,2,FALSE)</f>
        <v>#N/A</v>
      </c>
      <c r="R38">
        <f t="shared" si="0"/>
        <v>0</v>
      </c>
      <c r="S38">
        <f t="shared" si="1"/>
        <v>0</v>
      </c>
      <c r="T38">
        <f t="shared" si="2"/>
        <v>0</v>
      </c>
      <c r="U38" t="s">
        <v>47</v>
      </c>
      <c r="V38" t="s">
        <v>47</v>
      </c>
      <c r="W38" t="s">
        <v>47</v>
      </c>
      <c r="X38" t="s">
        <v>47</v>
      </c>
      <c r="Y38">
        <f t="shared" si="3"/>
        <v>0</v>
      </c>
      <c r="Z38">
        <f t="shared" si="4"/>
        <v>0</v>
      </c>
      <c r="AC38" t="e">
        <f>VLOOKUP(A38,Sheet3!$A$7:$B$9,2,FALSE)</f>
        <v>#N/A</v>
      </c>
      <c r="AD38" t="s">
        <v>48</v>
      </c>
      <c r="AE38" t="str">
        <f t="shared" si="5"/>
        <v>1</v>
      </c>
      <c r="AF38" t="str">
        <f t="shared" si="6"/>
        <v>2024-07-23</v>
      </c>
      <c r="AH38" s="8">
        <f t="shared" si="7"/>
        <v>0</v>
      </c>
      <c r="AI38">
        <v>0</v>
      </c>
      <c r="AJ38">
        <v>0</v>
      </c>
      <c r="AK38">
        <v>0</v>
      </c>
      <c r="AL38" t="e">
        <f t="shared" si="8"/>
        <v>#DIV/0!</v>
      </c>
      <c r="AM38" t="e">
        <f t="shared" si="9"/>
        <v>#DIV/0!</v>
      </c>
      <c r="AN38">
        <f t="shared" si="10"/>
        <v>0</v>
      </c>
      <c r="AO38">
        <f t="shared" si="11"/>
        <v>0</v>
      </c>
      <c r="AP38">
        <v>0</v>
      </c>
      <c r="AQ38">
        <v>0</v>
      </c>
      <c r="AR38">
        <v>0</v>
      </c>
      <c r="AS38">
        <f t="shared" si="12"/>
        <v>0</v>
      </c>
      <c r="AV38" t="str">
        <f t="shared" si="13"/>
        <v/>
      </c>
      <c r="AW38" t="str">
        <f t="shared" si="14"/>
        <v>--</v>
      </c>
      <c r="AY38">
        <f t="shared" si="15"/>
        <v>33</v>
      </c>
      <c r="AZ38" t="s">
        <v>0</v>
      </c>
      <c r="BA38" t="str">
        <f t="shared" si="16"/>
        <v>33BM</v>
      </c>
      <c r="BB38">
        <f t="shared" si="17"/>
        <v>0</v>
      </c>
      <c r="BD38">
        <f t="shared" si="18"/>
        <v>33</v>
      </c>
      <c r="BE38">
        <f t="shared" si="19"/>
        <v>1</v>
      </c>
    </row>
    <row r="39" spans="14:57" ht="15" customHeight="1" x14ac:dyDescent="0.25">
      <c r="N39"/>
      <c r="O39">
        <f t="shared" si="20"/>
        <v>1</v>
      </c>
      <c r="P39">
        <f t="shared" si="21"/>
        <v>34</v>
      </c>
      <c r="Q39" t="e">
        <f>VLOOKUP(A39,Sheet3!$A$1:$B$3,2,FALSE)</f>
        <v>#N/A</v>
      </c>
      <c r="R39">
        <f t="shared" si="0"/>
        <v>0</v>
      </c>
      <c r="S39">
        <f t="shared" si="1"/>
        <v>0</v>
      </c>
      <c r="T39">
        <f t="shared" si="2"/>
        <v>0</v>
      </c>
      <c r="U39" t="s">
        <v>47</v>
      </c>
      <c r="V39" t="s">
        <v>47</v>
      </c>
      <c r="W39" t="s">
        <v>47</v>
      </c>
      <c r="X39" t="s">
        <v>47</v>
      </c>
      <c r="Y39">
        <f t="shared" si="3"/>
        <v>0</v>
      </c>
      <c r="Z39">
        <f t="shared" si="4"/>
        <v>0</v>
      </c>
      <c r="AC39" t="e">
        <f>VLOOKUP(A39,Sheet3!$A$7:$B$9,2,FALSE)</f>
        <v>#N/A</v>
      </c>
      <c r="AD39" t="s">
        <v>48</v>
      </c>
      <c r="AE39" t="str">
        <f t="shared" si="5"/>
        <v>1</v>
      </c>
      <c r="AF39" t="str">
        <f t="shared" si="6"/>
        <v>2024-07-23</v>
      </c>
      <c r="AH39" s="8">
        <f t="shared" si="7"/>
        <v>0</v>
      </c>
      <c r="AI39">
        <v>0</v>
      </c>
      <c r="AJ39">
        <v>0</v>
      </c>
      <c r="AK39">
        <v>0</v>
      </c>
      <c r="AL39" t="e">
        <f t="shared" si="8"/>
        <v>#DIV/0!</v>
      </c>
      <c r="AM39" t="e">
        <f t="shared" si="9"/>
        <v>#DIV/0!</v>
      </c>
      <c r="AN39">
        <f t="shared" si="10"/>
        <v>0</v>
      </c>
      <c r="AO39">
        <f t="shared" si="11"/>
        <v>0</v>
      </c>
      <c r="AP39">
        <v>0</v>
      </c>
      <c r="AQ39">
        <v>0</v>
      </c>
      <c r="AR39">
        <v>0</v>
      </c>
      <c r="AS39">
        <f t="shared" si="12"/>
        <v>0</v>
      </c>
      <c r="AV39" t="str">
        <f t="shared" si="13"/>
        <v/>
      </c>
      <c r="AW39" t="str">
        <f t="shared" si="14"/>
        <v>--</v>
      </c>
      <c r="AY39">
        <f t="shared" si="15"/>
        <v>34</v>
      </c>
      <c r="AZ39" t="s">
        <v>0</v>
      </c>
      <c r="BA39" t="str">
        <f t="shared" si="16"/>
        <v>34BM</v>
      </c>
      <c r="BB39">
        <f t="shared" si="17"/>
        <v>0</v>
      </c>
      <c r="BD39">
        <f t="shared" si="18"/>
        <v>34</v>
      </c>
      <c r="BE39">
        <f t="shared" si="19"/>
        <v>1</v>
      </c>
    </row>
    <row r="40" spans="14:57" ht="15" customHeight="1" x14ac:dyDescent="0.25">
      <c r="N40"/>
      <c r="O40">
        <f t="shared" si="20"/>
        <v>1</v>
      </c>
      <c r="P40">
        <f t="shared" si="21"/>
        <v>35</v>
      </c>
      <c r="Q40" t="e">
        <f>VLOOKUP(A40,Sheet3!$A$1:$B$3,2,FALSE)</f>
        <v>#N/A</v>
      </c>
      <c r="R40">
        <f t="shared" si="0"/>
        <v>0</v>
      </c>
      <c r="S40">
        <f t="shared" si="1"/>
        <v>0</v>
      </c>
      <c r="T40">
        <f t="shared" si="2"/>
        <v>0</v>
      </c>
      <c r="U40" t="s">
        <v>47</v>
      </c>
      <c r="V40" t="s">
        <v>47</v>
      </c>
      <c r="W40" t="s">
        <v>47</v>
      </c>
      <c r="X40" t="s">
        <v>47</v>
      </c>
      <c r="Y40">
        <f t="shared" si="3"/>
        <v>0</v>
      </c>
      <c r="Z40">
        <f t="shared" si="4"/>
        <v>0</v>
      </c>
      <c r="AC40" t="e">
        <f>VLOOKUP(A40,Sheet3!$A$7:$B$9,2,FALSE)</f>
        <v>#N/A</v>
      </c>
      <c r="AD40" t="s">
        <v>48</v>
      </c>
      <c r="AE40" t="str">
        <f t="shared" si="5"/>
        <v>1</v>
      </c>
      <c r="AF40" t="str">
        <f t="shared" si="6"/>
        <v>2024-07-23</v>
      </c>
      <c r="AH40" s="8">
        <f t="shared" si="7"/>
        <v>0</v>
      </c>
      <c r="AI40">
        <v>0</v>
      </c>
      <c r="AJ40">
        <v>0</v>
      </c>
      <c r="AK40">
        <v>0</v>
      </c>
      <c r="AL40" t="e">
        <f t="shared" si="8"/>
        <v>#DIV/0!</v>
      </c>
      <c r="AM40" t="e">
        <f t="shared" si="9"/>
        <v>#DIV/0!</v>
      </c>
      <c r="AN40">
        <f t="shared" si="10"/>
        <v>0</v>
      </c>
      <c r="AO40">
        <f t="shared" si="11"/>
        <v>0</v>
      </c>
      <c r="AP40">
        <v>0</v>
      </c>
      <c r="AQ40">
        <v>0</v>
      </c>
      <c r="AR40">
        <v>0</v>
      </c>
      <c r="AS40">
        <f t="shared" si="12"/>
        <v>0</v>
      </c>
      <c r="AV40" t="str">
        <f t="shared" si="13"/>
        <v/>
      </c>
      <c r="AW40" t="str">
        <f t="shared" si="14"/>
        <v>--</v>
      </c>
      <c r="AY40">
        <f t="shared" si="15"/>
        <v>35</v>
      </c>
      <c r="AZ40" t="s">
        <v>0</v>
      </c>
      <c r="BA40" t="str">
        <f t="shared" si="16"/>
        <v>35BM</v>
      </c>
      <c r="BB40">
        <f t="shared" si="17"/>
        <v>0</v>
      </c>
      <c r="BD40">
        <f t="shared" si="18"/>
        <v>35</v>
      </c>
      <c r="BE40">
        <f t="shared" si="19"/>
        <v>1</v>
      </c>
    </row>
    <row r="41" spans="14:57" ht="15" customHeight="1" x14ac:dyDescent="0.25">
      <c r="N41"/>
      <c r="O41">
        <f t="shared" si="20"/>
        <v>1</v>
      </c>
      <c r="P41">
        <f t="shared" si="21"/>
        <v>36</v>
      </c>
      <c r="Q41" t="e">
        <f>VLOOKUP(A41,Sheet3!$A$1:$B$3,2,FALSE)</f>
        <v>#N/A</v>
      </c>
      <c r="R41">
        <f t="shared" si="0"/>
        <v>0</v>
      </c>
      <c r="S41">
        <f t="shared" si="1"/>
        <v>0</v>
      </c>
      <c r="T41">
        <f t="shared" si="2"/>
        <v>0</v>
      </c>
      <c r="U41" t="s">
        <v>47</v>
      </c>
      <c r="V41" t="s">
        <v>47</v>
      </c>
      <c r="W41" t="s">
        <v>47</v>
      </c>
      <c r="X41" t="s">
        <v>47</v>
      </c>
      <c r="Y41">
        <f t="shared" si="3"/>
        <v>0</v>
      </c>
      <c r="Z41">
        <f t="shared" si="4"/>
        <v>0</v>
      </c>
      <c r="AC41" t="e">
        <f>VLOOKUP(A41,Sheet3!$A$7:$B$9,2,FALSE)</f>
        <v>#N/A</v>
      </c>
      <c r="AD41" t="s">
        <v>48</v>
      </c>
      <c r="AE41" t="str">
        <f t="shared" si="5"/>
        <v>1</v>
      </c>
      <c r="AF41" t="str">
        <f t="shared" si="6"/>
        <v>2024-07-23</v>
      </c>
      <c r="AH41" s="8">
        <f t="shared" si="7"/>
        <v>0</v>
      </c>
      <c r="AI41">
        <v>0</v>
      </c>
      <c r="AJ41">
        <v>0</v>
      </c>
      <c r="AK41">
        <v>0</v>
      </c>
      <c r="AL41" t="e">
        <f t="shared" si="8"/>
        <v>#DIV/0!</v>
      </c>
      <c r="AM41" t="e">
        <f t="shared" si="9"/>
        <v>#DIV/0!</v>
      </c>
      <c r="AN41">
        <f t="shared" si="10"/>
        <v>0</v>
      </c>
      <c r="AO41">
        <f t="shared" si="11"/>
        <v>0</v>
      </c>
      <c r="AP41">
        <v>0</v>
      </c>
      <c r="AQ41">
        <v>0</v>
      </c>
      <c r="AR41">
        <v>0</v>
      </c>
      <c r="AS41">
        <f t="shared" si="12"/>
        <v>0</v>
      </c>
      <c r="AV41" t="str">
        <f t="shared" si="13"/>
        <v/>
      </c>
      <c r="AW41" t="str">
        <f t="shared" si="14"/>
        <v>--</v>
      </c>
      <c r="AY41">
        <f t="shared" si="15"/>
        <v>36</v>
      </c>
      <c r="AZ41" t="s">
        <v>0</v>
      </c>
      <c r="BA41" t="str">
        <f t="shared" si="16"/>
        <v>36BM</v>
      </c>
      <c r="BB41">
        <f t="shared" si="17"/>
        <v>0</v>
      </c>
      <c r="BD41">
        <f t="shared" si="18"/>
        <v>36</v>
      </c>
      <c r="BE41">
        <f t="shared" si="19"/>
        <v>1</v>
      </c>
    </row>
    <row r="42" spans="14:57" ht="15" customHeight="1" x14ac:dyDescent="0.25">
      <c r="N42"/>
      <c r="O42">
        <f t="shared" si="20"/>
        <v>1</v>
      </c>
      <c r="P42">
        <f t="shared" si="21"/>
        <v>37</v>
      </c>
      <c r="Q42" t="e">
        <f>VLOOKUP(A42,Sheet3!$A$1:$B$3,2,FALSE)</f>
        <v>#N/A</v>
      </c>
      <c r="R42">
        <f t="shared" si="0"/>
        <v>0</v>
      </c>
      <c r="S42">
        <f t="shared" si="1"/>
        <v>0</v>
      </c>
      <c r="T42">
        <f t="shared" si="2"/>
        <v>0</v>
      </c>
      <c r="U42" t="s">
        <v>47</v>
      </c>
      <c r="V42" t="s">
        <v>47</v>
      </c>
      <c r="W42" t="s">
        <v>47</v>
      </c>
      <c r="X42" t="s">
        <v>47</v>
      </c>
      <c r="Y42">
        <f t="shared" si="3"/>
        <v>0</v>
      </c>
      <c r="Z42">
        <f t="shared" si="4"/>
        <v>0</v>
      </c>
      <c r="AC42" t="e">
        <f>VLOOKUP(A42,Sheet3!$A$7:$B$9,2,FALSE)</f>
        <v>#N/A</v>
      </c>
      <c r="AD42" t="s">
        <v>48</v>
      </c>
      <c r="AE42" t="str">
        <f t="shared" si="5"/>
        <v>1</v>
      </c>
      <c r="AF42" t="str">
        <f t="shared" si="6"/>
        <v>2024-07-23</v>
      </c>
      <c r="AH42" s="8">
        <f t="shared" si="7"/>
        <v>0</v>
      </c>
      <c r="AI42">
        <v>0</v>
      </c>
      <c r="AJ42">
        <v>0</v>
      </c>
      <c r="AK42">
        <v>0</v>
      </c>
      <c r="AL42" t="e">
        <f t="shared" si="8"/>
        <v>#DIV/0!</v>
      </c>
      <c r="AM42" t="e">
        <f t="shared" si="9"/>
        <v>#DIV/0!</v>
      </c>
      <c r="AN42">
        <f t="shared" si="10"/>
        <v>0</v>
      </c>
      <c r="AO42">
        <f t="shared" si="11"/>
        <v>0</v>
      </c>
      <c r="AP42">
        <v>0</v>
      </c>
      <c r="AQ42">
        <v>0</v>
      </c>
      <c r="AR42">
        <v>0</v>
      </c>
      <c r="AS42">
        <f t="shared" si="12"/>
        <v>0</v>
      </c>
      <c r="AV42" t="str">
        <f t="shared" si="13"/>
        <v/>
      </c>
      <c r="AW42" t="str">
        <f t="shared" si="14"/>
        <v>--</v>
      </c>
      <c r="AY42">
        <f t="shared" si="15"/>
        <v>37</v>
      </c>
      <c r="AZ42" t="s">
        <v>0</v>
      </c>
      <c r="BA42" t="str">
        <f t="shared" si="16"/>
        <v>37BM</v>
      </c>
      <c r="BB42">
        <f t="shared" si="17"/>
        <v>0</v>
      </c>
      <c r="BD42">
        <f t="shared" si="18"/>
        <v>37</v>
      </c>
      <c r="BE42">
        <f t="shared" si="19"/>
        <v>1</v>
      </c>
    </row>
    <row r="43" spans="14:57" x14ac:dyDescent="0.25">
      <c r="O43">
        <f t="shared" si="20"/>
        <v>1</v>
      </c>
      <c r="P43">
        <f t="shared" si="21"/>
        <v>38</v>
      </c>
      <c r="Q43" t="e">
        <f>VLOOKUP(A43,Sheet3!$A$1:$B$3,2,FALSE)</f>
        <v>#N/A</v>
      </c>
      <c r="R43">
        <f t="shared" si="0"/>
        <v>0</v>
      </c>
      <c r="S43">
        <f t="shared" si="1"/>
        <v>0</v>
      </c>
      <c r="T43">
        <f t="shared" si="2"/>
        <v>0</v>
      </c>
      <c r="U43" t="s">
        <v>47</v>
      </c>
      <c r="V43" t="s">
        <v>47</v>
      </c>
      <c r="W43" t="s">
        <v>47</v>
      </c>
      <c r="X43" t="s">
        <v>47</v>
      </c>
      <c r="Y43">
        <f t="shared" si="3"/>
        <v>0</v>
      </c>
      <c r="Z43">
        <f t="shared" si="4"/>
        <v>0</v>
      </c>
      <c r="AC43" t="e">
        <f>VLOOKUP(A43,Sheet3!$A$7:$B$9,2,FALSE)</f>
        <v>#N/A</v>
      </c>
      <c r="AD43" t="s">
        <v>48</v>
      </c>
      <c r="AE43" t="str">
        <f t="shared" si="5"/>
        <v>1</v>
      </c>
      <c r="AF43" t="str">
        <f t="shared" si="6"/>
        <v>2024-07-23</v>
      </c>
      <c r="AH43" s="8">
        <f t="shared" si="7"/>
        <v>0</v>
      </c>
      <c r="AI43">
        <v>0</v>
      </c>
      <c r="AJ43">
        <v>0</v>
      </c>
      <c r="AK43">
        <v>0</v>
      </c>
      <c r="AL43" t="e">
        <f t="shared" si="8"/>
        <v>#DIV/0!</v>
      </c>
      <c r="AM43" t="e">
        <f t="shared" si="9"/>
        <v>#DIV/0!</v>
      </c>
      <c r="AN43">
        <f t="shared" si="10"/>
        <v>0</v>
      </c>
      <c r="AO43">
        <f t="shared" si="11"/>
        <v>0</v>
      </c>
      <c r="AP43">
        <v>0</v>
      </c>
      <c r="AQ43">
        <v>0</v>
      </c>
      <c r="AR43">
        <v>0</v>
      </c>
      <c r="AS43">
        <f t="shared" si="12"/>
        <v>0</v>
      </c>
      <c r="AV43" t="str">
        <f t="shared" si="13"/>
        <v/>
      </c>
      <c r="AW43" t="str">
        <f t="shared" si="14"/>
        <v>--</v>
      </c>
      <c r="AY43">
        <f t="shared" si="15"/>
        <v>38</v>
      </c>
      <c r="AZ43" t="s">
        <v>0</v>
      </c>
      <c r="BA43" t="str">
        <f t="shared" si="16"/>
        <v>38BM</v>
      </c>
      <c r="BB43">
        <f t="shared" si="17"/>
        <v>0</v>
      </c>
      <c r="BD43">
        <f t="shared" si="18"/>
        <v>38</v>
      </c>
      <c r="BE43">
        <f t="shared" si="19"/>
        <v>1</v>
      </c>
    </row>
    <row r="44" spans="14:57" x14ac:dyDescent="0.25">
      <c r="O44">
        <f t="shared" si="20"/>
        <v>1</v>
      </c>
      <c r="P44">
        <f t="shared" si="21"/>
        <v>39</v>
      </c>
      <c r="Q44" t="e">
        <f>VLOOKUP(A44,Sheet3!$A$1:$B$3,2,FALSE)</f>
        <v>#N/A</v>
      </c>
      <c r="R44">
        <f t="shared" si="0"/>
        <v>0</v>
      </c>
      <c r="S44">
        <f t="shared" si="1"/>
        <v>0</v>
      </c>
      <c r="T44">
        <f t="shared" si="2"/>
        <v>0</v>
      </c>
      <c r="U44" t="s">
        <v>47</v>
      </c>
      <c r="V44" t="s">
        <v>47</v>
      </c>
      <c r="W44" t="s">
        <v>47</v>
      </c>
      <c r="X44" t="s">
        <v>47</v>
      </c>
      <c r="Y44">
        <f t="shared" si="3"/>
        <v>0</v>
      </c>
      <c r="Z44">
        <f t="shared" si="4"/>
        <v>0</v>
      </c>
      <c r="AC44" t="e">
        <f>VLOOKUP(A44,Sheet3!$A$7:$B$9,2,FALSE)</f>
        <v>#N/A</v>
      </c>
      <c r="AD44" t="s">
        <v>48</v>
      </c>
      <c r="AE44" t="str">
        <f t="shared" si="5"/>
        <v>1</v>
      </c>
      <c r="AF44" t="str">
        <f t="shared" si="6"/>
        <v>2024-07-23</v>
      </c>
      <c r="AH44" s="8">
        <f t="shared" si="7"/>
        <v>0</v>
      </c>
      <c r="AI44">
        <v>0</v>
      </c>
      <c r="AJ44">
        <v>0</v>
      </c>
      <c r="AK44">
        <v>0</v>
      </c>
      <c r="AL44" t="e">
        <f t="shared" si="8"/>
        <v>#DIV/0!</v>
      </c>
      <c r="AM44" t="e">
        <f t="shared" si="9"/>
        <v>#DIV/0!</v>
      </c>
      <c r="AN44">
        <f t="shared" si="10"/>
        <v>0</v>
      </c>
      <c r="AO44">
        <f t="shared" si="11"/>
        <v>0</v>
      </c>
      <c r="AP44">
        <v>0</v>
      </c>
      <c r="AQ44">
        <v>0</v>
      </c>
      <c r="AR44">
        <v>0</v>
      </c>
      <c r="AS44">
        <f t="shared" si="12"/>
        <v>0</v>
      </c>
      <c r="AV44" t="str">
        <f t="shared" si="13"/>
        <v/>
      </c>
      <c r="AW44" t="str">
        <f t="shared" si="14"/>
        <v>--</v>
      </c>
      <c r="AY44">
        <f t="shared" si="15"/>
        <v>39</v>
      </c>
      <c r="AZ44" t="s">
        <v>0</v>
      </c>
      <c r="BA44" t="str">
        <f t="shared" si="16"/>
        <v>39BM</v>
      </c>
      <c r="BB44">
        <f t="shared" si="17"/>
        <v>0</v>
      </c>
      <c r="BD44">
        <f t="shared" si="18"/>
        <v>39</v>
      </c>
      <c r="BE44">
        <f t="shared" si="19"/>
        <v>1</v>
      </c>
    </row>
    <row r="45" spans="14:57" x14ac:dyDescent="0.25">
      <c r="O45">
        <f t="shared" si="20"/>
        <v>1</v>
      </c>
      <c r="P45">
        <f t="shared" si="21"/>
        <v>40</v>
      </c>
      <c r="Q45" t="e">
        <f>VLOOKUP(A45,Sheet3!$A$1:$B$3,2,FALSE)</f>
        <v>#N/A</v>
      </c>
      <c r="R45">
        <f t="shared" si="0"/>
        <v>0</v>
      </c>
      <c r="S45">
        <f t="shared" si="1"/>
        <v>0</v>
      </c>
      <c r="T45">
        <f t="shared" si="2"/>
        <v>0</v>
      </c>
      <c r="U45" t="s">
        <v>47</v>
      </c>
      <c r="V45" t="s">
        <v>47</v>
      </c>
      <c r="W45" t="s">
        <v>47</v>
      </c>
      <c r="X45" t="s">
        <v>47</v>
      </c>
      <c r="Y45">
        <f t="shared" si="3"/>
        <v>0</v>
      </c>
      <c r="Z45">
        <f t="shared" si="4"/>
        <v>0</v>
      </c>
      <c r="AC45" t="e">
        <f>VLOOKUP(A45,Sheet3!$A$7:$B$9,2,FALSE)</f>
        <v>#N/A</v>
      </c>
      <c r="AD45" t="s">
        <v>48</v>
      </c>
      <c r="AE45" t="str">
        <f t="shared" si="5"/>
        <v>1</v>
      </c>
      <c r="AF45" t="str">
        <f t="shared" si="6"/>
        <v>2024-07-23</v>
      </c>
      <c r="AH45" s="8">
        <f t="shared" si="7"/>
        <v>0</v>
      </c>
      <c r="AI45">
        <v>0</v>
      </c>
      <c r="AJ45">
        <v>0</v>
      </c>
      <c r="AK45">
        <v>0</v>
      </c>
      <c r="AL45" t="e">
        <f t="shared" si="8"/>
        <v>#DIV/0!</v>
      </c>
      <c r="AM45" t="e">
        <f t="shared" si="9"/>
        <v>#DIV/0!</v>
      </c>
      <c r="AN45">
        <f t="shared" si="10"/>
        <v>0</v>
      </c>
      <c r="AO45">
        <f t="shared" si="11"/>
        <v>0</v>
      </c>
      <c r="AP45">
        <v>0</v>
      </c>
      <c r="AQ45">
        <v>0</v>
      </c>
      <c r="AR45">
        <v>0</v>
      </c>
      <c r="AS45">
        <f t="shared" si="12"/>
        <v>0</v>
      </c>
      <c r="AV45" t="str">
        <f t="shared" si="13"/>
        <v/>
      </c>
      <c r="AW45" t="str">
        <f t="shared" si="14"/>
        <v>--</v>
      </c>
      <c r="AY45">
        <f t="shared" si="15"/>
        <v>40</v>
      </c>
      <c r="AZ45" t="s">
        <v>0</v>
      </c>
      <c r="BA45" t="str">
        <f t="shared" si="16"/>
        <v>40BM</v>
      </c>
      <c r="BB45">
        <f t="shared" si="17"/>
        <v>0</v>
      </c>
      <c r="BD45">
        <f t="shared" si="18"/>
        <v>40</v>
      </c>
      <c r="BE45">
        <f t="shared" si="19"/>
        <v>1</v>
      </c>
    </row>
    <row r="46" spans="14:57" x14ac:dyDescent="0.25">
      <c r="O46">
        <f t="shared" si="20"/>
        <v>1</v>
      </c>
      <c r="P46">
        <f t="shared" si="21"/>
        <v>41</v>
      </c>
      <c r="Q46" t="e">
        <f>VLOOKUP(A46,Sheet3!$A$1:$B$3,2,FALSE)</f>
        <v>#N/A</v>
      </c>
      <c r="R46">
        <f t="shared" si="0"/>
        <v>0</v>
      </c>
      <c r="S46">
        <f t="shared" si="1"/>
        <v>0</v>
      </c>
      <c r="T46">
        <f t="shared" si="2"/>
        <v>0</v>
      </c>
      <c r="U46" t="s">
        <v>47</v>
      </c>
      <c r="V46" t="s">
        <v>47</v>
      </c>
      <c r="W46" t="s">
        <v>47</v>
      </c>
      <c r="X46" t="s">
        <v>47</v>
      </c>
      <c r="Y46">
        <f t="shared" si="3"/>
        <v>0</v>
      </c>
      <c r="Z46">
        <f t="shared" si="4"/>
        <v>0</v>
      </c>
      <c r="AC46" t="e">
        <f>VLOOKUP(A46,Sheet3!$A$7:$B$9,2,FALSE)</f>
        <v>#N/A</v>
      </c>
      <c r="AD46" t="s">
        <v>48</v>
      </c>
      <c r="AE46" t="str">
        <f t="shared" si="5"/>
        <v>1</v>
      </c>
      <c r="AF46" t="str">
        <f t="shared" si="6"/>
        <v>2024-07-23</v>
      </c>
      <c r="AH46" s="8">
        <f t="shared" si="7"/>
        <v>0</v>
      </c>
      <c r="AI46">
        <v>0</v>
      </c>
      <c r="AJ46">
        <v>0</v>
      </c>
      <c r="AK46">
        <v>0</v>
      </c>
      <c r="AL46" t="e">
        <f t="shared" si="8"/>
        <v>#DIV/0!</v>
      </c>
      <c r="AM46" t="e">
        <f t="shared" si="9"/>
        <v>#DIV/0!</v>
      </c>
      <c r="AN46">
        <f t="shared" si="10"/>
        <v>0</v>
      </c>
      <c r="AO46">
        <f t="shared" si="11"/>
        <v>0</v>
      </c>
      <c r="AP46">
        <v>0</v>
      </c>
      <c r="AQ46">
        <v>0</v>
      </c>
      <c r="AR46">
        <v>0</v>
      </c>
      <c r="AS46">
        <f t="shared" si="12"/>
        <v>0</v>
      </c>
      <c r="AV46" t="str">
        <f t="shared" si="13"/>
        <v/>
      </c>
      <c r="AW46" t="str">
        <f t="shared" si="14"/>
        <v>--</v>
      </c>
      <c r="AY46">
        <f t="shared" si="15"/>
        <v>41</v>
      </c>
      <c r="AZ46" t="s">
        <v>0</v>
      </c>
      <c r="BA46" t="str">
        <f t="shared" si="16"/>
        <v>41BM</v>
      </c>
      <c r="BB46">
        <f t="shared" si="17"/>
        <v>0</v>
      </c>
      <c r="BD46">
        <f t="shared" si="18"/>
        <v>41</v>
      </c>
      <c r="BE46">
        <f t="shared" si="19"/>
        <v>1</v>
      </c>
    </row>
    <row r="47" spans="14:57" x14ac:dyDescent="0.25">
      <c r="O47">
        <f t="shared" si="20"/>
        <v>1</v>
      </c>
      <c r="P47">
        <f t="shared" si="21"/>
        <v>42</v>
      </c>
      <c r="Q47" t="e">
        <f>VLOOKUP(A47,Sheet3!$A$1:$B$3,2,FALSE)</f>
        <v>#N/A</v>
      </c>
      <c r="R47">
        <f t="shared" si="0"/>
        <v>0</v>
      </c>
      <c r="S47">
        <f t="shared" si="1"/>
        <v>0</v>
      </c>
      <c r="T47">
        <f t="shared" si="2"/>
        <v>0</v>
      </c>
      <c r="U47" t="s">
        <v>47</v>
      </c>
      <c r="V47" t="s">
        <v>47</v>
      </c>
      <c r="W47" t="s">
        <v>47</v>
      </c>
      <c r="X47" t="s">
        <v>47</v>
      </c>
      <c r="Y47">
        <f t="shared" si="3"/>
        <v>0</v>
      </c>
      <c r="Z47">
        <f t="shared" si="4"/>
        <v>0</v>
      </c>
      <c r="AC47" t="e">
        <f>VLOOKUP(A47,Sheet3!$A$7:$B$9,2,FALSE)</f>
        <v>#N/A</v>
      </c>
      <c r="AD47" t="s">
        <v>48</v>
      </c>
      <c r="AE47" t="str">
        <f t="shared" si="5"/>
        <v>1</v>
      </c>
      <c r="AF47" t="str">
        <f t="shared" si="6"/>
        <v>2024-07-23</v>
      </c>
      <c r="AH47" s="8">
        <f t="shared" si="7"/>
        <v>0</v>
      </c>
      <c r="AI47">
        <v>0</v>
      </c>
      <c r="AJ47">
        <v>0</v>
      </c>
      <c r="AK47">
        <v>0</v>
      </c>
      <c r="AL47" t="e">
        <f t="shared" si="8"/>
        <v>#DIV/0!</v>
      </c>
      <c r="AM47" t="e">
        <f t="shared" si="9"/>
        <v>#DIV/0!</v>
      </c>
      <c r="AN47">
        <f t="shared" si="10"/>
        <v>0</v>
      </c>
      <c r="AO47">
        <f t="shared" si="11"/>
        <v>0</v>
      </c>
      <c r="AP47">
        <v>0</v>
      </c>
      <c r="AQ47">
        <v>0</v>
      </c>
      <c r="AR47">
        <v>0</v>
      </c>
      <c r="AS47">
        <f t="shared" si="12"/>
        <v>0</v>
      </c>
      <c r="AV47" t="str">
        <f t="shared" si="13"/>
        <v/>
      </c>
      <c r="AW47" t="str">
        <f t="shared" si="14"/>
        <v>--</v>
      </c>
      <c r="AY47">
        <f t="shared" si="15"/>
        <v>42</v>
      </c>
      <c r="AZ47" t="s">
        <v>0</v>
      </c>
      <c r="BA47" t="str">
        <f t="shared" si="16"/>
        <v>42BM</v>
      </c>
      <c r="BB47">
        <f t="shared" si="17"/>
        <v>0</v>
      </c>
      <c r="BD47">
        <f t="shared" si="18"/>
        <v>42</v>
      </c>
      <c r="BE47">
        <f t="shared" si="19"/>
        <v>1</v>
      </c>
    </row>
    <row r="48" spans="14:57" x14ac:dyDescent="0.25">
      <c r="O48">
        <f t="shared" si="20"/>
        <v>1</v>
      </c>
      <c r="P48">
        <f t="shared" si="21"/>
        <v>43</v>
      </c>
      <c r="Q48" t="e">
        <f>VLOOKUP(A48,Sheet3!$A$1:$B$3,2,FALSE)</f>
        <v>#N/A</v>
      </c>
      <c r="R48">
        <f t="shared" si="0"/>
        <v>0</v>
      </c>
      <c r="S48">
        <f t="shared" si="1"/>
        <v>0</v>
      </c>
      <c r="T48">
        <f t="shared" si="2"/>
        <v>0</v>
      </c>
      <c r="U48" t="s">
        <v>47</v>
      </c>
      <c r="V48" t="s">
        <v>47</v>
      </c>
      <c r="W48" t="s">
        <v>47</v>
      </c>
      <c r="X48" t="s">
        <v>47</v>
      </c>
      <c r="Y48">
        <f t="shared" si="3"/>
        <v>0</v>
      </c>
      <c r="Z48">
        <f t="shared" si="4"/>
        <v>0</v>
      </c>
      <c r="AC48" t="e">
        <f>VLOOKUP(A48,Sheet3!$A$7:$B$9,2,FALSE)</f>
        <v>#N/A</v>
      </c>
      <c r="AD48" t="s">
        <v>48</v>
      </c>
      <c r="AE48" t="str">
        <f t="shared" si="5"/>
        <v>1</v>
      </c>
      <c r="AF48" t="str">
        <f t="shared" si="6"/>
        <v>2024-07-23</v>
      </c>
      <c r="AH48" s="8">
        <f t="shared" si="7"/>
        <v>0</v>
      </c>
      <c r="AI48">
        <v>0</v>
      </c>
      <c r="AJ48">
        <v>0</v>
      </c>
      <c r="AK48">
        <v>0</v>
      </c>
      <c r="AL48" t="e">
        <f t="shared" si="8"/>
        <v>#DIV/0!</v>
      </c>
      <c r="AM48" t="e">
        <f t="shared" si="9"/>
        <v>#DIV/0!</v>
      </c>
      <c r="AN48">
        <f t="shared" si="10"/>
        <v>0</v>
      </c>
      <c r="AO48">
        <f t="shared" si="11"/>
        <v>0</v>
      </c>
      <c r="AP48">
        <v>0</v>
      </c>
      <c r="AQ48">
        <v>0</v>
      </c>
      <c r="AR48">
        <v>0</v>
      </c>
      <c r="AS48">
        <f t="shared" si="12"/>
        <v>0</v>
      </c>
      <c r="AV48" t="str">
        <f t="shared" si="13"/>
        <v/>
      </c>
      <c r="AW48" t="str">
        <f t="shared" si="14"/>
        <v>--</v>
      </c>
      <c r="AY48">
        <f t="shared" si="15"/>
        <v>43</v>
      </c>
      <c r="AZ48" t="s">
        <v>0</v>
      </c>
      <c r="BA48" t="str">
        <f t="shared" si="16"/>
        <v>43BM</v>
      </c>
      <c r="BB48">
        <f t="shared" si="17"/>
        <v>0</v>
      </c>
      <c r="BD48">
        <f t="shared" si="18"/>
        <v>43</v>
      </c>
      <c r="BE48">
        <f t="shared" si="19"/>
        <v>1</v>
      </c>
    </row>
    <row r="49" spans="12:57" x14ac:dyDescent="0.25">
      <c r="O49">
        <f t="shared" si="20"/>
        <v>1</v>
      </c>
      <c r="P49">
        <f t="shared" si="21"/>
        <v>44</v>
      </c>
      <c r="Q49" t="e">
        <f>VLOOKUP(A49,Sheet3!$A$1:$B$3,2,FALSE)</f>
        <v>#N/A</v>
      </c>
      <c r="R49">
        <f t="shared" si="0"/>
        <v>0</v>
      </c>
      <c r="S49">
        <f t="shared" si="1"/>
        <v>0</v>
      </c>
      <c r="T49">
        <f t="shared" si="2"/>
        <v>0</v>
      </c>
      <c r="U49" t="s">
        <v>47</v>
      </c>
      <c r="V49" t="s">
        <v>47</v>
      </c>
      <c r="W49" t="s">
        <v>47</v>
      </c>
      <c r="X49" t="s">
        <v>47</v>
      </c>
      <c r="Y49">
        <f t="shared" si="3"/>
        <v>0</v>
      </c>
      <c r="Z49">
        <f t="shared" si="4"/>
        <v>0</v>
      </c>
      <c r="AC49" t="e">
        <f>VLOOKUP(A49,Sheet3!$A$7:$B$9,2,FALSE)</f>
        <v>#N/A</v>
      </c>
      <c r="AD49" t="s">
        <v>48</v>
      </c>
      <c r="AE49" t="str">
        <f t="shared" si="5"/>
        <v>1</v>
      </c>
      <c r="AF49" t="str">
        <f t="shared" si="6"/>
        <v>2024-07-23</v>
      </c>
      <c r="AH49" s="8">
        <f t="shared" si="7"/>
        <v>0</v>
      </c>
      <c r="AI49">
        <v>0</v>
      </c>
      <c r="AJ49">
        <v>0</v>
      </c>
      <c r="AK49">
        <v>0</v>
      </c>
      <c r="AL49" t="e">
        <f t="shared" si="8"/>
        <v>#DIV/0!</v>
      </c>
      <c r="AM49" t="e">
        <f t="shared" si="9"/>
        <v>#DIV/0!</v>
      </c>
      <c r="AN49">
        <f t="shared" si="10"/>
        <v>0</v>
      </c>
      <c r="AO49">
        <f t="shared" si="11"/>
        <v>0</v>
      </c>
      <c r="AP49">
        <v>0</v>
      </c>
      <c r="AQ49">
        <v>0</v>
      </c>
      <c r="AR49">
        <v>0</v>
      </c>
      <c r="AS49">
        <f t="shared" si="12"/>
        <v>0</v>
      </c>
      <c r="AV49" t="str">
        <f t="shared" si="13"/>
        <v/>
      </c>
      <c r="AW49" t="str">
        <f t="shared" si="14"/>
        <v>--</v>
      </c>
      <c r="AY49">
        <f t="shared" si="15"/>
        <v>44</v>
      </c>
      <c r="AZ49" t="s">
        <v>0</v>
      </c>
      <c r="BA49" t="str">
        <f t="shared" si="16"/>
        <v>44BM</v>
      </c>
      <c r="BB49">
        <f t="shared" si="17"/>
        <v>0</v>
      </c>
      <c r="BD49">
        <f t="shared" si="18"/>
        <v>44</v>
      </c>
      <c r="BE49">
        <f t="shared" si="19"/>
        <v>1</v>
      </c>
    </row>
    <row r="50" spans="12:57" x14ac:dyDescent="0.25">
      <c r="O50">
        <f t="shared" si="20"/>
        <v>1</v>
      </c>
      <c r="P50">
        <f t="shared" si="21"/>
        <v>45</v>
      </c>
      <c r="Q50" t="e">
        <f>VLOOKUP(A50,Sheet3!$A$1:$B$3,2,FALSE)</f>
        <v>#N/A</v>
      </c>
      <c r="R50">
        <f t="shared" si="0"/>
        <v>0</v>
      </c>
      <c r="S50">
        <f t="shared" si="1"/>
        <v>0</v>
      </c>
      <c r="T50">
        <f t="shared" si="2"/>
        <v>0</v>
      </c>
      <c r="U50" t="s">
        <v>47</v>
      </c>
      <c r="V50" t="s">
        <v>47</v>
      </c>
      <c r="W50" t="s">
        <v>47</v>
      </c>
      <c r="X50" t="s">
        <v>47</v>
      </c>
      <c r="Y50">
        <f t="shared" si="3"/>
        <v>0</v>
      </c>
      <c r="Z50">
        <f t="shared" si="4"/>
        <v>0</v>
      </c>
      <c r="AC50" t="e">
        <f>VLOOKUP(A50,Sheet3!$A$7:$B$9,2,FALSE)</f>
        <v>#N/A</v>
      </c>
      <c r="AD50" t="s">
        <v>48</v>
      </c>
      <c r="AE50" t="str">
        <f t="shared" si="5"/>
        <v>1</v>
      </c>
      <c r="AF50" t="str">
        <f t="shared" si="6"/>
        <v>2024-07-23</v>
      </c>
      <c r="AH50" s="8">
        <f t="shared" si="7"/>
        <v>0</v>
      </c>
      <c r="AI50">
        <v>0</v>
      </c>
      <c r="AJ50">
        <v>0</v>
      </c>
      <c r="AK50">
        <v>0</v>
      </c>
      <c r="AL50" t="e">
        <f t="shared" si="8"/>
        <v>#DIV/0!</v>
      </c>
      <c r="AM50" t="e">
        <f t="shared" si="9"/>
        <v>#DIV/0!</v>
      </c>
      <c r="AN50">
        <f t="shared" si="10"/>
        <v>0</v>
      </c>
      <c r="AO50">
        <f t="shared" si="11"/>
        <v>0</v>
      </c>
      <c r="AP50">
        <v>0</v>
      </c>
      <c r="AQ50">
        <v>0</v>
      </c>
      <c r="AR50">
        <v>0</v>
      </c>
      <c r="AS50">
        <f t="shared" si="12"/>
        <v>0</v>
      </c>
      <c r="AV50" t="str">
        <f t="shared" si="13"/>
        <v/>
      </c>
      <c r="AW50" t="str">
        <f t="shared" si="14"/>
        <v>--</v>
      </c>
      <c r="AY50">
        <f t="shared" si="15"/>
        <v>45</v>
      </c>
      <c r="AZ50" t="s">
        <v>0</v>
      </c>
      <c r="BA50" t="str">
        <f t="shared" si="16"/>
        <v>45BM</v>
      </c>
      <c r="BB50">
        <f t="shared" si="17"/>
        <v>0</v>
      </c>
      <c r="BD50">
        <f t="shared" si="18"/>
        <v>45</v>
      </c>
      <c r="BE50">
        <f t="shared" si="19"/>
        <v>1</v>
      </c>
    </row>
    <row r="51" spans="12:57" x14ac:dyDescent="0.25">
      <c r="O51">
        <f t="shared" si="20"/>
        <v>1</v>
      </c>
      <c r="P51">
        <f t="shared" si="21"/>
        <v>46</v>
      </c>
      <c r="Q51" t="e">
        <f>VLOOKUP(A51,Sheet3!$A$1:$B$3,2,FALSE)</f>
        <v>#N/A</v>
      </c>
      <c r="R51">
        <f t="shared" si="0"/>
        <v>0</v>
      </c>
      <c r="S51">
        <f t="shared" si="1"/>
        <v>0</v>
      </c>
      <c r="T51">
        <f t="shared" si="2"/>
        <v>0</v>
      </c>
      <c r="U51" t="s">
        <v>47</v>
      </c>
      <c r="V51" t="s">
        <v>47</v>
      </c>
      <c r="W51" t="s">
        <v>47</v>
      </c>
      <c r="X51" t="s">
        <v>47</v>
      </c>
      <c r="Y51">
        <f t="shared" si="3"/>
        <v>0</v>
      </c>
      <c r="Z51">
        <f t="shared" si="4"/>
        <v>0</v>
      </c>
      <c r="AC51" t="e">
        <f>VLOOKUP(A51,Sheet3!$A$7:$B$9,2,FALSE)</f>
        <v>#N/A</v>
      </c>
      <c r="AD51" t="s">
        <v>48</v>
      </c>
      <c r="AE51" t="str">
        <f t="shared" si="5"/>
        <v>1</v>
      </c>
      <c r="AF51" t="str">
        <f t="shared" si="6"/>
        <v>2024-07-23</v>
      </c>
      <c r="AH51" s="8">
        <f t="shared" si="7"/>
        <v>0</v>
      </c>
      <c r="AI51">
        <v>0</v>
      </c>
      <c r="AJ51">
        <v>0</v>
      </c>
      <c r="AK51">
        <v>0</v>
      </c>
      <c r="AL51" t="e">
        <f t="shared" si="8"/>
        <v>#DIV/0!</v>
      </c>
      <c r="AM51" t="e">
        <f t="shared" si="9"/>
        <v>#DIV/0!</v>
      </c>
      <c r="AN51">
        <f t="shared" si="10"/>
        <v>0</v>
      </c>
      <c r="AO51">
        <f t="shared" si="11"/>
        <v>0</v>
      </c>
      <c r="AP51">
        <v>0</v>
      </c>
      <c r="AQ51">
        <v>0</v>
      </c>
      <c r="AR51">
        <v>0</v>
      </c>
      <c r="AS51">
        <f t="shared" si="12"/>
        <v>0</v>
      </c>
      <c r="AV51" t="str">
        <f t="shared" si="13"/>
        <v/>
      </c>
      <c r="AW51" t="str">
        <f t="shared" si="14"/>
        <v>--</v>
      </c>
      <c r="AY51">
        <f t="shared" si="15"/>
        <v>46</v>
      </c>
      <c r="AZ51" t="s">
        <v>0</v>
      </c>
      <c r="BA51" t="str">
        <f t="shared" si="16"/>
        <v>46BM</v>
      </c>
      <c r="BB51">
        <f t="shared" si="17"/>
        <v>0</v>
      </c>
      <c r="BD51">
        <f t="shared" si="18"/>
        <v>46</v>
      </c>
      <c r="BE51">
        <f t="shared" si="19"/>
        <v>1</v>
      </c>
    </row>
    <row r="52" spans="12:57" x14ac:dyDescent="0.25">
      <c r="O52">
        <f t="shared" si="20"/>
        <v>1</v>
      </c>
      <c r="P52">
        <f t="shared" si="21"/>
        <v>47</v>
      </c>
      <c r="Q52" t="e">
        <f>VLOOKUP(A52,Sheet3!$A$1:$B$3,2,FALSE)</f>
        <v>#N/A</v>
      </c>
      <c r="R52">
        <f t="shared" si="0"/>
        <v>0</v>
      </c>
      <c r="S52">
        <f t="shared" si="1"/>
        <v>0</v>
      </c>
      <c r="T52">
        <f t="shared" si="2"/>
        <v>0</v>
      </c>
      <c r="U52" t="s">
        <v>47</v>
      </c>
      <c r="V52" t="s">
        <v>47</v>
      </c>
      <c r="W52" t="s">
        <v>47</v>
      </c>
      <c r="X52" t="s">
        <v>47</v>
      </c>
      <c r="Y52">
        <f t="shared" si="3"/>
        <v>0</v>
      </c>
      <c r="Z52">
        <f t="shared" si="4"/>
        <v>0</v>
      </c>
      <c r="AC52" t="e">
        <f>VLOOKUP(A52,Sheet3!$A$7:$B$9,2,FALSE)</f>
        <v>#N/A</v>
      </c>
      <c r="AD52" t="s">
        <v>48</v>
      </c>
      <c r="AE52" t="str">
        <f t="shared" si="5"/>
        <v>1</v>
      </c>
      <c r="AF52" t="str">
        <f t="shared" si="6"/>
        <v>2024-07-23</v>
      </c>
      <c r="AH52" s="8">
        <f t="shared" si="7"/>
        <v>0</v>
      </c>
      <c r="AI52">
        <v>0</v>
      </c>
      <c r="AJ52">
        <v>0</v>
      </c>
      <c r="AK52">
        <v>0</v>
      </c>
      <c r="AL52" t="e">
        <f t="shared" si="8"/>
        <v>#DIV/0!</v>
      </c>
      <c r="AM52" t="e">
        <f t="shared" si="9"/>
        <v>#DIV/0!</v>
      </c>
      <c r="AN52">
        <f t="shared" si="10"/>
        <v>0</v>
      </c>
      <c r="AO52">
        <f t="shared" si="11"/>
        <v>0</v>
      </c>
      <c r="AP52">
        <v>0</v>
      </c>
      <c r="AQ52">
        <v>0</v>
      </c>
      <c r="AR52">
        <v>0</v>
      </c>
      <c r="AS52">
        <f t="shared" si="12"/>
        <v>0</v>
      </c>
      <c r="AV52" t="str">
        <f t="shared" si="13"/>
        <v/>
      </c>
      <c r="AW52" t="str">
        <f t="shared" si="14"/>
        <v>--</v>
      </c>
      <c r="AY52">
        <f t="shared" si="15"/>
        <v>47</v>
      </c>
      <c r="AZ52" t="s">
        <v>0</v>
      </c>
      <c r="BA52" t="str">
        <f t="shared" si="16"/>
        <v>47BM</v>
      </c>
      <c r="BB52">
        <f t="shared" si="17"/>
        <v>0</v>
      </c>
      <c r="BD52">
        <f t="shared" si="18"/>
        <v>47</v>
      </c>
      <c r="BE52">
        <f t="shared" si="19"/>
        <v>1</v>
      </c>
    </row>
    <row r="53" spans="12:57" x14ac:dyDescent="0.25">
      <c r="O53">
        <f t="shared" si="20"/>
        <v>1</v>
      </c>
      <c r="P53">
        <f t="shared" si="21"/>
        <v>48</v>
      </c>
      <c r="Q53" t="e">
        <f>VLOOKUP(A53,Sheet3!$A$1:$B$3,2,FALSE)</f>
        <v>#N/A</v>
      </c>
      <c r="R53">
        <f t="shared" si="0"/>
        <v>0</v>
      </c>
      <c r="S53">
        <f t="shared" si="1"/>
        <v>0</v>
      </c>
      <c r="T53">
        <f t="shared" si="2"/>
        <v>0</v>
      </c>
      <c r="U53" t="s">
        <v>47</v>
      </c>
      <c r="V53" t="s">
        <v>47</v>
      </c>
      <c r="W53" t="s">
        <v>47</v>
      </c>
      <c r="X53" t="s">
        <v>47</v>
      </c>
      <c r="Y53">
        <f t="shared" si="3"/>
        <v>0</v>
      </c>
      <c r="Z53">
        <f t="shared" si="4"/>
        <v>0</v>
      </c>
      <c r="AC53" t="e">
        <f>VLOOKUP(A53,Sheet3!$A$7:$B$9,2,FALSE)</f>
        <v>#N/A</v>
      </c>
      <c r="AD53" t="s">
        <v>48</v>
      </c>
      <c r="AE53" t="str">
        <f t="shared" si="5"/>
        <v>1</v>
      </c>
      <c r="AF53" t="str">
        <f t="shared" si="6"/>
        <v>2024-07-23</v>
      </c>
      <c r="AH53" s="8">
        <f t="shared" si="7"/>
        <v>0</v>
      </c>
      <c r="AI53">
        <v>0</v>
      </c>
      <c r="AJ53">
        <v>0</v>
      </c>
      <c r="AK53">
        <v>0</v>
      </c>
      <c r="AL53" t="e">
        <f t="shared" si="8"/>
        <v>#DIV/0!</v>
      </c>
      <c r="AM53" t="e">
        <f t="shared" si="9"/>
        <v>#DIV/0!</v>
      </c>
      <c r="AN53">
        <f t="shared" si="10"/>
        <v>0</v>
      </c>
      <c r="AO53">
        <f t="shared" si="11"/>
        <v>0</v>
      </c>
      <c r="AP53">
        <v>0</v>
      </c>
      <c r="AQ53">
        <v>0</v>
      </c>
      <c r="AR53">
        <v>0</v>
      </c>
      <c r="AS53">
        <f t="shared" si="12"/>
        <v>0</v>
      </c>
      <c r="AV53" t="str">
        <f t="shared" si="13"/>
        <v/>
      </c>
      <c r="AW53" t="str">
        <f t="shared" si="14"/>
        <v>--</v>
      </c>
      <c r="AY53">
        <f t="shared" si="15"/>
        <v>48</v>
      </c>
      <c r="AZ53" t="s">
        <v>0</v>
      </c>
      <c r="BA53" t="str">
        <f t="shared" si="16"/>
        <v>48BM</v>
      </c>
      <c r="BB53">
        <f t="shared" si="17"/>
        <v>0</v>
      </c>
      <c r="BD53">
        <f t="shared" si="18"/>
        <v>48</v>
      </c>
      <c r="BE53">
        <f t="shared" si="19"/>
        <v>1</v>
      </c>
    </row>
    <row r="54" spans="12:57" x14ac:dyDescent="0.25">
      <c r="O54">
        <f t="shared" si="20"/>
        <v>1</v>
      </c>
      <c r="P54">
        <f t="shared" si="21"/>
        <v>49</v>
      </c>
      <c r="Q54" t="e">
        <f>VLOOKUP(A54,Sheet3!$A$1:$B$3,2,FALSE)</f>
        <v>#N/A</v>
      </c>
      <c r="R54">
        <f t="shared" si="0"/>
        <v>0</v>
      </c>
      <c r="S54">
        <f t="shared" si="1"/>
        <v>0</v>
      </c>
      <c r="T54">
        <f t="shared" si="2"/>
        <v>0</v>
      </c>
      <c r="U54" t="s">
        <v>47</v>
      </c>
      <c r="V54" t="s">
        <v>47</v>
      </c>
      <c r="W54" t="s">
        <v>47</v>
      </c>
      <c r="X54" t="s">
        <v>47</v>
      </c>
      <c r="Y54">
        <f t="shared" si="3"/>
        <v>0</v>
      </c>
      <c r="Z54">
        <f t="shared" si="4"/>
        <v>0</v>
      </c>
      <c r="AC54" t="e">
        <f>VLOOKUP(A54,Sheet3!$A$7:$B$9,2,FALSE)</f>
        <v>#N/A</v>
      </c>
      <c r="AD54" t="s">
        <v>48</v>
      </c>
      <c r="AE54" t="str">
        <f t="shared" si="5"/>
        <v>1</v>
      </c>
      <c r="AF54" t="str">
        <f t="shared" si="6"/>
        <v>2024-07-23</v>
      </c>
      <c r="AH54" s="8">
        <f t="shared" si="7"/>
        <v>0</v>
      </c>
      <c r="AI54">
        <v>0</v>
      </c>
      <c r="AJ54">
        <v>0</v>
      </c>
      <c r="AK54">
        <v>0</v>
      </c>
      <c r="AL54" t="e">
        <f t="shared" si="8"/>
        <v>#DIV/0!</v>
      </c>
      <c r="AM54" t="e">
        <f t="shared" si="9"/>
        <v>#DIV/0!</v>
      </c>
      <c r="AN54">
        <f t="shared" si="10"/>
        <v>0</v>
      </c>
      <c r="AO54">
        <f t="shared" si="11"/>
        <v>0</v>
      </c>
      <c r="AP54">
        <v>0</v>
      </c>
      <c r="AQ54">
        <v>0</v>
      </c>
      <c r="AR54">
        <v>0</v>
      </c>
      <c r="AS54">
        <f t="shared" si="12"/>
        <v>0</v>
      </c>
      <c r="AV54" t="str">
        <f t="shared" si="13"/>
        <v/>
      </c>
      <c r="AW54" t="str">
        <f t="shared" si="14"/>
        <v>--</v>
      </c>
      <c r="AY54">
        <f t="shared" si="15"/>
        <v>49</v>
      </c>
      <c r="AZ54" t="s">
        <v>0</v>
      </c>
      <c r="BA54" t="str">
        <f t="shared" si="16"/>
        <v>49BM</v>
      </c>
      <c r="BB54">
        <f t="shared" si="17"/>
        <v>0</v>
      </c>
      <c r="BD54">
        <f t="shared" si="18"/>
        <v>49</v>
      </c>
      <c r="BE54">
        <f t="shared" si="19"/>
        <v>1</v>
      </c>
    </row>
    <row r="55" spans="12:57" x14ac:dyDescent="0.25">
      <c r="O55">
        <f t="shared" si="20"/>
        <v>1</v>
      </c>
      <c r="P55">
        <f t="shared" si="21"/>
        <v>50</v>
      </c>
      <c r="Q55" t="e">
        <f>VLOOKUP(A55,Sheet3!$A$1:$B$3,2,FALSE)</f>
        <v>#N/A</v>
      </c>
      <c r="R55">
        <f t="shared" si="0"/>
        <v>0</v>
      </c>
      <c r="S55">
        <f t="shared" si="1"/>
        <v>0</v>
      </c>
      <c r="T55">
        <f t="shared" si="2"/>
        <v>0</v>
      </c>
      <c r="U55" t="s">
        <v>47</v>
      </c>
      <c r="V55" t="s">
        <v>47</v>
      </c>
      <c r="W55" t="s">
        <v>47</v>
      </c>
      <c r="X55" t="s">
        <v>47</v>
      </c>
      <c r="Y55">
        <f t="shared" si="3"/>
        <v>0</v>
      </c>
      <c r="Z55">
        <f t="shared" si="4"/>
        <v>0</v>
      </c>
      <c r="AC55" t="e">
        <f>VLOOKUP(A55,Sheet3!$A$7:$B$9,2,FALSE)</f>
        <v>#N/A</v>
      </c>
      <c r="AD55" t="s">
        <v>48</v>
      </c>
      <c r="AE55" t="str">
        <f t="shared" si="5"/>
        <v>1</v>
      </c>
      <c r="AF55" t="str">
        <f t="shared" si="6"/>
        <v>2024-07-23</v>
      </c>
      <c r="AH55" s="8">
        <f t="shared" si="7"/>
        <v>0</v>
      </c>
      <c r="AI55">
        <v>0</v>
      </c>
      <c r="AJ55">
        <v>0</v>
      </c>
      <c r="AK55">
        <v>0</v>
      </c>
      <c r="AL55" t="e">
        <f t="shared" si="8"/>
        <v>#DIV/0!</v>
      </c>
      <c r="AM55" t="e">
        <f t="shared" si="9"/>
        <v>#DIV/0!</v>
      </c>
      <c r="AN55">
        <f t="shared" si="10"/>
        <v>0</v>
      </c>
      <c r="AO55">
        <f t="shared" si="11"/>
        <v>0</v>
      </c>
      <c r="AP55">
        <v>0</v>
      </c>
      <c r="AQ55">
        <v>0</v>
      </c>
      <c r="AR55">
        <v>0</v>
      </c>
      <c r="AS55">
        <f t="shared" si="12"/>
        <v>0</v>
      </c>
      <c r="AV55" t="str">
        <f t="shared" si="13"/>
        <v/>
      </c>
      <c r="AW55" t="str">
        <f t="shared" si="14"/>
        <v>--</v>
      </c>
      <c r="AY55">
        <f t="shared" si="15"/>
        <v>50</v>
      </c>
      <c r="AZ55" t="s">
        <v>0</v>
      </c>
      <c r="BA55" t="str">
        <f t="shared" si="16"/>
        <v>50BM</v>
      </c>
      <c r="BB55">
        <f t="shared" si="17"/>
        <v>0</v>
      </c>
      <c r="BD55">
        <f t="shared" si="18"/>
        <v>50</v>
      </c>
      <c r="BE55">
        <f t="shared" si="19"/>
        <v>1</v>
      </c>
    </row>
    <row r="56" spans="12:57" x14ac:dyDescent="0.25">
      <c r="O56">
        <f t="shared" si="20"/>
        <v>1</v>
      </c>
      <c r="P56">
        <f t="shared" si="21"/>
        <v>51</v>
      </c>
      <c r="Q56" t="e">
        <f>VLOOKUP(A56,Sheet3!$A$1:$B$3,2,FALSE)</f>
        <v>#N/A</v>
      </c>
      <c r="R56">
        <f t="shared" si="0"/>
        <v>0</v>
      </c>
      <c r="S56">
        <f t="shared" si="1"/>
        <v>0</v>
      </c>
      <c r="T56">
        <f t="shared" si="2"/>
        <v>0</v>
      </c>
      <c r="U56" t="s">
        <v>47</v>
      </c>
      <c r="V56" t="s">
        <v>47</v>
      </c>
      <c r="W56" t="s">
        <v>47</v>
      </c>
      <c r="X56" t="s">
        <v>47</v>
      </c>
      <c r="Y56">
        <f t="shared" si="3"/>
        <v>0</v>
      </c>
      <c r="Z56">
        <f t="shared" si="4"/>
        <v>0</v>
      </c>
      <c r="AC56" t="e">
        <f>VLOOKUP(A56,Sheet3!$A$7:$B$9,2,FALSE)</f>
        <v>#N/A</v>
      </c>
      <c r="AD56" t="s">
        <v>48</v>
      </c>
      <c r="AE56" t="str">
        <f t="shared" si="5"/>
        <v>1</v>
      </c>
      <c r="AF56" t="str">
        <f t="shared" si="6"/>
        <v>2024-07-23</v>
      </c>
      <c r="AH56" s="8">
        <f t="shared" si="7"/>
        <v>0</v>
      </c>
      <c r="AI56">
        <v>0</v>
      </c>
      <c r="AJ56">
        <v>0</v>
      </c>
      <c r="AK56">
        <v>0</v>
      </c>
      <c r="AL56" t="e">
        <f t="shared" si="8"/>
        <v>#DIV/0!</v>
      </c>
      <c r="AM56" t="e">
        <f t="shared" si="9"/>
        <v>#DIV/0!</v>
      </c>
      <c r="AN56">
        <f t="shared" si="10"/>
        <v>0</v>
      </c>
      <c r="AO56">
        <f t="shared" si="11"/>
        <v>0</v>
      </c>
      <c r="AP56">
        <v>0</v>
      </c>
      <c r="AQ56">
        <v>0</v>
      </c>
      <c r="AR56">
        <v>0</v>
      </c>
      <c r="AS56">
        <f t="shared" si="12"/>
        <v>0</v>
      </c>
      <c r="AV56" t="str">
        <f t="shared" si="13"/>
        <v/>
      </c>
      <c r="AW56" t="str">
        <f t="shared" si="14"/>
        <v>--</v>
      </c>
      <c r="AY56">
        <f t="shared" si="15"/>
        <v>51</v>
      </c>
      <c r="AZ56" t="s">
        <v>0</v>
      </c>
      <c r="BA56" t="str">
        <f t="shared" si="16"/>
        <v>51BM</v>
      </c>
      <c r="BB56">
        <f t="shared" si="17"/>
        <v>0</v>
      </c>
      <c r="BD56">
        <f t="shared" si="18"/>
        <v>51</v>
      </c>
      <c r="BE56">
        <f t="shared" si="19"/>
        <v>1</v>
      </c>
    </row>
    <row r="57" spans="12:57" x14ac:dyDescent="0.25">
      <c r="O57">
        <f t="shared" si="20"/>
        <v>1</v>
      </c>
      <c r="P57">
        <f t="shared" si="21"/>
        <v>52</v>
      </c>
      <c r="Q57" t="e">
        <f>VLOOKUP(A57,Sheet3!$A$1:$B$3,2,FALSE)</f>
        <v>#N/A</v>
      </c>
      <c r="R57">
        <f t="shared" si="0"/>
        <v>0</v>
      </c>
      <c r="S57">
        <f t="shared" si="1"/>
        <v>0</v>
      </c>
      <c r="T57">
        <f t="shared" si="2"/>
        <v>0</v>
      </c>
      <c r="U57" t="s">
        <v>47</v>
      </c>
      <c r="V57" t="s">
        <v>47</v>
      </c>
      <c r="W57" t="s">
        <v>47</v>
      </c>
      <c r="X57" t="s">
        <v>47</v>
      </c>
      <c r="Y57">
        <f t="shared" si="3"/>
        <v>0</v>
      </c>
      <c r="Z57">
        <f t="shared" si="4"/>
        <v>0</v>
      </c>
      <c r="AC57" t="e">
        <f>VLOOKUP(A57,Sheet3!$A$7:$B$9,2,FALSE)</f>
        <v>#N/A</v>
      </c>
      <c r="AD57" t="s">
        <v>48</v>
      </c>
      <c r="AE57" t="str">
        <f t="shared" si="5"/>
        <v>1</v>
      </c>
      <c r="AF57" t="str">
        <f t="shared" si="6"/>
        <v>2024-07-23</v>
      </c>
      <c r="AH57" s="8">
        <f t="shared" si="7"/>
        <v>0</v>
      </c>
      <c r="AI57">
        <v>0</v>
      </c>
      <c r="AJ57">
        <v>0</v>
      </c>
      <c r="AK57">
        <v>0</v>
      </c>
      <c r="AL57" t="e">
        <f t="shared" si="8"/>
        <v>#DIV/0!</v>
      </c>
      <c r="AM57" t="e">
        <f t="shared" si="9"/>
        <v>#DIV/0!</v>
      </c>
      <c r="AN57">
        <f t="shared" si="10"/>
        <v>0</v>
      </c>
      <c r="AO57">
        <f t="shared" si="11"/>
        <v>0</v>
      </c>
      <c r="AP57">
        <v>0</v>
      </c>
      <c r="AQ57">
        <v>0</v>
      </c>
      <c r="AR57">
        <v>0</v>
      </c>
      <c r="AS57">
        <f t="shared" si="12"/>
        <v>0</v>
      </c>
      <c r="AV57" t="str">
        <f t="shared" si="13"/>
        <v/>
      </c>
      <c r="AW57" t="str">
        <f t="shared" si="14"/>
        <v>--</v>
      </c>
      <c r="AY57">
        <f t="shared" si="15"/>
        <v>52</v>
      </c>
      <c r="AZ57" t="s">
        <v>0</v>
      </c>
      <c r="BA57" t="str">
        <f t="shared" si="16"/>
        <v>52BM</v>
      </c>
      <c r="BB57">
        <f t="shared" si="17"/>
        <v>0</v>
      </c>
      <c r="BD57">
        <f t="shared" si="18"/>
        <v>52</v>
      </c>
      <c r="BE57">
        <f t="shared" si="19"/>
        <v>1</v>
      </c>
    </row>
    <row r="58" spans="12:57" x14ac:dyDescent="0.25">
      <c r="O58">
        <f t="shared" si="20"/>
        <v>1</v>
      </c>
      <c r="P58">
        <f t="shared" si="21"/>
        <v>53</v>
      </c>
      <c r="Q58" t="e">
        <f>VLOOKUP(A58,Sheet3!$A$1:$B$3,2,FALSE)</f>
        <v>#N/A</v>
      </c>
      <c r="R58">
        <f t="shared" si="0"/>
        <v>0</v>
      </c>
      <c r="S58">
        <f t="shared" si="1"/>
        <v>0</v>
      </c>
      <c r="T58">
        <f t="shared" si="2"/>
        <v>0</v>
      </c>
      <c r="U58" t="s">
        <v>47</v>
      </c>
      <c r="V58" t="s">
        <v>47</v>
      </c>
      <c r="W58" t="s">
        <v>47</v>
      </c>
      <c r="X58" t="s">
        <v>47</v>
      </c>
      <c r="Y58">
        <f t="shared" si="3"/>
        <v>0</v>
      </c>
      <c r="Z58">
        <f t="shared" si="4"/>
        <v>0</v>
      </c>
      <c r="AC58" t="e">
        <f>VLOOKUP(A58,Sheet3!$A$7:$B$9,2,FALSE)</f>
        <v>#N/A</v>
      </c>
      <c r="AD58" t="s">
        <v>48</v>
      </c>
      <c r="AE58" t="str">
        <f t="shared" si="5"/>
        <v>1</v>
      </c>
      <c r="AF58" t="str">
        <f t="shared" si="6"/>
        <v>2024-07-23</v>
      </c>
      <c r="AH58" s="8">
        <f t="shared" si="7"/>
        <v>0</v>
      </c>
      <c r="AI58">
        <v>0</v>
      </c>
      <c r="AJ58">
        <v>0</v>
      </c>
      <c r="AK58">
        <v>0</v>
      </c>
      <c r="AL58" t="e">
        <f t="shared" si="8"/>
        <v>#DIV/0!</v>
      </c>
      <c r="AM58" t="e">
        <f t="shared" si="9"/>
        <v>#DIV/0!</v>
      </c>
      <c r="AN58">
        <f t="shared" si="10"/>
        <v>0</v>
      </c>
      <c r="AO58">
        <f t="shared" si="11"/>
        <v>0</v>
      </c>
      <c r="AP58">
        <v>0</v>
      </c>
      <c r="AQ58">
        <v>0</v>
      </c>
      <c r="AR58">
        <v>0</v>
      </c>
      <c r="AS58">
        <f t="shared" si="12"/>
        <v>0</v>
      </c>
      <c r="AV58" t="str">
        <f t="shared" si="13"/>
        <v/>
      </c>
      <c r="AW58" t="str">
        <f t="shared" si="14"/>
        <v>--</v>
      </c>
      <c r="AY58">
        <f t="shared" si="15"/>
        <v>53</v>
      </c>
      <c r="AZ58" t="s">
        <v>0</v>
      </c>
      <c r="BA58" t="str">
        <f t="shared" si="16"/>
        <v>53BM</v>
      </c>
      <c r="BB58">
        <f t="shared" si="17"/>
        <v>0</v>
      </c>
      <c r="BD58">
        <f t="shared" si="18"/>
        <v>53</v>
      </c>
      <c r="BE58">
        <f t="shared" si="19"/>
        <v>1</v>
      </c>
    </row>
    <row r="59" spans="12:57" x14ac:dyDescent="0.25">
      <c r="O59">
        <f t="shared" si="20"/>
        <v>1</v>
      </c>
      <c r="P59">
        <f t="shared" si="21"/>
        <v>54</v>
      </c>
      <c r="Q59" t="e">
        <f>VLOOKUP(A59,Sheet3!$A$1:$B$3,2,FALSE)</f>
        <v>#N/A</v>
      </c>
      <c r="R59">
        <f t="shared" si="0"/>
        <v>0</v>
      </c>
      <c r="S59">
        <f t="shared" si="1"/>
        <v>0</v>
      </c>
      <c r="T59">
        <f t="shared" si="2"/>
        <v>0</v>
      </c>
      <c r="U59" t="s">
        <v>47</v>
      </c>
      <c r="V59" t="s">
        <v>47</v>
      </c>
      <c r="W59" t="s">
        <v>47</v>
      </c>
      <c r="X59" t="s">
        <v>47</v>
      </c>
      <c r="Y59">
        <f t="shared" si="3"/>
        <v>0</v>
      </c>
      <c r="Z59">
        <f t="shared" si="4"/>
        <v>0</v>
      </c>
      <c r="AC59" t="e">
        <f>VLOOKUP(A59,Sheet3!$A$7:$B$9,2,FALSE)</f>
        <v>#N/A</v>
      </c>
      <c r="AD59" t="s">
        <v>48</v>
      </c>
      <c r="AE59" t="str">
        <f t="shared" si="5"/>
        <v>1</v>
      </c>
      <c r="AF59" t="str">
        <f t="shared" si="6"/>
        <v>2024-07-23</v>
      </c>
      <c r="AH59" s="8">
        <f t="shared" si="7"/>
        <v>0</v>
      </c>
      <c r="AI59">
        <v>0</v>
      </c>
      <c r="AJ59">
        <v>0</v>
      </c>
      <c r="AK59">
        <v>0</v>
      </c>
      <c r="AL59" t="e">
        <f t="shared" si="8"/>
        <v>#DIV/0!</v>
      </c>
      <c r="AM59" t="e">
        <f t="shared" si="9"/>
        <v>#DIV/0!</v>
      </c>
      <c r="AN59">
        <f t="shared" si="10"/>
        <v>0</v>
      </c>
      <c r="AO59">
        <f t="shared" si="11"/>
        <v>0</v>
      </c>
      <c r="AP59">
        <v>0</v>
      </c>
      <c r="AQ59">
        <v>0</v>
      </c>
      <c r="AR59">
        <v>0</v>
      </c>
      <c r="AS59">
        <f t="shared" si="12"/>
        <v>0</v>
      </c>
      <c r="AV59" t="str">
        <f t="shared" si="13"/>
        <v/>
      </c>
      <c r="AW59" t="str">
        <f t="shared" si="14"/>
        <v>--</v>
      </c>
      <c r="AY59">
        <f t="shared" si="15"/>
        <v>54</v>
      </c>
      <c r="AZ59" t="s">
        <v>0</v>
      </c>
      <c r="BA59" t="str">
        <f t="shared" si="16"/>
        <v>54BM</v>
      </c>
      <c r="BB59">
        <f t="shared" si="17"/>
        <v>0</v>
      </c>
      <c r="BD59">
        <f t="shared" si="18"/>
        <v>54</v>
      </c>
      <c r="BE59">
        <f t="shared" si="19"/>
        <v>1</v>
      </c>
    </row>
    <row r="60" spans="12:57" x14ac:dyDescent="0.25">
      <c r="O60">
        <f t="shared" si="20"/>
        <v>1</v>
      </c>
      <c r="P60">
        <f t="shared" si="21"/>
        <v>55</v>
      </c>
      <c r="Q60" t="e">
        <f>VLOOKUP(A60,Sheet3!$A$1:$B$3,2,FALSE)</f>
        <v>#N/A</v>
      </c>
      <c r="R60">
        <f t="shared" si="0"/>
        <v>0</v>
      </c>
      <c r="S60">
        <f t="shared" si="1"/>
        <v>0</v>
      </c>
      <c r="T60">
        <f t="shared" si="2"/>
        <v>0</v>
      </c>
      <c r="U60" t="s">
        <v>47</v>
      </c>
      <c r="V60" t="s">
        <v>47</v>
      </c>
      <c r="W60" t="s">
        <v>47</v>
      </c>
      <c r="X60" t="s">
        <v>47</v>
      </c>
      <c r="Y60">
        <f t="shared" si="3"/>
        <v>0</v>
      </c>
      <c r="Z60">
        <f t="shared" si="4"/>
        <v>0</v>
      </c>
      <c r="AC60" t="e">
        <f>VLOOKUP(A60,Sheet3!$A$7:$B$9,2,FALSE)</f>
        <v>#N/A</v>
      </c>
      <c r="AD60" t="s">
        <v>48</v>
      </c>
      <c r="AE60" t="str">
        <f t="shared" si="5"/>
        <v>1</v>
      </c>
      <c r="AF60" t="str">
        <f t="shared" si="6"/>
        <v>2024-07-23</v>
      </c>
      <c r="AH60" s="8">
        <f t="shared" si="7"/>
        <v>0</v>
      </c>
      <c r="AI60">
        <v>0</v>
      </c>
      <c r="AJ60">
        <v>0</v>
      </c>
      <c r="AK60">
        <v>0</v>
      </c>
      <c r="AL60" t="e">
        <f t="shared" si="8"/>
        <v>#DIV/0!</v>
      </c>
      <c r="AM60" t="e">
        <f t="shared" si="9"/>
        <v>#DIV/0!</v>
      </c>
      <c r="AN60">
        <f t="shared" si="10"/>
        <v>0</v>
      </c>
      <c r="AO60">
        <f t="shared" si="11"/>
        <v>0</v>
      </c>
      <c r="AP60">
        <v>0</v>
      </c>
      <c r="AQ60">
        <v>0</v>
      </c>
      <c r="AR60">
        <v>0</v>
      </c>
      <c r="AS60">
        <f t="shared" si="12"/>
        <v>0</v>
      </c>
      <c r="AV60" t="str">
        <f t="shared" si="13"/>
        <v/>
      </c>
      <c r="AW60" t="str">
        <f t="shared" si="14"/>
        <v>--</v>
      </c>
      <c r="AY60">
        <f t="shared" si="15"/>
        <v>55</v>
      </c>
      <c r="AZ60" t="s">
        <v>0</v>
      </c>
      <c r="BA60" t="str">
        <f t="shared" si="16"/>
        <v>55BM</v>
      </c>
      <c r="BB60">
        <f t="shared" si="17"/>
        <v>0</v>
      </c>
      <c r="BD60">
        <f t="shared" si="18"/>
        <v>55</v>
      </c>
      <c r="BE60">
        <f t="shared" si="19"/>
        <v>1</v>
      </c>
    </row>
    <row r="61" spans="12:57" x14ac:dyDescent="0.25">
      <c r="O61">
        <f t="shared" si="20"/>
        <v>1</v>
      </c>
      <c r="P61">
        <f t="shared" si="21"/>
        <v>56</v>
      </c>
      <c r="Q61" t="e">
        <f>VLOOKUP(A61,Sheet3!$A$1:$B$3,2,FALSE)</f>
        <v>#N/A</v>
      </c>
      <c r="R61">
        <f t="shared" si="0"/>
        <v>0</v>
      </c>
      <c r="S61">
        <f t="shared" si="1"/>
        <v>0</v>
      </c>
      <c r="T61">
        <f t="shared" si="2"/>
        <v>0</v>
      </c>
      <c r="U61" t="s">
        <v>47</v>
      </c>
      <c r="V61" t="s">
        <v>47</v>
      </c>
      <c r="W61" t="s">
        <v>47</v>
      </c>
      <c r="X61" t="s">
        <v>47</v>
      </c>
      <c r="Y61">
        <f t="shared" si="3"/>
        <v>0</v>
      </c>
      <c r="Z61">
        <f t="shared" si="4"/>
        <v>0</v>
      </c>
      <c r="AC61" t="e">
        <f>VLOOKUP(A61,Sheet3!$A$7:$B$9,2,FALSE)</f>
        <v>#N/A</v>
      </c>
      <c r="AD61" t="s">
        <v>48</v>
      </c>
      <c r="AE61" t="str">
        <f t="shared" si="5"/>
        <v>1</v>
      </c>
      <c r="AF61" t="str">
        <f t="shared" si="6"/>
        <v>2024-07-23</v>
      </c>
      <c r="AH61" s="8">
        <f t="shared" si="7"/>
        <v>0</v>
      </c>
      <c r="AI61">
        <v>0</v>
      </c>
      <c r="AJ61">
        <v>0</v>
      </c>
      <c r="AK61">
        <v>0</v>
      </c>
      <c r="AL61" t="e">
        <f t="shared" si="8"/>
        <v>#DIV/0!</v>
      </c>
      <c r="AM61" t="e">
        <f t="shared" si="9"/>
        <v>#DIV/0!</v>
      </c>
      <c r="AN61">
        <f t="shared" si="10"/>
        <v>0</v>
      </c>
      <c r="AO61">
        <f t="shared" si="11"/>
        <v>0</v>
      </c>
      <c r="AP61">
        <v>0</v>
      </c>
      <c r="AQ61">
        <v>0</v>
      </c>
      <c r="AR61">
        <v>0</v>
      </c>
      <c r="AS61">
        <f t="shared" si="12"/>
        <v>0</v>
      </c>
      <c r="AV61" t="str">
        <f t="shared" si="13"/>
        <v/>
      </c>
      <c r="AW61" t="str">
        <f t="shared" si="14"/>
        <v>--</v>
      </c>
      <c r="AY61">
        <f t="shared" si="15"/>
        <v>56</v>
      </c>
      <c r="AZ61" t="s">
        <v>0</v>
      </c>
      <c r="BA61" t="str">
        <f t="shared" si="16"/>
        <v>56BM</v>
      </c>
      <c r="BB61">
        <f t="shared" si="17"/>
        <v>0</v>
      </c>
      <c r="BD61">
        <f t="shared" si="18"/>
        <v>56</v>
      </c>
      <c r="BE61">
        <f t="shared" si="19"/>
        <v>1</v>
      </c>
    </row>
    <row r="62" spans="12:57" x14ac:dyDescent="0.25">
      <c r="O62">
        <f t="shared" si="20"/>
        <v>1</v>
      </c>
      <c r="P62">
        <f t="shared" si="21"/>
        <v>57</v>
      </c>
      <c r="Q62" t="e">
        <f>VLOOKUP(A62,Sheet3!$A$1:$B$3,2,FALSE)</f>
        <v>#N/A</v>
      </c>
      <c r="R62">
        <f t="shared" si="0"/>
        <v>0</v>
      </c>
      <c r="S62">
        <f t="shared" si="1"/>
        <v>0</v>
      </c>
      <c r="T62">
        <f t="shared" si="2"/>
        <v>0</v>
      </c>
      <c r="U62" t="s">
        <v>47</v>
      </c>
      <c r="V62" t="s">
        <v>47</v>
      </c>
      <c r="W62" t="s">
        <v>47</v>
      </c>
      <c r="X62" t="s">
        <v>47</v>
      </c>
      <c r="Y62">
        <f t="shared" si="3"/>
        <v>0</v>
      </c>
      <c r="Z62">
        <f t="shared" si="4"/>
        <v>0</v>
      </c>
      <c r="AC62" t="e">
        <f>VLOOKUP(A62,Sheet3!$A$7:$B$9,2,FALSE)</f>
        <v>#N/A</v>
      </c>
      <c r="AD62" t="s">
        <v>48</v>
      </c>
      <c r="AE62" t="str">
        <f t="shared" si="5"/>
        <v>1</v>
      </c>
      <c r="AF62" t="str">
        <f t="shared" si="6"/>
        <v>2024-07-23</v>
      </c>
      <c r="AH62" s="8">
        <f t="shared" si="7"/>
        <v>0</v>
      </c>
      <c r="AI62">
        <v>0</v>
      </c>
      <c r="AJ62">
        <v>0</v>
      </c>
      <c r="AK62">
        <v>0</v>
      </c>
      <c r="AL62" t="e">
        <f t="shared" si="8"/>
        <v>#DIV/0!</v>
      </c>
      <c r="AM62" t="e">
        <f t="shared" si="9"/>
        <v>#DIV/0!</v>
      </c>
      <c r="AN62">
        <f t="shared" si="10"/>
        <v>0</v>
      </c>
      <c r="AO62">
        <f t="shared" si="11"/>
        <v>0</v>
      </c>
      <c r="AP62">
        <v>0</v>
      </c>
      <c r="AQ62">
        <v>0</v>
      </c>
      <c r="AR62">
        <v>0</v>
      </c>
      <c r="AS62">
        <f t="shared" si="12"/>
        <v>0</v>
      </c>
      <c r="AV62" t="str">
        <f t="shared" si="13"/>
        <v/>
      </c>
      <c r="AW62" t="str">
        <f t="shared" si="14"/>
        <v>--</v>
      </c>
      <c r="AY62">
        <f t="shared" si="15"/>
        <v>57</v>
      </c>
      <c r="AZ62" t="s">
        <v>0</v>
      </c>
      <c r="BA62" t="str">
        <f t="shared" si="16"/>
        <v>57BM</v>
      </c>
      <c r="BB62">
        <f t="shared" si="17"/>
        <v>0</v>
      </c>
      <c r="BD62">
        <f t="shared" si="18"/>
        <v>57</v>
      </c>
      <c r="BE62">
        <f t="shared" si="19"/>
        <v>1</v>
      </c>
    </row>
    <row r="63" spans="12:57" x14ac:dyDescent="0.25">
      <c r="O63">
        <f t="shared" si="20"/>
        <v>1</v>
      </c>
      <c r="P63">
        <f t="shared" si="21"/>
        <v>58</v>
      </c>
      <c r="Q63" t="e">
        <f>VLOOKUP(A63,Sheet3!$A$1:$B$3,2,FALSE)</f>
        <v>#N/A</v>
      </c>
      <c r="R63">
        <f t="shared" si="0"/>
        <v>0</v>
      </c>
      <c r="S63">
        <f t="shared" si="1"/>
        <v>0</v>
      </c>
      <c r="T63">
        <f t="shared" si="2"/>
        <v>0</v>
      </c>
      <c r="U63" t="s">
        <v>47</v>
      </c>
      <c r="V63" t="s">
        <v>47</v>
      </c>
      <c r="W63" t="s">
        <v>47</v>
      </c>
      <c r="X63" t="s">
        <v>47</v>
      </c>
      <c r="Y63">
        <f t="shared" si="3"/>
        <v>0</v>
      </c>
      <c r="Z63">
        <f t="shared" si="4"/>
        <v>0</v>
      </c>
      <c r="AC63" t="e">
        <f>VLOOKUP(A63,Sheet3!$A$7:$B$9,2,FALSE)</f>
        <v>#N/A</v>
      </c>
      <c r="AD63" t="s">
        <v>48</v>
      </c>
      <c r="AE63" t="str">
        <f t="shared" si="5"/>
        <v>1</v>
      </c>
      <c r="AF63" t="str">
        <f t="shared" si="6"/>
        <v>2024-07-23</v>
      </c>
      <c r="AH63" s="8">
        <f t="shared" si="7"/>
        <v>0</v>
      </c>
      <c r="AI63">
        <v>0</v>
      </c>
      <c r="AJ63">
        <v>0</v>
      </c>
      <c r="AK63">
        <v>0</v>
      </c>
      <c r="AL63" t="e">
        <f t="shared" si="8"/>
        <v>#DIV/0!</v>
      </c>
      <c r="AM63" t="e">
        <f t="shared" si="9"/>
        <v>#DIV/0!</v>
      </c>
      <c r="AN63">
        <f t="shared" si="10"/>
        <v>0</v>
      </c>
      <c r="AO63">
        <f t="shared" si="11"/>
        <v>0</v>
      </c>
      <c r="AP63">
        <v>0</v>
      </c>
      <c r="AQ63">
        <v>0</v>
      </c>
      <c r="AR63">
        <v>0</v>
      </c>
      <c r="AS63">
        <f t="shared" si="12"/>
        <v>0</v>
      </c>
      <c r="AV63" t="str">
        <f t="shared" si="13"/>
        <v/>
      </c>
      <c r="AW63" t="str">
        <f t="shared" si="14"/>
        <v>--</v>
      </c>
      <c r="AY63">
        <f t="shared" si="15"/>
        <v>58</v>
      </c>
      <c r="AZ63" t="s">
        <v>0</v>
      </c>
      <c r="BA63" t="str">
        <f t="shared" si="16"/>
        <v>58BM</v>
      </c>
      <c r="BB63">
        <f t="shared" si="17"/>
        <v>0</v>
      </c>
      <c r="BD63">
        <f t="shared" si="18"/>
        <v>58</v>
      </c>
      <c r="BE63">
        <f t="shared" si="19"/>
        <v>1</v>
      </c>
    </row>
    <row r="64" spans="12:57" x14ac:dyDescent="0.25">
      <c r="L64" t="s">
        <v>52</v>
      </c>
      <c r="O64">
        <f t="shared" si="20"/>
        <v>1</v>
      </c>
      <c r="P64">
        <f t="shared" si="21"/>
        <v>59</v>
      </c>
      <c r="Q64" t="e">
        <f>VLOOKUP(A64,Sheet3!$A$1:$B$3,2,FALSE)</f>
        <v>#N/A</v>
      </c>
      <c r="R64">
        <f t="shared" si="0"/>
        <v>0</v>
      </c>
      <c r="S64">
        <f t="shared" si="1"/>
        <v>0</v>
      </c>
      <c r="T64">
        <f t="shared" si="2"/>
        <v>0</v>
      </c>
      <c r="U64" t="s">
        <v>47</v>
      </c>
      <c r="V64" t="s">
        <v>47</v>
      </c>
      <c r="W64" t="s">
        <v>47</v>
      </c>
      <c r="X64" t="s">
        <v>47</v>
      </c>
      <c r="Y64">
        <f t="shared" si="3"/>
        <v>0</v>
      </c>
      <c r="Z64">
        <f t="shared" si="4"/>
        <v>0</v>
      </c>
      <c r="AC64" t="e">
        <f>VLOOKUP(A64,Sheet3!$A$7:$B$9,2,FALSE)</f>
        <v>#N/A</v>
      </c>
      <c r="AD64" t="s">
        <v>48</v>
      </c>
      <c r="AE64" t="str">
        <f t="shared" si="5"/>
        <v>1</v>
      </c>
      <c r="AF64" t="str">
        <f t="shared" si="6"/>
        <v>2024-07-23</v>
      </c>
      <c r="AH64" s="8">
        <f t="shared" si="7"/>
        <v>0</v>
      </c>
      <c r="AI64">
        <v>0</v>
      </c>
      <c r="AJ64">
        <v>0</v>
      </c>
      <c r="AK64">
        <v>0</v>
      </c>
      <c r="AL64" t="e">
        <f t="shared" si="8"/>
        <v>#DIV/0!</v>
      </c>
      <c r="AM64" t="e">
        <f t="shared" si="9"/>
        <v>#DIV/0!</v>
      </c>
      <c r="AN64">
        <f t="shared" si="10"/>
        <v>0</v>
      </c>
      <c r="AO64" t="str">
        <f t="shared" si="11"/>
        <v xml:space="preserve"> 253,278,108.00 </v>
      </c>
      <c r="AP64">
        <v>0</v>
      </c>
      <c r="AQ64">
        <v>0</v>
      </c>
      <c r="AR64">
        <v>0</v>
      </c>
      <c r="AS64">
        <f t="shared" si="12"/>
        <v>0</v>
      </c>
      <c r="AV64" t="str">
        <f t="shared" si="13"/>
        <v/>
      </c>
      <c r="AW64" t="str">
        <f t="shared" si="14"/>
        <v>--</v>
      </c>
      <c r="AY64">
        <f t="shared" si="15"/>
        <v>59</v>
      </c>
      <c r="AZ64" t="s">
        <v>0</v>
      </c>
      <c r="BA64" t="str">
        <f t="shared" si="16"/>
        <v>59BM</v>
      </c>
      <c r="BB64">
        <f t="shared" si="17"/>
        <v>0</v>
      </c>
      <c r="BD64">
        <f t="shared" si="18"/>
        <v>59</v>
      </c>
      <c r="BE64">
        <f t="shared" si="19"/>
        <v>1</v>
      </c>
    </row>
    <row r="65" spans="12:57" x14ac:dyDescent="0.25">
      <c r="O65">
        <f t="shared" si="20"/>
        <v>1</v>
      </c>
      <c r="P65">
        <f t="shared" si="21"/>
        <v>60</v>
      </c>
      <c r="Q65" t="e">
        <f>VLOOKUP(A65,Sheet3!$A$1:$B$3,2,FALSE)</f>
        <v>#N/A</v>
      </c>
      <c r="R65">
        <f t="shared" si="0"/>
        <v>0</v>
      </c>
      <c r="S65">
        <f t="shared" si="1"/>
        <v>0</v>
      </c>
      <c r="T65">
        <f t="shared" si="2"/>
        <v>0</v>
      </c>
      <c r="U65" t="s">
        <v>47</v>
      </c>
      <c r="V65" t="s">
        <v>47</v>
      </c>
      <c r="W65" t="s">
        <v>47</v>
      </c>
      <c r="X65" t="s">
        <v>47</v>
      </c>
      <c r="Y65">
        <f t="shared" si="3"/>
        <v>0</v>
      </c>
      <c r="Z65">
        <f t="shared" si="4"/>
        <v>0</v>
      </c>
      <c r="AC65" t="e">
        <f>VLOOKUP(A65,Sheet3!$A$7:$B$9,2,FALSE)</f>
        <v>#N/A</v>
      </c>
      <c r="AD65" t="s">
        <v>48</v>
      </c>
      <c r="AE65" t="str">
        <f t="shared" si="5"/>
        <v>1</v>
      </c>
      <c r="AF65" t="str">
        <f t="shared" si="6"/>
        <v>2024-07-23</v>
      </c>
      <c r="AH65" s="8">
        <f t="shared" si="7"/>
        <v>0</v>
      </c>
      <c r="AI65">
        <v>0</v>
      </c>
      <c r="AJ65">
        <v>0</v>
      </c>
      <c r="AK65">
        <v>0</v>
      </c>
      <c r="AL65" t="e">
        <f t="shared" si="8"/>
        <v>#DIV/0!</v>
      </c>
      <c r="AM65" t="e">
        <f t="shared" si="9"/>
        <v>#DIV/0!</v>
      </c>
      <c r="AN65">
        <f t="shared" si="10"/>
        <v>0</v>
      </c>
      <c r="AO65">
        <f t="shared" si="11"/>
        <v>0</v>
      </c>
      <c r="AP65">
        <v>0</v>
      </c>
      <c r="AQ65">
        <v>0</v>
      </c>
      <c r="AR65">
        <v>0</v>
      </c>
      <c r="AS65">
        <f t="shared" si="12"/>
        <v>0</v>
      </c>
      <c r="AV65" t="str">
        <f t="shared" si="13"/>
        <v/>
      </c>
      <c r="AW65" t="str">
        <f t="shared" si="14"/>
        <v>--</v>
      </c>
      <c r="AY65">
        <f t="shared" si="15"/>
        <v>60</v>
      </c>
      <c r="AZ65" t="s">
        <v>0</v>
      </c>
      <c r="BA65" t="str">
        <f t="shared" si="16"/>
        <v>60BM</v>
      </c>
      <c r="BB65">
        <f t="shared" si="17"/>
        <v>0</v>
      </c>
      <c r="BD65">
        <f t="shared" si="18"/>
        <v>60</v>
      </c>
      <c r="BE65">
        <f t="shared" si="19"/>
        <v>1</v>
      </c>
    </row>
    <row r="66" spans="12:57" x14ac:dyDescent="0.25">
      <c r="L66" t="s">
        <v>52</v>
      </c>
      <c r="O66">
        <f t="shared" si="20"/>
        <v>1</v>
      </c>
      <c r="P66">
        <f t="shared" si="21"/>
        <v>61</v>
      </c>
      <c r="Q66" t="e">
        <f>VLOOKUP(A66,Sheet3!$A$1:$B$3,2,FALSE)</f>
        <v>#N/A</v>
      </c>
      <c r="R66">
        <f t="shared" si="0"/>
        <v>0</v>
      </c>
      <c r="S66">
        <f t="shared" si="1"/>
        <v>0</v>
      </c>
      <c r="T66">
        <f t="shared" si="2"/>
        <v>0</v>
      </c>
      <c r="U66" t="s">
        <v>47</v>
      </c>
      <c r="V66" t="s">
        <v>47</v>
      </c>
      <c r="W66" t="s">
        <v>47</v>
      </c>
      <c r="X66" t="s">
        <v>47</v>
      </c>
      <c r="Y66">
        <f t="shared" si="3"/>
        <v>0</v>
      </c>
      <c r="Z66">
        <f t="shared" si="4"/>
        <v>0</v>
      </c>
      <c r="AC66" t="e">
        <f>VLOOKUP(A66,Sheet3!$A$7:$B$9,2,FALSE)</f>
        <v>#N/A</v>
      </c>
      <c r="AD66" t="s">
        <v>48</v>
      </c>
      <c r="AE66" t="str">
        <f t="shared" si="5"/>
        <v>1</v>
      </c>
      <c r="AF66" t="str">
        <f t="shared" si="6"/>
        <v>2024-07-23</v>
      </c>
      <c r="AH66" s="8">
        <f t="shared" si="7"/>
        <v>0</v>
      </c>
      <c r="AI66">
        <v>0</v>
      </c>
      <c r="AJ66">
        <v>0</v>
      </c>
      <c r="AK66">
        <v>0</v>
      </c>
      <c r="AL66" t="e">
        <f t="shared" si="8"/>
        <v>#DIV/0!</v>
      </c>
      <c r="AM66" t="e">
        <f t="shared" si="9"/>
        <v>#DIV/0!</v>
      </c>
      <c r="AN66">
        <f t="shared" si="10"/>
        <v>0</v>
      </c>
      <c r="AO66" t="str">
        <f t="shared" si="11"/>
        <v xml:space="preserve"> 253,278,108.00 </v>
      </c>
      <c r="AP66">
        <v>0</v>
      </c>
      <c r="AQ66">
        <v>0</v>
      </c>
      <c r="AR66">
        <v>0</v>
      </c>
      <c r="AS66">
        <f t="shared" si="12"/>
        <v>0</v>
      </c>
      <c r="AV66" t="str">
        <f t="shared" si="13"/>
        <v/>
      </c>
      <c r="AW66" t="str">
        <f t="shared" si="14"/>
        <v>--</v>
      </c>
      <c r="AY66">
        <f t="shared" si="15"/>
        <v>61</v>
      </c>
      <c r="AZ66" t="s">
        <v>0</v>
      </c>
      <c r="BA66" t="str">
        <f t="shared" si="16"/>
        <v>61BM</v>
      </c>
      <c r="BB66">
        <f t="shared" si="17"/>
        <v>0</v>
      </c>
      <c r="BD66">
        <f t="shared" si="18"/>
        <v>61</v>
      </c>
      <c r="BE66">
        <f t="shared" si="19"/>
        <v>1</v>
      </c>
    </row>
    <row r="67" spans="12:57" x14ac:dyDescent="0.25">
      <c r="O67">
        <f t="shared" si="20"/>
        <v>1</v>
      </c>
      <c r="P67">
        <f t="shared" si="21"/>
        <v>62</v>
      </c>
      <c r="Q67" t="e">
        <f>VLOOKUP(A67,Sheet3!$A$1:$B$3,2,FALSE)</f>
        <v>#N/A</v>
      </c>
      <c r="R67">
        <f t="shared" si="0"/>
        <v>0</v>
      </c>
      <c r="S67">
        <f t="shared" si="1"/>
        <v>0</v>
      </c>
      <c r="T67">
        <f t="shared" si="2"/>
        <v>0</v>
      </c>
      <c r="U67" t="s">
        <v>47</v>
      </c>
      <c r="V67" t="s">
        <v>47</v>
      </c>
      <c r="W67" t="s">
        <v>47</v>
      </c>
      <c r="X67" t="s">
        <v>47</v>
      </c>
      <c r="Y67">
        <f t="shared" si="3"/>
        <v>0</v>
      </c>
      <c r="Z67">
        <f t="shared" si="4"/>
        <v>0</v>
      </c>
      <c r="AC67" t="e">
        <f>VLOOKUP(A67,Sheet3!$A$7:$B$9,2,FALSE)</f>
        <v>#N/A</v>
      </c>
      <c r="AD67" t="s">
        <v>48</v>
      </c>
      <c r="AE67" t="str">
        <f t="shared" si="5"/>
        <v>1</v>
      </c>
      <c r="AF67" t="str">
        <f t="shared" si="6"/>
        <v>2024-07-23</v>
      </c>
      <c r="AH67" s="8">
        <f t="shared" si="7"/>
        <v>0</v>
      </c>
      <c r="AI67">
        <v>0</v>
      </c>
      <c r="AJ67">
        <v>0</v>
      </c>
      <c r="AK67">
        <v>0</v>
      </c>
      <c r="AL67" t="e">
        <f t="shared" si="8"/>
        <v>#DIV/0!</v>
      </c>
      <c r="AM67" t="e">
        <f t="shared" si="9"/>
        <v>#DIV/0!</v>
      </c>
      <c r="AN67">
        <f t="shared" si="10"/>
        <v>0</v>
      </c>
      <c r="AO67">
        <f t="shared" si="11"/>
        <v>0</v>
      </c>
      <c r="AP67">
        <v>0</v>
      </c>
      <c r="AQ67">
        <v>0</v>
      </c>
      <c r="AR67">
        <v>0</v>
      </c>
      <c r="AS67">
        <f t="shared" si="12"/>
        <v>0</v>
      </c>
      <c r="AV67" t="str">
        <f t="shared" si="13"/>
        <v/>
      </c>
      <c r="AW67" t="str">
        <f t="shared" si="14"/>
        <v>--</v>
      </c>
      <c r="AY67">
        <f t="shared" si="15"/>
        <v>62</v>
      </c>
      <c r="AZ67" t="s">
        <v>0</v>
      </c>
      <c r="BA67" t="str">
        <f t="shared" si="16"/>
        <v>62BM</v>
      </c>
      <c r="BB67">
        <f t="shared" si="17"/>
        <v>0</v>
      </c>
      <c r="BD67">
        <f t="shared" si="18"/>
        <v>62</v>
      </c>
      <c r="BE67">
        <f t="shared" si="19"/>
        <v>1</v>
      </c>
    </row>
    <row r="68" spans="12:57" x14ac:dyDescent="0.25">
      <c r="O68">
        <f t="shared" si="20"/>
        <v>1</v>
      </c>
      <c r="P68">
        <f t="shared" si="21"/>
        <v>63</v>
      </c>
      <c r="Q68" t="e">
        <f>VLOOKUP(A68,Sheet3!$A$1:$B$3,2,FALSE)</f>
        <v>#N/A</v>
      </c>
      <c r="R68">
        <f t="shared" si="0"/>
        <v>0</v>
      </c>
      <c r="S68">
        <f t="shared" si="1"/>
        <v>0</v>
      </c>
      <c r="T68">
        <f t="shared" si="2"/>
        <v>0</v>
      </c>
      <c r="U68" t="s">
        <v>47</v>
      </c>
      <c r="V68" t="s">
        <v>47</v>
      </c>
      <c r="W68" t="s">
        <v>47</v>
      </c>
      <c r="X68" t="s">
        <v>47</v>
      </c>
      <c r="Y68">
        <f t="shared" si="3"/>
        <v>0</v>
      </c>
      <c r="Z68">
        <f t="shared" si="4"/>
        <v>0</v>
      </c>
      <c r="AC68" t="e">
        <f>VLOOKUP(A68,Sheet3!$A$7:$B$9,2,FALSE)</f>
        <v>#N/A</v>
      </c>
      <c r="AD68" t="s">
        <v>48</v>
      </c>
      <c r="AE68" t="str">
        <f t="shared" si="5"/>
        <v>1</v>
      </c>
      <c r="AF68" t="str">
        <f t="shared" si="6"/>
        <v>2024-07-23</v>
      </c>
      <c r="AH68" s="8">
        <f t="shared" si="7"/>
        <v>0</v>
      </c>
      <c r="AI68">
        <v>0</v>
      </c>
      <c r="AJ68">
        <v>0</v>
      </c>
      <c r="AK68">
        <v>0</v>
      </c>
      <c r="AL68" t="e">
        <f t="shared" si="8"/>
        <v>#DIV/0!</v>
      </c>
      <c r="AM68" t="e">
        <f t="shared" si="9"/>
        <v>#DIV/0!</v>
      </c>
      <c r="AN68">
        <f t="shared" si="10"/>
        <v>0</v>
      </c>
      <c r="AO68">
        <f t="shared" si="11"/>
        <v>0</v>
      </c>
      <c r="AP68">
        <v>0</v>
      </c>
      <c r="AQ68">
        <v>0</v>
      </c>
      <c r="AR68">
        <v>0</v>
      </c>
      <c r="AS68">
        <f t="shared" si="12"/>
        <v>0</v>
      </c>
      <c r="AV68" t="str">
        <f t="shared" si="13"/>
        <v/>
      </c>
      <c r="AW68" t="str">
        <f t="shared" si="14"/>
        <v>--</v>
      </c>
      <c r="AY68">
        <f t="shared" si="15"/>
        <v>63</v>
      </c>
      <c r="AZ68" t="s">
        <v>0</v>
      </c>
      <c r="BA68" t="str">
        <f t="shared" si="16"/>
        <v>63BM</v>
      </c>
      <c r="BB68">
        <f t="shared" si="17"/>
        <v>0</v>
      </c>
      <c r="BD68">
        <f t="shared" si="18"/>
        <v>63</v>
      </c>
      <c r="BE68">
        <f t="shared" si="19"/>
        <v>1</v>
      </c>
    </row>
    <row r="69" spans="12:57" x14ac:dyDescent="0.25">
      <c r="O69">
        <f t="shared" si="20"/>
        <v>1</v>
      </c>
      <c r="P69">
        <f t="shared" si="21"/>
        <v>64</v>
      </c>
      <c r="Q69" t="e">
        <f>VLOOKUP(A69,Sheet3!$A$1:$B$3,2,FALSE)</f>
        <v>#N/A</v>
      </c>
      <c r="R69">
        <f t="shared" si="0"/>
        <v>0</v>
      </c>
      <c r="S69">
        <f t="shared" si="1"/>
        <v>0</v>
      </c>
      <c r="T69">
        <f t="shared" si="2"/>
        <v>0</v>
      </c>
      <c r="U69" t="s">
        <v>47</v>
      </c>
      <c r="V69" t="s">
        <v>47</v>
      </c>
      <c r="W69" t="s">
        <v>47</v>
      </c>
      <c r="X69" t="s">
        <v>47</v>
      </c>
      <c r="Y69">
        <f t="shared" si="3"/>
        <v>0</v>
      </c>
      <c r="Z69">
        <f t="shared" si="4"/>
        <v>0</v>
      </c>
      <c r="AC69" t="e">
        <f>VLOOKUP(A69,Sheet3!$A$7:$B$9,2,FALSE)</f>
        <v>#N/A</v>
      </c>
      <c r="AD69" t="s">
        <v>48</v>
      </c>
      <c r="AE69" t="str">
        <f t="shared" si="5"/>
        <v>1</v>
      </c>
      <c r="AF69" t="str">
        <f t="shared" si="6"/>
        <v>2024-07-23</v>
      </c>
      <c r="AH69" s="8">
        <f t="shared" si="7"/>
        <v>0</v>
      </c>
      <c r="AI69">
        <v>0</v>
      </c>
      <c r="AJ69">
        <v>0</v>
      </c>
      <c r="AK69">
        <v>0</v>
      </c>
      <c r="AL69" t="e">
        <f t="shared" si="8"/>
        <v>#DIV/0!</v>
      </c>
      <c r="AM69" t="e">
        <f t="shared" si="9"/>
        <v>#DIV/0!</v>
      </c>
      <c r="AN69">
        <f t="shared" si="10"/>
        <v>0</v>
      </c>
      <c r="AO69">
        <f t="shared" si="11"/>
        <v>0</v>
      </c>
      <c r="AP69">
        <v>0</v>
      </c>
      <c r="AQ69">
        <v>0</v>
      </c>
      <c r="AR69">
        <v>0</v>
      </c>
      <c r="AS69">
        <f t="shared" si="12"/>
        <v>0</v>
      </c>
      <c r="AV69" t="str">
        <f t="shared" si="13"/>
        <v/>
      </c>
      <c r="AW69" t="str">
        <f t="shared" si="14"/>
        <v>--</v>
      </c>
      <c r="AY69">
        <f t="shared" si="15"/>
        <v>64</v>
      </c>
      <c r="AZ69" t="s">
        <v>0</v>
      </c>
      <c r="BA69" t="str">
        <f t="shared" si="16"/>
        <v>64BM</v>
      </c>
      <c r="BB69">
        <f t="shared" si="17"/>
        <v>0</v>
      </c>
      <c r="BD69">
        <f t="shared" si="18"/>
        <v>64</v>
      </c>
      <c r="BE69">
        <f t="shared" si="19"/>
        <v>1</v>
      </c>
    </row>
    <row r="70" spans="12:57" x14ac:dyDescent="0.25">
      <c r="O70">
        <f t="shared" si="20"/>
        <v>1</v>
      </c>
      <c r="P70">
        <f t="shared" si="21"/>
        <v>65</v>
      </c>
      <c r="Q70" t="e">
        <f>VLOOKUP(A70,Sheet3!$A$1:$B$3,2,FALSE)</f>
        <v>#N/A</v>
      </c>
      <c r="R70">
        <f t="shared" ref="R70:R133" si="22">C70</f>
        <v>0</v>
      </c>
      <c r="S70">
        <f t="shared" ref="S70:S133" si="23">F70</f>
        <v>0</v>
      </c>
      <c r="T70">
        <f t="shared" ref="T70:T133" si="24">D70</f>
        <v>0</v>
      </c>
      <c r="U70" t="s">
        <v>47</v>
      </c>
      <c r="V70" t="s">
        <v>47</v>
      </c>
      <c r="W70" t="s">
        <v>47</v>
      </c>
      <c r="X70" t="s">
        <v>47</v>
      </c>
      <c r="Y70">
        <f t="shared" ref="Y70:Y133" si="25">G70</f>
        <v>0</v>
      </c>
      <c r="Z70">
        <f t="shared" ref="Z70:Z133" si="26">H70</f>
        <v>0</v>
      </c>
      <c r="AC70" t="e">
        <f>VLOOKUP(A70,Sheet3!$A$7:$B$9,2,FALSE)</f>
        <v>#N/A</v>
      </c>
      <c r="AD70" t="s">
        <v>48</v>
      </c>
      <c r="AE70" t="str">
        <f t="shared" ref="AE70:AE133" si="27">IF(ISBLANK(B70),"1",LEFT(B70,6))</f>
        <v>1</v>
      </c>
      <c r="AF70" t="str">
        <f t="shared" ref="AF70:AF133" si="28">IF(ISBLANK(B70),$AG$1,AW70)</f>
        <v>2024-07-23</v>
      </c>
      <c r="AH70" s="8">
        <f t="shared" ref="AH70:AH133" si="29">E70</f>
        <v>0</v>
      </c>
      <c r="AI70">
        <v>0</v>
      </c>
      <c r="AJ70">
        <v>0</v>
      </c>
      <c r="AK70">
        <v>0</v>
      </c>
      <c r="AL70" t="e">
        <f t="shared" ref="AL70:AL133" si="30">IF(A70="TLDDP","0",ROUND(L70/J70,2))</f>
        <v>#DIV/0!</v>
      </c>
      <c r="AM70" t="e">
        <f t="shared" ref="AM70:AM133" si="31">IF(A70="TLDDP","0",ROUND(AL70*J70,2))</f>
        <v>#DIV/0!</v>
      </c>
      <c r="AN70">
        <f t="shared" ref="AN70:AN133" si="32">J70</f>
        <v>0</v>
      </c>
      <c r="AO70">
        <f t="shared" ref="AO70:AO133" si="33">IF(A70="LDP",AM70,L70)</f>
        <v>0</v>
      </c>
      <c r="AP70">
        <v>0</v>
      </c>
      <c r="AQ70">
        <v>0</v>
      </c>
      <c r="AR70">
        <v>0</v>
      </c>
      <c r="AS70">
        <f t="shared" ref="AS70:AS133" si="34">I70</f>
        <v>0</v>
      </c>
      <c r="AV70" t="str">
        <f t="shared" ref="AV70:AV133" si="35">RIGHT(B70,10)</f>
        <v/>
      </c>
      <c r="AW70" t="str">
        <f t="shared" ref="AW70:AW133" si="36">RIGHT(AV70,4)&amp;"-"&amp;MID(AV70,4,2)&amp;"-"&amp;LEFT(AV70,2)</f>
        <v>--</v>
      </c>
      <c r="AY70">
        <f t="shared" ref="AY70:AY133" si="37">P70</f>
        <v>65</v>
      </c>
      <c r="AZ70" t="s">
        <v>0</v>
      </c>
      <c r="BA70" t="str">
        <f t="shared" ref="BA70:BA133" si="38">AY70&amp;AZ70</f>
        <v>65BM</v>
      </c>
      <c r="BB70">
        <f t="shared" ref="BB70:BB133" si="39">M70</f>
        <v>0</v>
      </c>
      <c r="BD70">
        <f t="shared" ref="BD70:BD133" si="40">P70</f>
        <v>65</v>
      </c>
      <c r="BE70">
        <f t="shared" ref="BE70:BE133" si="41">O70</f>
        <v>1</v>
      </c>
    </row>
    <row r="71" spans="12:57" x14ac:dyDescent="0.25">
      <c r="O71">
        <f t="shared" ref="O71:O134" si="42">O70</f>
        <v>1</v>
      </c>
      <c r="P71">
        <f t="shared" ref="P71:P134" si="43">P70+1</f>
        <v>66</v>
      </c>
      <c r="Q71" t="e">
        <f>VLOOKUP(A71,Sheet3!$A$1:$B$3,2,FALSE)</f>
        <v>#N/A</v>
      </c>
      <c r="R71">
        <f t="shared" si="22"/>
        <v>0</v>
      </c>
      <c r="S71">
        <f t="shared" si="23"/>
        <v>0</v>
      </c>
      <c r="T71">
        <f t="shared" si="24"/>
        <v>0</v>
      </c>
      <c r="U71" t="s">
        <v>47</v>
      </c>
      <c r="V71" t="s">
        <v>47</v>
      </c>
      <c r="W71" t="s">
        <v>47</v>
      </c>
      <c r="X71" t="s">
        <v>47</v>
      </c>
      <c r="Y71">
        <f t="shared" si="25"/>
        <v>0</v>
      </c>
      <c r="Z71">
        <f t="shared" si="26"/>
        <v>0</v>
      </c>
      <c r="AC71" t="e">
        <f>VLOOKUP(A71,Sheet3!$A$7:$B$9,2,FALSE)</f>
        <v>#N/A</v>
      </c>
      <c r="AD71" t="s">
        <v>48</v>
      </c>
      <c r="AE71" t="str">
        <f t="shared" si="27"/>
        <v>1</v>
      </c>
      <c r="AF71" t="str">
        <f t="shared" si="28"/>
        <v>2024-07-23</v>
      </c>
      <c r="AH71" s="8">
        <f t="shared" si="29"/>
        <v>0</v>
      </c>
      <c r="AI71">
        <v>0</v>
      </c>
      <c r="AJ71">
        <v>0</v>
      </c>
      <c r="AK71">
        <v>0</v>
      </c>
      <c r="AL71" t="e">
        <f t="shared" si="30"/>
        <v>#DIV/0!</v>
      </c>
      <c r="AM71" t="e">
        <f t="shared" si="31"/>
        <v>#DIV/0!</v>
      </c>
      <c r="AN71">
        <f t="shared" si="32"/>
        <v>0</v>
      </c>
      <c r="AO71">
        <f t="shared" si="33"/>
        <v>0</v>
      </c>
      <c r="AP71">
        <v>0</v>
      </c>
      <c r="AQ71">
        <v>0</v>
      </c>
      <c r="AR71">
        <v>0</v>
      </c>
      <c r="AS71">
        <f t="shared" si="34"/>
        <v>0</v>
      </c>
      <c r="AV71" t="str">
        <f t="shared" si="35"/>
        <v/>
      </c>
      <c r="AW71" t="str">
        <f t="shared" si="36"/>
        <v>--</v>
      </c>
      <c r="AY71">
        <f t="shared" si="37"/>
        <v>66</v>
      </c>
      <c r="AZ71" t="s">
        <v>0</v>
      </c>
      <c r="BA71" t="str">
        <f t="shared" si="38"/>
        <v>66BM</v>
      </c>
      <c r="BB71">
        <f t="shared" si="39"/>
        <v>0</v>
      </c>
      <c r="BD71">
        <f t="shared" si="40"/>
        <v>66</v>
      </c>
      <c r="BE71">
        <f t="shared" si="41"/>
        <v>1</v>
      </c>
    </row>
    <row r="72" spans="12:57" x14ac:dyDescent="0.25">
      <c r="O72">
        <f t="shared" si="42"/>
        <v>1</v>
      </c>
      <c r="P72">
        <f t="shared" si="43"/>
        <v>67</v>
      </c>
      <c r="Q72" t="e">
        <f>VLOOKUP(A72,Sheet3!$A$1:$B$3,2,FALSE)</f>
        <v>#N/A</v>
      </c>
      <c r="R72">
        <f t="shared" si="22"/>
        <v>0</v>
      </c>
      <c r="S72">
        <f t="shared" si="23"/>
        <v>0</v>
      </c>
      <c r="T72">
        <f t="shared" si="24"/>
        <v>0</v>
      </c>
      <c r="U72" t="s">
        <v>47</v>
      </c>
      <c r="V72" t="s">
        <v>47</v>
      </c>
      <c r="W72" t="s">
        <v>47</v>
      </c>
      <c r="X72" t="s">
        <v>47</v>
      </c>
      <c r="Y72">
        <f t="shared" si="25"/>
        <v>0</v>
      </c>
      <c r="Z72">
        <f t="shared" si="26"/>
        <v>0</v>
      </c>
      <c r="AC72" t="e">
        <f>VLOOKUP(A72,Sheet3!$A$7:$B$9,2,FALSE)</f>
        <v>#N/A</v>
      </c>
      <c r="AD72" t="s">
        <v>48</v>
      </c>
      <c r="AE72" t="str">
        <f t="shared" si="27"/>
        <v>1</v>
      </c>
      <c r="AF72" t="str">
        <f t="shared" si="28"/>
        <v>2024-07-23</v>
      </c>
      <c r="AH72" s="8">
        <f t="shared" si="29"/>
        <v>0</v>
      </c>
      <c r="AI72">
        <v>0</v>
      </c>
      <c r="AJ72">
        <v>0</v>
      </c>
      <c r="AK72">
        <v>0</v>
      </c>
      <c r="AL72" t="e">
        <f t="shared" si="30"/>
        <v>#DIV/0!</v>
      </c>
      <c r="AM72" t="e">
        <f t="shared" si="31"/>
        <v>#DIV/0!</v>
      </c>
      <c r="AN72">
        <f t="shared" si="32"/>
        <v>0</v>
      </c>
      <c r="AO72">
        <f t="shared" si="33"/>
        <v>0</v>
      </c>
      <c r="AP72">
        <v>0</v>
      </c>
      <c r="AQ72">
        <v>0</v>
      </c>
      <c r="AR72">
        <v>0</v>
      </c>
      <c r="AS72">
        <f t="shared" si="34"/>
        <v>0</v>
      </c>
      <c r="AV72" t="str">
        <f t="shared" si="35"/>
        <v/>
      </c>
      <c r="AW72" t="str">
        <f t="shared" si="36"/>
        <v>--</v>
      </c>
      <c r="AY72">
        <f t="shared" si="37"/>
        <v>67</v>
      </c>
      <c r="AZ72" t="s">
        <v>0</v>
      </c>
      <c r="BA72" t="str">
        <f t="shared" si="38"/>
        <v>67BM</v>
      </c>
      <c r="BB72">
        <f t="shared" si="39"/>
        <v>0</v>
      </c>
      <c r="BD72">
        <f t="shared" si="40"/>
        <v>67</v>
      </c>
      <c r="BE72">
        <f t="shared" si="41"/>
        <v>1</v>
      </c>
    </row>
    <row r="73" spans="12:57" x14ac:dyDescent="0.25">
      <c r="O73">
        <f t="shared" si="42"/>
        <v>1</v>
      </c>
      <c r="P73">
        <f t="shared" si="43"/>
        <v>68</v>
      </c>
      <c r="Q73" t="e">
        <f>VLOOKUP(A73,Sheet3!$A$1:$B$3,2,FALSE)</f>
        <v>#N/A</v>
      </c>
      <c r="R73">
        <f t="shared" si="22"/>
        <v>0</v>
      </c>
      <c r="S73">
        <f t="shared" si="23"/>
        <v>0</v>
      </c>
      <c r="T73">
        <f t="shared" si="24"/>
        <v>0</v>
      </c>
      <c r="U73" t="s">
        <v>47</v>
      </c>
      <c r="V73" t="s">
        <v>47</v>
      </c>
      <c r="W73" t="s">
        <v>47</v>
      </c>
      <c r="X73" t="s">
        <v>47</v>
      </c>
      <c r="Y73">
        <f t="shared" si="25"/>
        <v>0</v>
      </c>
      <c r="Z73">
        <f t="shared" si="26"/>
        <v>0</v>
      </c>
      <c r="AC73" t="e">
        <f>VLOOKUP(A73,Sheet3!$A$7:$B$9,2,FALSE)</f>
        <v>#N/A</v>
      </c>
      <c r="AD73" t="s">
        <v>48</v>
      </c>
      <c r="AE73" t="str">
        <f t="shared" si="27"/>
        <v>1</v>
      </c>
      <c r="AF73" t="str">
        <f t="shared" si="28"/>
        <v>2024-07-23</v>
      </c>
      <c r="AH73" s="8">
        <f t="shared" si="29"/>
        <v>0</v>
      </c>
      <c r="AI73">
        <v>0</v>
      </c>
      <c r="AJ73">
        <v>0</v>
      </c>
      <c r="AK73">
        <v>0</v>
      </c>
      <c r="AL73" t="e">
        <f t="shared" si="30"/>
        <v>#DIV/0!</v>
      </c>
      <c r="AM73" t="e">
        <f t="shared" si="31"/>
        <v>#DIV/0!</v>
      </c>
      <c r="AN73">
        <f t="shared" si="32"/>
        <v>0</v>
      </c>
      <c r="AO73">
        <f t="shared" si="33"/>
        <v>0</v>
      </c>
      <c r="AP73">
        <v>0</v>
      </c>
      <c r="AQ73">
        <v>0</v>
      </c>
      <c r="AR73">
        <v>0</v>
      </c>
      <c r="AS73">
        <f t="shared" si="34"/>
        <v>0</v>
      </c>
      <c r="AV73" t="str">
        <f t="shared" si="35"/>
        <v/>
      </c>
      <c r="AW73" t="str">
        <f t="shared" si="36"/>
        <v>--</v>
      </c>
      <c r="AY73">
        <f t="shared" si="37"/>
        <v>68</v>
      </c>
      <c r="AZ73" t="s">
        <v>0</v>
      </c>
      <c r="BA73" t="str">
        <f t="shared" si="38"/>
        <v>68BM</v>
      </c>
      <c r="BB73">
        <f t="shared" si="39"/>
        <v>0</v>
      </c>
      <c r="BD73">
        <f t="shared" si="40"/>
        <v>68</v>
      </c>
      <c r="BE73">
        <f t="shared" si="41"/>
        <v>1</v>
      </c>
    </row>
    <row r="74" spans="12:57" x14ac:dyDescent="0.25">
      <c r="O74">
        <f t="shared" si="42"/>
        <v>1</v>
      </c>
      <c r="P74">
        <f t="shared" si="43"/>
        <v>69</v>
      </c>
      <c r="Q74" t="e">
        <f>VLOOKUP(A74,Sheet3!$A$1:$B$3,2,FALSE)</f>
        <v>#N/A</v>
      </c>
      <c r="R74">
        <f t="shared" si="22"/>
        <v>0</v>
      </c>
      <c r="S74">
        <f t="shared" si="23"/>
        <v>0</v>
      </c>
      <c r="T74">
        <f t="shared" si="24"/>
        <v>0</v>
      </c>
      <c r="U74" t="s">
        <v>47</v>
      </c>
      <c r="V74" t="s">
        <v>47</v>
      </c>
      <c r="W74" t="s">
        <v>47</v>
      </c>
      <c r="X74" t="s">
        <v>47</v>
      </c>
      <c r="Y74">
        <f t="shared" si="25"/>
        <v>0</v>
      </c>
      <c r="Z74">
        <f t="shared" si="26"/>
        <v>0</v>
      </c>
      <c r="AC74" t="e">
        <f>VLOOKUP(A74,Sheet3!$A$7:$B$9,2,FALSE)</f>
        <v>#N/A</v>
      </c>
      <c r="AD74" t="s">
        <v>48</v>
      </c>
      <c r="AE74" t="str">
        <f t="shared" si="27"/>
        <v>1</v>
      </c>
      <c r="AF74" t="str">
        <f t="shared" si="28"/>
        <v>2024-07-23</v>
      </c>
      <c r="AH74" s="8">
        <f t="shared" si="29"/>
        <v>0</v>
      </c>
      <c r="AI74">
        <v>0</v>
      </c>
      <c r="AJ74">
        <v>0</v>
      </c>
      <c r="AK74">
        <v>0</v>
      </c>
      <c r="AL74" t="e">
        <f t="shared" si="30"/>
        <v>#DIV/0!</v>
      </c>
      <c r="AM74" t="e">
        <f t="shared" si="31"/>
        <v>#DIV/0!</v>
      </c>
      <c r="AN74">
        <f t="shared" si="32"/>
        <v>0</v>
      </c>
      <c r="AO74">
        <f t="shared" si="33"/>
        <v>0</v>
      </c>
      <c r="AP74">
        <v>0</v>
      </c>
      <c r="AQ74">
        <v>0</v>
      </c>
      <c r="AR74">
        <v>0</v>
      </c>
      <c r="AS74">
        <f t="shared" si="34"/>
        <v>0</v>
      </c>
      <c r="AV74" t="str">
        <f t="shared" si="35"/>
        <v/>
      </c>
      <c r="AW74" t="str">
        <f t="shared" si="36"/>
        <v>--</v>
      </c>
      <c r="AY74">
        <f t="shared" si="37"/>
        <v>69</v>
      </c>
      <c r="AZ74" t="s">
        <v>0</v>
      </c>
      <c r="BA74" t="str">
        <f t="shared" si="38"/>
        <v>69BM</v>
      </c>
      <c r="BB74">
        <f t="shared" si="39"/>
        <v>0</v>
      </c>
      <c r="BD74">
        <f t="shared" si="40"/>
        <v>69</v>
      </c>
      <c r="BE74">
        <f t="shared" si="41"/>
        <v>1</v>
      </c>
    </row>
    <row r="75" spans="12:57" x14ac:dyDescent="0.25">
      <c r="O75">
        <f t="shared" si="42"/>
        <v>1</v>
      </c>
      <c r="P75">
        <f t="shared" si="43"/>
        <v>70</v>
      </c>
      <c r="Q75" t="e">
        <f>VLOOKUP(A75,Sheet3!$A$1:$B$3,2,FALSE)</f>
        <v>#N/A</v>
      </c>
      <c r="R75">
        <f t="shared" si="22"/>
        <v>0</v>
      </c>
      <c r="S75">
        <f t="shared" si="23"/>
        <v>0</v>
      </c>
      <c r="T75">
        <f t="shared" si="24"/>
        <v>0</v>
      </c>
      <c r="U75" t="s">
        <v>47</v>
      </c>
      <c r="V75" t="s">
        <v>47</v>
      </c>
      <c r="W75" t="s">
        <v>47</v>
      </c>
      <c r="X75" t="s">
        <v>47</v>
      </c>
      <c r="Y75">
        <f t="shared" si="25"/>
        <v>0</v>
      </c>
      <c r="Z75">
        <f t="shared" si="26"/>
        <v>0</v>
      </c>
      <c r="AC75" t="e">
        <f>VLOOKUP(A75,Sheet3!$A$7:$B$9,2,FALSE)</f>
        <v>#N/A</v>
      </c>
      <c r="AD75" t="s">
        <v>48</v>
      </c>
      <c r="AE75" t="str">
        <f t="shared" si="27"/>
        <v>1</v>
      </c>
      <c r="AF75" t="str">
        <f t="shared" si="28"/>
        <v>2024-07-23</v>
      </c>
      <c r="AH75" s="8">
        <f t="shared" si="29"/>
        <v>0</v>
      </c>
      <c r="AI75">
        <v>0</v>
      </c>
      <c r="AJ75">
        <v>0</v>
      </c>
      <c r="AK75">
        <v>0</v>
      </c>
      <c r="AL75" t="e">
        <f t="shared" si="30"/>
        <v>#DIV/0!</v>
      </c>
      <c r="AM75" t="e">
        <f t="shared" si="31"/>
        <v>#DIV/0!</v>
      </c>
      <c r="AN75">
        <f t="shared" si="32"/>
        <v>0</v>
      </c>
      <c r="AO75">
        <f t="shared" si="33"/>
        <v>0</v>
      </c>
      <c r="AP75">
        <v>0</v>
      </c>
      <c r="AQ75">
        <v>0</v>
      </c>
      <c r="AR75">
        <v>0</v>
      </c>
      <c r="AS75">
        <f t="shared" si="34"/>
        <v>0</v>
      </c>
      <c r="AV75" t="str">
        <f t="shared" si="35"/>
        <v/>
      </c>
      <c r="AW75" t="str">
        <f t="shared" si="36"/>
        <v>--</v>
      </c>
      <c r="AY75">
        <f t="shared" si="37"/>
        <v>70</v>
      </c>
      <c r="AZ75" t="s">
        <v>0</v>
      </c>
      <c r="BA75" t="str">
        <f t="shared" si="38"/>
        <v>70BM</v>
      </c>
      <c r="BB75">
        <f t="shared" si="39"/>
        <v>0</v>
      </c>
      <c r="BD75">
        <f t="shared" si="40"/>
        <v>70</v>
      </c>
      <c r="BE75">
        <f t="shared" si="41"/>
        <v>1</v>
      </c>
    </row>
    <row r="76" spans="12:57" x14ac:dyDescent="0.25">
      <c r="O76">
        <f t="shared" si="42"/>
        <v>1</v>
      </c>
      <c r="P76">
        <f t="shared" si="43"/>
        <v>71</v>
      </c>
      <c r="Q76" t="e">
        <f>VLOOKUP(A76,Sheet3!$A$1:$B$3,2,FALSE)</f>
        <v>#N/A</v>
      </c>
      <c r="R76">
        <f t="shared" si="22"/>
        <v>0</v>
      </c>
      <c r="S76">
        <f t="shared" si="23"/>
        <v>0</v>
      </c>
      <c r="T76">
        <f t="shared" si="24"/>
        <v>0</v>
      </c>
      <c r="U76" t="s">
        <v>47</v>
      </c>
      <c r="V76" t="s">
        <v>47</v>
      </c>
      <c r="W76" t="s">
        <v>47</v>
      </c>
      <c r="X76" t="s">
        <v>47</v>
      </c>
      <c r="Y76">
        <f t="shared" si="25"/>
        <v>0</v>
      </c>
      <c r="Z76">
        <f t="shared" si="26"/>
        <v>0</v>
      </c>
      <c r="AC76" t="e">
        <f>VLOOKUP(A76,Sheet3!$A$7:$B$9,2,FALSE)</f>
        <v>#N/A</v>
      </c>
      <c r="AD76" t="s">
        <v>48</v>
      </c>
      <c r="AE76" t="str">
        <f t="shared" si="27"/>
        <v>1</v>
      </c>
      <c r="AF76" t="str">
        <f t="shared" si="28"/>
        <v>2024-07-23</v>
      </c>
      <c r="AH76" s="8">
        <f t="shared" si="29"/>
        <v>0</v>
      </c>
      <c r="AI76">
        <v>0</v>
      </c>
      <c r="AJ76">
        <v>0</v>
      </c>
      <c r="AK76">
        <v>0</v>
      </c>
      <c r="AL76" t="e">
        <f t="shared" si="30"/>
        <v>#DIV/0!</v>
      </c>
      <c r="AM76" t="e">
        <f t="shared" si="31"/>
        <v>#DIV/0!</v>
      </c>
      <c r="AN76">
        <f t="shared" si="32"/>
        <v>0</v>
      </c>
      <c r="AO76">
        <f t="shared" si="33"/>
        <v>0</v>
      </c>
      <c r="AP76">
        <v>0</v>
      </c>
      <c r="AQ76">
        <v>0</v>
      </c>
      <c r="AR76">
        <v>0</v>
      </c>
      <c r="AS76">
        <f t="shared" si="34"/>
        <v>0</v>
      </c>
      <c r="AV76" t="str">
        <f t="shared" si="35"/>
        <v/>
      </c>
      <c r="AW76" t="str">
        <f t="shared" si="36"/>
        <v>--</v>
      </c>
      <c r="AY76">
        <f t="shared" si="37"/>
        <v>71</v>
      </c>
      <c r="AZ76" t="s">
        <v>0</v>
      </c>
      <c r="BA76" t="str">
        <f t="shared" si="38"/>
        <v>71BM</v>
      </c>
      <c r="BB76">
        <f t="shared" si="39"/>
        <v>0</v>
      </c>
      <c r="BD76">
        <f t="shared" si="40"/>
        <v>71</v>
      </c>
      <c r="BE76">
        <f t="shared" si="41"/>
        <v>1</v>
      </c>
    </row>
    <row r="77" spans="12:57" x14ac:dyDescent="0.25">
      <c r="O77">
        <f t="shared" si="42"/>
        <v>1</v>
      </c>
      <c r="P77">
        <f t="shared" si="43"/>
        <v>72</v>
      </c>
      <c r="Q77" t="e">
        <f>VLOOKUP(A77,Sheet3!$A$1:$B$3,2,FALSE)</f>
        <v>#N/A</v>
      </c>
      <c r="R77">
        <f t="shared" si="22"/>
        <v>0</v>
      </c>
      <c r="S77">
        <f t="shared" si="23"/>
        <v>0</v>
      </c>
      <c r="T77">
        <f t="shared" si="24"/>
        <v>0</v>
      </c>
      <c r="U77" t="s">
        <v>47</v>
      </c>
      <c r="V77" t="s">
        <v>47</v>
      </c>
      <c r="W77" t="s">
        <v>47</v>
      </c>
      <c r="X77" t="s">
        <v>47</v>
      </c>
      <c r="Y77">
        <f t="shared" si="25"/>
        <v>0</v>
      </c>
      <c r="Z77">
        <f t="shared" si="26"/>
        <v>0</v>
      </c>
      <c r="AC77" t="e">
        <f>VLOOKUP(A77,Sheet3!$A$7:$B$9,2,FALSE)</f>
        <v>#N/A</v>
      </c>
      <c r="AD77" t="s">
        <v>48</v>
      </c>
      <c r="AE77" t="str">
        <f t="shared" si="27"/>
        <v>1</v>
      </c>
      <c r="AF77" t="str">
        <f t="shared" si="28"/>
        <v>2024-07-23</v>
      </c>
      <c r="AH77" s="8">
        <f t="shared" si="29"/>
        <v>0</v>
      </c>
      <c r="AI77">
        <v>0</v>
      </c>
      <c r="AJ77">
        <v>0</v>
      </c>
      <c r="AK77">
        <v>0</v>
      </c>
      <c r="AL77" t="e">
        <f t="shared" si="30"/>
        <v>#DIV/0!</v>
      </c>
      <c r="AM77" t="e">
        <f t="shared" si="31"/>
        <v>#DIV/0!</v>
      </c>
      <c r="AN77">
        <f t="shared" si="32"/>
        <v>0</v>
      </c>
      <c r="AO77">
        <f t="shared" si="33"/>
        <v>0</v>
      </c>
      <c r="AP77">
        <v>0</v>
      </c>
      <c r="AQ77">
        <v>0</v>
      </c>
      <c r="AR77">
        <v>0</v>
      </c>
      <c r="AS77">
        <f t="shared" si="34"/>
        <v>0</v>
      </c>
      <c r="AV77" t="str">
        <f t="shared" si="35"/>
        <v/>
      </c>
      <c r="AW77" t="str">
        <f t="shared" si="36"/>
        <v>--</v>
      </c>
      <c r="AY77">
        <f t="shared" si="37"/>
        <v>72</v>
      </c>
      <c r="AZ77" t="s">
        <v>0</v>
      </c>
      <c r="BA77" t="str">
        <f t="shared" si="38"/>
        <v>72BM</v>
      </c>
      <c r="BB77">
        <f t="shared" si="39"/>
        <v>0</v>
      </c>
      <c r="BD77">
        <f t="shared" si="40"/>
        <v>72</v>
      </c>
      <c r="BE77">
        <f t="shared" si="41"/>
        <v>1</v>
      </c>
    </row>
    <row r="78" spans="12:57" x14ac:dyDescent="0.25">
      <c r="O78">
        <f t="shared" si="42"/>
        <v>1</v>
      </c>
      <c r="P78">
        <f t="shared" si="43"/>
        <v>73</v>
      </c>
      <c r="Q78" t="e">
        <f>VLOOKUP(A78,Sheet3!$A$1:$B$3,2,FALSE)</f>
        <v>#N/A</v>
      </c>
      <c r="R78">
        <f t="shared" si="22"/>
        <v>0</v>
      </c>
      <c r="S78">
        <f t="shared" si="23"/>
        <v>0</v>
      </c>
      <c r="T78">
        <f t="shared" si="24"/>
        <v>0</v>
      </c>
      <c r="U78" t="s">
        <v>47</v>
      </c>
      <c r="V78" t="s">
        <v>47</v>
      </c>
      <c r="W78" t="s">
        <v>47</v>
      </c>
      <c r="X78" t="s">
        <v>47</v>
      </c>
      <c r="Y78">
        <f t="shared" si="25"/>
        <v>0</v>
      </c>
      <c r="Z78">
        <f t="shared" si="26"/>
        <v>0</v>
      </c>
      <c r="AC78" t="e">
        <f>VLOOKUP(A78,Sheet3!$A$7:$B$9,2,FALSE)</f>
        <v>#N/A</v>
      </c>
      <c r="AD78" t="s">
        <v>48</v>
      </c>
      <c r="AE78" t="str">
        <f t="shared" si="27"/>
        <v>1</v>
      </c>
      <c r="AF78" t="str">
        <f t="shared" si="28"/>
        <v>2024-07-23</v>
      </c>
      <c r="AH78" s="8">
        <f t="shared" si="29"/>
        <v>0</v>
      </c>
      <c r="AI78">
        <v>0</v>
      </c>
      <c r="AJ78">
        <v>0</v>
      </c>
      <c r="AK78">
        <v>0</v>
      </c>
      <c r="AL78" t="e">
        <f t="shared" si="30"/>
        <v>#DIV/0!</v>
      </c>
      <c r="AM78" t="e">
        <f t="shared" si="31"/>
        <v>#DIV/0!</v>
      </c>
      <c r="AN78">
        <f t="shared" si="32"/>
        <v>0</v>
      </c>
      <c r="AO78">
        <f t="shared" si="33"/>
        <v>0</v>
      </c>
      <c r="AP78">
        <v>0</v>
      </c>
      <c r="AQ78">
        <v>0</v>
      </c>
      <c r="AR78">
        <v>0</v>
      </c>
      <c r="AS78">
        <f t="shared" si="34"/>
        <v>0</v>
      </c>
      <c r="AV78" t="str">
        <f t="shared" si="35"/>
        <v/>
      </c>
      <c r="AW78" t="str">
        <f t="shared" si="36"/>
        <v>--</v>
      </c>
      <c r="AY78">
        <f t="shared" si="37"/>
        <v>73</v>
      </c>
      <c r="AZ78" t="s">
        <v>0</v>
      </c>
      <c r="BA78" t="str">
        <f t="shared" si="38"/>
        <v>73BM</v>
      </c>
      <c r="BB78">
        <f t="shared" si="39"/>
        <v>0</v>
      </c>
      <c r="BD78">
        <f t="shared" si="40"/>
        <v>73</v>
      </c>
      <c r="BE78">
        <f t="shared" si="41"/>
        <v>1</v>
      </c>
    </row>
    <row r="79" spans="12:57" x14ac:dyDescent="0.25">
      <c r="O79">
        <f t="shared" si="42"/>
        <v>1</v>
      </c>
      <c r="P79">
        <f t="shared" si="43"/>
        <v>74</v>
      </c>
      <c r="Q79" t="e">
        <f>VLOOKUP(A79,Sheet3!$A$1:$B$3,2,FALSE)</f>
        <v>#N/A</v>
      </c>
      <c r="R79">
        <f t="shared" si="22"/>
        <v>0</v>
      </c>
      <c r="S79">
        <f t="shared" si="23"/>
        <v>0</v>
      </c>
      <c r="T79">
        <f t="shared" si="24"/>
        <v>0</v>
      </c>
      <c r="U79" t="s">
        <v>47</v>
      </c>
      <c r="V79" t="s">
        <v>47</v>
      </c>
      <c r="W79" t="s">
        <v>47</v>
      </c>
      <c r="X79" t="s">
        <v>47</v>
      </c>
      <c r="Y79">
        <f t="shared" si="25"/>
        <v>0</v>
      </c>
      <c r="Z79">
        <f t="shared" si="26"/>
        <v>0</v>
      </c>
      <c r="AC79" t="e">
        <f>VLOOKUP(A79,Sheet3!$A$7:$B$9,2,FALSE)</f>
        <v>#N/A</v>
      </c>
      <c r="AD79" t="s">
        <v>48</v>
      </c>
      <c r="AE79" t="str">
        <f t="shared" si="27"/>
        <v>1</v>
      </c>
      <c r="AF79" t="str">
        <f t="shared" si="28"/>
        <v>2024-07-23</v>
      </c>
      <c r="AH79" s="8">
        <f t="shared" si="29"/>
        <v>0</v>
      </c>
      <c r="AI79">
        <v>0</v>
      </c>
      <c r="AJ79">
        <v>0</v>
      </c>
      <c r="AK79">
        <v>0</v>
      </c>
      <c r="AL79" t="e">
        <f t="shared" si="30"/>
        <v>#DIV/0!</v>
      </c>
      <c r="AM79" t="e">
        <f t="shared" si="31"/>
        <v>#DIV/0!</v>
      </c>
      <c r="AN79">
        <f t="shared" si="32"/>
        <v>0</v>
      </c>
      <c r="AO79">
        <f t="shared" si="33"/>
        <v>0</v>
      </c>
      <c r="AP79">
        <v>0</v>
      </c>
      <c r="AQ79">
        <v>0</v>
      </c>
      <c r="AR79">
        <v>0</v>
      </c>
      <c r="AS79">
        <f t="shared" si="34"/>
        <v>0</v>
      </c>
      <c r="AV79" t="str">
        <f t="shared" si="35"/>
        <v/>
      </c>
      <c r="AW79" t="str">
        <f t="shared" si="36"/>
        <v>--</v>
      </c>
      <c r="AY79">
        <f t="shared" si="37"/>
        <v>74</v>
      </c>
      <c r="AZ79" t="s">
        <v>0</v>
      </c>
      <c r="BA79" t="str">
        <f t="shared" si="38"/>
        <v>74BM</v>
      </c>
      <c r="BB79">
        <f t="shared" si="39"/>
        <v>0</v>
      </c>
      <c r="BD79">
        <f t="shared" si="40"/>
        <v>74</v>
      </c>
      <c r="BE79">
        <f t="shared" si="41"/>
        <v>1</v>
      </c>
    </row>
    <row r="80" spans="12:57" x14ac:dyDescent="0.25">
      <c r="O80">
        <f t="shared" si="42"/>
        <v>1</v>
      </c>
      <c r="P80">
        <f t="shared" si="43"/>
        <v>75</v>
      </c>
      <c r="Q80" t="e">
        <f>VLOOKUP(A80,Sheet3!$A$1:$B$3,2,FALSE)</f>
        <v>#N/A</v>
      </c>
      <c r="R80">
        <f t="shared" si="22"/>
        <v>0</v>
      </c>
      <c r="S80">
        <f t="shared" si="23"/>
        <v>0</v>
      </c>
      <c r="T80">
        <f t="shared" si="24"/>
        <v>0</v>
      </c>
      <c r="U80" t="s">
        <v>47</v>
      </c>
      <c r="V80" t="s">
        <v>47</v>
      </c>
      <c r="W80" t="s">
        <v>47</v>
      </c>
      <c r="X80" t="s">
        <v>47</v>
      </c>
      <c r="Y80">
        <f t="shared" si="25"/>
        <v>0</v>
      </c>
      <c r="Z80">
        <f t="shared" si="26"/>
        <v>0</v>
      </c>
      <c r="AC80" t="e">
        <f>VLOOKUP(A80,Sheet3!$A$7:$B$9,2,FALSE)</f>
        <v>#N/A</v>
      </c>
      <c r="AD80" t="s">
        <v>48</v>
      </c>
      <c r="AE80" t="str">
        <f t="shared" si="27"/>
        <v>1</v>
      </c>
      <c r="AF80" t="str">
        <f t="shared" si="28"/>
        <v>2024-07-23</v>
      </c>
      <c r="AH80" s="8">
        <f t="shared" si="29"/>
        <v>0</v>
      </c>
      <c r="AI80">
        <v>0</v>
      </c>
      <c r="AJ80">
        <v>0</v>
      </c>
      <c r="AK80">
        <v>0</v>
      </c>
      <c r="AL80" t="e">
        <f t="shared" si="30"/>
        <v>#DIV/0!</v>
      </c>
      <c r="AM80" t="e">
        <f t="shared" si="31"/>
        <v>#DIV/0!</v>
      </c>
      <c r="AN80">
        <f t="shared" si="32"/>
        <v>0</v>
      </c>
      <c r="AO80">
        <f t="shared" si="33"/>
        <v>0</v>
      </c>
      <c r="AP80">
        <v>0</v>
      </c>
      <c r="AQ80">
        <v>0</v>
      </c>
      <c r="AR80">
        <v>0</v>
      </c>
      <c r="AS80">
        <f t="shared" si="34"/>
        <v>0</v>
      </c>
      <c r="AV80" t="str">
        <f t="shared" si="35"/>
        <v/>
      </c>
      <c r="AW80" t="str">
        <f t="shared" si="36"/>
        <v>--</v>
      </c>
      <c r="AY80">
        <f t="shared" si="37"/>
        <v>75</v>
      </c>
      <c r="AZ80" t="s">
        <v>0</v>
      </c>
      <c r="BA80" t="str">
        <f t="shared" si="38"/>
        <v>75BM</v>
      </c>
      <c r="BB80">
        <f t="shared" si="39"/>
        <v>0</v>
      </c>
      <c r="BD80">
        <f t="shared" si="40"/>
        <v>75</v>
      </c>
      <c r="BE80">
        <f t="shared" si="41"/>
        <v>1</v>
      </c>
    </row>
    <row r="81" spans="15:57" x14ac:dyDescent="0.25">
      <c r="O81">
        <f t="shared" si="42"/>
        <v>1</v>
      </c>
      <c r="P81">
        <f t="shared" si="43"/>
        <v>76</v>
      </c>
      <c r="Q81" t="e">
        <f>VLOOKUP(A81,Sheet3!$A$1:$B$3,2,FALSE)</f>
        <v>#N/A</v>
      </c>
      <c r="R81">
        <f t="shared" si="22"/>
        <v>0</v>
      </c>
      <c r="S81">
        <f t="shared" si="23"/>
        <v>0</v>
      </c>
      <c r="T81">
        <f t="shared" si="24"/>
        <v>0</v>
      </c>
      <c r="U81" t="s">
        <v>47</v>
      </c>
      <c r="V81" t="s">
        <v>47</v>
      </c>
      <c r="W81" t="s">
        <v>47</v>
      </c>
      <c r="X81" t="s">
        <v>47</v>
      </c>
      <c r="Y81">
        <f t="shared" si="25"/>
        <v>0</v>
      </c>
      <c r="Z81">
        <f t="shared" si="26"/>
        <v>0</v>
      </c>
      <c r="AC81" t="e">
        <f>VLOOKUP(A81,Sheet3!$A$7:$B$9,2,FALSE)</f>
        <v>#N/A</v>
      </c>
      <c r="AD81" t="s">
        <v>48</v>
      </c>
      <c r="AE81" t="str">
        <f t="shared" si="27"/>
        <v>1</v>
      </c>
      <c r="AF81" t="str">
        <f t="shared" si="28"/>
        <v>2024-07-23</v>
      </c>
      <c r="AH81" s="8">
        <f t="shared" si="29"/>
        <v>0</v>
      </c>
      <c r="AI81">
        <v>0</v>
      </c>
      <c r="AJ81">
        <v>0</v>
      </c>
      <c r="AK81">
        <v>0</v>
      </c>
      <c r="AL81" t="e">
        <f t="shared" si="30"/>
        <v>#DIV/0!</v>
      </c>
      <c r="AM81" t="e">
        <f t="shared" si="31"/>
        <v>#DIV/0!</v>
      </c>
      <c r="AN81">
        <f t="shared" si="32"/>
        <v>0</v>
      </c>
      <c r="AO81">
        <f t="shared" si="33"/>
        <v>0</v>
      </c>
      <c r="AP81">
        <v>0</v>
      </c>
      <c r="AQ81">
        <v>0</v>
      </c>
      <c r="AR81">
        <v>0</v>
      </c>
      <c r="AS81">
        <f t="shared" si="34"/>
        <v>0</v>
      </c>
      <c r="AV81" t="str">
        <f t="shared" si="35"/>
        <v/>
      </c>
      <c r="AW81" t="str">
        <f t="shared" si="36"/>
        <v>--</v>
      </c>
      <c r="AY81">
        <f t="shared" si="37"/>
        <v>76</v>
      </c>
      <c r="AZ81" t="s">
        <v>0</v>
      </c>
      <c r="BA81" t="str">
        <f t="shared" si="38"/>
        <v>76BM</v>
      </c>
      <c r="BB81">
        <f t="shared" si="39"/>
        <v>0</v>
      </c>
      <c r="BD81">
        <f t="shared" si="40"/>
        <v>76</v>
      </c>
      <c r="BE81">
        <f t="shared" si="41"/>
        <v>1</v>
      </c>
    </row>
    <row r="82" spans="15:57" x14ac:dyDescent="0.25">
      <c r="O82">
        <f t="shared" si="42"/>
        <v>1</v>
      </c>
      <c r="P82">
        <f t="shared" si="43"/>
        <v>77</v>
      </c>
      <c r="Q82" t="e">
        <f>VLOOKUP(A82,Sheet3!$A$1:$B$3,2,FALSE)</f>
        <v>#N/A</v>
      </c>
      <c r="R82">
        <f t="shared" si="22"/>
        <v>0</v>
      </c>
      <c r="S82">
        <f t="shared" si="23"/>
        <v>0</v>
      </c>
      <c r="T82">
        <f t="shared" si="24"/>
        <v>0</v>
      </c>
      <c r="U82" t="s">
        <v>47</v>
      </c>
      <c r="V82" t="s">
        <v>47</v>
      </c>
      <c r="W82" t="s">
        <v>47</v>
      </c>
      <c r="X82" t="s">
        <v>47</v>
      </c>
      <c r="Y82">
        <f t="shared" si="25"/>
        <v>0</v>
      </c>
      <c r="Z82">
        <f t="shared" si="26"/>
        <v>0</v>
      </c>
      <c r="AC82" t="e">
        <f>VLOOKUP(A82,Sheet3!$A$7:$B$9,2,FALSE)</f>
        <v>#N/A</v>
      </c>
      <c r="AD82" t="s">
        <v>48</v>
      </c>
      <c r="AE82" t="str">
        <f t="shared" si="27"/>
        <v>1</v>
      </c>
      <c r="AF82" t="str">
        <f t="shared" si="28"/>
        <v>2024-07-23</v>
      </c>
      <c r="AH82" s="8">
        <f t="shared" si="29"/>
        <v>0</v>
      </c>
      <c r="AI82">
        <v>0</v>
      </c>
      <c r="AJ82">
        <v>0</v>
      </c>
      <c r="AK82">
        <v>0</v>
      </c>
      <c r="AL82" t="e">
        <f t="shared" si="30"/>
        <v>#DIV/0!</v>
      </c>
      <c r="AM82" t="e">
        <f t="shared" si="31"/>
        <v>#DIV/0!</v>
      </c>
      <c r="AN82">
        <f t="shared" si="32"/>
        <v>0</v>
      </c>
      <c r="AO82">
        <f t="shared" si="33"/>
        <v>0</v>
      </c>
      <c r="AP82">
        <v>0</v>
      </c>
      <c r="AQ82">
        <v>0</v>
      </c>
      <c r="AR82">
        <v>0</v>
      </c>
      <c r="AS82">
        <f t="shared" si="34"/>
        <v>0</v>
      </c>
      <c r="AV82" t="str">
        <f t="shared" si="35"/>
        <v/>
      </c>
      <c r="AW82" t="str">
        <f t="shared" si="36"/>
        <v>--</v>
      </c>
      <c r="AY82">
        <f t="shared" si="37"/>
        <v>77</v>
      </c>
      <c r="AZ82" t="s">
        <v>0</v>
      </c>
      <c r="BA82" t="str">
        <f t="shared" si="38"/>
        <v>77BM</v>
      </c>
      <c r="BB82">
        <f t="shared" si="39"/>
        <v>0</v>
      </c>
      <c r="BD82">
        <f t="shared" si="40"/>
        <v>77</v>
      </c>
      <c r="BE82">
        <f t="shared" si="41"/>
        <v>1</v>
      </c>
    </row>
    <row r="83" spans="15:57" x14ac:dyDescent="0.25">
      <c r="O83">
        <f t="shared" si="42"/>
        <v>1</v>
      </c>
      <c r="P83">
        <f t="shared" si="43"/>
        <v>78</v>
      </c>
      <c r="Q83" t="e">
        <f>VLOOKUP(A83,Sheet3!$A$1:$B$3,2,FALSE)</f>
        <v>#N/A</v>
      </c>
      <c r="R83">
        <f t="shared" si="22"/>
        <v>0</v>
      </c>
      <c r="S83">
        <f t="shared" si="23"/>
        <v>0</v>
      </c>
      <c r="T83">
        <f t="shared" si="24"/>
        <v>0</v>
      </c>
      <c r="U83" t="s">
        <v>47</v>
      </c>
      <c r="V83" t="s">
        <v>47</v>
      </c>
      <c r="W83" t="s">
        <v>47</v>
      </c>
      <c r="X83" t="s">
        <v>47</v>
      </c>
      <c r="Y83">
        <f t="shared" si="25"/>
        <v>0</v>
      </c>
      <c r="Z83">
        <f t="shared" si="26"/>
        <v>0</v>
      </c>
      <c r="AC83" t="e">
        <f>VLOOKUP(A83,Sheet3!$A$7:$B$9,2,FALSE)</f>
        <v>#N/A</v>
      </c>
      <c r="AD83" t="s">
        <v>48</v>
      </c>
      <c r="AE83" t="str">
        <f t="shared" si="27"/>
        <v>1</v>
      </c>
      <c r="AF83" t="str">
        <f t="shared" si="28"/>
        <v>2024-07-23</v>
      </c>
      <c r="AH83" s="8">
        <f t="shared" si="29"/>
        <v>0</v>
      </c>
      <c r="AI83">
        <v>0</v>
      </c>
      <c r="AJ83">
        <v>0</v>
      </c>
      <c r="AK83">
        <v>0</v>
      </c>
      <c r="AL83" t="e">
        <f t="shared" si="30"/>
        <v>#DIV/0!</v>
      </c>
      <c r="AM83" t="e">
        <f t="shared" si="31"/>
        <v>#DIV/0!</v>
      </c>
      <c r="AN83">
        <f t="shared" si="32"/>
        <v>0</v>
      </c>
      <c r="AO83">
        <f t="shared" si="33"/>
        <v>0</v>
      </c>
      <c r="AP83">
        <v>0</v>
      </c>
      <c r="AQ83">
        <v>0</v>
      </c>
      <c r="AR83">
        <v>0</v>
      </c>
      <c r="AS83">
        <f t="shared" si="34"/>
        <v>0</v>
      </c>
      <c r="AV83" t="str">
        <f t="shared" si="35"/>
        <v/>
      </c>
      <c r="AW83" t="str">
        <f t="shared" si="36"/>
        <v>--</v>
      </c>
      <c r="AY83">
        <f t="shared" si="37"/>
        <v>78</v>
      </c>
      <c r="AZ83" t="s">
        <v>0</v>
      </c>
      <c r="BA83" t="str">
        <f t="shared" si="38"/>
        <v>78BM</v>
      </c>
      <c r="BB83">
        <f t="shared" si="39"/>
        <v>0</v>
      </c>
      <c r="BD83">
        <f t="shared" si="40"/>
        <v>78</v>
      </c>
      <c r="BE83">
        <f t="shared" si="41"/>
        <v>1</v>
      </c>
    </row>
    <row r="84" spans="15:57" x14ac:dyDescent="0.25">
      <c r="O84">
        <f t="shared" si="42"/>
        <v>1</v>
      </c>
      <c r="P84">
        <f t="shared" si="43"/>
        <v>79</v>
      </c>
      <c r="Q84" t="e">
        <f>VLOOKUP(A84,Sheet3!$A$1:$B$3,2,FALSE)</f>
        <v>#N/A</v>
      </c>
      <c r="R84">
        <f t="shared" si="22"/>
        <v>0</v>
      </c>
      <c r="S84">
        <f t="shared" si="23"/>
        <v>0</v>
      </c>
      <c r="T84">
        <f t="shared" si="24"/>
        <v>0</v>
      </c>
      <c r="U84" t="s">
        <v>47</v>
      </c>
      <c r="V84" t="s">
        <v>47</v>
      </c>
      <c r="W84" t="s">
        <v>47</v>
      </c>
      <c r="X84" t="s">
        <v>47</v>
      </c>
      <c r="Y84">
        <f t="shared" si="25"/>
        <v>0</v>
      </c>
      <c r="Z84">
        <f t="shared" si="26"/>
        <v>0</v>
      </c>
      <c r="AC84" t="e">
        <f>VLOOKUP(A84,Sheet3!$A$7:$B$9,2,FALSE)</f>
        <v>#N/A</v>
      </c>
      <c r="AD84" t="s">
        <v>48</v>
      </c>
      <c r="AE84" t="str">
        <f t="shared" si="27"/>
        <v>1</v>
      </c>
      <c r="AF84" t="str">
        <f t="shared" si="28"/>
        <v>2024-07-23</v>
      </c>
      <c r="AH84" s="8">
        <f t="shared" si="29"/>
        <v>0</v>
      </c>
      <c r="AI84">
        <v>0</v>
      </c>
      <c r="AJ84">
        <v>0</v>
      </c>
      <c r="AK84">
        <v>0</v>
      </c>
      <c r="AL84" t="e">
        <f t="shared" si="30"/>
        <v>#DIV/0!</v>
      </c>
      <c r="AM84" t="e">
        <f t="shared" si="31"/>
        <v>#DIV/0!</v>
      </c>
      <c r="AN84">
        <f t="shared" si="32"/>
        <v>0</v>
      </c>
      <c r="AO84">
        <f t="shared" si="33"/>
        <v>0</v>
      </c>
      <c r="AP84">
        <v>0</v>
      </c>
      <c r="AQ84">
        <v>0</v>
      </c>
      <c r="AR84">
        <v>0</v>
      </c>
      <c r="AS84">
        <f t="shared" si="34"/>
        <v>0</v>
      </c>
      <c r="AV84" t="str">
        <f t="shared" si="35"/>
        <v/>
      </c>
      <c r="AW84" t="str">
        <f t="shared" si="36"/>
        <v>--</v>
      </c>
      <c r="AY84">
        <f t="shared" si="37"/>
        <v>79</v>
      </c>
      <c r="AZ84" t="s">
        <v>0</v>
      </c>
      <c r="BA84" t="str">
        <f t="shared" si="38"/>
        <v>79BM</v>
      </c>
      <c r="BB84">
        <f t="shared" si="39"/>
        <v>0</v>
      </c>
      <c r="BD84">
        <f t="shared" si="40"/>
        <v>79</v>
      </c>
      <c r="BE84">
        <f t="shared" si="41"/>
        <v>1</v>
      </c>
    </row>
    <row r="85" spans="15:57" x14ac:dyDescent="0.25">
      <c r="O85">
        <f t="shared" si="42"/>
        <v>1</v>
      </c>
      <c r="P85">
        <f t="shared" si="43"/>
        <v>80</v>
      </c>
      <c r="Q85" t="e">
        <f>VLOOKUP(A85,Sheet3!$A$1:$B$3,2,FALSE)</f>
        <v>#N/A</v>
      </c>
      <c r="R85">
        <f t="shared" si="22"/>
        <v>0</v>
      </c>
      <c r="S85">
        <f t="shared" si="23"/>
        <v>0</v>
      </c>
      <c r="T85">
        <f t="shared" si="24"/>
        <v>0</v>
      </c>
      <c r="U85" t="s">
        <v>47</v>
      </c>
      <c r="V85" t="s">
        <v>47</v>
      </c>
      <c r="W85" t="s">
        <v>47</v>
      </c>
      <c r="X85" t="s">
        <v>47</v>
      </c>
      <c r="Y85">
        <f t="shared" si="25"/>
        <v>0</v>
      </c>
      <c r="Z85">
        <f t="shared" si="26"/>
        <v>0</v>
      </c>
      <c r="AC85" t="e">
        <f>VLOOKUP(A85,Sheet3!$A$7:$B$9,2,FALSE)</f>
        <v>#N/A</v>
      </c>
      <c r="AD85" t="s">
        <v>48</v>
      </c>
      <c r="AE85" t="str">
        <f t="shared" si="27"/>
        <v>1</v>
      </c>
      <c r="AF85" t="str">
        <f t="shared" si="28"/>
        <v>2024-07-23</v>
      </c>
      <c r="AH85" s="8">
        <f t="shared" si="29"/>
        <v>0</v>
      </c>
      <c r="AI85">
        <v>0</v>
      </c>
      <c r="AJ85">
        <v>0</v>
      </c>
      <c r="AK85">
        <v>0</v>
      </c>
      <c r="AL85" t="e">
        <f t="shared" si="30"/>
        <v>#DIV/0!</v>
      </c>
      <c r="AM85" t="e">
        <f t="shared" si="31"/>
        <v>#DIV/0!</v>
      </c>
      <c r="AN85">
        <f t="shared" si="32"/>
        <v>0</v>
      </c>
      <c r="AO85">
        <f t="shared" si="33"/>
        <v>0</v>
      </c>
      <c r="AP85">
        <v>0</v>
      </c>
      <c r="AQ85">
        <v>0</v>
      </c>
      <c r="AR85">
        <v>0</v>
      </c>
      <c r="AS85">
        <f t="shared" si="34"/>
        <v>0</v>
      </c>
      <c r="AV85" t="str">
        <f t="shared" si="35"/>
        <v/>
      </c>
      <c r="AW85" t="str">
        <f t="shared" si="36"/>
        <v>--</v>
      </c>
      <c r="AY85">
        <f t="shared" si="37"/>
        <v>80</v>
      </c>
      <c r="AZ85" t="s">
        <v>0</v>
      </c>
      <c r="BA85" t="str">
        <f t="shared" si="38"/>
        <v>80BM</v>
      </c>
      <c r="BB85">
        <f t="shared" si="39"/>
        <v>0</v>
      </c>
      <c r="BD85">
        <f t="shared" si="40"/>
        <v>80</v>
      </c>
      <c r="BE85">
        <f t="shared" si="41"/>
        <v>1</v>
      </c>
    </row>
    <row r="86" spans="15:57" x14ac:dyDescent="0.25">
      <c r="O86">
        <f t="shared" si="42"/>
        <v>1</v>
      </c>
      <c r="P86">
        <f t="shared" si="43"/>
        <v>81</v>
      </c>
      <c r="Q86" t="e">
        <f>VLOOKUP(A86,Sheet3!$A$1:$B$3,2,FALSE)</f>
        <v>#N/A</v>
      </c>
      <c r="R86">
        <f t="shared" si="22"/>
        <v>0</v>
      </c>
      <c r="S86">
        <f t="shared" si="23"/>
        <v>0</v>
      </c>
      <c r="T86">
        <f t="shared" si="24"/>
        <v>0</v>
      </c>
      <c r="U86" t="s">
        <v>47</v>
      </c>
      <c r="V86" t="s">
        <v>47</v>
      </c>
      <c r="W86" t="s">
        <v>47</v>
      </c>
      <c r="X86" t="s">
        <v>47</v>
      </c>
      <c r="Y86">
        <f t="shared" si="25"/>
        <v>0</v>
      </c>
      <c r="Z86">
        <f t="shared" si="26"/>
        <v>0</v>
      </c>
      <c r="AC86" t="e">
        <f>VLOOKUP(A86,Sheet3!$A$7:$B$9,2,FALSE)</f>
        <v>#N/A</v>
      </c>
      <c r="AD86" t="s">
        <v>48</v>
      </c>
      <c r="AE86" t="str">
        <f t="shared" si="27"/>
        <v>1</v>
      </c>
      <c r="AF86" t="str">
        <f t="shared" si="28"/>
        <v>2024-07-23</v>
      </c>
      <c r="AH86" s="8">
        <f t="shared" si="29"/>
        <v>0</v>
      </c>
      <c r="AI86">
        <v>0</v>
      </c>
      <c r="AJ86">
        <v>0</v>
      </c>
      <c r="AK86">
        <v>0</v>
      </c>
      <c r="AL86" t="e">
        <f t="shared" si="30"/>
        <v>#DIV/0!</v>
      </c>
      <c r="AM86" t="e">
        <f t="shared" si="31"/>
        <v>#DIV/0!</v>
      </c>
      <c r="AN86">
        <f t="shared" si="32"/>
        <v>0</v>
      </c>
      <c r="AO86">
        <f t="shared" si="33"/>
        <v>0</v>
      </c>
      <c r="AP86">
        <v>0</v>
      </c>
      <c r="AQ86">
        <v>0</v>
      </c>
      <c r="AR86">
        <v>0</v>
      </c>
      <c r="AS86">
        <f t="shared" si="34"/>
        <v>0</v>
      </c>
      <c r="AV86" t="str">
        <f t="shared" si="35"/>
        <v/>
      </c>
      <c r="AW86" t="str">
        <f t="shared" si="36"/>
        <v>--</v>
      </c>
      <c r="AY86">
        <f t="shared" si="37"/>
        <v>81</v>
      </c>
      <c r="AZ86" t="s">
        <v>0</v>
      </c>
      <c r="BA86" t="str">
        <f t="shared" si="38"/>
        <v>81BM</v>
      </c>
      <c r="BB86">
        <f t="shared" si="39"/>
        <v>0</v>
      </c>
      <c r="BD86">
        <f t="shared" si="40"/>
        <v>81</v>
      </c>
      <c r="BE86">
        <f t="shared" si="41"/>
        <v>1</v>
      </c>
    </row>
    <row r="87" spans="15:57" x14ac:dyDescent="0.25">
      <c r="O87">
        <f t="shared" si="42"/>
        <v>1</v>
      </c>
      <c r="P87">
        <f t="shared" si="43"/>
        <v>82</v>
      </c>
      <c r="Q87" t="e">
        <f>VLOOKUP(A87,Sheet3!$A$1:$B$3,2,FALSE)</f>
        <v>#N/A</v>
      </c>
      <c r="R87">
        <f t="shared" si="22"/>
        <v>0</v>
      </c>
      <c r="S87">
        <f t="shared" si="23"/>
        <v>0</v>
      </c>
      <c r="T87">
        <f t="shared" si="24"/>
        <v>0</v>
      </c>
      <c r="U87" t="s">
        <v>47</v>
      </c>
      <c r="V87" t="s">
        <v>47</v>
      </c>
      <c r="W87" t="s">
        <v>47</v>
      </c>
      <c r="X87" t="s">
        <v>47</v>
      </c>
      <c r="Y87">
        <f t="shared" si="25"/>
        <v>0</v>
      </c>
      <c r="Z87">
        <f t="shared" si="26"/>
        <v>0</v>
      </c>
      <c r="AC87" t="e">
        <f>VLOOKUP(A87,Sheet3!$A$7:$B$9,2,FALSE)</f>
        <v>#N/A</v>
      </c>
      <c r="AD87" t="s">
        <v>48</v>
      </c>
      <c r="AE87" t="str">
        <f t="shared" si="27"/>
        <v>1</v>
      </c>
      <c r="AF87" t="str">
        <f t="shared" si="28"/>
        <v>2024-07-23</v>
      </c>
      <c r="AH87" s="8">
        <f t="shared" si="29"/>
        <v>0</v>
      </c>
      <c r="AI87">
        <v>0</v>
      </c>
      <c r="AJ87">
        <v>0</v>
      </c>
      <c r="AK87">
        <v>0</v>
      </c>
      <c r="AL87" t="e">
        <f t="shared" si="30"/>
        <v>#DIV/0!</v>
      </c>
      <c r="AM87" t="e">
        <f t="shared" si="31"/>
        <v>#DIV/0!</v>
      </c>
      <c r="AN87">
        <f t="shared" si="32"/>
        <v>0</v>
      </c>
      <c r="AO87">
        <f t="shared" si="33"/>
        <v>0</v>
      </c>
      <c r="AP87">
        <v>0</v>
      </c>
      <c r="AQ87">
        <v>0</v>
      </c>
      <c r="AR87">
        <v>0</v>
      </c>
      <c r="AS87">
        <f t="shared" si="34"/>
        <v>0</v>
      </c>
      <c r="AV87" t="str">
        <f t="shared" si="35"/>
        <v/>
      </c>
      <c r="AW87" t="str">
        <f t="shared" si="36"/>
        <v>--</v>
      </c>
      <c r="AY87">
        <f t="shared" si="37"/>
        <v>82</v>
      </c>
      <c r="AZ87" t="s">
        <v>0</v>
      </c>
      <c r="BA87" t="str">
        <f t="shared" si="38"/>
        <v>82BM</v>
      </c>
      <c r="BB87">
        <f t="shared" si="39"/>
        <v>0</v>
      </c>
      <c r="BD87">
        <f t="shared" si="40"/>
        <v>82</v>
      </c>
      <c r="BE87">
        <f t="shared" si="41"/>
        <v>1</v>
      </c>
    </row>
    <row r="88" spans="15:57" x14ac:dyDescent="0.25">
      <c r="O88">
        <f t="shared" si="42"/>
        <v>1</v>
      </c>
      <c r="P88">
        <f t="shared" si="43"/>
        <v>83</v>
      </c>
      <c r="Q88" t="e">
        <f>VLOOKUP(A88,Sheet3!$A$1:$B$3,2,FALSE)</f>
        <v>#N/A</v>
      </c>
      <c r="R88">
        <f t="shared" si="22"/>
        <v>0</v>
      </c>
      <c r="S88">
        <f t="shared" si="23"/>
        <v>0</v>
      </c>
      <c r="T88">
        <f t="shared" si="24"/>
        <v>0</v>
      </c>
      <c r="U88" t="s">
        <v>47</v>
      </c>
      <c r="V88" t="s">
        <v>47</v>
      </c>
      <c r="W88" t="s">
        <v>47</v>
      </c>
      <c r="X88" t="s">
        <v>47</v>
      </c>
      <c r="Y88">
        <f t="shared" si="25"/>
        <v>0</v>
      </c>
      <c r="Z88">
        <f t="shared" si="26"/>
        <v>0</v>
      </c>
      <c r="AC88" t="e">
        <f>VLOOKUP(A88,Sheet3!$A$7:$B$9,2,FALSE)</f>
        <v>#N/A</v>
      </c>
      <c r="AD88" t="s">
        <v>48</v>
      </c>
      <c r="AE88" t="str">
        <f t="shared" si="27"/>
        <v>1</v>
      </c>
      <c r="AF88" t="str">
        <f t="shared" si="28"/>
        <v>2024-07-23</v>
      </c>
      <c r="AH88" s="8">
        <f t="shared" si="29"/>
        <v>0</v>
      </c>
      <c r="AI88">
        <v>0</v>
      </c>
      <c r="AJ88">
        <v>0</v>
      </c>
      <c r="AK88">
        <v>0</v>
      </c>
      <c r="AL88" t="e">
        <f t="shared" si="30"/>
        <v>#DIV/0!</v>
      </c>
      <c r="AM88" t="e">
        <f t="shared" si="31"/>
        <v>#DIV/0!</v>
      </c>
      <c r="AN88">
        <f t="shared" si="32"/>
        <v>0</v>
      </c>
      <c r="AO88">
        <f t="shared" si="33"/>
        <v>0</v>
      </c>
      <c r="AP88">
        <v>0</v>
      </c>
      <c r="AQ88">
        <v>0</v>
      </c>
      <c r="AR88">
        <v>0</v>
      </c>
      <c r="AS88">
        <f t="shared" si="34"/>
        <v>0</v>
      </c>
      <c r="AV88" t="str">
        <f t="shared" si="35"/>
        <v/>
      </c>
      <c r="AW88" t="str">
        <f t="shared" si="36"/>
        <v>--</v>
      </c>
      <c r="AY88">
        <f t="shared" si="37"/>
        <v>83</v>
      </c>
      <c r="AZ88" t="s">
        <v>0</v>
      </c>
      <c r="BA88" t="str">
        <f t="shared" si="38"/>
        <v>83BM</v>
      </c>
      <c r="BB88">
        <f t="shared" si="39"/>
        <v>0</v>
      </c>
      <c r="BD88">
        <f t="shared" si="40"/>
        <v>83</v>
      </c>
      <c r="BE88">
        <f t="shared" si="41"/>
        <v>1</v>
      </c>
    </row>
    <row r="89" spans="15:57" x14ac:dyDescent="0.25">
      <c r="O89">
        <f t="shared" si="42"/>
        <v>1</v>
      </c>
      <c r="P89">
        <f t="shared" si="43"/>
        <v>84</v>
      </c>
      <c r="Q89" t="e">
        <f>VLOOKUP(A89,Sheet3!$A$1:$B$3,2,FALSE)</f>
        <v>#N/A</v>
      </c>
      <c r="R89">
        <f t="shared" si="22"/>
        <v>0</v>
      </c>
      <c r="S89">
        <f t="shared" si="23"/>
        <v>0</v>
      </c>
      <c r="T89">
        <f t="shared" si="24"/>
        <v>0</v>
      </c>
      <c r="U89" t="s">
        <v>47</v>
      </c>
      <c r="V89" t="s">
        <v>47</v>
      </c>
      <c r="W89" t="s">
        <v>47</v>
      </c>
      <c r="X89" t="s">
        <v>47</v>
      </c>
      <c r="Y89">
        <f t="shared" si="25"/>
        <v>0</v>
      </c>
      <c r="Z89">
        <f t="shared" si="26"/>
        <v>0</v>
      </c>
      <c r="AC89" t="e">
        <f>VLOOKUP(A89,Sheet3!$A$7:$B$9,2,FALSE)</f>
        <v>#N/A</v>
      </c>
      <c r="AD89" t="s">
        <v>48</v>
      </c>
      <c r="AE89" t="str">
        <f t="shared" si="27"/>
        <v>1</v>
      </c>
      <c r="AF89" t="str">
        <f t="shared" si="28"/>
        <v>2024-07-23</v>
      </c>
      <c r="AH89" s="8">
        <f t="shared" si="29"/>
        <v>0</v>
      </c>
      <c r="AI89">
        <v>0</v>
      </c>
      <c r="AJ89">
        <v>0</v>
      </c>
      <c r="AK89">
        <v>0</v>
      </c>
      <c r="AL89" t="e">
        <f t="shared" si="30"/>
        <v>#DIV/0!</v>
      </c>
      <c r="AM89" t="e">
        <f t="shared" si="31"/>
        <v>#DIV/0!</v>
      </c>
      <c r="AN89">
        <f t="shared" si="32"/>
        <v>0</v>
      </c>
      <c r="AO89">
        <f t="shared" si="33"/>
        <v>0</v>
      </c>
      <c r="AP89">
        <v>0</v>
      </c>
      <c r="AQ89">
        <v>0</v>
      </c>
      <c r="AR89">
        <v>0</v>
      </c>
      <c r="AS89">
        <f t="shared" si="34"/>
        <v>0</v>
      </c>
      <c r="AV89" t="str">
        <f t="shared" si="35"/>
        <v/>
      </c>
      <c r="AW89" t="str">
        <f t="shared" si="36"/>
        <v>--</v>
      </c>
      <c r="AY89">
        <f t="shared" si="37"/>
        <v>84</v>
      </c>
      <c r="AZ89" t="s">
        <v>0</v>
      </c>
      <c r="BA89" t="str">
        <f t="shared" si="38"/>
        <v>84BM</v>
      </c>
      <c r="BB89">
        <f t="shared" si="39"/>
        <v>0</v>
      </c>
      <c r="BD89">
        <f t="shared" si="40"/>
        <v>84</v>
      </c>
      <c r="BE89">
        <f t="shared" si="41"/>
        <v>1</v>
      </c>
    </row>
    <row r="90" spans="15:57" x14ac:dyDescent="0.25">
      <c r="O90">
        <f t="shared" si="42"/>
        <v>1</v>
      </c>
      <c r="P90">
        <f t="shared" si="43"/>
        <v>85</v>
      </c>
      <c r="Q90" t="e">
        <f>VLOOKUP(A90,Sheet3!$A$1:$B$3,2,FALSE)</f>
        <v>#N/A</v>
      </c>
      <c r="R90">
        <f t="shared" si="22"/>
        <v>0</v>
      </c>
      <c r="S90">
        <f t="shared" si="23"/>
        <v>0</v>
      </c>
      <c r="T90">
        <f t="shared" si="24"/>
        <v>0</v>
      </c>
      <c r="U90" t="s">
        <v>47</v>
      </c>
      <c r="V90" t="s">
        <v>47</v>
      </c>
      <c r="W90" t="s">
        <v>47</v>
      </c>
      <c r="X90" t="s">
        <v>47</v>
      </c>
      <c r="Y90">
        <f t="shared" si="25"/>
        <v>0</v>
      </c>
      <c r="Z90">
        <f t="shared" si="26"/>
        <v>0</v>
      </c>
      <c r="AC90" t="e">
        <f>VLOOKUP(A90,Sheet3!$A$7:$B$9,2,FALSE)</f>
        <v>#N/A</v>
      </c>
      <c r="AD90" t="s">
        <v>48</v>
      </c>
      <c r="AE90" t="str">
        <f t="shared" si="27"/>
        <v>1</v>
      </c>
      <c r="AF90" t="str">
        <f t="shared" si="28"/>
        <v>2024-07-23</v>
      </c>
      <c r="AH90" s="8">
        <f t="shared" si="29"/>
        <v>0</v>
      </c>
      <c r="AI90">
        <v>0</v>
      </c>
      <c r="AJ90">
        <v>0</v>
      </c>
      <c r="AK90">
        <v>0</v>
      </c>
      <c r="AL90" t="e">
        <f t="shared" si="30"/>
        <v>#DIV/0!</v>
      </c>
      <c r="AM90" t="e">
        <f t="shared" si="31"/>
        <v>#DIV/0!</v>
      </c>
      <c r="AN90">
        <f t="shared" si="32"/>
        <v>0</v>
      </c>
      <c r="AO90">
        <f t="shared" si="33"/>
        <v>0</v>
      </c>
      <c r="AP90">
        <v>0</v>
      </c>
      <c r="AQ90">
        <v>0</v>
      </c>
      <c r="AR90">
        <v>0</v>
      </c>
      <c r="AS90">
        <f t="shared" si="34"/>
        <v>0</v>
      </c>
      <c r="AV90" t="str">
        <f t="shared" si="35"/>
        <v/>
      </c>
      <c r="AW90" t="str">
        <f t="shared" si="36"/>
        <v>--</v>
      </c>
      <c r="AY90">
        <f t="shared" si="37"/>
        <v>85</v>
      </c>
      <c r="AZ90" t="s">
        <v>0</v>
      </c>
      <c r="BA90" t="str">
        <f t="shared" si="38"/>
        <v>85BM</v>
      </c>
      <c r="BB90">
        <f t="shared" si="39"/>
        <v>0</v>
      </c>
      <c r="BD90">
        <f t="shared" si="40"/>
        <v>85</v>
      </c>
      <c r="BE90">
        <f t="shared" si="41"/>
        <v>1</v>
      </c>
    </row>
    <row r="91" spans="15:57" x14ac:dyDescent="0.25">
      <c r="O91">
        <f t="shared" si="42"/>
        <v>1</v>
      </c>
      <c r="P91">
        <f t="shared" si="43"/>
        <v>86</v>
      </c>
      <c r="Q91" t="e">
        <f>VLOOKUP(A91,Sheet3!$A$1:$B$3,2,FALSE)</f>
        <v>#N/A</v>
      </c>
      <c r="R91">
        <f t="shared" si="22"/>
        <v>0</v>
      </c>
      <c r="S91">
        <f t="shared" si="23"/>
        <v>0</v>
      </c>
      <c r="T91">
        <f t="shared" si="24"/>
        <v>0</v>
      </c>
      <c r="U91" t="s">
        <v>47</v>
      </c>
      <c r="V91" t="s">
        <v>47</v>
      </c>
      <c r="W91" t="s">
        <v>47</v>
      </c>
      <c r="X91" t="s">
        <v>47</v>
      </c>
      <c r="Y91">
        <f t="shared" si="25"/>
        <v>0</v>
      </c>
      <c r="Z91">
        <f t="shared" si="26"/>
        <v>0</v>
      </c>
      <c r="AC91" t="e">
        <f>VLOOKUP(A91,Sheet3!$A$7:$B$9,2,FALSE)</f>
        <v>#N/A</v>
      </c>
      <c r="AD91" t="s">
        <v>48</v>
      </c>
      <c r="AE91" t="str">
        <f t="shared" si="27"/>
        <v>1</v>
      </c>
      <c r="AF91" t="str">
        <f t="shared" si="28"/>
        <v>2024-07-23</v>
      </c>
      <c r="AH91" s="8">
        <f t="shared" si="29"/>
        <v>0</v>
      </c>
      <c r="AI91">
        <v>0</v>
      </c>
      <c r="AJ91">
        <v>0</v>
      </c>
      <c r="AK91">
        <v>0</v>
      </c>
      <c r="AL91" t="e">
        <f t="shared" si="30"/>
        <v>#DIV/0!</v>
      </c>
      <c r="AM91" t="e">
        <f t="shared" si="31"/>
        <v>#DIV/0!</v>
      </c>
      <c r="AN91">
        <f t="shared" si="32"/>
        <v>0</v>
      </c>
      <c r="AO91">
        <f t="shared" si="33"/>
        <v>0</v>
      </c>
      <c r="AP91">
        <v>0</v>
      </c>
      <c r="AQ91">
        <v>0</v>
      </c>
      <c r="AR91">
        <v>0</v>
      </c>
      <c r="AS91">
        <f t="shared" si="34"/>
        <v>0</v>
      </c>
      <c r="AV91" t="str">
        <f t="shared" si="35"/>
        <v/>
      </c>
      <c r="AW91" t="str">
        <f t="shared" si="36"/>
        <v>--</v>
      </c>
      <c r="AY91">
        <f t="shared" si="37"/>
        <v>86</v>
      </c>
      <c r="AZ91" t="s">
        <v>0</v>
      </c>
      <c r="BA91" t="str">
        <f t="shared" si="38"/>
        <v>86BM</v>
      </c>
      <c r="BB91">
        <f t="shared" si="39"/>
        <v>0</v>
      </c>
      <c r="BD91">
        <f t="shared" si="40"/>
        <v>86</v>
      </c>
      <c r="BE91">
        <f t="shared" si="41"/>
        <v>1</v>
      </c>
    </row>
    <row r="92" spans="15:57" x14ac:dyDescent="0.25">
      <c r="O92">
        <f t="shared" si="42"/>
        <v>1</v>
      </c>
      <c r="P92">
        <f t="shared" si="43"/>
        <v>87</v>
      </c>
      <c r="Q92" t="e">
        <f>VLOOKUP(A92,Sheet3!$A$1:$B$3,2,FALSE)</f>
        <v>#N/A</v>
      </c>
      <c r="R92">
        <f t="shared" si="22"/>
        <v>0</v>
      </c>
      <c r="S92">
        <f t="shared" si="23"/>
        <v>0</v>
      </c>
      <c r="T92">
        <f t="shared" si="24"/>
        <v>0</v>
      </c>
      <c r="U92" t="s">
        <v>47</v>
      </c>
      <c r="V92" t="s">
        <v>47</v>
      </c>
      <c r="W92" t="s">
        <v>47</v>
      </c>
      <c r="X92" t="s">
        <v>47</v>
      </c>
      <c r="Y92">
        <f t="shared" si="25"/>
        <v>0</v>
      </c>
      <c r="Z92">
        <f t="shared" si="26"/>
        <v>0</v>
      </c>
      <c r="AC92" t="e">
        <f>VLOOKUP(A92,Sheet3!$A$7:$B$9,2,FALSE)</f>
        <v>#N/A</v>
      </c>
      <c r="AD92" t="s">
        <v>48</v>
      </c>
      <c r="AE92" t="str">
        <f t="shared" si="27"/>
        <v>1</v>
      </c>
      <c r="AF92" t="str">
        <f t="shared" si="28"/>
        <v>2024-07-23</v>
      </c>
      <c r="AH92" s="8">
        <f t="shared" si="29"/>
        <v>0</v>
      </c>
      <c r="AI92">
        <v>0</v>
      </c>
      <c r="AJ92">
        <v>0</v>
      </c>
      <c r="AK92">
        <v>0</v>
      </c>
      <c r="AL92" t="e">
        <f t="shared" si="30"/>
        <v>#DIV/0!</v>
      </c>
      <c r="AM92" t="e">
        <f t="shared" si="31"/>
        <v>#DIV/0!</v>
      </c>
      <c r="AN92">
        <f t="shared" si="32"/>
        <v>0</v>
      </c>
      <c r="AO92">
        <f t="shared" si="33"/>
        <v>0</v>
      </c>
      <c r="AP92">
        <v>0</v>
      </c>
      <c r="AQ92">
        <v>0</v>
      </c>
      <c r="AR92">
        <v>0</v>
      </c>
      <c r="AS92">
        <f t="shared" si="34"/>
        <v>0</v>
      </c>
      <c r="AV92" t="str">
        <f t="shared" si="35"/>
        <v/>
      </c>
      <c r="AW92" t="str">
        <f t="shared" si="36"/>
        <v>--</v>
      </c>
      <c r="AY92">
        <f t="shared" si="37"/>
        <v>87</v>
      </c>
      <c r="AZ92" t="s">
        <v>0</v>
      </c>
      <c r="BA92" t="str">
        <f t="shared" si="38"/>
        <v>87BM</v>
      </c>
      <c r="BB92">
        <f t="shared" si="39"/>
        <v>0</v>
      </c>
      <c r="BD92">
        <f t="shared" si="40"/>
        <v>87</v>
      </c>
      <c r="BE92">
        <f t="shared" si="41"/>
        <v>1</v>
      </c>
    </row>
    <row r="93" spans="15:57" x14ac:dyDescent="0.25">
      <c r="O93">
        <f t="shared" si="42"/>
        <v>1</v>
      </c>
      <c r="P93">
        <f t="shared" si="43"/>
        <v>88</v>
      </c>
      <c r="Q93" t="e">
        <f>VLOOKUP(A93,Sheet3!$A$1:$B$3,2,FALSE)</f>
        <v>#N/A</v>
      </c>
      <c r="R93">
        <f t="shared" si="22"/>
        <v>0</v>
      </c>
      <c r="S93">
        <f t="shared" si="23"/>
        <v>0</v>
      </c>
      <c r="T93">
        <f t="shared" si="24"/>
        <v>0</v>
      </c>
      <c r="U93" t="s">
        <v>47</v>
      </c>
      <c r="V93" t="s">
        <v>47</v>
      </c>
      <c r="W93" t="s">
        <v>47</v>
      </c>
      <c r="X93" t="s">
        <v>47</v>
      </c>
      <c r="Y93">
        <f t="shared" si="25"/>
        <v>0</v>
      </c>
      <c r="Z93">
        <f t="shared" si="26"/>
        <v>0</v>
      </c>
      <c r="AC93" t="e">
        <f>VLOOKUP(A93,Sheet3!$A$7:$B$9,2,FALSE)</f>
        <v>#N/A</v>
      </c>
      <c r="AD93" t="s">
        <v>48</v>
      </c>
      <c r="AE93" t="str">
        <f t="shared" si="27"/>
        <v>1</v>
      </c>
      <c r="AF93" t="str">
        <f t="shared" si="28"/>
        <v>2024-07-23</v>
      </c>
      <c r="AH93" s="8">
        <f t="shared" si="29"/>
        <v>0</v>
      </c>
      <c r="AI93">
        <v>0</v>
      </c>
      <c r="AJ93">
        <v>0</v>
      </c>
      <c r="AK93">
        <v>0</v>
      </c>
      <c r="AL93" t="e">
        <f t="shared" si="30"/>
        <v>#DIV/0!</v>
      </c>
      <c r="AM93" t="e">
        <f t="shared" si="31"/>
        <v>#DIV/0!</v>
      </c>
      <c r="AN93">
        <f t="shared" si="32"/>
        <v>0</v>
      </c>
      <c r="AO93">
        <f t="shared" si="33"/>
        <v>0</v>
      </c>
      <c r="AP93">
        <v>0</v>
      </c>
      <c r="AQ93">
        <v>0</v>
      </c>
      <c r="AR93">
        <v>0</v>
      </c>
      <c r="AS93">
        <f t="shared" si="34"/>
        <v>0</v>
      </c>
      <c r="AV93" t="str">
        <f t="shared" si="35"/>
        <v/>
      </c>
      <c r="AW93" t="str">
        <f t="shared" si="36"/>
        <v>--</v>
      </c>
      <c r="AY93">
        <f t="shared" si="37"/>
        <v>88</v>
      </c>
      <c r="AZ93" t="s">
        <v>0</v>
      </c>
      <c r="BA93" t="str">
        <f t="shared" si="38"/>
        <v>88BM</v>
      </c>
      <c r="BB93">
        <f t="shared" si="39"/>
        <v>0</v>
      </c>
      <c r="BD93">
        <f t="shared" si="40"/>
        <v>88</v>
      </c>
      <c r="BE93">
        <f t="shared" si="41"/>
        <v>1</v>
      </c>
    </row>
    <row r="94" spans="15:57" x14ac:dyDescent="0.25">
      <c r="O94">
        <f t="shared" si="42"/>
        <v>1</v>
      </c>
      <c r="P94">
        <f t="shared" si="43"/>
        <v>89</v>
      </c>
      <c r="Q94" t="e">
        <f>VLOOKUP(A94,Sheet3!$A$1:$B$3,2,FALSE)</f>
        <v>#N/A</v>
      </c>
      <c r="R94">
        <f t="shared" si="22"/>
        <v>0</v>
      </c>
      <c r="S94">
        <f t="shared" si="23"/>
        <v>0</v>
      </c>
      <c r="T94">
        <f t="shared" si="24"/>
        <v>0</v>
      </c>
      <c r="U94" t="s">
        <v>47</v>
      </c>
      <c r="V94" t="s">
        <v>47</v>
      </c>
      <c r="W94" t="s">
        <v>47</v>
      </c>
      <c r="X94" t="s">
        <v>47</v>
      </c>
      <c r="Y94">
        <f t="shared" si="25"/>
        <v>0</v>
      </c>
      <c r="Z94">
        <f t="shared" si="26"/>
        <v>0</v>
      </c>
      <c r="AC94" t="e">
        <f>VLOOKUP(A94,Sheet3!$A$7:$B$9,2,FALSE)</f>
        <v>#N/A</v>
      </c>
      <c r="AD94" t="s">
        <v>48</v>
      </c>
      <c r="AE94" t="str">
        <f t="shared" si="27"/>
        <v>1</v>
      </c>
      <c r="AF94" t="str">
        <f t="shared" si="28"/>
        <v>2024-07-23</v>
      </c>
      <c r="AH94" s="8">
        <f t="shared" si="29"/>
        <v>0</v>
      </c>
      <c r="AI94">
        <v>0</v>
      </c>
      <c r="AJ94">
        <v>0</v>
      </c>
      <c r="AK94">
        <v>0</v>
      </c>
      <c r="AL94" t="e">
        <f t="shared" si="30"/>
        <v>#DIV/0!</v>
      </c>
      <c r="AM94" t="e">
        <f t="shared" si="31"/>
        <v>#DIV/0!</v>
      </c>
      <c r="AN94">
        <f t="shared" si="32"/>
        <v>0</v>
      </c>
      <c r="AO94">
        <f t="shared" si="33"/>
        <v>0</v>
      </c>
      <c r="AP94">
        <v>0</v>
      </c>
      <c r="AQ94">
        <v>0</v>
      </c>
      <c r="AR94">
        <v>0</v>
      </c>
      <c r="AS94">
        <f t="shared" si="34"/>
        <v>0</v>
      </c>
      <c r="AV94" t="str">
        <f t="shared" si="35"/>
        <v/>
      </c>
      <c r="AW94" t="str">
        <f t="shared" si="36"/>
        <v>--</v>
      </c>
      <c r="AY94">
        <f t="shared" si="37"/>
        <v>89</v>
      </c>
      <c r="AZ94" t="s">
        <v>0</v>
      </c>
      <c r="BA94" t="str">
        <f t="shared" si="38"/>
        <v>89BM</v>
      </c>
      <c r="BB94">
        <f t="shared" si="39"/>
        <v>0</v>
      </c>
      <c r="BD94">
        <f t="shared" si="40"/>
        <v>89</v>
      </c>
      <c r="BE94">
        <f t="shared" si="41"/>
        <v>1</v>
      </c>
    </row>
    <row r="95" spans="15:57" x14ac:dyDescent="0.25">
      <c r="O95">
        <f t="shared" si="42"/>
        <v>1</v>
      </c>
      <c r="P95">
        <f t="shared" si="43"/>
        <v>90</v>
      </c>
      <c r="Q95" t="e">
        <f>VLOOKUP(A95,Sheet3!$A$1:$B$3,2,FALSE)</f>
        <v>#N/A</v>
      </c>
      <c r="R95">
        <f t="shared" si="22"/>
        <v>0</v>
      </c>
      <c r="S95">
        <f t="shared" si="23"/>
        <v>0</v>
      </c>
      <c r="T95">
        <f t="shared" si="24"/>
        <v>0</v>
      </c>
      <c r="U95" t="s">
        <v>47</v>
      </c>
      <c r="V95" t="s">
        <v>47</v>
      </c>
      <c r="W95" t="s">
        <v>47</v>
      </c>
      <c r="X95" t="s">
        <v>47</v>
      </c>
      <c r="Y95">
        <f t="shared" si="25"/>
        <v>0</v>
      </c>
      <c r="Z95">
        <f t="shared" si="26"/>
        <v>0</v>
      </c>
      <c r="AC95" t="e">
        <f>VLOOKUP(A95,Sheet3!$A$7:$B$9,2,FALSE)</f>
        <v>#N/A</v>
      </c>
      <c r="AD95" t="s">
        <v>48</v>
      </c>
      <c r="AE95" t="str">
        <f t="shared" si="27"/>
        <v>1</v>
      </c>
      <c r="AF95" t="str">
        <f t="shared" si="28"/>
        <v>2024-07-23</v>
      </c>
      <c r="AH95" s="8">
        <f t="shared" si="29"/>
        <v>0</v>
      </c>
      <c r="AI95">
        <v>0</v>
      </c>
      <c r="AJ95">
        <v>0</v>
      </c>
      <c r="AK95">
        <v>0</v>
      </c>
      <c r="AL95" t="e">
        <f t="shared" si="30"/>
        <v>#DIV/0!</v>
      </c>
      <c r="AM95" t="e">
        <f t="shared" si="31"/>
        <v>#DIV/0!</v>
      </c>
      <c r="AN95">
        <f t="shared" si="32"/>
        <v>0</v>
      </c>
      <c r="AO95">
        <f t="shared" si="33"/>
        <v>0</v>
      </c>
      <c r="AP95">
        <v>0</v>
      </c>
      <c r="AQ95">
        <v>0</v>
      </c>
      <c r="AR95">
        <v>0</v>
      </c>
      <c r="AS95">
        <f t="shared" si="34"/>
        <v>0</v>
      </c>
      <c r="AV95" t="str">
        <f t="shared" si="35"/>
        <v/>
      </c>
      <c r="AW95" t="str">
        <f t="shared" si="36"/>
        <v>--</v>
      </c>
      <c r="AY95">
        <f t="shared" si="37"/>
        <v>90</v>
      </c>
      <c r="AZ95" t="s">
        <v>0</v>
      </c>
      <c r="BA95" t="str">
        <f t="shared" si="38"/>
        <v>90BM</v>
      </c>
      <c r="BB95">
        <f t="shared" si="39"/>
        <v>0</v>
      </c>
      <c r="BD95">
        <f t="shared" si="40"/>
        <v>90</v>
      </c>
      <c r="BE95">
        <f t="shared" si="41"/>
        <v>1</v>
      </c>
    </row>
    <row r="96" spans="15:57" x14ac:dyDescent="0.25">
      <c r="O96">
        <f t="shared" si="42"/>
        <v>1</v>
      </c>
      <c r="P96">
        <f t="shared" si="43"/>
        <v>91</v>
      </c>
      <c r="Q96" t="e">
        <f>VLOOKUP(A96,Sheet3!$A$1:$B$3,2,FALSE)</f>
        <v>#N/A</v>
      </c>
      <c r="R96">
        <f t="shared" si="22"/>
        <v>0</v>
      </c>
      <c r="S96">
        <f t="shared" si="23"/>
        <v>0</v>
      </c>
      <c r="T96">
        <f t="shared" si="24"/>
        <v>0</v>
      </c>
      <c r="U96" t="s">
        <v>47</v>
      </c>
      <c r="V96" t="s">
        <v>47</v>
      </c>
      <c r="W96" t="s">
        <v>47</v>
      </c>
      <c r="X96" t="s">
        <v>47</v>
      </c>
      <c r="Y96">
        <f t="shared" si="25"/>
        <v>0</v>
      </c>
      <c r="Z96">
        <f t="shared" si="26"/>
        <v>0</v>
      </c>
      <c r="AC96" t="e">
        <f>VLOOKUP(A96,Sheet3!$A$7:$B$9,2,FALSE)</f>
        <v>#N/A</v>
      </c>
      <c r="AD96" t="s">
        <v>48</v>
      </c>
      <c r="AE96" t="str">
        <f t="shared" si="27"/>
        <v>1</v>
      </c>
      <c r="AF96" t="str">
        <f t="shared" si="28"/>
        <v>2024-07-23</v>
      </c>
      <c r="AH96" s="8">
        <f t="shared" si="29"/>
        <v>0</v>
      </c>
      <c r="AI96">
        <v>0</v>
      </c>
      <c r="AJ96">
        <v>0</v>
      </c>
      <c r="AK96">
        <v>0</v>
      </c>
      <c r="AL96" t="e">
        <f t="shared" si="30"/>
        <v>#DIV/0!</v>
      </c>
      <c r="AM96" t="e">
        <f t="shared" si="31"/>
        <v>#DIV/0!</v>
      </c>
      <c r="AN96">
        <f t="shared" si="32"/>
        <v>0</v>
      </c>
      <c r="AO96">
        <f t="shared" si="33"/>
        <v>0</v>
      </c>
      <c r="AP96">
        <v>0</v>
      </c>
      <c r="AQ96">
        <v>0</v>
      </c>
      <c r="AR96">
        <v>0</v>
      </c>
      <c r="AS96">
        <f t="shared" si="34"/>
        <v>0</v>
      </c>
      <c r="AV96" t="str">
        <f t="shared" si="35"/>
        <v/>
      </c>
      <c r="AW96" t="str">
        <f t="shared" si="36"/>
        <v>--</v>
      </c>
      <c r="AY96">
        <f t="shared" si="37"/>
        <v>91</v>
      </c>
      <c r="AZ96" t="s">
        <v>0</v>
      </c>
      <c r="BA96" t="str">
        <f t="shared" si="38"/>
        <v>91BM</v>
      </c>
      <c r="BB96">
        <f t="shared" si="39"/>
        <v>0</v>
      </c>
      <c r="BD96">
        <f t="shared" si="40"/>
        <v>91</v>
      </c>
      <c r="BE96">
        <f t="shared" si="41"/>
        <v>1</v>
      </c>
    </row>
    <row r="97" spans="15:57" x14ac:dyDescent="0.25">
      <c r="O97">
        <f t="shared" si="42"/>
        <v>1</v>
      </c>
      <c r="P97">
        <f t="shared" si="43"/>
        <v>92</v>
      </c>
      <c r="Q97" t="e">
        <f>VLOOKUP(A97,Sheet3!$A$1:$B$3,2,FALSE)</f>
        <v>#N/A</v>
      </c>
      <c r="R97">
        <f t="shared" si="22"/>
        <v>0</v>
      </c>
      <c r="S97">
        <f t="shared" si="23"/>
        <v>0</v>
      </c>
      <c r="T97">
        <f t="shared" si="24"/>
        <v>0</v>
      </c>
      <c r="U97" t="s">
        <v>47</v>
      </c>
      <c r="V97" t="s">
        <v>47</v>
      </c>
      <c r="W97" t="s">
        <v>47</v>
      </c>
      <c r="X97" t="s">
        <v>47</v>
      </c>
      <c r="Y97">
        <f t="shared" si="25"/>
        <v>0</v>
      </c>
      <c r="Z97">
        <f t="shared" si="26"/>
        <v>0</v>
      </c>
      <c r="AC97" t="e">
        <f>VLOOKUP(A97,Sheet3!$A$7:$B$9,2,FALSE)</f>
        <v>#N/A</v>
      </c>
      <c r="AD97" t="s">
        <v>48</v>
      </c>
      <c r="AE97" t="str">
        <f t="shared" si="27"/>
        <v>1</v>
      </c>
      <c r="AF97" t="str">
        <f t="shared" si="28"/>
        <v>2024-07-23</v>
      </c>
      <c r="AH97" s="8">
        <f t="shared" si="29"/>
        <v>0</v>
      </c>
      <c r="AI97">
        <v>0</v>
      </c>
      <c r="AJ97">
        <v>0</v>
      </c>
      <c r="AK97">
        <v>0</v>
      </c>
      <c r="AL97" t="e">
        <f t="shared" si="30"/>
        <v>#DIV/0!</v>
      </c>
      <c r="AM97" t="e">
        <f t="shared" si="31"/>
        <v>#DIV/0!</v>
      </c>
      <c r="AN97">
        <f t="shared" si="32"/>
        <v>0</v>
      </c>
      <c r="AO97">
        <f t="shared" si="33"/>
        <v>0</v>
      </c>
      <c r="AP97">
        <v>0</v>
      </c>
      <c r="AQ97">
        <v>0</v>
      </c>
      <c r="AR97">
        <v>0</v>
      </c>
      <c r="AS97">
        <f t="shared" si="34"/>
        <v>0</v>
      </c>
      <c r="AV97" t="str">
        <f t="shared" si="35"/>
        <v/>
      </c>
      <c r="AW97" t="str">
        <f t="shared" si="36"/>
        <v>--</v>
      </c>
      <c r="AY97">
        <f t="shared" si="37"/>
        <v>92</v>
      </c>
      <c r="AZ97" t="s">
        <v>0</v>
      </c>
      <c r="BA97" t="str">
        <f t="shared" si="38"/>
        <v>92BM</v>
      </c>
      <c r="BB97">
        <f t="shared" si="39"/>
        <v>0</v>
      </c>
      <c r="BD97">
        <f t="shared" si="40"/>
        <v>92</v>
      </c>
      <c r="BE97">
        <f t="shared" si="41"/>
        <v>1</v>
      </c>
    </row>
    <row r="98" spans="15:57" x14ac:dyDescent="0.25">
      <c r="O98">
        <f t="shared" si="42"/>
        <v>1</v>
      </c>
      <c r="P98">
        <f t="shared" si="43"/>
        <v>93</v>
      </c>
      <c r="Q98" t="e">
        <f>VLOOKUP(A98,Sheet3!$A$1:$B$3,2,FALSE)</f>
        <v>#N/A</v>
      </c>
      <c r="R98">
        <f t="shared" si="22"/>
        <v>0</v>
      </c>
      <c r="S98">
        <f t="shared" si="23"/>
        <v>0</v>
      </c>
      <c r="T98">
        <f t="shared" si="24"/>
        <v>0</v>
      </c>
      <c r="U98" t="s">
        <v>47</v>
      </c>
      <c r="V98" t="s">
        <v>47</v>
      </c>
      <c r="W98" t="s">
        <v>47</v>
      </c>
      <c r="X98" t="s">
        <v>47</v>
      </c>
      <c r="Y98">
        <f t="shared" si="25"/>
        <v>0</v>
      </c>
      <c r="Z98">
        <f t="shared" si="26"/>
        <v>0</v>
      </c>
      <c r="AC98" t="e">
        <f>VLOOKUP(A98,Sheet3!$A$7:$B$9,2,FALSE)</f>
        <v>#N/A</v>
      </c>
      <c r="AD98" t="s">
        <v>48</v>
      </c>
      <c r="AE98" t="str">
        <f t="shared" si="27"/>
        <v>1</v>
      </c>
      <c r="AF98" t="str">
        <f t="shared" si="28"/>
        <v>2024-07-23</v>
      </c>
      <c r="AH98" s="8">
        <f t="shared" si="29"/>
        <v>0</v>
      </c>
      <c r="AI98">
        <v>0</v>
      </c>
      <c r="AJ98">
        <v>0</v>
      </c>
      <c r="AK98">
        <v>0</v>
      </c>
      <c r="AL98" t="e">
        <f t="shared" si="30"/>
        <v>#DIV/0!</v>
      </c>
      <c r="AM98" t="e">
        <f t="shared" si="31"/>
        <v>#DIV/0!</v>
      </c>
      <c r="AN98">
        <f t="shared" si="32"/>
        <v>0</v>
      </c>
      <c r="AO98">
        <f t="shared" si="33"/>
        <v>0</v>
      </c>
      <c r="AP98">
        <v>0</v>
      </c>
      <c r="AQ98">
        <v>0</v>
      </c>
      <c r="AR98">
        <v>0</v>
      </c>
      <c r="AS98">
        <f t="shared" si="34"/>
        <v>0</v>
      </c>
      <c r="AV98" t="str">
        <f t="shared" si="35"/>
        <v/>
      </c>
      <c r="AW98" t="str">
        <f t="shared" si="36"/>
        <v>--</v>
      </c>
      <c r="AY98">
        <f t="shared" si="37"/>
        <v>93</v>
      </c>
      <c r="AZ98" t="s">
        <v>0</v>
      </c>
      <c r="BA98" t="str">
        <f t="shared" si="38"/>
        <v>93BM</v>
      </c>
      <c r="BB98">
        <f t="shared" si="39"/>
        <v>0</v>
      </c>
      <c r="BD98">
        <f t="shared" si="40"/>
        <v>93</v>
      </c>
      <c r="BE98">
        <f t="shared" si="41"/>
        <v>1</v>
      </c>
    </row>
    <row r="99" spans="15:57" x14ac:dyDescent="0.25">
      <c r="O99">
        <f t="shared" si="42"/>
        <v>1</v>
      </c>
      <c r="P99">
        <f t="shared" si="43"/>
        <v>94</v>
      </c>
      <c r="Q99" t="e">
        <f>VLOOKUP(A99,Sheet3!$A$1:$B$3,2,FALSE)</f>
        <v>#N/A</v>
      </c>
      <c r="R99">
        <f t="shared" si="22"/>
        <v>0</v>
      </c>
      <c r="S99">
        <f t="shared" si="23"/>
        <v>0</v>
      </c>
      <c r="T99">
        <f t="shared" si="24"/>
        <v>0</v>
      </c>
      <c r="U99" t="s">
        <v>47</v>
      </c>
      <c r="V99" t="s">
        <v>47</v>
      </c>
      <c r="W99" t="s">
        <v>47</v>
      </c>
      <c r="X99" t="s">
        <v>47</v>
      </c>
      <c r="Y99">
        <f t="shared" si="25"/>
        <v>0</v>
      </c>
      <c r="Z99">
        <f t="shared" si="26"/>
        <v>0</v>
      </c>
      <c r="AC99" t="e">
        <f>VLOOKUP(A99,Sheet3!$A$7:$B$9,2,FALSE)</f>
        <v>#N/A</v>
      </c>
      <c r="AD99" t="s">
        <v>48</v>
      </c>
      <c r="AE99" t="str">
        <f t="shared" si="27"/>
        <v>1</v>
      </c>
      <c r="AF99" t="str">
        <f t="shared" si="28"/>
        <v>2024-07-23</v>
      </c>
      <c r="AH99" s="8">
        <f t="shared" si="29"/>
        <v>0</v>
      </c>
      <c r="AI99">
        <v>0</v>
      </c>
      <c r="AJ99">
        <v>0</v>
      </c>
      <c r="AK99">
        <v>0</v>
      </c>
      <c r="AL99" t="e">
        <f t="shared" si="30"/>
        <v>#DIV/0!</v>
      </c>
      <c r="AM99" t="e">
        <f t="shared" si="31"/>
        <v>#DIV/0!</v>
      </c>
      <c r="AN99">
        <f t="shared" si="32"/>
        <v>0</v>
      </c>
      <c r="AO99">
        <f t="shared" si="33"/>
        <v>0</v>
      </c>
      <c r="AP99">
        <v>0</v>
      </c>
      <c r="AQ99">
        <v>0</v>
      </c>
      <c r="AR99">
        <v>0</v>
      </c>
      <c r="AS99">
        <f t="shared" si="34"/>
        <v>0</v>
      </c>
      <c r="AV99" t="str">
        <f t="shared" si="35"/>
        <v/>
      </c>
      <c r="AW99" t="str">
        <f t="shared" si="36"/>
        <v>--</v>
      </c>
      <c r="AY99">
        <f t="shared" si="37"/>
        <v>94</v>
      </c>
      <c r="AZ99" t="s">
        <v>0</v>
      </c>
      <c r="BA99" t="str">
        <f t="shared" si="38"/>
        <v>94BM</v>
      </c>
      <c r="BB99">
        <f t="shared" si="39"/>
        <v>0</v>
      </c>
      <c r="BD99">
        <f t="shared" si="40"/>
        <v>94</v>
      </c>
      <c r="BE99">
        <f t="shared" si="41"/>
        <v>1</v>
      </c>
    </row>
    <row r="100" spans="15:57" x14ac:dyDescent="0.25">
      <c r="O100">
        <f t="shared" si="42"/>
        <v>1</v>
      </c>
      <c r="P100">
        <f t="shared" si="43"/>
        <v>95</v>
      </c>
      <c r="Q100" t="e">
        <f>VLOOKUP(A100,Sheet3!$A$1:$B$3,2,FALSE)</f>
        <v>#N/A</v>
      </c>
      <c r="R100">
        <f t="shared" si="22"/>
        <v>0</v>
      </c>
      <c r="S100">
        <f t="shared" si="23"/>
        <v>0</v>
      </c>
      <c r="T100">
        <f t="shared" si="24"/>
        <v>0</v>
      </c>
      <c r="U100" t="s">
        <v>47</v>
      </c>
      <c r="V100" t="s">
        <v>47</v>
      </c>
      <c r="W100" t="s">
        <v>47</v>
      </c>
      <c r="X100" t="s">
        <v>47</v>
      </c>
      <c r="Y100">
        <f t="shared" si="25"/>
        <v>0</v>
      </c>
      <c r="Z100">
        <f t="shared" si="26"/>
        <v>0</v>
      </c>
      <c r="AC100" t="e">
        <f>VLOOKUP(A100,Sheet3!$A$7:$B$9,2,FALSE)</f>
        <v>#N/A</v>
      </c>
      <c r="AD100" t="s">
        <v>48</v>
      </c>
      <c r="AE100" t="str">
        <f t="shared" si="27"/>
        <v>1</v>
      </c>
      <c r="AF100" t="str">
        <f t="shared" si="28"/>
        <v>2024-07-23</v>
      </c>
      <c r="AH100" s="8">
        <f t="shared" si="29"/>
        <v>0</v>
      </c>
      <c r="AI100">
        <v>0</v>
      </c>
      <c r="AJ100">
        <v>0</v>
      </c>
      <c r="AK100">
        <v>0</v>
      </c>
      <c r="AL100" t="e">
        <f t="shared" si="30"/>
        <v>#DIV/0!</v>
      </c>
      <c r="AM100" t="e">
        <f t="shared" si="31"/>
        <v>#DIV/0!</v>
      </c>
      <c r="AN100">
        <f t="shared" si="32"/>
        <v>0</v>
      </c>
      <c r="AO100">
        <f t="shared" si="33"/>
        <v>0</v>
      </c>
      <c r="AP100">
        <v>0</v>
      </c>
      <c r="AQ100">
        <v>0</v>
      </c>
      <c r="AR100">
        <v>0</v>
      </c>
      <c r="AS100">
        <f t="shared" si="34"/>
        <v>0</v>
      </c>
      <c r="AV100" t="str">
        <f t="shared" si="35"/>
        <v/>
      </c>
      <c r="AW100" t="str">
        <f t="shared" si="36"/>
        <v>--</v>
      </c>
      <c r="AY100">
        <f t="shared" si="37"/>
        <v>95</v>
      </c>
      <c r="AZ100" t="s">
        <v>0</v>
      </c>
      <c r="BA100" t="str">
        <f t="shared" si="38"/>
        <v>95BM</v>
      </c>
      <c r="BB100">
        <f t="shared" si="39"/>
        <v>0</v>
      </c>
      <c r="BD100">
        <f t="shared" si="40"/>
        <v>95</v>
      </c>
      <c r="BE100">
        <f t="shared" si="41"/>
        <v>1</v>
      </c>
    </row>
    <row r="101" spans="15:57" x14ac:dyDescent="0.25">
      <c r="O101">
        <f t="shared" si="42"/>
        <v>1</v>
      </c>
      <c r="P101">
        <f t="shared" si="43"/>
        <v>96</v>
      </c>
      <c r="Q101" t="e">
        <f>VLOOKUP(A101,Sheet3!$A$1:$B$3,2,FALSE)</f>
        <v>#N/A</v>
      </c>
      <c r="R101">
        <f t="shared" si="22"/>
        <v>0</v>
      </c>
      <c r="S101">
        <f t="shared" si="23"/>
        <v>0</v>
      </c>
      <c r="T101">
        <f t="shared" si="24"/>
        <v>0</v>
      </c>
      <c r="U101" t="s">
        <v>47</v>
      </c>
      <c r="V101" t="s">
        <v>47</v>
      </c>
      <c r="W101" t="s">
        <v>47</v>
      </c>
      <c r="X101" t="s">
        <v>47</v>
      </c>
      <c r="Y101">
        <f t="shared" si="25"/>
        <v>0</v>
      </c>
      <c r="Z101">
        <f t="shared" si="26"/>
        <v>0</v>
      </c>
      <c r="AC101" t="e">
        <f>VLOOKUP(A101,Sheet3!$A$7:$B$9,2,FALSE)</f>
        <v>#N/A</v>
      </c>
      <c r="AD101" t="s">
        <v>48</v>
      </c>
      <c r="AE101" t="str">
        <f t="shared" si="27"/>
        <v>1</v>
      </c>
      <c r="AF101" t="str">
        <f t="shared" si="28"/>
        <v>2024-07-23</v>
      </c>
      <c r="AH101" s="8">
        <f t="shared" si="29"/>
        <v>0</v>
      </c>
      <c r="AI101">
        <v>0</v>
      </c>
      <c r="AJ101">
        <v>0</v>
      </c>
      <c r="AK101">
        <v>0</v>
      </c>
      <c r="AL101" t="e">
        <f t="shared" si="30"/>
        <v>#DIV/0!</v>
      </c>
      <c r="AM101" t="e">
        <f t="shared" si="31"/>
        <v>#DIV/0!</v>
      </c>
      <c r="AN101">
        <f t="shared" si="32"/>
        <v>0</v>
      </c>
      <c r="AO101">
        <f t="shared" si="33"/>
        <v>0</v>
      </c>
      <c r="AP101">
        <v>0</v>
      </c>
      <c r="AQ101">
        <v>0</v>
      </c>
      <c r="AR101">
        <v>0</v>
      </c>
      <c r="AS101">
        <f t="shared" si="34"/>
        <v>0</v>
      </c>
      <c r="AV101" t="str">
        <f t="shared" si="35"/>
        <v/>
      </c>
      <c r="AW101" t="str">
        <f t="shared" si="36"/>
        <v>--</v>
      </c>
      <c r="AY101">
        <f t="shared" si="37"/>
        <v>96</v>
      </c>
      <c r="AZ101" t="s">
        <v>0</v>
      </c>
      <c r="BA101" t="str">
        <f t="shared" si="38"/>
        <v>96BM</v>
      </c>
      <c r="BB101">
        <f t="shared" si="39"/>
        <v>0</v>
      </c>
      <c r="BD101">
        <f t="shared" si="40"/>
        <v>96</v>
      </c>
      <c r="BE101">
        <f t="shared" si="41"/>
        <v>1</v>
      </c>
    </row>
    <row r="102" spans="15:57" x14ac:dyDescent="0.25">
      <c r="O102">
        <f t="shared" si="42"/>
        <v>1</v>
      </c>
      <c r="P102">
        <f t="shared" si="43"/>
        <v>97</v>
      </c>
      <c r="Q102" t="e">
        <f>VLOOKUP(A102,Sheet3!$A$1:$B$3,2,FALSE)</f>
        <v>#N/A</v>
      </c>
      <c r="R102">
        <f t="shared" si="22"/>
        <v>0</v>
      </c>
      <c r="S102">
        <f t="shared" si="23"/>
        <v>0</v>
      </c>
      <c r="T102">
        <f t="shared" si="24"/>
        <v>0</v>
      </c>
      <c r="U102" t="s">
        <v>47</v>
      </c>
      <c r="V102" t="s">
        <v>47</v>
      </c>
      <c r="W102" t="s">
        <v>47</v>
      </c>
      <c r="X102" t="s">
        <v>47</v>
      </c>
      <c r="Y102">
        <f t="shared" si="25"/>
        <v>0</v>
      </c>
      <c r="Z102">
        <f t="shared" si="26"/>
        <v>0</v>
      </c>
      <c r="AC102" t="e">
        <f>VLOOKUP(A102,Sheet3!$A$7:$B$9,2,FALSE)</f>
        <v>#N/A</v>
      </c>
      <c r="AD102" t="s">
        <v>48</v>
      </c>
      <c r="AE102" t="str">
        <f t="shared" si="27"/>
        <v>1</v>
      </c>
      <c r="AF102" t="str">
        <f t="shared" si="28"/>
        <v>2024-07-23</v>
      </c>
      <c r="AH102" s="8">
        <f t="shared" si="29"/>
        <v>0</v>
      </c>
      <c r="AI102">
        <v>0</v>
      </c>
      <c r="AJ102">
        <v>0</v>
      </c>
      <c r="AK102">
        <v>0</v>
      </c>
      <c r="AL102" t="e">
        <f t="shared" si="30"/>
        <v>#DIV/0!</v>
      </c>
      <c r="AM102" t="e">
        <f t="shared" si="31"/>
        <v>#DIV/0!</v>
      </c>
      <c r="AN102">
        <f t="shared" si="32"/>
        <v>0</v>
      </c>
      <c r="AO102">
        <f t="shared" si="33"/>
        <v>0</v>
      </c>
      <c r="AP102">
        <v>0</v>
      </c>
      <c r="AQ102">
        <v>0</v>
      </c>
      <c r="AR102">
        <v>0</v>
      </c>
      <c r="AS102">
        <f t="shared" si="34"/>
        <v>0</v>
      </c>
      <c r="AV102" t="str">
        <f t="shared" si="35"/>
        <v/>
      </c>
      <c r="AW102" t="str">
        <f t="shared" si="36"/>
        <v>--</v>
      </c>
      <c r="AY102">
        <f t="shared" si="37"/>
        <v>97</v>
      </c>
      <c r="AZ102" t="s">
        <v>0</v>
      </c>
      <c r="BA102" t="str">
        <f t="shared" si="38"/>
        <v>97BM</v>
      </c>
      <c r="BB102">
        <f t="shared" si="39"/>
        <v>0</v>
      </c>
      <c r="BD102">
        <f t="shared" si="40"/>
        <v>97</v>
      </c>
      <c r="BE102">
        <f t="shared" si="41"/>
        <v>1</v>
      </c>
    </row>
    <row r="103" spans="15:57" x14ac:dyDescent="0.25">
      <c r="O103">
        <f t="shared" si="42"/>
        <v>1</v>
      </c>
      <c r="P103">
        <f t="shared" si="43"/>
        <v>98</v>
      </c>
      <c r="Q103" t="e">
        <f>VLOOKUP(A103,Sheet3!$A$1:$B$3,2,FALSE)</f>
        <v>#N/A</v>
      </c>
      <c r="R103">
        <f t="shared" si="22"/>
        <v>0</v>
      </c>
      <c r="S103">
        <f t="shared" si="23"/>
        <v>0</v>
      </c>
      <c r="T103">
        <f t="shared" si="24"/>
        <v>0</v>
      </c>
      <c r="U103" t="s">
        <v>47</v>
      </c>
      <c r="V103" t="s">
        <v>47</v>
      </c>
      <c r="W103" t="s">
        <v>47</v>
      </c>
      <c r="X103" t="s">
        <v>47</v>
      </c>
      <c r="Y103">
        <f t="shared" si="25"/>
        <v>0</v>
      </c>
      <c r="Z103">
        <f t="shared" si="26"/>
        <v>0</v>
      </c>
      <c r="AC103" t="e">
        <f>VLOOKUP(A103,Sheet3!$A$7:$B$9,2,FALSE)</f>
        <v>#N/A</v>
      </c>
      <c r="AD103" t="s">
        <v>48</v>
      </c>
      <c r="AE103" t="str">
        <f t="shared" si="27"/>
        <v>1</v>
      </c>
      <c r="AF103" t="str">
        <f t="shared" si="28"/>
        <v>2024-07-23</v>
      </c>
      <c r="AH103" s="8">
        <f t="shared" si="29"/>
        <v>0</v>
      </c>
      <c r="AI103">
        <v>0</v>
      </c>
      <c r="AJ103">
        <v>0</v>
      </c>
      <c r="AK103">
        <v>0</v>
      </c>
      <c r="AL103" t="e">
        <f t="shared" si="30"/>
        <v>#DIV/0!</v>
      </c>
      <c r="AM103" t="e">
        <f t="shared" si="31"/>
        <v>#DIV/0!</v>
      </c>
      <c r="AN103">
        <f t="shared" si="32"/>
        <v>0</v>
      </c>
      <c r="AO103">
        <f t="shared" si="33"/>
        <v>0</v>
      </c>
      <c r="AP103">
        <v>0</v>
      </c>
      <c r="AQ103">
        <v>0</v>
      </c>
      <c r="AR103">
        <v>0</v>
      </c>
      <c r="AS103">
        <f t="shared" si="34"/>
        <v>0</v>
      </c>
      <c r="AV103" t="str">
        <f t="shared" si="35"/>
        <v/>
      </c>
      <c r="AW103" t="str">
        <f t="shared" si="36"/>
        <v>--</v>
      </c>
      <c r="AY103">
        <f t="shared" si="37"/>
        <v>98</v>
      </c>
      <c r="AZ103" t="s">
        <v>0</v>
      </c>
      <c r="BA103" t="str">
        <f t="shared" si="38"/>
        <v>98BM</v>
      </c>
      <c r="BB103">
        <f t="shared" si="39"/>
        <v>0</v>
      </c>
      <c r="BD103">
        <f t="shared" si="40"/>
        <v>98</v>
      </c>
      <c r="BE103">
        <f t="shared" si="41"/>
        <v>1</v>
      </c>
    </row>
    <row r="104" spans="15:57" x14ac:dyDescent="0.25">
      <c r="O104">
        <f t="shared" si="42"/>
        <v>1</v>
      </c>
      <c r="P104">
        <f t="shared" si="43"/>
        <v>99</v>
      </c>
      <c r="Q104" t="e">
        <f>VLOOKUP(A104,Sheet3!$A$1:$B$3,2,FALSE)</f>
        <v>#N/A</v>
      </c>
      <c r="R104">
        <f t="shared" si="22"/>
        <v>0</v>
      </c>
      <c r="S104">
        <f t="shared" si="23"/>
        <v>0</v>
      </c>
      <c r="T104">
        <f t="shared" si="24"/>
        <v>0</v>
      </c>
      <c r="U104" t="s">
        <v>47</v>
      </c>
      <c r="V104" t="s">
        <v>47</v>
      </c>
      <c r="W104" t="s">
        <v>47</v>
      </c>
      <c r="X104" t="s">
        <v>47</v>
      </c>
      <c r="Y104">
        <f t="shared" si="25"/>
        <v>0</v>
      </c>
      <c r="Z104">
        <f t="shared" si="26"/>
        <v>0</v>
      </c>
      <c r="AC104" t="e">
        <f>VLOOKUP(A104,Sheet3!$A$7:$B$9,2,FALSE)</f>
        <v>#N/A</v>
      </c>
      <c r="AD104" t="s">
        <v>48</v>
      </c>
      <c r="AE104" t="str">
        <f t="shared" si="27"/>
        <v>1</v>
      </c>
      <c r="AF104" t="str">
        <f t="shared" si="28"/>
        <v>2024-07-23</v>
      </c>
      <c r="AH104" s="8">
        <f t="shared" si="29"/>
        <v>0</v>
      </c>
      <c r="AI104">
        <v>0</v>
      </c>
      <c r="AJ104">
        <v>0</v>
      </c>
      <c r="AK104">
        <v>0</v>
      </c>
      <c r="AL104" t="e">
        <f t="shared" si="30"/>
        <v>#DIV/0!</v>
      </c>
      <c r="AM104" t="e">
        <f t="shared" si="31"/>
        <v>#DIV/0!</v>
      </c>
      <c r="AN104">
        <f t="shared" si="32"/>
        <v>0</v>
      </c>
      <c r="AO104">
        <f t="shared" si="33"/>
        <v>0</v>
      </c>
      <c r="AP104">
        <v>0</v>
      </c>
      <c r="AQ104">
        <v>0</v>
      </c>
      <c r="AR104">
        <v>0</v>
      </c>
      <c r="AS104">
        <f t="shared" si="34"/>
        <v>0</v>
      </c>
      <c r="AV104" t="str">
        <f t="shared" si="35"/>
        <v/>
      </c>
      <c r="AW104" t="str">
        <f t="shared" si="36"/>
        <v>--</v>
      </c>
      <c r="AY104">
        <f t="shared" si="37"/>
        <v>99</v>
      </c>
      <c r="AZ104" t="s">
        <v>0</v>
      </c>
      <c r="BA104" t="str">
        <f t="shared" si="38"/>
        <v>99BM</v>
      </c>
      <c r="BB104">
        <f t="shared" si="39"/>
        <v>0</v>
      </c>
      <c r="BD104">
        <f t="shared" si="40"/>
        <v>99</v>
      </c>
      <c r="BE104">
        <f t="shared" si="41"/>
        <v>1</v>
      </c>
    </row>
    <row r="105" spans="15:57" x14ac:dyDescent="0.25">
      <c r="O105">
        <f t="shared" si="42"/>
        <v>1</v>
      </c>
      <c r="P105">
        <f t="shared" si="43"/>
        <v>100</v>
      </c>
      <c r="Q105" t="e">
        <f>VLOOKUP(A105,Sheet3!$A$1:$B$3,2,FALSE)</f>
        <v>#N/A</v>
      </c>
      <c r="R105">
        <f t="shared" si="22"/>
        <v>0</v>
      </c>
      <c r="S105">
        <f t="shared" si="23"/>
        <v>0</v>
      </c>
      <c r="T105">
        <f t="shared" si="24"/>
        <v>0</v>
      </c>
      <c r="U105" t="s">
        <v>47</v>
      </c>
      <c r="V105" t="s">
        <v>47</v>
      </c>
      <c r="W105" t="s">
        <v>47</v>
      </c>
      <c r="X105" t="s">
        <v>47</v>
      </c>
      <c r="Y105">
        <f t="shared" si="25"/>
        <v>0</v>
      </c>
      <c r="Z105">
        <f t="shared" si="26"/>
        <v>0</v>
      </c>
      <c r="AC105" t="e">
        <f>VLOOKUP(A105,Sheet3!$A$7:$B$9,2,FALSE)</f>
        <v>#N/A</v>
      </c>
      <c r="AD105" t="s">
        <v>48</v>
      </c>
      <c r="AE105" t="str">
        <f t="shared" si="27"/>
        <v>1</v>
      </c>
      <c r="AF105" t="str">
        <f t="shared" si="28"/>
        <v>2024-07-23</v>
      </c>
      <c r="AH105" s="8">
        <f t="shared" si="29"/>
        <v>0</v>
      </c>
      <c r="AI105">
        <v>0</v>
      </c>
      <c r="AJ105">
        <v>0</v>
      </c>
      <c r="AK105">
        <v>0</v>
      </c>
      <c r="AL105" t="e">
        <f t="shared" si="30"/>
        <v>#DIV/0!</v>
      </c>
      <c r="AM105" t="e">
        <f t="shared" si="31"/>
        <v>#DIV/0!</v>
      </c>
      <c r="AN105">
        <f t="shared" si="32"/>
        <v>0</v>
      </c>
      <c r="AO105">
        <f t="shared" si="33"/>
        <v>0</v>
      </c>
      <c r="AP105">
        <v>0</v>
      </c>
      <c r="AQ105">
        <v>0</v>
      </c>
      <c r="AR105">
        <v>0</v>
      </c>
      <c r="AS105">
        <f t="shared" si="34"/>
        <v>0</v>
      </c>
      <c r="AV105" t="str">
        <f t="shared" si="35"/>
        <v/>
      </c>
      <c r="AW105" t="str">
        <f t="shared" si="36"/>
        <v>--</v>
      </c>
      <c r="AY105">
        <f t="shared" si="37"/>
        <v>100</v>
      </c>
      <c r="AZ105" t="s">
        <v>0</v>
      </c>
      <c r="BA105" t="str">
        <f t="shared" si="38"/>
        <v>100BM</v>
      </c>
      <c r="BB105">
        <f t="shared" si="39"/>
        <v>0</v>
      </c>
      <c r="BD105">
        <f t="shared" si="40"/>
        <v>100</v>
      </c>
      <c r="BE105">
        <f t="shared" si="41"/>
        <v>1</v>
      </c>
    </row>
    <row r="106" spans="15:57" x14ac:dyDescent="0.25">
      <c r="O106">
        <f t="shared" si="42"/>
        <v>1</v>
      </c>
      <c r="P106">
        <f t="shared" si="43"/>
        <v>101</v>
      </c>
      <c r="Q106" t="e">
        <f>VLOOKUP(A106,Sheet3!$A$1:$B$3,2,FALSE)</f>
        <v>#N/A</v>
      </c>
      <c r="R106">
        <f t="shared" si="22"/>
        <v>0</v>
      </c>
      <c r="S106">
        <f t="shared" si="23"/>
        <v>0</v>
      </c>
      <c r="T106">
        <f t="shared" si="24"/>
        <v>0</v>
      </c>
      <c r="U106" t="s">
        <v>47</v>
      </c>
      <c r="V106" t="s">
        <v>47</v>
      </c>
      <c r="W106" t="s">
        <v>47</v>
      </c>
      <c r="X106" t="s">
        <v>47</v>
      </c>
      <c r="Y106">
        <f t="shared" si="25"/>
        <v>0</v>
      </c>
      <c r="Z106">
        <f t="shared" si="26"/>
        <v>0</v>
      </c>
      <c r="AC106" t="e">
        <f>VLOOKUP(A106,Sheet3!$A$7:$B$9,2,FALSE)</f>
        <v>#N/A</v>
      </c>
      <c r="AD106" t="s">
        <v>48</v>
      </c>
      <c r="AE106" t="str">
        <f t="shared" si="27"/>
        <v>1</v>
      </c>
      <c r="AF106" t="str">
        <f t="shared" si="28"/>
        <v>2024-07-23</v>
      </c>
      <c r="AH106" s="8">
        <f t="shared" si="29"/>
        <v>0</v>
      </c>
      <c r="AI106">
        <v>0</v>
      </c>
      <c r="AJ106">
        <v>0</v>
      </c>
      <c r="AK106">
        <v>0</v>
      </c>
      <c r="AL106" t="e">
        <f t="shared" si="30"/>
        <v>#DIV/0!</v>
      </c>
      <c r="AM106" t="e">
        <f t="shared" si="31"/>
        <v>#DIV/0!</v>
      </c>
      <c r="AN106">
        <f t="shared" si="32"/>
        <v>0</v>
      </c>
      <c r="AO106">
        <f t="shared" si="33"/>
        <v>0</v>
      </c>
      <c r="AP106">
        <v>0</v>
      </c>
      <c r="AQ106">
        <v>0</v>
      </c>
      <c r="AR106">
        <v>0</v>
      </c>
      <c r="AS106">
        <f t="shared" si="34"/>
        <v>0</v>
      </c>
      <c r="AV106" t="str">
        <f t="shared" si="35"/>
        <v/>
      </c>
      <c r="AW106" t="str">
        <f t="shared" si="36"/>
        <v>--</v>
      </c>
      <c r="AY106">
        <f t="shared" si="37"/>
        <v>101</v>
      </c>
      <c r="AZ106" t="s">
        <v>0</v>
      </c>
      <c r="BA106" t="str">
        <f t="shared" si="38"/>
        <v>101BM</v>
      </c>
      <c r="BB106">
        <f t="shared" si="39"/>
        <v>0</v>
      </c>
      <c r="BD106">
        <f t="shared" si="40"/>
        <v>101</v>
      </c>
      <c r="BE106">
        <f t="shared" si="41"/>
        <v>1</v>
      </c>
    </row>
    <row r="107" spans="15:57" x14ac:dyDescent="0.25">
      <c r="O107">
        <f t="shared" si="42"/>
        <v>1</v>
      </c>
      <c r="P107">
        <f t="shared" si="43"/>
        <v>102</v>
      </c>
      <c r="Q107" t="e">
        <f>VLOOKUP(A107,Sheet3!$A$1:$B$3,2,FALSE)</f>
        <v>#N/A</v>
      </c>
      <c r="R107">
        <f t="shared" si="22"/>
        <v>0</v>
      </c>
      <c r="S107">
        <f t="shared" si="23"/>
        <v>0</v>
      </c>
      <c r="T107">
        <f t="shared" si="24"/>
        <v>0</v>
      </c>
      <c r="U107" t="s">
        <v>47</v>
      </c>
      <c r="V107" t="s">
        <v>47</v>
      </c>
      <c r="W107" t="s">
        <v>47</v>
      </c>
      <c r="X107" t="s">
        <v>47</v>
      </c>
      <c r="Y107">
        <f t="shared" si="25"/>
        <v>0</v>
      </c>
      <c r="Z107">
        <f t="shared" si="26"/>
        <v>0</v>
      </c>
      <c r="AC107" t="e">
        <f>VLOOKUP(A107,Sheet3!$A$7:$B$9,2,FALSE)</f>
        <v>#N/A</v>
      </c>
      <c r="AD107" t="s">
        <v>48</v>
      </c>
      <c r="AE107" t="str">
        <f t="shared" si="27"/>
        <v>1</v>
      </c>
      <c r="AF107" t="str">
        <f t="shared" si="28"/>
        <v>2024-07-23</v>
      </c>
      <c r="AH107" s="8">
        <f t="shared" si="29"/>
        <v>0</v>
      </c>
      <c r="AI107">
        <v>0</v>
      </c>
      <c r="AJ107">
        <v>0</v>
      </c>
      <c r="AK107">
        <v>0</v>
      </c>
      <c r="AL107" t="e">
        <f t="shared" si="30"/>
        <v>#DIV/0!</v>
      </c>
      <c r="AM107" t="e">
        <f t="shared" si="31"/>
        <v>#DIV/0!</v>
      </c>
      <c r="AN107">
        <f t="shared" si="32"/>
        <v>0</v>
      </c>
      <c r="AO107">
        <f t="shared" si="33"/>
        <v>0</v>
      </c>
      <c r="AP107">
        <v>0</v>
      </c>
      <c r="AQ107">
        <v>0</v>
      </c>
      <c r="AR107">
        <v>0</v>
      </c>
      <c r="AS107">
        <f t="shared" si="34"/>
        <v>0</v>
      </c>
      <c r="AV107" t="str">
        <f t="shared" si="35"/>
        <v/>
      </c>
      <c r="AW107" t="str">
        <f t="shared" si="36"/>
        <v>--</v>
      </c>
      <c r="AY107">
        <f t="shared" si="37"/>
        <v>102</v>
      </c>
      <c r="AZ107" t="s">
        <v>0</v>
      </c>
      <c r="BA107" t="str">
        <f t="shared" si="38"/>
        <v>102BM</v>
      </c>
      <c r="BB107">
        <f t="shared" si="39"/>
        <v>0</v>
      </c>
      <c r="BD107">
        <f t="shared" si="40"/>
        <v>102</v>
      </c>
      <c r="BE107">
        <f t="shared" si="41"/>
        <v>1</v>
      </c>
    </row>
    <row r="108" spans="15:57" x14ac:dyDescent="0.25">
      <c r="O108">
        <f t="shared" si="42"/>
        <v>1</v>
      </c>
      <c r="P108">
        <f t="shared" si="43"/>
        <v>103</v>
      </c>
      <c r="Q108" t="e">
        <f>VLOOKUP(A108,Sheet3!$A$1:$B$3,2,FALSE)</f>
        <v>#N/A</v>
      </c>
      <c r="R108">
        <f t="shared" si="22"/>
        <v>0</v>
      </c>
      <c r="S108">
        <f t="shared" si="23"/>
        <v>0</v>
      </c>
      <c r="T108">
        <f t="shared" si="24"/>
        <v>0</v>
      </c>
      <c r="U108" t="s">
        <v>47</v>
      </c>
      <c r="V108" t="s">
        <v>47</v>
      </c>
      <c r="W108" t="s">
        <v>47</v>
      </c>
      <c r="X108" t="s">
        <v>47</v>
      </c>
      <c r="Y108">
        <f t="shared" si="25"/>
        <v>0</v>
      </c>
      <c r="Z108">
        <f t="shared" si="26"/>
        <v>0</v>
      </c>
      <c r="AC108" t="e">
        <f>VLOOKUP(A108,Sheet3!$A$7:$B$9,2,FALSE)</f>
        <v>#N/A</v>
      </c>
      <c r="AD108" t="s">
        <v>48</v>
      </c>
      <c r="AE108" t="str">
        <f t="shared" si="27"/>
        <v>1</v>
      </c>
      <c r="AF108" t="str">
        <f t="shared" si="28"/>
        <v>2024-07-23</v>
      </c>
      <c r="AH108" s="8">
        <f t="shared" si="29"/>
        <v>0</v>
      </c>
      <c r="AI108">
        <v>0</v>
      </c>
      <c r="AJ108">
        <v>0</v>
      </c>
      <c r="AK108">
        <v>0</v>
      </c>
      <c r="AL108" t="e">
        <f t="shared" si="30"/>
        <v>#DIV/0!</v>
      </c>
      <c r="AM108" t="e">
        <f t="shared" si="31"/>
        <v>#DIV/0!</v>
      </c>
      <c r="AN108">
        <f t="shared" si="32"/>
        <v>0</v>
      </c>
      <c r="AO108">
        <f t="shared" si="33"/>
        <v>0</v>
      </c>
      <c r="AP108">
        <v>0</v>
      </c>
      <c r="AQ108">
        <v>0</v>
      </c>
      <c r="AR108">
        <v>0</v>
      </c>
      <c r="AS108">
        <f t="shared" si="34"/>
        <v>0</v>
      </c>
      <c r="AV108" t="str">
        <f t="shared" si="35"/>
        <v/>
      </c>
      <c r="AW108" t="str">
        <f t="shared" si="36"/>
        <v>--</v>
      </c>
      <c r="AY108">
        <f t="shared" si="37"/>
        <v>103</v>
      </c>
      <c r="AZ108" t="s">
        <v>0</v>
      </c>
      <c r="BA108" t="str">
        <f t="shared" si="38"/>
        <v>103BM</v>
      </c>
      <c r="BB108">
        <f t="shared" si="39"/>
        <v>0</v>
      </c>
      <c r="BD108">
        <f t="shared" si="40"/>
        <v>103</v>
      </c>
      <c r="BE108">
        <f t="shared" si="41"/>
        <v>1</v>
      </c>
    </row>
    <row r="109" spans="15:57" x14ac:dyDescent="0.25">
      <c r="O109">
        <f t="shared" si="42"/>
        <v>1</v>
      </c>
      <c r="P109">
        <f t="shared" si="43"/>
        <v>104</v>
      </c>
      <c r="Q109" t="e">
        <f>VLOOKUP(A109,Sheet3!$A$1:$B$3,2,FALSE)</f>
        <v>#N/A</v>
      </c>
      <c r="R109">
        <f t="shared" si="22"/>
        <v>0</v>
      </c>
      <c r="S109">
        <f t="shared" si="23"/>
        <v>0</v>
      </c>
      <c r="T109">
        <f t="shared" si="24"/>
        <v>0</v>
      </c>
      <c r="U109" t="s">
        <v>47</v>
      </c>
      <c r="V109" t="s">
        <v>47</v>
      </c>
      <c r="W109" t="s">
        <v>47</v>
      </c>
      <c r="X109" t="s">
        <v>47</v>
      </c>
      <c r="Y109">
        <f t="shared" si="25"/>
        <v>0</v>
      </c>
      <c r="Z109">
        <f t="shared" si="26"/>
        <v>0</v>
      </c>
      <c r="AC109" t="e">
        <f>VLOOKUP(A109,Sheet3!$A$7:$B$9,2,FALSE)</f>
        <v>#N/A</v>
      </c>
      <c r="AD109" t="s">
        <v>48</v>
      </c>
      <c r="AE109" t="str">
        <f t="shared" si="27"/>
        <v>1</v>
      </c>
      <c r="AF109" t="str">
        <f t="shared" si="28"/>
        <v>2024-07-23</v>
      </c>
      <c r="AH109" s="8">
        <f t="shared" si="29"/>
        <v>0</v>
      </c>
      <c r="AI109">
        <v>0</v>
      </c>
      <c r="AJ109">
        <v>0</v>
      </c>
      <c r="AK109">
        <v>0</v>
      </c>
      <c r="AL109" t="e">
        <f t="shared" si="30"/>
        <v>#DIV/0!</v>
      </c>
      <c r="AM109" t="e">
        <f t="shared" si="31"/>
        <v>#DIV/0!</v>
      </c>
      <c r="AN109">
        <f t="shared" si="32"/>
        <v>0</v>
      </c>
      <c r="AO109">
        <f t="shared" si="33"/>
        <v>0</v>
      </c>
      <c r="AP109">
        <v>0</v>
      </c>
      <c r="AQ109">
        <v>0</v>
      </c>
      <c r="AR109">
        <v>0</v>
      </c>
      <c r="AS109">
        <f t="shared" si="34"/>
        <v>0</v>
      </c>
      <c r="AV109" t="str">
        <f t="shared" si="35"/>
        <v/>
      </c>
      <c r="AW109" t="str">
        <f t="shared" si="36"/>
        <v>--</v>
      </c>
      <c r="AY109">
        <f t="shared" si="37"/>
        <v>104</v>
      </c>
      <c r="AZ109" t="s">
        <v>0</v>
      </c>
      <c r="BA109" t="str">
        <f t="shared" si="38"/>
        <v>104BM</v>
      </c>
      <c r="BB109">
        <f t="shared" si="39"/>
        <v>0</v>
      </c>
      <c r="BD109">
        <f t="shared" si="40"/>
        <v>104</v>
      </c>
      <c r="BE109">
        <f t="shared" si="41"/>
        <v>1</v>
      </c>
    </row>
    <row r="110" spans="15:57" x14ac:dyDescent="0.25">
      <c r="O110">
        <f t="shared" si="42"/>
        <v>1</v>
      </c>
      <c r="P110">
        <f t="shared" si="43"/>
        <v>105</v>
      </c>
      <c r="Q110" t="e">
        <f>VLOOKUP(A110,Sheet3!$A$1:$B$3,2,FALSE)</f>
        <v>#N/A</v>
      </c>
      <c r="R110">
        <f t="shared" si="22"/>
        <v>0</v>
      </c>
      <c r="S110">
        <f t="shared" si="23"/>
        <v>0</v>
      </c>
      <c r="T110">
        <f t="shared" si="24"/>
        <v>0</v>
      </c>
      <c r="U110" t="s">
        <v>47</v>
      </c>
      <c r="V110" t="s">
        <v>47</v>
      </c>
      <c r="W110" t="s">
        <v>47</v>
      </c>
      <c r="X110" t="s">
        <v>47</v>
      </c>
      <c r="Y110">
        <f t="shared" si="25"/>
        <v>0</v>
      </c>
      <c r="Z110">
        <f t="shared" si="26"/>
        <v>0</v>
      </c>
      <c r="AC110" t="e">
        <f>VLOOKUP(A110,Sheet3!$A$7:$B$9,2,FALSE)</f>
        <v>#N/A</v>
      </c>
      <c r="AD110" t="s">
        <v>48</v>
      </c>
      <c r="AE110" t="str">
        <f t="shared" si="27"/>
        <v>1</v>
      </c>
      <c r="AF110" t="str">
        <f t="shared" si="28"/>
        <v>2024-07-23</v>
      </c>
      <c r="AH110" s="8">
        <f t="shared" si="29"/>
        <v>0</v>
      </c>
      <c r="AI110">
        <v>0</v>
      </c>
      <c r="AJ110">
        <v>0</v>
      </c>
      <c r="AK110">
        <v>0</v>
      </c>
      <c r="AL110" t="e">
        <f t="shared" si="30"/>
        <v>#DIV/0!</v>
      </c>
      <c r="AM110" t="e">
        <f t="shared" si="31"/>
        <v>#DIV/0!</v>
      </c>
      <c r="AN110">
        <f t="shared" si="32"/>
        <v>0</v>
      </c>
      <c r="AO110">
        <f t="shared" si="33"/>
        <v>0</v>
      </c>
      <c r="AP110">
        <v>0</v>
      </c>
      <c r="AQ110">
        <v>0</v>
      </c>
      <c r="AR110">
        <v>0</v>
      </c>
      <c r="AS110">
        <f t="shared" si="34"/>
        <v>0</v>
      </c>
      <c r="AV110" t="str">
        <f t="shared" si="35"/>
        <v/>
      </c>
      <c r="AW110" t="str">
        <f t="shared" si="36"/>
        <v>--</v>
      </c>
      <c r="AY110">
        <f t="shared" si="37"/>
        <v>105</v>
      </c>
      <c r="AZ110" t="s">
        <v>0</v>
      </c>
      <c r="BA110" t="str">
        <f t="shared" si="38"/>
        <v>105BM</v>
      </c>
      <c r="BB110">
        <f t="shared" si="39"/>
        <v>0</v>
      </c>
      <c r="BD110">
        <f t="shared" si="40"/>
        <v>105</v>
      </c>
      <c r="BE110">
        <f t="shared" si="41"/>
        <v>1</v>
      </c>
    </row>
    <row r="111" spans="15:57" x14ac:dyDescent="0.25">
      <c r="O111">
        <f t="shared" si="42"/>
        <v>1</v>
      </c>
      <c r="P111">
        <f t="shared" si="43"/>
        <v>106</v>
      </c>
      <c r="Q111" t="e">
        <f>VLOOKUP(A111,Sheet3!$A$1:$B$3,2,FALSE)</f>
        <v>#N/A</v>
      </c>
      <c r="R111">
        <f t="shared" si="22"/>
        <v>0</v>
      </c>
      <c r="S111">
        <f t="shared" si="23"/>
        <v>0</v>
      </c>
      <c r="T111">
        <f t="shared" si="24"/>
        <v>0</v>
      </c>
      <c r="U111" t="s">
        <v>47</v>
      </c>
      <c r="V111" t="s">
        <v>47</v>
      </c>
      <c r="W111" t="s">
        <v>47</v>
      </c>
      <c r="X111" t="s">
        <v>47</v>
      </c>
      <c r="Y111">
        <f t="shared" si="25"/>
        <v>0</v>
      </c>
      <c r="Z111">
        <f t="shared" si="26"/>
        <v>0</v>
      </c>
      <c r="AC111" t="e">
        <f>VLOOKUP(A111,Sheet3!$A$7:$B$9,2,FALSE)</f>
        <v>#N/A</v>
      </c>
      <c r="AD111" t="s">
        <v>48</v>
      </c>
      <c r="AE111" t="str">
        <f t="shared" si="27"/>
        <v>1</v>
      </c>
      <c r="AF111" t="str">
        <f t="shared" si="28"/>
        <v>2024-07-23</v>
      </c>
      <c r="AH111" s="8">
        <f t="shared" si="29"/>
        <v>0</v>
      </c>
      <c r="AI111">
        <v>0</v>
      </c>
      <c r="AJ111">
        <v>0</v>
      </c>
      <c r="AK111">
        <v>0</v>
      </c>
      <c r="AL111" t="e">
        <f t="shared" si="30"/>
        <v>#DIV/0!</v>
      </c>
      <c r="AM111" t="e">
        <f t="shared" si="31"/>
        <v>#DIV/0!</v>
      </c>
      <c r="AN111">
        <f t="shared" si="32"/>
        <v>0</v>
      </c>
      <c r="AO111">
        <f t="shared" si="33"/>
        <v>0</v>
      </c>
      <c r="AP111">
        <v>0</v>
      </c>
      <c r="AQ111">
        <v>0</v>
      </c>
      <c r="AR111">
        <v>0</v>
      </c>
      <c r="AS111">
        <f t="shared" si="34"/>
        <v>0</v>
      </c>
      <c r="AV111" t="str">
        <f t="shared" si="35"/>
        <v/>
      </c>
      <c r="AW111" t="str">
        <f t="shared" si="36"/>
        <v>--</v>
      </c>
      <c r="AY111">
        <f t="shared" si="37"/>
        <v>106</v>
      </c>
      <c r="AZ111" t="s">
        <v>0</v>
      </c>
      <c r="BA111" t="str">
        <f t="shared" si="38"/>
        <v>106BM</v>
      </c>
      <c r="BB111">
        <f t="shared" si="39"/>
        <v>0</v>
      </c>
      <c r="BD111">
        <f t="shared" si="40"/>
        <v>106</v>
      </c>
      <c r="BE111">
        <f t="shared" si="41"/>
        <v>1</v>
      </c>
    </row>
    <row r="112" spans="15:57" x14ac:dyDescent="0.25">
      <c r="O112">
        <f t="shared" si="42"/>
        <v>1</v>
      </c>
      <c r="P112">
        <f t="shared" si="43"/>
        <v>107</v>
      </c>
      <c r="Q112" t="e">
        <f>VLOOKUP(A112,Sheet3!$A$1:$B$3,2,FALSE)</f>
        <v>#N/A</v>
      </c>
      <c r="R112">
        <f t="shared" si="22"/>
        <v>0</v>
      </c>
      <c r="S112">
        <f t="shared" si="23"/>
        <v>0</v>
      </c>
      <c r="T112">
        <f t="shared" si="24"/>
        <v>0</v>
      </c>
      <c r="U112" t="s">
        <v>47</v>
      </c>
      <c r="V112" t="s">
        <v>47</v>
      </c>
      <c r="W112" t="s">
        <v>47</v>
      </c>
      <c r="X112" t="s">
        <v>47</v>
      </c>
      <c r="Y112">
        <f t="shared" si="25"/>
        <v>0</v>
      </c>
      <c r="Z112">
        <f t="shared" si="26"/>
        <v>0</v>
      </c>
      <c r="AC112" t="e">
        <f>VLOOKUP(A112,Sheet3!$A$7:$B$9,2,FALSE)</f>
        <v>#N/A</v>
      </c>
      <c r="AD112" t="s">
        <v>48</v>
      </c>
      <c r="AE112" t="str">
        <f t="shared" si="27"/>
        <v>1</v>
      </c>
      <c r="AF112" t="str">
        <f t="shared" si="28"/>
        <v>2024-07-23</v>
      </c>
      <c r="AH112" s="8">
        <f t="shared" si="29"/>
        <v>0</v>
      </c>
      <c r="AI112">
        <v>0</v>
      </c>
      <c r="AJ112">
        <v>0</v>
      </c>
      <c r="AK112">
        <v>0</v>
      </c>
      <c r="AL112" t="e">
        <f t="shared" si="30"/>
        <v>#DIV/0!</v>
      </c>
      <c r="AM112" t="e">
        <f t="shared" si="31"/>
        <v>#DIV/0!</v>
      </c>
      <c r="AN112">
        <f t="shared" si="32"/>
        <v>0</v>
      </c>
      <c r="AO112">
        <f t="shared" si="33"/>
        <v>0</v>
      </c>
      <c r="AP112">
        <v>0</v>
      </c>
      <c r="AQ112">
        <v>0</v>
      </c>
      <c r="AR112">
        <v>0</v>
      </c>
      <c r="AS112">
        <f t="shared" si="34"/>
        <v>0</v>
      </c>
      <c r="AV112" t="str">
        <f t="shared" si="35"/>
        <v/>
      </c>
      <c r="AW112" t="str">
        <f t="shared" si="36"/>
        <v>--</v>
      </c>
      <c r="AY112">
        <f t="shared" si="37"/>
        <v>107</v>
      </c>
      <c r="AZ112" t="s">
        <v>0</v>
      </c>
      <c r="BA112" t="str">
        <f t="shared" si="38"/>
        <v>107BM</v>
      </c>
      <c r="BB112">
        <f t="shared" si="39"/>
        <v>0</v>
      </c>
      <c r="BD112">
        <f t="shared" si="40"/>
        <v>107</v>
      </c>
      <c r="BE112">
        <f t="shared" si="41"/>
        <v>1</v>
      </c>
    </row>
    <row r="113" spans="15:57" x14ac:dyDescent="0.25">
      <c r="O113">
        <f t="shared" si="42"/>
        <v>1</v>
      </c>
      <c r="P113">
        <f t="shared" si="43"/>
        <v>108</v>
      </c>
      <c r="Q113" t="e">
        <f>VLOOKUP(A113,Sheet3!$A$1:$B$3,2,FALSE)</f>
        <v>#N/A</v>
      </c>
      <c r="R113">
        <f t="shared" si="22"/>
        <v>0</v>
      </c>
      <c r="S113">
        <f t="shared" si="23"/>
        <v>0</v>
      </c>
      <c r="T113">
        <f t="shared" si="24"/>
        <v>0</v>
      </c>
      <c r="U113" t="s">
        <v>47</v>
      </c>
      <c r="V113" t="s">
        <v>47</v>
      </c>
      <c r="W113" t="s">
        <v>47</v>
      </c>
      <c r="X113" t="s">
        <v>47</v>
      </c>
      <c r="Y113">
        <f t="shared" si="25"/>
        <v>0</v>
      </c>
      <c r="Z113">
        <f t="shared" si="26"/>
        <v>0</v>
      </c>
      <c r="AC113" t="e">
        <f>VLOOKUP(A113,Sheet3!$A$7:$B$9,2,FALSE)</f>
        <v>#N/A</v>
      </c>
      <c r="AD113" t="s">
        <v>48</v>
      </c>
      <c r="AE113" t="str">
        <f t="shared" si="27"/>
        <v>1</v>
      </c>
      <c r="AF113" t="str">
        <f t="shared" si="28"/>
        <v>2024-07-23</v>
      </c>
      <c r="AH113" s="8">
        <f t="shared" si="29"/>
        <v>0</v>
      </c>
      <c r="AI113">
        <v>0</v>
      </c>
      <c r="AJ113">
        <v>0</v>
      </c>
      <c r="AK113">
        <v>0</v>
      </c>
      <c r="AL113" t="e">
        <f t="shared" si="30"/>
        <v>#DIV/0!</v>
      </c>
      <c r="AM113" t="e">
        <f t="shared" si="31"/>
        <v>#DIV/0!</v>
      </c>
      <c r="AN113">
        <f t="shared" si="32"/>
        <v>0</v>
      </c>
      <c r="AO113">
        <f t="shared" si="33"/>
        <v>0</v>
      </c>
      <c r="AP113">
        <v>0</v>
      </c>
      <c r="AQ113">
        <v>0</v>
      </c>
      <c r="AR113">
        <v>0</v>
      </c>
      <c r="AS113">
        <f t="shared" si="34"/>
        <v>0</v>
      </c>
      <c r="AV113" t="str">
        <f t="shared" si="35"/>
        <v/>
      </c>
      <c r="AW113" t="str">
        <f t="shared" si="36"/>
        <v>--</v>
      </c>
      <c r="AY113">
        <f t="shared" si="37"/>
        <v>108</v>
      </c>
      <c r="AZ113" t="s">
        <v>0</v>
      </c>
      <c r="BA113" t="str">
        <f t="shared" si="38"/>
        <v>108BM</v>
      </c>
      <c r="BB113">
        <f t="shared" si="39"/>
        <v>0</v>
      </c>
      <c r="BD113">
        <f t="shared" si="40"/>
        <v>108</v>
      </c>
      <c r="BE113">
        <f t="shared" si="41"/>
        <v>1</v>
      </c>
    </row>
    <row r="114" spans="15:57" x14ac:dyDescent="0.25">
      <c r="O114">
        <f t="shared" si="42"/>
        <v>1</v>
      </c>
      <c r="P114">
        <f t="shared" si="43"/>
        <v>109</v>
      </c>
      <c r="Q114" t="e">
        <f>VLOOKUP(A114,Sheet3!$A$1:$B$3,2,FALSE)</f>
        <v>#N/A</v>
      </c>
      <c r="R114">
        <f t="shared" si="22"/>
        <v>0</v>
      </c>
      <c r="S114">
        <f t="shared" si="23"/>
        <v>0</v>
      </c>
      <c r="T114">
        <f t="shared" si="24"/>
        <v>0</v>
      </c>
      <c r="U114" t="s">
        <v>47</v>
      </c>
      <c r="V114" t="s">
        <v>47</v>
      </c>
      <c r="W114" t="s">
        <v>47</v>
      </c>
      <c r="X114" t="s">
        <v>47</v>
      </c>
      <c r="Y114">
        <f t="shared" si="25"/>
        <v>0</v>
      </c>
      <c r="Z114">
        <f t="shared" si="26"/>
        <v>0</v>
      </c>
      <c r="AC114" t="e">
        <f>VLOOKUP(A114,Sheet3!$A$7:$B$9,2,FALSE)</f>
        <v>#N/A</v>
      </c>
      <c r="AD114" t="s">
        <v>48</v>
      </c>
      <c r="AE114" t="str">
        <f t="shared" si="27"/>
        <v>1</v>
      </c>
      <c r="AF114" t="str">
        <f t="shared" si="28"/>
        <v>2024-07-23</v>
      </c>
      <c r="AH114" s="8">
        <f t="shared" si="29"/>
        <v>0</v>
      </c>
      <c r="AI114">
        <v>0</v>
      </c>
      <c r="AJ114">
        <v>0</v>
      </c>
      <c r="AK114">
        <v>0</v>
      </c>
      <c r="AL114" t="e">
        <f t="shared" si="30"/>
        <v>#DIV/0!</v>
      </c>
      <c r="AM114" t="e">
        <f t="shared" si="31"/>
        <v>#DIV/0!</v>
      </c>
      <c r="AN114">
        <f t="shared" si="32"/>
        <v>0</v>
      </c>
      <c r="AO114">
        <f t="shared" si="33"/>
        <v>0</v>
      </c>
      <c r="AP114">
        <v>0</v>
      </c>
      <c r="AQ114">
        <v>0</v>
      </c>
      <c r="AR114">
        <v>0</v>
      </c>
      <c r="AS114">
        <f t="shared" si="34"/>
        <v>0</v>
      </c>
      <c r="AV114" t="str">
        <f t="shared" si="35"/>
        <v/>
      </c>
      <c r="AW114" t="str">
        <f t="shared" si="36"/>
        <v>--</v>
      </c>
      <c r="AY114">
        <f t="shared" si="37"/>
        <v>109</v>
      </c>
      <c r="AZ114" t="s">
        <v>0</v>
      </c>
      <c r="BA114" t="str">
        <f t="shared" si="38"/>
        <v>109BM</v>
      </c>
      <c r="BB114">
        <f t="shared" si="39"/>
        <v>0</v>
      </c>
      <c r="BD114">
        <f t="shared" si="40"/>
        <v>109</v>
      </c>
      <c r="BE114">
        <f t="shared" si="41"/>
        <v>1</v>
      </c>
    </row>
    <row r="115" spans="15:57" x14ac:dyDescent="0.25">
      <c r="O115">
        <f t="shared" si="42"/>
        <v>1</v>
      </c>
      <c r="P115">
        <f t="shared" si="43"/>
        <v>110</v>
      </c>
      <c r="Q115" t="e">
        <f>VLOOKUP(A115,Sheet3!$A$1:$B$3,2,FALSE)</f>
        <v>#N/A</v>
      </c>
      <c r="R115">
        <f t="shared" si="22"/>
        <v>0</v>
      </c>
      <c r="S115">
        <f t="shared" si="23"/>
        <v>0</v>
      </c>
      <c r="T115">
        <f t="shared" si="24"/>
        <v>0</v>
      </c>
      <c r="U115" t="s">
        <v>47</v>
      </c>
      <c r="V115" t="s">
        <v>47</v>
      </c>
      <c r="W115" t="s">
        <v>47</v>
      </c>
      <c r="X115" t="s">
        <v>47</v>
      </c>
      <c r="Y115">
        <f t="shared" si="25"/>
        <v>0</v>
      </c>
      <c r="Z115">
        <f t="shared" si="26"/>
        <v>0</v>
      </c>
      <c r="AC115" t="e">
        <f>VLOOKUP(A115,Sheet3!$A$7:$B$9,2,FALSE)</f>
        <v>#N/A</v>
      </c>
      <c r="AD115" t="s">
        <v>48</v>
      </c>
      <c r="AE115" t="str">
        <f t="shared" si="27"/>
        <v>1</v>
      </c>
      <c r="AF115" t="str">
        <f t="shared" si="28"/>
        <v>2024-07-23</v>
      </c>
      <c r="AH115" s="8">
        <f t="shared" si="29"/>
        <v>0</v>
      </c>
      <c r="AI115">
        <v>0</v>
      </c>
      <c r="AJ115">
        <v>0</v>
      </c>
      <c r="AK115">
        <v>0</v>
      </c>
      <c r="AL115" t="e">
        <f t="shared" si="30"/>
        <v>#DIV/0!</v>
      </c>
      <c r="AM115" t="e">
        <f t="shared" si="31"/>
        <v>#DIV/0!</v>
      </c>
      <c r="AN115">
        <f t="shared" si="32"/>
        <v>0</v>
      </c>
      <c r="AO115">
        <f t="shared" si="33"/>
        <v>0</v>
      </c>
      <c r="AP115">
        <v>0</v>
      </c>
      <c r="AQ115">
        <v>0</v>
      </c>
      <c r="AR115">
        <v>0</v>
      </c>
      <c r="AS115">
        <f t="shared" si="34"/>
        <v>0</v>
      </c>
      <c r="AV115" t="str">
        <f t="shared" si="35"/>
        <v/>
      </c>
      <c r="AW115" t="str">
        <f t="shared" si="36"/>
        <v>--</v>
      </c>
      <c r="AY115">
        <f t="shared" si="37"/>
        <v>110</v>
      </c>
      <c r="AZ115" t="s">
        <v>0</v>
      </c>
      <c r="BA115" t="str">
        <f t="shared" si="38"/>
        <v>110BM</v>
      </c>
      <c r="BB115">
        <f t="shared" si="39"/>
        <v>0</v>
      </c>
      <c r="BD115">
        <f t="shared" si="40"/>
        <v>110</v>
      </c>
      <c r="BE115">
        <f t="shared" si="41"/>
        <v>1</v>
      </c>
    </row>
    <row r="116" spans="15:57" x14ac:dyDescent="0.25">
      <c r="O116">
        <f t="shared" si="42"/>
        <v>1</v>
      </c>
      <c r="P116">
        <f t="shared" si="43"/>
        <v>111</v>
      </c>
      <c r="Q116" t="e">
        <f>VLOOKUP(A116,Sheet3!$A$1:$B$3,2,FALSE)</f>
        <v>#N/A</v>
      </c>
      <c r="R116">
        <f t="shared" si="22"/>
        <v>0</v>
      </c>
      <c r="S116">
        <f t="shared" si="23"/>
        <v>0</v>
      </c>
      <c r="T116">
        <f t="shared" si="24"/>
        <v>0</v>
      </c>
      <c r="U116" t="s">
        <v>47</v>
      </c>
      <c r="V116" t="s">
        <v>47</v>
      </c>
      <c r="W116" t="s">
        <v>47</v>
      </c>
      <c r="X116" t="s">
        <v>47</v>
      </c>
      <c r="Y116">
        <f t="shared" si="25"/>
        <v>0</v>
      </c>
      <c r="Z116">
        <f t="shared" si="26"/>
        <v>0</v>
      </c>
      <c r="AC116" t="e">
        <f>VLOOKUP(A116,Sheet3!$A$7:$B$9,2,FALSE)</f>
        <v>#N/A</v>
      </c>
      <c r="AD116" t="s">
        <v>48</v>
      </c>
      <c r="AE116" t="str">
        <f t="shared" si="27"/>
        <v>1</v>
      </c>
      <c r="AF116" t="str">
        <f t="shared" si="28"/>
        <v>2024-07-23</v>
      </c>
      <c r="AH116" s="8">
        <f t="shared" si="29"/>
        <v>0</v>
      </c>
      <c r="AI116">
        <v>0</v>
      </c>
      <c r="AJ116">
        <v>0</v>
      </c>
      <c r="AK116">
        <v>0</v>
      </c>
      <c r="AL116" t="e">
        <f t="shared" si="30"/>
        <v>#DIV/0!</v>
      </c>
      <c r="AM116" t="e">
        <f t="shared" si="31"/>
        <v>#DIV/0!</v>
      </c>
      <c r="AN116">
        <f t="shared" si="32"/>
        <v>0</v>
      </c>
      <c r="AO116">
        <f t="shared" si="33"/>
        <v>0</v>
      </c>
      <c r="AP116">
        <v>0</v>
      </c>
      <c r="AQ116">
        <v>0</v>
      </c>
      <c r="AR116">
        <v>0</v>
      </c>
      <c r="AS116">
        <f t="shared" si="34"/>
        <v>0</v>
      </c>
      <c r="AV116" t="str">
        <f t="shared" si="35"/>
        <v/>
      </c>
      <c r="AW116" t="str">
        <f t="shared" si="36"/>
        <v>--</v>
      </c>
      <c r="AY116">
        <f t="shared" si="37"/>
        <v>111</v>
      </c>
      <c r="AZ116" t="s">
        <v>0</v>
      </c>
      <c r="BA116" t="str">
        <f t="shared" si="38"/>
        <v>111BM</v>
      </c>
      <c r="BB116">
        <f t="shared" si="39"/>
        <v>0</v>
      </c>
      <c r="BD116">
        <f t="shared" si="40"/>
        <v>111</v>
      </c>
      <c r="BE116">
        <f t="shared" si="41"/>
        <v>1</v>
      </c>
    </row>
    <row r="117" spans="15:57" x14ac:dyDescent="0.25">
      <c r="O117">
        <f t="shared" si="42"/>
        <v>1</v>
      </c>
      <c r="P117">
        <f t="shared" si="43"/>
        <v>112</v>
      </c>
      <c r="Q117" t="e">
        <f>VLOOKUP(A117,Sheet3!$A$1:$B$3,2,FALSE)</f>
        <v>#N/A</v>
      </c>
      <c r="R117">
        <f t="shared" si="22"/>
        <v>0</v>
      </c>
      <c r="S117">
        <f t="shared" si="23"/>
        <v>0</v>
      </c>
      <c r="T117">
        <f t="shared" si="24"/>
        <v>0</v>
      </c>
      <c r="U117" t="s">
        <v>47</v>
      </c>
      <c r="V117" t="s">
        <v>47</v>
      </c>
      <c r="W117" t="s">
        <v>47</v>
      </c>
      <c r="X117" t="s">
        <v>47</v>
      </c>
      <c r="Y117">
        <f t="shared" si="25"/>
        <v>0</v>
      </c>
      <c r="Z117">
        <f t="shared" si="26"/>
        <v>0</v>
      </c>
      <c r="AC117" t="e">
        <f>VLOOKUP(A117,Sheet3!$A$7:$B$9,2,FALSE)</f>
        <v>#N/A</v>
      </c>
      <c r="AD117" t="s">
        <v>48</v>
      </c>
      <c r="AE117" t="str">
        <f t="shared" si="27"/>
        <v>1</v>
      </c>
      <c r="AF117" t="str">
        <f t="shared" si="28"/>
        <v>2024-07-23</v>
      </c>
      <c r="AH117" s="8">
        <f t="shared" si="29"/>
        <v>0</v>
      </c>
      <c r="AI117">
        <v>0</v>
      </c>
      <c r="AJ117">
        <v>0</v>
      </c>
      <c r="AK117">
        <v>0</v>
      </c>
      <c r="AL117" t="e">
        <f t="shared" si="30"/>
        <v>#DIV/0!</v>
      </c>
      <c r="AM117" t="e">
        <f t="shared" si="31"/>
        <v>#DIV/0!</v>
      </c>
      <c r="AN117">
        <f t="shared" si="32"/>
        <v>0</v>
      </c>
      <c r="AO117">
        <f t="shared" si="33"/>
        <v>0</v>
      </c>
      <c r="AP117">
        <v>0</v>
      </c>
      <c r="AQ117">
        <v>0</v>
      </c>
      <c r="AR117">
        <v>0</v>
      </c>
      <c r="AS117">
        <f t="shared" si="34"/>
        <v>0</v>
      </c>
      <c r="AV117" t="str">
        <f t="shared" si="35"/>
        <v/>
      </c>
      <c r="AW117" t="str">
        <f t="shared" si="36"/>
        <v>--</v>
      </c>
      <c r="AY117">
        <f t="shared" si="37"/>
        <v>112</v>
      </c>
      <c r="AZ117" t="s">
        <v>0</v>
      </c>
      <c r="BA117" t="str">
        <f t="shared" si="38"/>
        <v>112BM</v>
      </c>
      <c r="BB117">
        <f t="shared" si="39"/>
        <v>0</v>
      </c>
      <c r="BD117">
        <f t="shared" si="40"/>
        <v>112</v>
      </c>
      <c r="BE117">
        <f t="shared" si="41"/>
        <v>1</v>
      </c>
    </row>
    <row r="118" spans="15:57" x14ac:dyDescent="0.25">
      <c r="O118">
        <f t="shared" si="42"/>
        <v>1</v>
      </c>
      <c r="P118">
        <f t="shared" si="43"/>
        <v>113</v>
      </c>
      <c r="Q118" t="e">
        <f>VLOOKUP(A118,Sheet3!$A$1:$B$3,2,FALSE)</f>
        <v>#N/A</v>
      </c>
      <c r="R118">
        <f t="shared" si="22"/>
        <v>0</v>
      </c>
      <c r="S118">
        <f t="shared" si="23"/>
        <v>0</v>
      </c>
      <c r="T118">
        <f t="shared" si="24"/>
        <v>0</v>
      </c>
      <c r="U118" t="s">
        <v>47</v>
      </c>
      <c r="V118" t="s">
        <v>47</v>
      </c>
      <c r="W118" t="s">
        <v>47</v>
      </c>
      <c r="X118" t="s">
        <v>47</v>
      </c>
      <c r="Y118">
        <f t="shared" si="25"/>
        <v>0</v>
      </c>
      <c r="Z118">
        <f t="shared" si="26"/>
        <v>0</v>
      </c>
      <c r="AC118" t="e">
        <f>VLOOKUP(A118,Sheet3!$A$7:$B$9,2,FALSE)</f>
        <v>#N/A</v>
      </c>
      <c r="AD118" t="s">
        <v>48</v>
      </c>
      <c r="AE118" t="str">
        <f t="shared" si="27"/>
        <v>1</v>
      </c>
      <c r="AF118" t="str">
        <f t="shared" si="28"/>
        <v>2024-07-23</v>
      </c>
      <c r="AH118" s="8">
        <f t="shared" si="29"/>
        <v>0</v>
      </c>
      <c r="AI118">
        <v>0</v>
      </c>
      <c r="AJ118">
        <v>0</v>
      </c>
      <c r="AK118">
        <v>0</v>
      </c>
      <c r="AL118" t="e">
        <f t="shared" si="30"/>
        <v>#DIV/0!</v>
      </c>
      <c r="AM118" t="e">
        <f t="shared" si="31"/>
        <v>#DIV/0!</v>
      </c>
      <c r="AN118">
        <f t="shared" si="32"/>
        <v>0</v>
      </c>
      <c r="AO118">
        <f t="shared" si="33"/>
        <v>0</v>
      </c>
      <c r="AP118">
        <v>0</v>
      </c>
      <c r="AQ118">
        <v>0</v>
      </c>
      <c r="AR118">
        <v>0</v>
      </c>
      <c r="AS118">
        <f t="shared" si="34"/>
        <v>0</v>
      </c>
      <c r="AV118" t="str">
        <f t="shared" si="35"/>
        <v/>
      </c>
      <c r="AW118" t="str">
        <f t="shared" si="36"/>
        <v>--</v>
      </c>
      <c r="AY118">
        <f t="shared" si="37"/>
        <v>113</v>
      </c>
      <c r="AZ118" t="s">
        <v>0</v>
      </c>
      <c r="BA118" t="str">
        <f t="shared" si="38"/>
        <v>113BM</v>
      </c>
      <c r="BB118">
        <f t="shared" si="39"/>
        <v>0</v>
      </c>
      <c r="BD118">
        <f t="shared" si="40"/>
        <v>113</v>
      </c>
      <c r="BE118">
        <f t="shared" si="41"/>
        <v>1</v>
      </c>
    </row>
    <row r="119" spans="15:57" x14ac:dyDescent="0.25">
      <c r="O119">
        <f t="shared" si="42"/>
        <v>1</v>
      </c>
      <c r="P119">
        <f t="shared" si="43"/>
        <v>114</v>
      </c>
      <c r="Q119" t="e">
        <f>VLOOKUP(A119,Sheet3!$A$1:$B$3,2,FALSE)</f>
        <v>#N/A</v>
      </c>
      <c r="R119">
        <f t="shared" si="22"/>
        <v>0</v>
      </c>
      <c r="S119">
        <f t="shared" si="23"/>
        <v>0</v>
      </c>
      <c r="T119">
        <f t="shared" si="24"/>
        <v>0</v>
      </c>
      <c r="U119" t="s">
        <v>47</v>
      </c>
      <c r="V119" t="s">
        <v>47</v>
      </c>
      <c r="W119" t="s">
        <v>47</v>
      </c>
      <c r="X119" t="s">
        <v>47</v>
      </c>
      <c r="Y119">
        <f t="shared" si="25"/>
        <v>0</v>
      </c>
      <c r="Z119">
        <f t="shared" si="26"/>
        <v>0</v>
      </c>
      <c r="AC119" t="e">
        <f>VLOOKUP(A119,Sheet3!$A$7:$B$9,2,FALSE)</f>
        <v>#N/A</v>
      </c>
      <c r="AD119" t="s">
        <v>48</v>
      </c>
      <c r="AE119" t="str">
        <f t="shared" si="27"/>
        <v>1</v>
      </c>
      <c r="AF119" t="str">
        <f t="shared" si="28"/>
        <v>2024-07-23</v>
      </c>
      <c r="AH119" s="8">
        <f t="shared" si="29"/>
        <v>0</v>
      </c>
      <c r="AI119">
        <v>0</v>
      </c>
      <c r="AJ119">
        <v>0</v>
      </c>
      <c r="AK119">
        <v>0</v>
      </c>
      <c r="AL119" t="e">
        <f t="shared" si="30"/>
        <v>#DIV/0!</v>
      </c>
      <c r="AM119" t="e">
        <f t="shared" si="31"/>
        <v>#DIV/0!</v>
      </c>
      <c r="AN119">
        <f t="shared" si="32"/>
        <v>0</v>
      </c>
      <c r="AO119">
        <f t="shared" si="33"/>
        <v>0</v>
      </c>
      <c r="AP119">
        <v>0</v>
      </c>
      <c r="AQ119">
        <v>0</v>
      </c>
      <c r="AR119">
        <v>0</v>
      </c>
      <c r="AS119">
        <f t="shared" si="34"/>
        <v>0</v>
      </c>
      <c r="AV119" t="str">
        <f t="shared" si="35"/>
        <v/>
      </c>
      <c r="AW119" t="str">
        <f t="shared" si="36"/>
        <v>--</v>
      </c>
      <c r="AY119">
        <f t="shared" si="37"/>
        <v>114</v>
      </c>
      <c r="AZ119" t="s">
        <v>0</v>
      </c>
      <c r="BA119" t="str">
        <f t="shared" si="38"/>
        <v>114BM</v>
      </c>
      <c r="BB119">
        <f t="shared" si="39"/>
        <v>0</v>
      </c>
      <c r="BD119">
        <f t="shared" si="40"/>
        <v>114</v>
      </c>
      <c r="BE119">
        <f t="shared" si="41"/>
        <v>1</v>
      </c>
    </row>
    <row r="120" spans="15:57" x14ac:dyDescent="0.25">
      <c r="O120">
        <f t="shared" si="42"/>
        <v>1</v>
      </c>
      <c r="P120">
        <f t="shared" si="43"/>
        <v>115</v>
      </c>
      <c r="Q120" t="e">
        <f>VLOOKUP(A120,Sheet3!$A$1:$B$3,2,FALSE)</f>
        <v>#N/A</v>
      </c>
      <c r="R120">
        <f t="shared" si="22"/>
        <v>0</v>
      </c>
      <c r="S120">
        <f t="shared" si="23"/>
        <v>0</v>
      </c>
      <c r="T120">
        <f t="shared" si="24"/>
        <v>0</v>
      </c>
      <c r="U120" t="s">
        <v>47</v>
      </c>
      <c r="V120" t="s">
        <v>47</v>
      </c>
      <c r="W120" t="s">
        <v>47</v>
      </c>
      <c r="X120" t="s">
        <v>47</v>
      </c>
      <c r="Y120">
        <f t="shared" si="25"/>
        <v>0</v>
      </c>
      <c r="Z120">
        <f t="shared" si="26"/>
        <v>0</v>
      </c>
      <c r="AC120" t="e">
        <f>VLOOKUP(A120,Sheet3!$A$7:$B$9,2,FALSE)</f>
        <v>#N/A</v>
      </c>
      <c r="AD120" t="s">
        <v>48</v>
      </c>
      <c r="AE120" t="str">
        <f t="shared" si="27"/>
        <v>1</v>
      </c>
      <c r="AF120" t="str">
        <f t="shared" si="28"/>
        <v>2024-07-23</v>
      </c>
      <c r="AH120" s="8">
        <f t="shared" si="29"/>
        <v>0</v>
      </c>
      <c r="AI120">
        <v>0</v>
      </c>
      <c r="AJ120">
        <v>0</v>
      </c>
      <c r="AK120">
        <v>0</v>
      </c>
      <c r="AL120" t="e">
        <f t="shared" si="30"/>
        <v>#DIV/0!</v>
      </c>
      <c r="AM120" t="e">
        <f t="shared" si="31"/>
        <v>#DIV/0!</v>
      </c>
      <c r="AN120">
        <f t="shared" si="32"/>
        <v>0</v>
      </c>
      <c r="AO120">
        <f t="shared" si="33"/>
        <v>0</v>
      </c>
      <c r="AP120">
        <v>0</v>
      </c>
      <c r="AQ120">
        <v>0</v>
      </c>
      <c r="AR120">
        <v>0</v>
      </c>
      <c r="AS120">
        <f t="shared" si="34"/>
        <v>0</v>
      </c>
      <c r="AV120" t="str">
        <f t="shared" si="35"/>
        <v/>
      </c>
      <c r="AW120" t="str">
        <f t="shared" si="36"/>
        <v>--</v>
      </c>
      <c r="AY120">
        <f t="shared" si="37"/>
        <v>115</v>
      </c>
      <c r="AZ120" t="s">
        <v>0</v>
      </c>
      <c r="BA120" t="str">
        <f t="shared" si="38"/>
        <v>115BM</v>
      </c>
      <c r="BB120">
        <f t="shared" si="39"/>
        <v>0</v>
      </c>
      <c r="BD120">
        <f t="shared" si="40"/>
        <v>115</v>
      </c>
      <c r="BE120">
        <f t="shared" si="41"/>
        <v>1</v>
      </c>
    </row>
    <row r="121" spans="15:57" x14ac:dyDescent="0.25">
      <c r="O121">
        <f t="shared" si="42"/>
        <v>1</v>
      </c>
      <c r="P121">
        <f t="shared" si="43"/>
        <v>116</v>
      </c>
      <c r="Q121" t="e">
        <f>VLOOKUP(A121,Sheet3!$A$1:$B$3,2,FALSE)</f>
        <v>#N/A</v>
      </c>
      <c r="R121">
        <f t="shared" si="22"/>
        <v>0</v>
      </c>
      <c r="S121">
        <f t="shared" si="23"/>
        <v>0</v>
      </c>
      <c r="T121">
        <f t="shared" si="24"/>
        <v>0</v>
      </c>
      <c r="U121" t="s">
        <v>47</v>
      </c>
      <c r="V121" t="s">
        <v>47</v>
      </c>
      <c r="W121" t="s">
        <v>47</v>
      </c>
      <c r="X121" t="s">
        <v>47</v>
      </c>
      <c r="Y121">
        <f t="shared" si="25"/>
        <v>0</v>
      </c>
      <c r="Z121">
        <f t="shared" si="26"/>
        <v>0</v>
      </c>
      <c r="AC121" t="e">
        <f>VLOOKUP(A121,Sheet3!$A$7:$B$9,2,FALSE)</f>
        <v>#N/A</v>
      </c>
      <c r="AD121" t="s">
        <v>48</v>
      </c>
      <c r="AE121" t="str">
        <f t="shared" si="27"/>
        <v>1</v>
      </c>
      <c r="AF121" t="str">
        <f t="shared" si="28"/>
        <v>2024-07-23</v>
      </c>
      <c r="AH121" s="8">
        <f t="shared" si="29"/>
        <v>0</v>
      </c>
      <c r="AI121">
        <v>0</v>
      </c>
      <c r="AJ121">
        <v>0</v>
      </c>
      <c r="AK121">
        <v>0</v>
      </c>
      <c r="AL121" t="e">
        <f t="shared" si="30"/>
        <v>#DIV/0!</v>
      </c>
      <c r="AM121" t="e">
        <f t="shared" si="31"/>
        <v>#DIV/0!</v>
      </c>
      <c r="AN121">
        <f t="shared" si="32"/>
        <v>0</v>
      </c>
      <c r="AO121">
        <f t="shared" si="33"/>
        <v>0</v>
      </c>
      <c r="AP121">
        <v>0</v>
      </c>
      <c r="AQ121">
        <v>0</v>
      </c>
      <c r="AR121">
        <v>0</v>
      </c>
      <c r="AS121">
        <f t="shared" si="34"/>
        <v>0</v>
      </c>
      <c r="AV121" t="str">
        <f t="shared" si="35"/>
        <v/>
      </c>
      <c r="AW121" t="str">
        <f t="shared" si="36"/>
        <v>--</v>
      </c>
      <c r="AY121">
        <f t="shared" si="37"/>
        <v>116</v>
      </c>
      <c r="AZ121" t="s">
        <v>0</v>
      </c>
      <c r="BA121" t="str">
        <f t="shared" si="38"/>
        <v>116BM</v>
      </c>
      <c r="BB121">
        <f t="shared" si="39"/>
        <v>0</v>
      </c>
      <c r="BD121">
        <f t="shared" si="40"/>
        <v>116</v>
      </c>
      <c r="BE121">
        <f t="shared" si="41"/>
        <v>1</v>
      </c>
    </row>
    <row r="122" spans="15:57" x14ac:dyDescent="0.25">
      <c r="O122">
        <f t="shared" si="42"/>
        <v>1</v>
      </c>
      <c r="P122">
        <f t="shared" si="43"/>
        <v>117</v>
      </c>
      <c r="Q122" t="e">
        <f>VLOOKUP(A122,Sheet3!$A$1:$B$3,2,FALSE)</f>
        <v>#N/A</v>
      </c>
      <c r="R122">
        <f t="shared" si="22"/>
        <v>0</v>
      </c>
      <c r="S122">
        <f t="shared" si="23"/>
        <v>0</v>
      </c>
      <c r="T122">
        <f t="shared" si="24"/>
        <v>0</v>
      </c>
      <c r="U122" t="s">
        <v>47</v>
      </c>
      <c r="V122" t="s">
        <v>47</v>
      </c>
      <c r="W122" t="s">
        <v>47</v>
      </c>
      <c r="X122" t="s">
        <v>47</v>
      </c>
      <c r="Y122">
        <f t="shared" si="25"/>
        <v>0</v>
      </c>
      <c r="Z122">
        <f t="shared" si="26"/>
        <v>0</v>
      </c>
      <c r="AC122" t="e">
        <f>VLOOKUP(A122,Sheet3!$A$7:$B$9,2,FALSE)</f>
        <v>#N/A</v>
      </c>
      <c r="AD122" t="s">
        <v>48</v>
      </c>
      <c r="AE122" t="str">
        <f t="shared" si="27"/>
        <v>1</v>
      </c>
      <c r="AF122" t="str">
        <f t="shared" si="28"/>
        <v>2024-07-23</v>
      </c>
      <c r="AH122" s="8">
        <f t="shared" si="29"/>
        <v>0</v>
      </c>
      <c r="AI122">
        <v>0</v>
      </c>
      <c r="AJ122">
        <v>0</v>
      </c>
      <c r="AK122">
        <v>0</v>
      </c>
      <c r="AL122" t="e">
        <f t="shared" si="30"/>
        <v>#DIV/0!</v>
      </c>
      <c r="AM122" t="e">
        <f t="shared" si="31"/>
        <v>#DIV/0!</v>
      </c>
      <c r="AN122">
        <f t="shared" si="32"/>
        <v>0</v>
      </c>
      <c r="AO122">
        <f t="shared" si="33"/>
        <v>0</v>
      </c>
      <c r="AP122">
        <v>0</v>
      </c>
      <c r="AQ122">
        <v>0</v>
      </c>
      <c r="AR122">
        <v>0</v>
      </c>
      <c r="AS122">
        <f t="shared" si="34"/>
        <v>0</v>
      </c>
      <c r="AV122" t="str">
        <f t="shared" si="35"/>
        <v/>
      </c>
      <c r="AW122" t="str">
        <f t="shared" si="36"/>
        <v>--</v>
      </c>
      <c r="AY122">
        <f t="shared" si="37"/>
        <v>117</v>
      </c>
      <c r="AZ122" t="s">
        <v>0</v>
      </c>
      <c r="BA122" t="str">
        <f t="shared" si="38"/>
        <v>117BM</v>
      </c>
      <c r="BB122">
        <f t="shared" si="39"/>
        <v>0</v>
      </c>
      <c r="BD122">
        <f t="shared" si="40"/>
        <v>117</v>
      </c>
      <c r="BE122">
        <f t="shared" si="41"/>
        <v>1</v>
      </c>
    </row>
    <row r="123" spans="15:57" x14ac:dyDescent="0.25">
      <c r="O123">
        <f t="shared" si="42"/>
        <v>1</v>
      </c>
      <c r="P123">
        <f t="shared" si="43"/>
        <v>118</v>
      </c>
      <c r="Q123" t="e">
        <f>VLOOKUP(A123,Sheet3!$A$1:$B$3,2,FALSE)</f>
        <v>#N/A</v>
      </c>
      <c r="R123">
        <f t="shared" si="22"/>
        <v>0</v>
      </c>
      <c r="S123">
        <f t="shared" si="23"/>
        <v>0</v>
      </c>
      <c r="T123">
        <f t="shared" si="24"/>
        <v>0</v>
      </c>
      <c r="U123" t="s">
        <v>47</v>
      </c>
      <c r="V123" t="s">
        <v>47</v>
      </c>
      <c r="W123" t="s">
        <v>47</v>
      </c>
      <c r="X123" t="s">
        <v>47</v>
      </c>
      <c r="Y123">
        <f t="shared" si="25"/>
        <v>0</v>
      </c>
      <c r="Z123">
        <f t="shared" si="26"/>
        <v>0</v>
      </c>
      <c r="AC123" t="e">
        <f>VLOOKUP(A123,Sheet3!$A$7:$B$9,2,FALSE)</f>
        <v>#N/A</v>
      </c>
      <c r="AD123" t="s">
        <v>48</v>
      </c>
      <c r="AE123" t="str">
        <f t="shared" si="27"/>
        <v>1</v>
      </c>
      <c r="AF123" t="str">
        <f t="shared" si="28"/>
        <v>2024-07-23</v>
      </c>
      <c r="AH123" s="8">
        <f t="shared" si="29"/>
        <v>0</v>
      </c>
      <c r="AI123">
        <v>0</v>
      </c>
      <c r="AJ123">
        <v>0</v>
      </c>
      <c r="AK123">
        <v>0</v>
      </c>
      <c r="AL123" t="e">
        <f t="shared" si="30"/>
        <v>#DIV/0!</v>
      </c>
      <c r="AM123" t="e">
        <f t="shared" si="31"/>
        <v>#DIV/0!</v>
      </c>
      <c r="AN123">
        <f t="shared" si="32"/>
        <v>0</v>
      </c>
      <c r="AO123">
        <f t="shared" si="33"/>
        <v>0</v>
      </c>
      <c r="AP123">
        <v>0</v>
      </c>
      <c r="AQ123">
        <v>0</v>
      </c>
      <c r="AR123">
        <v>0</v>
      </c>
      <c r="AS123">
        <f t="shared" si="34"/>
        <v>0</v>
      </c>
      <c r="AV123" t="str">
        <f t="shared" si="35"/>
        <v/>
      </c>
      <c r="AW123" t="str">
        <f t="shared" si="36"/>
        <v>--</v>
      </c>
      <c r="AY123">
        <f t="shared" si="37"/>
        <v>118</v>
      </c>
      <c r="AZ123" t="s">
        <v>0</v>
      </c>
      <c r="BA123" t="str">
        <f t="shared" si="38"/>
        <v>118BM</v>
      </c>
      <c r="BB123">
        <f t="shared" si="39"/>
        <v>0</v>
      </c>
      <c r="BD123">
        <f t="shared" si="40"/>
        <v>118</v>
      </c>
      <c r="BE123">
        <f t="shared" si="41"/>
        <v>1</v>
      </c>
    </row>
    <row r="124" spans="15:57" x14ac:dyDescent="0.25">
      <c r="O124">
        <f t="shared" si="42"/>
        <v>1</v>
      </c>
      <c r="P124">
        <f t="shared" si="43"/>
        <v>119</v>
      </c>
      <c r="Q124" t="e">
        <f>VLOOKUP(A124,Sheet3!$A$1:$B$3,2,FALSE)</f>
        <v>#N/A</v>
      </c>
      <c r="R124">
        <f t="shared" si="22"/>
        <v>0</v>
      </c>
      <c r="S124">
        <f t="shared" si="23"/>
        <v>0</v>
      </c>
      <c r="T124">
        <f t="shared" si="24"/>
        <v>0</v>
      </c>
      <c r="U124" t="s">
        <v>47</v>
      </c>
      <c r="V124" t="s">
        <v>47</v>
      </c>
      <c r="W124" t="s">
        <v>47</v>
      </c>
      <c r="X124" t="s">
        <v>47</v>
      </c>
      <c r="Y124">
        <f t="shared" si="25"/>
        <v>0</v>
      </c>
      <c r="Z124">
        <f t="shared" si="26"/>
        <v>0</v>
      </c>
      <c r="AC124" t="e">
        <f>VLOOKUP(A124,Sheet3!$A$7:$B$9,2,FALSE)</f>
        <v>#N/A</v>
      </c>
      <c r="AD124" t="s">
        <v>48</v>
      </c>
      <c r="AE124" t="str">
        <f t="shared" si="27"/>
        <v>1</v>
      </c>
      <c r="AF124" t="str">
        <f t="shared" si="28"/>
        <v>2024-07-23</v>
      </c>
      <c r="AH124" s="8">
        <f t="shared" si="29"/>
        <v>0</v>
      </c>
      <c r="AI124">
        <v>0</v>
      </c>
      <c r="AJ124">
        <v>0</v>
      </c>
      <c r="AK124">
        <v>0</v>
      </c>
      <c r="AL124" t="e">
        <f t="shared" si="30"/>
        <v>#DIV/0!</v>
      </c>
      <c r="AM124" t="e">
        <f t="shared" si="31"/>
        <v>#DIV/0!</v>
      </c>
      <c r="AN124">
        <f t="shared" si="32"/>
        <v>0</v>
      </c>
      <c r="AO124">
        <f t="shared" si="33"/>
        <v>0</v>
      </c>
      <c r="AP124">
        <v>0</v>
      </c>
      <c r="AQ124">
        <v>0</v>
      </c>
      <c r="AR124">
        <v>0</v>
      </c>
      <c r="AS124">
        <f t="shared" si="34"/>
        <v>0</v>
      </c>
      <c r="AV124" t="str">
        <f t="shared" si="35"/>
        <v/>
      </c>
      <c r="AW124" t="str">
        <f t="shared" si="36"/>
        <v>--</v>
      </c>
      <c r="AY124">
        <f t="shared" si="37"/>
        <v>119</v>
      </c>
      <c r="AZ124" t="s">
        <v>0</v>
      </c>
      <c r="BA124" t="str">
        <f t="shared" si="38"/>
        <v>119BM</v>
      </c>
      <c r="BB124">
        <f t="shared" si="39"/>
        <v>0</v>
      </c>
      <c r="BD124">
        <f t="shared" si="40"/>
        <v>119</v>
      </c>
      <c r="BE124">
        <f t="shared" si="41"/>
        <v>1</v>
      </c>
    </row>
    <row r="125" spans="15:57" x14ac:dyDescent="0.25">
      <c r="O125">
        <f t="shared" si="42"/>
        <v>1</v>
      </c>
      <c r="P125">
        <f t="shared" si="43"/>
        <v>120</v>
      </c>
      <c r="Q125" t="e">
        <f>VLOOKUP(A125,Sheet3!$A$1:$B$3,2,FALSE)</f>
        <v>#N/A</v>
      </c>
      <c r="R125">
        <f t="shared" si="22"/>
        <v>0</v>
      </c>
      <c r="S125">
        <f t="shared" si="23"/>
        <v>0</v>
      </c>
      <c r="T125">
        <f t="shared" si="24"/>
        <v>0</v>
      </c>
      <c r="U125" t="s">
        <v>47</v>
      </c>
      <c r="V125" t="s">
        <v>47</v>
      </c>
      <c r="W125" t="s">
        <v>47</v>
      </c>
      <c r="X125" t="s">
        <v>47</v>
      </c>
      <c r="Y125">
        <f t="shared" si="25"/>
        <v>0</v>
      </c>
      <c r="Z125">
        <f t="shared" si="26"/>
        <v>0</v>
      </c>
      <c r="AC125" t="e">
        <f>VLOOKUP(A125,Sheet3!$A$7:$B$9,2,FALSE)</f>
        <v>#N/A</v>
      </c>
      <c r="AD125" t="s">
        <v>48</v>
      </c>
      <c r="AE125" t="str">
        <f t="shared" si="27"/>
        <v>1</v>
      </c>
      <c r="AF125" t="str">
        <f t="shared" si="28"/>
        <v>2024-07-23</v>
      </c>
      <c r="AH125" s="8">
        <f t="shared" si="29"/>
        <v>0</v>
      </c>
      <c r="AI125">
        <v>0</v>
      </c>
      <c r="AJ125">
        <v>0</v>
      </c>
      <c r="AK125">
        <v>0</v>
      </c>
      <c r="AL125" t="e">
        <f t="shared" si="30"/>
        <v>#DIV/0!</v>
      </c>
      <c r="AM125" t="e">
        <f t="shared" si="31"/>
        <v>#DIV/0!</v>
      </c>
      <c r="AN125">
        <f t="shared" si="32"/>
        <v>0</v>
      </c>
      <c r="AO125">
        <f t="shared" si="33"/>
        <v>0</v>
      </c>
      <c r="AP125">
        <v>0</v>
      </c>
      <c r="AQ125">
        <v>0</v>
      </c>
      <c r="AR125">
        <v>0</v>
      </c>
      <c r="AS125">
        <f t="shared" si="34"/>
        <v>0</v>
      </c>
      <c r="AV125" t="str">
        <f t="shared" si="35"/>
        <v/>
      </c>
      <c r="AW125" t="str">
        <f t="shared" si="36"/>
        <v>--</v>
      </c>
      <c r="AY125">
        <f t="shared" si="37"/>
        <v>120</v>
      </c>
      <c r="AZ125" t="s">
        <v>0</v>
      </c>
      <c r="BA125" t="str">
        <f t="shared" si="38"/>
        <v>120BM</v>
      </c>
      <c r="BB125">
        <f t="shared" si="39"/>
        <v>0</v>
      </c>
      <c r="BD125">
        <f t="shared" si="40"/>
        <v>120</v>
      </c>
      <c r="BE125">
        <f t="shared" si="41"/>
        <v>1</v>
      </c>
    </row>
    <row r="126" spans="15:57" x14ac:dyDescent="0.25">
      <c r="O126">
        <f t="shared" si="42"/>
        <v>1</v>
      </c>
      <c r="P126">
        <f t="shared" si="43"/>
        <v>121</v>
      </c>
      <c r="Q126" t="e">
        <f>VLOOKUP(A126,Sheet3!$A$1:$B$3,2,FALSE)</f>
        <v>#N/A</v>
      </c>
      <c r="R126">
        <f t="shared" si="22"/>
        <v>0</v>
      </c>
      <c r="S126">
        <f t="shared" si="23"/>
        <v>0</v>
      </c>
      <c r="T126">
        <f t="shared" si="24"/>
        <v>0</v>
      </c>
      <c r="U126" t="s">
        <v>47</v>
      </c>
      <c r="V126" t="s">
        <v>47</v>
      </c>
      <c r="W126" t="s">
        <v>47</v>
      </c>
      <c r="X126" t="s">
        <v>47</v>
      </c>
      <c r="Y126">
        <f t="shared" si="25"/>
        <v>0</v>
      </c>
      <c r="Z126">
        <f t="shared" si="26"/>
        <v>0</v>
      </c>
      <c r="AC126" t="e">
        <f>VLOOKUP(A126,Sheet3!$A$7:$B$9,2,FALSE)</f>
        <v>#N/A</v>
      </c>
      <c r="AD126" t="s">
        <v>48</v>
      </c>
      <c r="AE126" t="str">
        <f t="shared" si="27"/>
        <v>1</v>
      </c>
      <c r="AF126" t="str">
        <f t="shared" si="28"/>
        <v>2024-07-23</v>
      </c>
      <c r="AH126" s="8">
        <f t="shared" si="29"/>
        <v>0</v>
      </c>
      <c r="AI126">
        <v>0</v>
      </c>
      <c r="AJ126">
        <v>0</v>
      </c>
      <c r="AK126">
        <v>0</v>
      </c>
      <c r="AL126" t="e">
        <f t="shared" si="30"/>
        <v>#DIV/0!</v>
      </c>
      <c r="AM126" t="e">
        <f t="shared" si="31"/>
        <v>#DIV/0!</v>
      </c>
      <c r="AN126">
        <f t="shared" si="32"/>
        <v>0</v>
      </c>
      <c r="AO126">
        <f t="shared" si="33"/>
        <v>0</v>
      </c>
      <c r="AP126">
        <v>0</v>
      </c>
      <c r="AQ126">
        <v>0</v>
      </c>
      <c r="AR126">
        <v>0</v>
      </c>
      <c r="AS126">
        <f t="shared" si="34"/>
        <v>0</v>
      </c>
      <c r="AV126" t="str">
        <f t="shared" si="35"/>
        <v/>
      </c>
      <c r="AW126" t="str">
        <f t="shared" si="36"/>
        <v>--</v>
      </c>
      <c r="AY126">
        <f t="shared" si="37"/>
        <v>121</v>
      </c>
      <c r="AZ126" t="s">
        <v>0</v>
      </c>
      <c r="BA126" t="str">
        <f t="shared" si="38"/>
        <v>121BM</v>
      </c>
      <c r="BB126">
        <f t="shared" si="39"/>
        <v>0</v>
      </c>
      <c r="BD126">
        <f t="shared" si="40"/>
        <v>121</v>
      </c>
      <c r="BE126">
        <f t="shared" si="41"/>
        <v>1</v>
      </c>
    </row>
    <row r="127" spans="15:57" x14ac:dyDescent="0.25">
      <c r="O127">
        <f t="shared" si="42"/>
        <v>1</v>
      </c>
      <c r="P127">
        <f t="shared" si="43"/>
        <v>122</v>
      </c>
      <c r="Q127" t="e">
        <f>VLOOKUP(A127,Sheet3!$A$1:$B$3,2,FALSE)</f>
        <v>#N/A</v>
      </c>
      <c r="R127">
        <f t="shared" si="22"/>
        <v>0</v>
      </c>
      <c r="S127">
        <f t="shared" si="23"/>
        <v>0</v>
      </c>
      <c r="T127">
        <f t="shared" si="24"/>
        <v>0</v>
      </c>
      <c r="U127" t="s">
        <v>47</v>
      </c>
      <c r="V127" t="s">
        <v>47</v>
      </c>
      <c r="W127" t="s">
        <v>47</v>
      </c>
      <c r="X127" t="s">
        <v>47</v>
      </c>
      <c r="Y127">
        <f t="shared" si="25"/>
        <v>0</v>
      </c>
      <c r="Z127">
        <f t="shared" si="26"/>
        <v>0</v>
      </c>
      <c r="AC127" t="e">
        <f>VLOOKUP(A127,Sheet3!$A$7:$B$9,2,FALSE)</f>
        <v>#N/A</v>
      </c>
      <c r="AD127" t="s">
        <v>48</v>
      </c>
      <c r="AE127" t="str">
        <f t="shared" si="27"/>
        <v>1</v>
      </c>
      <c r="AF127" t="str">
        <f t="shared" si="28"/>
        <v>2024-07-23</v>
      </c>
      <c r="AH127" s="8">
        <f t="shared" si="29"/>
        <v>0</v>
      </c>
      <c r="AI127">
        <v>0</v>
      </c>
      <c r="AJ127">
        <v>0</v>
      </c>
      <c r="AK127">
        <v>0</v>
      </c>
      <c r="AL127" t="e">
        <f t="shared" si="30"/>
        <v>#DIV/0!</v>
      </c>
      <c r="AM127" t="e">
        <f t="shared" si="31"/>
        <v>#DIV/0!</v>
      </c>
      <c r="AN127">
        <f t="shared" si="32"/>
        <v>0</v>
      </c>
      <c r="AO127">
        <f t="shared" si="33"/>
        <v>0</v>
      </c>
      <c r="AP127">
        <v>0</v>
      </c>
      <c r="AQ127">
        <v>0</v>
      </c>
      <c r="AR127">
        <v>0</v>
      </c>
      <c r="AS127">
        <f t="shared" si="34"/>
        <v>0</v>
      </c>
      <c r="AV127" t="str">
        <f t="shared" si="35"/>
        <v/>
      </c>
      <c r="AW127" t="str">
        <f t="shared" si="36"/>
        <v>--</v>
      </c>
      <c r="AY127">
        <f t="shared" si="37"/>
        <v>122</v>
      </c>
      <c r="AZ127" t="s">
        <v>0</v>
      </c>
      <c r="BA127" t="str">
        <f t="shared" si="38"/>
        <v>122BM</v>
      </c>
      <c r="BB127">
        <f t="shared" si="39"/>
        <v>0</v>
      </c>
      <c r="BD127">
        <f t="shared" si="40"/>
        <v>122</v>
      </c>
      <c r="BE127">
        <f t="shared" si="41"/>
        <v>1</v>
      </c>
    </row>
    <row r="128" spans="15:57" x14ac:dyDescent="0.25">
      <c r="O128">
        <f t="shared" si="42"/>
        <v>1</v>
      </c>
      <c r="P128">
        <f t="shared" si="43"/>
        <v>123</v>
      </c>
      <c r="Q128" t="e">
        <f>VLOOKUP(A128,Sheet3!$A$1:$B$3,2,FALSE)</f>
        <v>#N/A</v>
      </c>
      <c r="R128">
        <f t="shared" si="22"/>
        <v>0</v>
      </c>
      <c r="S128">
        <f t="shared" si="23"/>
        <v>0</v>
      </c>
      <c r="T128">
        <f t="shared" si="24"/>
        <v>0</v>
      </c>
      <c r="U128" t="s">
        <v>47</v>
      </c>
      <c r="V128" t="s">
        <v>47</v>
      </c>
      <c r="W128" t="s">
        <v>47</v>
      </c>
      <c r="X128" t="s">
        <v>47</v>
      </c>
      <c r="Y128">
        <f t="shared" si="25"/>
        <v>0</v>
      </c>
      <c r="Z128">
        <f t="shared" si="26"/>
        <v>0</v>
      </c>
      <c r="AC128" t="e">
        <f>VLOOKUP(A128,Sheet3!$A$7:$B$9,2,FALSE)</f>
        <v>#N/A</v>
      </c>
      <c r="AD128" t="s">
        <v>48</v>
      </c>
      <c r="AE128" t="str">
        <f t="shared" si="27"/>
        <v>1</v>
      </c>
      <c r="AF128" t="str">
        <f t="shared" si="28"/>
        <v>2024-07-23</v>
      </c>
      <c r="AH128" s="8">
        <f t="shared" si="29"/>
        <v>0</v>
      </c>
      <c r="AI128">
        <v>0</v>
      </c>
      <c r="AJ128">
        <v>0</v>
      </c>
      <c r="AK128">
        <v>0</v>
      </c>
      <c r="AL128" t="e">
        <f t="shared" si="30"/>
        <v>#DIV/0!</v>
      </c>
      <c r="AM128" t="e">
        <f t="shared" si="31"/>
        <v>#DIV/0!</v>
      </c>
      <c r="AN128">
        <f t="shared" si="32"/>
        <v>0</v>
      </c>
      <c r="AO128">
        <f t="shared" si="33"/>
        <v>0</v>
      </c>
      <c r="AP128">
        <v>0</v>
      </c>
      <c r="AQ128">
        <v>0</v>
      </c>
      <c r="AR128">
        <v>0</v>
      </c>
      <c r="AS128">
        <f t="shared" si="34"/>
        <v>0</v>
      </c>
      <c r="AV128" t="str">
        <f t="shared" si="35"/>
        <v/>
      </c>
      <c r="AW128" t="str">
        <f t="shared" si="36"/>
        <v>--</v>
      </c>
      <c r="AY128">
        <f t="shared" si="37"/>
        <v>123</v>
      </c>
      <c r="AZ128" t="s">
        <v>0</v>
      </c>
      <c r="BA128" t="str">
        <f t="shared" si="38"/>
        <v>123BM</v>
      </c>
      <c r="BB128">
        <f t="shared" si="39"/>
        <v>0</v>
      </c>
      <c r="BD128">
        <f t="shared" si="40"/>
        <v>123</v>
      </c>
      <c r="BE128">
        <f t="shared" si="41"/>
        <v>1</v>
      </c>
    </row>
    <row r="129" spans="15:57" x14ac:dyDescent="0.25">
      <c r="O129">
        <f t="shared" si="42"/>
        <v>1</v>
      </c>
      <c r="P129">
        <f t="shared" si="43"/>
        <v>124</v>
      </c>
      <c r="Q129" t="e">
        <f>VLOOKUP(A129,Sheet3!$A$1:$B$3,2,FALSE)</f>
        <v>#N/A</v>
      </c>
      <c r="R129">
        <f t="shared" si="22"/>
        <v>0</v>
      </c>
      <c r="S129">
        <f t="shared" si="23"/>
        <v>0</v>
      </c>
      <c r="T129">
        <f t="shared" si="24"/>
        <v>0</v>
      </c>
      <c r="U129" t="s">
        <v>47</v>
      </c>
      <c r="V129" t="s">
        <v>47</v>
      </c>
      <c r="W129" t="s">
        <v>47</v>
      </c>
      <c r="X129" t="s">
        <v>47</v>
      </c>
      <c r="Y129">
        <f t="shared" si="25"/>
        <v>0</v>
      </c>
      <c r="Z129">
        <f t="shared" si="26"/>
        <v>0</v>
      </c>
      <c r="AC129" t="e">
        <f>VLOOKUP(A129,Sheet3!$A$7:$B$9,2,FALSE)</f>
        <v>#N/A</v>
      </c>
      <c r="AD129" t="s">
        <v>48</v>
      </c>
      <c r="AE129" t="str">
        <f t="shared" si="27"/>
        <v>1</v>
      </c>
      <c r="AF129" t="str">
        <f t="shared" si="28"/>
        <v>2024-07-23</v>
      </c>
      <c r="AH129" s="8">
        <f t="shared" si="29"/>
        <v>0</v>
      </c>
      <c r="AI129">
        <v>0</v>
      </c>
      <c r="AJ129">
        <v>0</v>
      </c>
      <c r="AK129">
        <v>0</v>
      </c>
      <c r="AL129" t="e">
        <f t="shared" si="30"/>
        <v>#DIV/0!</v>
      </c>
      <c r="AM129" t="e">
        <f t="shared" si="31"/>
        <v>#DIV/0!</v>
      </c>
      <c r="AN129">
        <f t="shared" si="32"/>
        <v>0</v>
      </c>
      <c r="AO129">
        <f t="shared" si="33"/>
        <v>0</v>
      </c>
      <c r="AP129">
        <v>0</v>
      </c>
      <c r="AQ129">
        <v>0</v>
      </c>
      <c r="AR129">
        <v>0</v>
      </c>
      <c r="AS129">
        <f t="shared" si="34"/>
        <v>0</v>
      </c>
      <c r="AV129" t="str">
        <f t="shared" si="35"/>
        <v/>
      </c>
      <c r="AW129" t="str">
        <f t="shared" si="36"/>
        <v>--</v>
      </c>
      <c r="AY129">
        <f t="shared" si="37"/>
        <v>124</v>
      </c>
      <c r="AZ129" t="s">
        <v>0</v>
      </c>
      <c r="BA129" t="str">
        <f t="shared" si="38"/>
        <v>124BM</v>
      </c>
      <c r="BB129">
        <f t="shared" si="39"/>
        <v>0</v>
      </c>
      <c r="BD129">
        <f t="shared" si="40"/>
        <v>124</v>
      </c>
      <c r="BE129">
        <f t="shared" si="41"/>
        <v>1</v>
      </c>
    </row>
    <row r="130" spans="15:57" x14ac:dyDescent="0.25">
      <c r="O130">
        <f t="shared" si="42"/>
        <v>1</v>
      </c>
      <c r="P130">
        <f t="shared" si="43"/>
        <v>125</v>
      </c>
      <c r="Q130" t="e">
        <f>VLOOKUP(A130,Sheet3!$A$1:$B$3,2,FALSE)</f>
        <v>#N/A</v>
      </c>
      <c r="R130">
        <f t="shared" si="22"/>
        <v>0</v>
      </c>
      <c r="S130">
        <f t="shared" si="23"/>
        <v>0</v>
      </c>
      <c r="T130">
        <f t="shared" si="24"/>
        <v>0</v>
      </c>
      <c r="U130" t="s">
        <v>47</v>
      </c>
      <c r="V130" t="s">
        <v>47</v>
      </c>
      <c r="W130" t="s">
        <v>47</v>
      </c>
      <c r="X130" t="s">
        <v>47</v>
      </c>
      <c r="Y130">
        <f t="shared" si="25"/>
        <v>0</v>
      </c>
      <c r="Z130">
        <f t="shared" si="26"/>
        <v>0</v>
      </c>
      <c r="AC130" t="e">
        <f>VLOOKUP(A130,Sheet3!$A$7:$B$9,2,FALSE)</f>
        <v>#N/A</v>
      </c>
      <c r="AD130" t="s">
        <v>48</v>
      </c>
      <c r="AE130" t="str">
        <f t="shared" si="27"/>
        <v>1</v>
      </c>
      <c r="AF130" t="str">
        <f t="shared" si="28"/>
        <v>2024-07-23</v>
      </c>
      <c r="AH130" s="8">
        <f t="shared" si="29"/>
        <v>0</v>
      </c>
      <c r="AI130">
        <v>0</v>
      </c>
      <c r="AJ130">
        <v>0</v>
      </c>
      <c r="AK130">
        <v>0</v>
      </c>
      <c r="AL130" t="e">
        <f t="shared" si="30"/>
        <v>#DIV/0!</v>
      </c>
      <c r="AM130" t="e">
        <f t="shared" si="31"/>
        <v>#DIV/0!</v>
      </c>
      <c r="AN130">
        <f t="shared" si="32"/>
        <v>0</v>
      </c>
      <c r="AO130">
        <f t="shared" si="33"/>
        <v>0</v>
      </c>
      <c r="AP130">
        <v>0</v>
      </c>
      <c r="AQ130">
        <v>0</v>
      </c>
      <c r="AR130">
        <v>0</v>
      </c>
      <c r="AS130">
        <f t="shared" si="34"/>
        <v>0</v>
      </c>
      <c r="AV130" t="str">
        <f t="shared" si="35"/>
        <v/>
      </c>
      <c r="AW130" t="str">
        <f t="shared" si="36"/>
        <v>--</v>
      </c>
      <c r="AY130">
        <f t="shared" si="37"/>
        <v>125</v>
      </c>
      <c r="AZ130" t="s">
        <v>0</v>
      </c>
      <c r="BA130" t="str">
        <f t="shared" si="38"/>
        <v>125BM</v>
      </c>
      <c r="BB130">
        <f t="shared" si="39"/>
        <v>0</v>
      </c>
      <c r="BD130">
        <f t="shared" si="40"/>
        <v>125</v>
      </c>
      <c r="BE130">
        <f t="shared" si="41"/>
        <v>1</v>
      </c>
    </row>
    <row r="131" spans="15:57" x14ac:dyDescent="0.25">
      <c r="O131">
        <f t="shared" si="42"/>
        <v>1</v>
      </c>
      <c r="P131">
        <f t="shared" si="43"/>
        <v>126</v>
      </c>
      <c r="Q131" t="e">
        <f>VLOOKUP(A131,Sheet3!$A$1:$B$3,2,FALSE)</f>
        <v>#N/A</v>
      </c>
      <c r="R131">
        <f t="shared" si="22"/>
        <v>0</v>
      </c>
      <c r="S131">
        <f t="shared" si="23"/>
        <v>0</v>
      </c>
      <c r="T131">
        <f t="shared" si="24"/>
        <v>0</v>
      </c>
      <c r="U131" t="s">
        <v>47</v>
      </c>
      <c r="V131" t="s">
        <v>47</v>
      </c>
      <c r="W131" t="s">
        <v>47</v>
      </c>
      <c r="X131" t="s">
        <v>47</v>
      </c>
      <c r="Y131">
        <f t="shared" si="25"/>
        <v>0</v>
      </c>
      <c r="Z131">
        <f t="shared" si="26"/>
        <v>0</v>
      </c>
      <c r="AC131" t="e">
        <f>VLOOKUP(A131,Sheet3!$A$7:$B$9,2,FALSE)</f>
        <v>#N/A</v>
      </c>
      <c r="AD131" t="s">
        <v>48</v>
      </c>
      <c r="AE131" t="str">
        <f t="shared" si="27"/>
        <v>1</v>
      </c>
      <c r="AF131" t="str">
        <f t="shared" si="28"/>
        <v>2024-07-23</v>
      </c>
      <c r="AH131" s="8">
        <f t="shared" si="29"/>
        <v>0</v>
      </c>
      <c r="AI131">
        <v>0</v>
      </c>
      <c r="AJ131">
        <v>0</v>
      </c>
      <c r="AK131">
        <v>0</v>
      </c>
      <c r="AL131" t="e">
        <f t="shared" si="30"/>
        <v>#DIV/0!</v>
      </c>
      <c r="AM131" t="e">
        <f t="shared" si="31"/>
        <v>#DIV/0!</v>
      </c>
      <c r="AN131">
        <f t="shared" si="32"/>
        <v>0</v>
      </c>
      <c r="AO131">
        <f t="shared" si="33"/>
        <v>0</v>
      </c>
      <c r="AP131">
        <v>0</v>
      </c>
      <c r="AQ131">
        <v>0</v>
      </c>
      <c r="AR131">
        <v>0</v>
      </c>
      <c r="AS131">
        <f t="shared" si="34"/>
        <v>0</v>
      </c>
      <c r="AV131" t="str">
        <f t="shared" si="35"/>
        <v/>
      </c>
      <c r="AW131" t="str">
        <f t="shared" si="36"/>
        <v>--</v>
      </c>
      <c r="AY131">
        <f t="shared" si="37"/>
        <v>126</v>
      </c>
      <c r="AZ131" t="s">
        <v>0</v>
      </c>
      <c r="BA131" t="str">
        <f t="shared" si="38"/>
        <v>126BM</v>
      </c>
      <c r="BB131">
        <f t="shared" si="39"/>
        <v>0</v>
      </c>
      <c r="BD131">
        <f t="shared" si="40"/>
        <v>126</v>
      </c>
      <c r="BE131">
        <f t="shared" si="41"/>
        <v>1</v>
      </c>
    </row>
    <row r="132" spans="15:57" x14ac:dyDescent="0.25">
      <c r="O132">
        <f t="shared" si="42"/>
        <v>1</v>
      </c>
      <c r="P132">
        <f t="shared" si="43"/>
        <v>127</v>
      </c>
      <c r="Q132" t="e">
        <f>VLOOKUP(A132,Sheet3!$A$1:$B$3,2,FALSE)</f>
        <v>#N/A</v>
      </c>
      <c r="R132">
        <f t="shared" si="22"/>
        <v>0</v>
      </c>
      <c r="S132">
        <f t="shared" si="23"/>
        <v>0</v>
      </c>
      <c r="T132">
        <f t="shared" si="24"/>
        <v>0</v>
      </c>
      <c r="U132" t="s">
        <v>47</v>
      </c>
      <c r="V132" t="s">
        <v>47</v>
      </c>
      <c r="W132" t="s">
        <v>47</v>
      </c>
      <c r="X132" t="s">
        <v>47</v>
      </c>
      <c r="Y132">
        <f t="shared" si="25"/>
        <v>0</v>
      </c>
      <c r="Z132">
        <f t="shared" si="26"/>
        <v>0</v>
      </c>
      <c r="AC132" t="e">
        <f>VLOOKUP(A132,Sheet3!$A$7:$B$9,2,FALSE)</f>
        <v>#N/A</v>
      </c>
      <c r="AD132" t="s">
        <v>48</v>
      </c>
      <c r="AE132" t="str">
        <f t="shared" si="27"/>
        <v>1</v>
      </c>
      <c r="AF132" t="str">
        <f t="shared" si="28"/>
        <v>2024-07-23</v>
      </c>
      <c r="AH132" s="8">
        <f t="shared" si="29"/>
        <v>0</v>
      </c>
      <c r="AI132">
        <v>0</v>
      </c>
      <c r="AJ132">
        <v>0</v>
      </c>
      <c r="AK132">
        <v>0</v>
      </c>
      <c r="AL132" t="e">
        <f t="shared" si="30"/>
        <v>#DIV/0!</v>
      </c>
      <c r="AM132" t="e">
        <f t="shared" si="31"/>
        <v>#DIV/0!</v>
      </c>
      <c r="AN132">
        <f t="shared" si="32"/>
        <v>0</v>
      </c>
      <c r="AO132">
        <f t="shared" si="33"/>
        <v>0</v>
      </c>
      <c r="AP132">
        <v>0</v>
      </c>
      <c r="AQ132">
        <v>0</v>
      </c>
      <c r="AR132">
        <v>0</v>
      </c>
      <c r="AS132">
        <f t="shared" si="34"/>
        <v>0</v>
      </c>
      <c r="AV132" t="str">
        <f t="shared" si="35"/>
        <v/>
      </c>
      <c r="AW132" t="str">
        <f t="shared" si="36"/>
        <v>--</v>
      </c>
      <c r="AY132">
        <f t="shared" si="37"/>
        <v>127</v>
      </c>
      <c r="AZ132" t="s">
        <v>0</v>
      </c>
      <c r="BA132" t="str">
        <f t="shared" si="38"/>
        <v>127BM</v>
      </c>
      <c r="BB132">
        <f t="shared" si="39"/>
        <v>0</v>
      </c>
      <c r="BD132">
        <f t="shared" si="40"/>
        <v>127</v>
      </c>
      <c r="BE132">
        <f t="shared" si="41"/>
        <v>1</v>
      </c>
    </row>
    <row r="133" spans="15:57" x14ac:dyDescent="0.25">
      <c r="O133">
        <f t="shared" si="42"/>
        <v>1</v>
      </c>
      <c r="P133">
        <f t="shared" si="43"/>
        <v>128</v>
      </c>
      <c r="Q133" t="e">
        <f>VLOOKUP(A133,Sheet3!$A$1:$B$3,2,FALSE)</f>
        <v>#N/A</v>
      </c>
      <c r="R133">
        <f t="shared" si="22"/>
        <v>0</v>
      </c>
      <c r="S133">
        <f t="shared" si="23"/>
        <v>0</v>
      </c>
      <c r="T133">
        <f t="shared" si="24"/>
        <v>0</v>
      </c>
      <c r="U133" t="s">
        <v>47</v>
      </c>
      <c r="V133" t="s">
        <v>47</v>
      </c>
      <c r="W133" t="s">
        <v>47</v>
      </c>
      <c r="X133" t="s">
        <v>47</v>
      </c>
      <c r="Y133">
        <f t="shared" si="25"/>
        <v>0</v>
      </c>
      <c r="Z133">
        <f t="shared" si="26"/>
        <v>0</v>
      </c>
      <c r="AC133" t="e">
        <f>VLOOKUP(A133,Sheet3!$A$7:$B$9,2,FALSE)</f>
        <v>#N/A</v>
      </c>
      <c r="AD133" t="s">
        <v>48</v>
      </c>
      <c r="AE133" t="str">
        <f t="shared" si="27"/>
        <v>1</v>
      </c>
      <c r="AF133" t="str">
        <f t="shared" si="28"/>
        <v>2024-07-23</v>
      </c>
      <c r="AH133" s="8">
        <f t="shared" si="29"/>
        <v>0</v>
      </c>
      <c r="AI133">
        <v>0</v>
      </c>
      <c r="AJ133">
        <v>0</v>
      </c>
      <c r="AK133">
        <v>0</v>
      </c>
      <c r="AL133" t="e">
        <f t="shared" si="30"/>
        <v>#DIV/0!</v>
      </c>
      <c r="AM133" t="e">
        <f t="shared" si="31"/>
        <v>#DIV/0!</v>
      </c>
      <c r="AN133">
        <f t="shared" si="32"/>
        <v>0</v>
      </c>
      <c r="AO133">
        <f t="shared" si="33"/>
        <v>0</v>
      </c>
      <c r="AP133">
        <v>0</v>
      </c>
      <c r="AQ133">
        <v>0</v>
      </c>
      <c r="AR133">
        <v>0</v>
      </c>
      <c r="AS133">
        <f t="shared" si="34"/>
        <v>0</v>
      </c>
      <c r="AV133" t="str">
        <f t="shared" si="35"/>
        <v/>
      </c>
      <c r="AW133" t="str">
        <f t="shared" si="36"/>
        <v>--</v>
      </c>
      <c r="AY133">
        <f t="shared" si="37"/>
        <v>128</v>
      </c>
      <c r="AZ133" t="s">
        <v>0</v>
      </c>
      <c r="BA133" t="str">
        <f t="shared" si="38"/>
        <v>128BM</v>
      </c>
      <c r="BB133">
        <f t="shared" si="39"/>
        <v>0</v>
      </c>
      <c r="BD133">
        <f t="shared" si="40"/>
        <v>128</v>
      </c>
      <c r="BE133">
        <f t="shared" si="41"/>
        <v>1</v>
      </c>
    </row>
    <row r="134" spans="15:57" x14ac:dyDescent="0.25">
      <c r="O134">
        <f t="shared" si="42"/>
        <v>1</v>
      </c>
      <c r="P134">
        <f t="shared" si="43"/>
        <v>129</v>
      </c>
      <c r="Q134" t="e">
        <f>VLOOKUP(A134,Sheet3!$A$1:$B$3,2,FALSE)</f>
        <v>#N/A</v>
      </c>
      <c r="R134">
        <f t="shared" ref="R134:R197" si="44">C134</f>
        <v>0</v>
      </c>
      <c r="S134">
        <f t="shared" ref="S134:S197" si="45">F134</f>
        <v>0</v>
      </c>
      <c r="T134">
        <f t="shared" ref="T134:T197" si="46">D134</f>
        <v>0</v>
      </c>
      <c r="U134" t="s">
        <v>47</v>
      </c>
      <c r="V134" t="s">
        <v>47</v>
      </c>
      <c r="W134" t="s">
        <v>47</v>
      </c>
      <c r="X134" t="s">
        <v>47</v>
      </c>
      <c r="Y134">
        <f t="shared" ref="Y134:Y197" si="47">G134</f>
        <v>0</v>
      </c>
      <c r="Z134">
        <f t="shared" ref="Z134:Z197" si="48">H134</f>
        <v>0</v>
      </c>
      <c r="AC134" t="e">
        <f>VLOOKUP(A134,Sheet3!$A$7:$B$9,2,FALSE)</f>
        <v>#N/A</v>
      </c>
      <c r="AD134" t="s">
        <v>48</v>
      </c>
      <c r="AE134" t="str">
        <f t="shared" ref="AE134:AE197" si="49">IF(ISBLANK(B134),"1",LEFT(B134,6))</f>
        <v>1</v>
      </c>
      <c r="AF134" t="str">
        <f t="shared" ref="AF134:AF197" si="50">IF(ISBLANK(B134),$AG$1,AW134)</f>
        <v>2024-07-23</v>
      </c>
      <c r="AH134" s="8">
        <f t="shared" ref="AH134:AH197" si="51">E134</f>
        <v>0</v>
      </c>
      <c r="AI134">
        <v>0</v>
      </c>
      <c r="AJ134">
        <v>0</v>
      </c>
      <c r="AK134">
        <v>0</v>
      </c>
      <c r="AL134" t="e">
        <f t="shared" ref="AL134:AL197" si="52">IF(A134="TLDDP","0",ROUND(L134/J134,2))</f>
        <v>#DIV/0!</v>
      </c>
      <c r="AM134" t="e">
        <f t="shared" ref="AM134:AM197" si="53">IF(A134="TLDDP","0",ROUND(AL134*J134,2))</f>
        <v>#DIV/0!</v>
      </c>
      <c r="AN134">
        <f t="shared" ref="AN134:AN197" si="54">J134</f>
        <v>0</v>
      </c>
      <c r="AO134">
        <f t="shared" ref="AO134:AO197" si="55">IF(A134="LDP",AM134,L134)</f>
        <v>0</v>
      </c>
      <c r="AP134">
        <v>0</v>
      </c>
      <c r="AQ134">
        <v>0</v>
      </c>
      <c r="AR134">
        <v>0</v>
      </c>
      <c r="AS134">
        <f t="shared" ref="AS134:AS197" si="56">I134</f>
        <v>0</v>
      </c>
      <c r="AV134" t="str">
        <f t="shared" ref="AV134:AV197" si="57">RIGHT(B134,10)</f>
        <v/>
      </c>
      <c r="AW134" t="str">
        <f t="shared" ref="AW134:AW197" si="58">RIGHT(AV134,4)&amp;"-"&amp;MID(AV134,4,2)&amp;"-"&amp;LEFT(AV134,2)</f>
        <v>--</v>
      </c>
      <c r="AY134">
        <f t="shared" ref="AY134:AY197" si="59">P134</f>
        <v>129</v>
      </c>
      <c r="AZ134" t="s">
        <v>0</v>
      </c>
      <c r="BA134" t="str">
        <f t="shared" ref="BA134:BA197" si="60">AY134&amp;AZ134</f>
        <v>129BM</v>
      </c>
      <c r="BB134">
        <f t="shared" ref="BB134:BB197" si="61">M134</f>
        <v>0</v>
      </c>
      <c r="BD134">
        <f t="shared" ref="BD134:BD197" si="62">P134</f>
        <v>129</v>
      </c>
      <c r="BE134">
        <f t="shared" ref="BE134:BE197" si="63">O134</f>
        <v>1</v>
      </c>
    </row>
    <row r="135" spans="15:57" x14ac:dyDescent="0.25">
      <c r="O135">
        <f t="shared" ref="O135:O198" si="64">O134</f>
        <v>1</v>
      </c>
      <c r="P135">
        <f t="shared" ref="P135:P198" si="65">P134+1</f>
        <v>130</v>
      </c>
      <c r="Q135" t="e">
        <f>VLOOKUP(A135,Sheet3!$A$1:$B$3,2,FALSE)</f>
        <v>#N/A</v>
      </c>
      <c r="R135">
        <f t="shared" si="44"/>
        <v>0</v>
      </c>
      <c r="S135">
        <f t="shared" si="45"/>
        <v>0</v>
      </c>
      <c r="T135">
        <f t="shared" si="46"/>
        <v>0</v>
      </c>
      <c r="U135" t="s">
        <v>47</v>
      </c>
      <c r="V135" t="s">
        <v>47</v>
      </c>
      <c r="W135" t="s">
        <v>47</v>
      </c>
      <c r="X135" t="s">
        <v>47</v>
      </c>
      <c r="Y135">
        <f t="shared" si="47"/>
        <v>0</v>
      </c>
      <c r="Z135">
        <f t="shared" si="48"/>
        <v>0</v>
      </c>
      <c r="AC135" t="e">
        <f>VLOOKUP(A135,Sheet3!$A$7:$B$9,2,FALSE)</f>
        <v>#N/A</v>
      </c>
      <c r="AD135" t="s">
        <v>48</v>
      </c>
      <c r="AE135" t="str">
        <f t="shared" si="49"/>
        <v>1</v>
      </c>
      <c r="AF135" t="str">
        <f t="shared" si="50"/>
        <v>2024-07-23</v>
      </c>
      <c r="AH135" s="8">
        <f t="shared" si="51"/>
        <v>0</v>
      </c>
      <c r="AI135">
        <v>0</v>
      </c>
      <c r="AJ135">
        <v>0</v>
      </c>
      <c r="AK135">
        <v>0</v>
      </c>
      <c r="AL135" t="e">
        <f t="shared" si="52"/>
        <v>#DIV/0!</v>
      </c>
      <c r="AM135" t="e">
        <f t="shared" si="53"/>
        <v>#DIV/0!</v>
      </c>
      <c r="AN135">
        <f t="shared" si="54"/>
        <v>0</v>
      </c>
      <c r="AO135">
        <f t="shared" si="55"/>
        <v>0</v>
      </c>
      <c r="AP135">
        <v>0</v>
      </c>
      <c r="AQ135">
        <v>0</v>
      </c>
      <c r="AR135">
        <v>0</v>
      </c>
      <c r="AS135">
        <f t="shared" si="56"/>
        <v>0</v>
      </c>
      <c r="AV135" t="str">
        <f t="shared" si="57"/>
        <v/>
      </c>
      <c r="AW135" t="str">
        <f t="shared" si="58"/>
        <v>--</v>
      </c>
      <c r="AY135">
        <f t="shared" si="59"/>
        <v>130</v>
      </c>
      <c r="AZ135" t="s">
        <v>0</v>
      </c>
      <c r="BA135" t="str">
        <f t="shared" si="60"/>
        <v>130BM</v>
      </c>
      <c r="BB135">
        <f t="shared" si="61"/>
        <v>0</v>
      </c>
      <c r="BD135">
        <f t="shared" si="62"/>
        <v>130</v>
      </c>
      <c r="BE135">
        <f t="shared" si="63"/>
        <v>1</v>
      </c>
    </row>
    <row r="136" spans="15:57" x14ac:dyDescent="0.25">
      <c r="O136">
        <f t="shared" si="64"/>
        <v>1</v>
      </c>
      <c r="P136">
        <f t="shared" si="65"/>
        <v>131</v>
      </c>
      <c r="Q136" t="e">
        <f>VLOOKUP(A136,Sheet3!$A$1:$B$3,2,FALSE)</f>
        <v>#N/A</v>
      </c>
      <c r="R136">
        <f t="shared" si="44"/>
        <v>0</v>
      </c>
      <c r="S136">
        <f t="shared" si="45"/>
        <v>0</v>
      </c>
      <c r="T136">
        <f t="shared" si="46"/>
        <v>0</v>
      </c>
      <c r="U136" t="s">
        <v>47</v>
      </c>
      <c r="V136" t="s">
        <v>47</v>
      </c>
      <c r="W136" t="s">
        <v>47</v>
      </c>
      <c r="X136" t="s">
        <v>47</v>
      </c>
      <c r="Y136">
        <f t="shared" si="47"/>
        <v>0</v>
      </c>
      <c r="Z136">
        <f t="shared" si="48"/>
        <v>0</v>
      </c>
      <c r="AC136" t="e">
        <f>VLOOKUP(A136,Sheet3!$A$7:$B$9,2,FALSE)</f>
        <v>#N/A</v>
      </c>
      <c r="AD136" t="s">
        <v>48</v>
      </c>
      <c r="AE136" t="str">
        <f t="shared" si="49"/>
        <v>1</v>
      </c>
      <c r="AF136" t="str">
        <f t="shared" si="50"/>
        <v>2024-07-23</v>
      </c>
      <c r="AH136" s="8">
        <f t="shared" si="51"/>
        <v>0</v>
      </c>
      <c r="AI136">
        <v>0</v>
      </c>
      <c r="AJ136">
        <v>0</v>
      </c>
      <c r="AK136">
        <v>0</v>
      </c>
      <c r="AL136" t="e">
        <f t="shared" si="52"/>
        <v>#DIV/0!</v>
      </c>
      <c r="AM136" t="e">
        <f t="shared" si="53"/>
        <v>#DIV/0!</v>
      </c>
      <c r="AN136">
        <f t="shared" si="54"/>
        <v>0</v>
      </c>
      <c r="AO136">
        <f t="shared" si="55"/>
        <v>0</v>
      </c>
      <c r="AP136">
        <v>0</v>
      </c>
      <c r="AQ136">
        <v>0</v>
      </c>
      <c r="AR136">
        <v>0</v>
      </c>
      <c r="AS136">
        <f t="shared" si="56"/>
        <v>0</v>
      </c>
      <c r="AV136" t="str">
        <f t="shared" si="57"/>
        <v/>
      </c>
      <c r="AW136" t="str">
        <f t="shared" si="58"/>
        <v>--</v>
      </c>
      <c r="AY136">
        <f t="shared" si="59"/>
        <v>131</v>
      </c>
      <c r="AZ136" t="s">
        <v>0</v>
      </c>
      <c r="BA136" t="str">
        <f t="shared" si="60"/>
        <v>131BM</v>
      </c>
      <c r="BB136">
        <f t="shared" si="61"/>
        <v>0</v>
      </c>
      <c r="BD136">
        <f t="shared" si="62"/>
        <v>131</v>
      </c>
      <c r="BE136">
        <f t="shared" si="63"/>
        <v>1</v>
      </c>
    </row>
    <row r="137" spans="15:57" x14ac:dyDescent="0.25">
      <c r="O137">
        <f t="shared" si="64"/>
        <v>1</v>
      </c>
      <c r="P137">
        <f t="shared" si="65"/>
        <v>132</v>
      </c>
      <c r="Q137" t="e">
        <f>VLOOKUP(A137,Sheet3!$A$1:$B$3,2,FALSE)</f>
        <v>#N/A</v>
      </c>
      <c r="R137">
        <f t="shared" si="44"/>
        <v>0</v>
      </c>
      <c r="S137">
        <f t="shared" si="45"/>
        <v>0</v>
      </c>
      <c r="T137">
        <f t="shared" si="46"/>
        <v>0</v>
      </c>
      <c r="U137" t="s">
        <v>47</v>
      </c>
      <c r="V137" t="s">
        <v>47</v>
      </c>
      <c r="W137" t="s">
        <v>47</v>
      </c>
      <c r="X137" t="s">
        <v>47</v>
      </c>
      <c r="Y137">
        <f t="shared" si="47"/>
        <v>0</v>
      </c>
      <c r="Z137">
        <f t="shared" si="48"/>
        <v>0</v>
      </c>
      <c r="AC137" t="e">
        <f>VLOOKUP(A137,Sheet3!$A$7:$B$9,2,FALSE)</f>
        <v>#N/A</v>
      </c>
      <c r="AD137" t="s">
        <v>48</v>
      </c>
      <c r="AE137" t="str">
        <f t="shared" si="49"/>
        <v>1</v>
      </c>
      <c r="AF137" t="str">
        <f t="shared" si="50"/>
        <v>2024-07-23</v>
      </c>
      <c r="AH137" s="8">
        <f t="shared" si="51"/>
        <v>0</v>
      </c>
      <c r="AI137">
        <v>0</v>
      </c>
      <c r="AJ137">
        <v>0</v>
      </c>
      <c r="AK137">
        <v>0</v>
      </c>
      <c r="AL137" t="e">
        <f t="shared" si="52"/>
        <v>#DIV/0!</v>
      </c>
      <c r="AM137" t="e">
        <f t="shared" si="53"/>
        <v>#DIV/0!</v>
      </c>
      <c r="AN137">
        <f t="shared" si="54"/>
        <v>0</v>
      </c>
      <c r="AO137">
        <f t="shared" si="55"/>
        <v>0</v>
      </c>
      <c r="AP137">
        <v>0</v>
      </c>
      <c r="AQ137">
        <v>0</v>
      </c>
      <c r="AR137">
        <v>0</v>
      </c>
      <c r="AS137">
        <f t="shared" si="56"/>
        <v>0</v>
      </c>
      <c r="AV137" t="str">
        <f t="shared" si="57"/>
        <v/>
      </c>
      <c r="AW137" t="str">
        <f t="shared" si="58"/>
        <v>--</v>
      </c>
      <c r="AY137">
        <f t="shared" si="59"/>
        <v>132</v>
      </c>
      <c r="AZ137" t="s">
        <v>0</v>
      </c>
      <c r="BA137" t="str">
        <f t="shared" si="60"/>
        <v>132BM</v>
      </c>
      <c r="BB137">
        <f t="shared" si="61"/>
        <v>0</v>
      </c>
      <c r="BD137">
        <f t="shared" si="62"/>
        <v>132</v>
      </c>
      <c r="BE137">
        <f t="shared" si="63"/>
        <v>1</v>
      </c>
    </row>
    <row r="138" spans="15:57" x14ac:dyDescent="0.25">
      <c r="O138">
        <f t="shared" si="64"/>
        <v>1</v>
      </c>
      <c r="P138">
        <f t="shared" si="65"/>
        <v>133</v>
      </c>
      <c r="Q138" t="e">
        <f>VLOOKUP(A138,Sheet3!$A$1:$B$3,2,FALSE)</f>
        <v>#N/A</v>
      </c>
      <c r="R138">
        <f t="shared" si="44"/>
        <v>0</v>
      </c>
      <c r="S138">
        <f t="shared" si="45"/>
        <v>0</v>
      </c>
      <c r="T138">
        <f t="shared" si="46"/>
        <v>0</v>
      </c>
      <c r="U138" t="s">
        <v>47</v>
      </c>
      <c r="V138" t="s">
        <v>47</v>
      </c>
      <c r="W138" t="s">
        <v>47</v>
      </c>
      <c r="X138" t="s">
        <v>47</v>
      </c>
      <c r="Y138">
        <f t="shared" si="47"/>
        <v>0</v>
      </c>
      <c r="Z138">
        <f t="shared" si="48"/>
        <v>0</v>
      </c>
      <c r="AC138" t="e">
        <f>VLOOKUP(A138,Sheet3!$A$7:$B$9,2,FALSE)</f>
        <v>#N/A</v>
      </c>
      <c r="AD138" t="s">
        <v>48</v>
      </c>
      <c r="AE138" t="str">
        <f t="shared" si="49"/>
        <v>1</v>
      </c>
      <c r="AF138" t="str">
        <f t="shared" si="50"/>
        <v>2024-07-23</v>
      </c>
      <c r="AH138" s="8">
        <f t="shared" si="51"/>
        <v>0</v>
      </c>
      <c r="AI138">
        <v>0</v>
      </c>
      <c r="AJ138">
        <v>0</v>
      </c>
      <c r="AK138">
        <v>0</v>
      </c>
      <c r="AL138" t="e">
        <f t="shared" si="52"/>
        <v>#DIV/0!</v>
      </c>
      <c r="AM138" t="e">
        <f t="shared" si="53"/>
        <v>#DIV/0!</v>
      </c>
      <c r="AN138">
        <f t="shared" si="54"/>
        <v>0</v>
      </c>
      <c r="AO138">
        <f t="shared" si="55"/>
        <v>0</v>
      </c>
      <c r="AP138">
        <v>0</v>
      </c>
      <c r="AQ138">
        <v>0</v>
      </c>
      <c r="AR138">
        <v>0</v>
      </c>
      <c r="AS138">
        <f t="shared" si="56"/>
        <v>0</v>
      </c>
      <c r="AV138" t="str">
        <f t="shared" si="57"/>
        <v/>
      </c>
      <c r="AW138" t="str">
        <f t="shared" si="58"/>
        <v>--</v>
      </c>
      <c r="AY138">
        <f t="shared" si="59"/>
        <v>133</v>
      </c>
      <c r="AZ138" t="s">
        <v>0</v>
      </c>
      <c r="BA138" t="str">
        <f t="shared" si="60"/>
        <v>133BM</v>
      </c>
      <c r="BB138">
        <f t="shared" si="61"/>
        <v>0</v>
      </c>
      <c r="BD138">
        <f t="shared" si="62"/>
        <v>133</v>
      </c>
      <c r="BE138">
        <f t="shared" si="63"/>
        <v>1</v>
      </c>
    </row>
    <row r="139" spans="15:57" x14ac:dyDescent="0.25">
      <c r="O139">
        <f t="shared" si="64"/>
        <v>1</v>
      </c>
      <c r="P139">
        <f t="shared" si="65"/>
        <v>134</v>
      </c>
      <c r="Q139" t="e">
        <f>VLOOKUP(A139,Sheet3!$A$1:$B$3,2,FALSE)</f>
        <v>#N/A</v>
      </c>
      <c r="R139">
        <f t="shared" si="44"/>
        <v>0</v>
      </c>
      <c r="S139">
        <f t="shared" si="45"/>
        <v>0</v>
      </c>
      <c r="T139">
        <f t="shared" si="46"/>
        <v>0</v>
      </c>
      <c r="U139" t="s">
        <v>47</v>
      </c>
      <c r="V139" t="s">
        <v>47</v>
      </c>
      <c r="W139" t="s">
        <v>47</v>
      </c>
      <c r="X139" t="s">
        <v>47</v>
      </c>
      <c r="Y139">
        <f t="shared" si="47"/>
        <v>0</v>
      </c>
      <c r="Z139">
        <f t="shared" si="48"/>
        <v>0</v>
      </c>
      <c r="AC139" t="e">
        <f>VLOOKUP(A139,Sheet3!$A$7:$B$9,2,FALSE)</f>
        <v>#N/A</v>
      </c>
      <c r="AD139" t="s">
        <v>48</v>
      </c>
      <c r="AE139" t="str">
        <f t="shared" si="49"/>
        <v>1</v>
      </c>
      <c r="AF139" t="str">
        <f t="shared" si="50"/>
        <v>2024-07-23</v>
      </c>
      <c r="AH139" s="8">
        <f t="shared" si="51"/>
        <v>0</v>
      </c>
      <c r="AI139">
        <v>0</v>
      </c>
      <c r="AJ139">
        <v>0</v>
      </c>
      <c r="AK139">
        <v>0</v>
      </c>
      <c r="AL139" t="e">
        <f t="shared" si="52"/>
        <v>#DIV/0!</v>
      </c>
      <c r="AM139" t="e">
        <f t="shared" si="53"/>
        <v>#DIV/0!</v>
      </c>
      <c r="AN139">
        <f t="shared" si="54"/>
        <v>0</v>
      </c>
      <c r="AO139">
        <f t="shared" si="55"/>
        <v>0</v>
      </c>
      <c r="AP139">
        <v>0</v>
      </c>
      <c r="AQ139">
        <v>0</v>
      </c>
      <c r="AR139">
        <v>0</v>
      </c>
      <c r="AS139">
        <f t="shared" si="56"/>
        <v>0</v>
      </c>
      <c r="AV139" t="str">
        <f t="shared" si="57"/>
        <v/>
      </c>
      <c r="AW139" t="str">
        <f t="shared" si="58"/>
        <v>--</v>
      </c>
      <c r="AY139">
        <f t="shared" si="59"/>
        <v>134</v>
      </c>
      <c r="AZ139" t="s">
        <v>0</v>
      </c>
      <c r="BA139" t="str">
        <f t="shared" si="60"/>
        <v>134BM</v>
      </c>
      <c r="BB139">
        <f t="shared" si="61"/>
        <v>0</v>
      </c>
      <c r="BD139">
        <f t="shared" si="62"/>
        <v>134</v>
      </c>
      <c r="BE139">
        <f t="shared" si="63"/>
        <v>1</v>
      </c>
    </row>
    <row r="140" spans="15:57" x14ac:dyDescent="0.25">
      <c r="O140">
        <f t="shared" si="64"/>
        <v>1</v>
      </c>
      <c r="P140">
        <f t="shared" si="65"/>
        <v>135</v>
      </c>
      <c r="Q140" t="e">
        <f>VLOOKUP(A140,Sheet3!$A$1:$B$3,2,FALSE)</f>
        <v>#N/A</v>
      </c>
      <c r="R140">
        <f t="shared" si="44"/>
        <v>0</v>
      </c>
      <c r="S140">
        <f t="shared" si="45"/>
        <v>0</v>
      </c>
      <c r="T140">
        <f t="shared" si="46"/>
        <v>0</v>
      </c>
      <c r="U140" t="s">
        <v>47</v>
      </c>
      <c r="V140" t="s">
        <v>47</v>
      </c>
      <c r="W140" t="s">
        <v>47</v>
      </c>
      <c r="X140" t="s">
        <v>47</v>
      </c>
      <c r="Y140">
        <f t="shared" si="47"/>
        <v>0</v>
      </c>
      <c r="Z140">
        <f t="shared" si="48"/>
        <v>0</v>
      </c>
      <c r="AC140" t="e">
        <f>VLOOKUP(A140,Sheet3!$A$7:$B$9,2,FALSE)</f>
        <v>#N/A</v>
      </c>
      <c r="AD140" t="s">
        <v>48</v>
      </c>
      <c r="AE140" t="str">
        <f t="shared" si="49"/>
        <v>1</v>
      </c>
      <c r="AF140" t="str">
        <f t="shared" si="50"/>
        <v>2024-07-23</v>
      </c>
      <c r="AH140" s="8">
        <f t="shared" si="51"/>
        <v>0</v>
      </c>
      <c r="AI140">
        <v>0</v>
      </c>
      <c r="AJ140">
        <v>0</v>
      </c>
      <c r="AK140">
        <v>0</v>
      </c>
      <c r="AL140" t="e">
        <f t="shared" si="52"/>
        <v>#DIV/0!</v>
      </c>
      <c r="AM140" t="e">
        <f t="shared" si="53"/>
        <v>#DIV/0!</v>
      </c>
      <c r="AN140">
        <f t="shared" si="54"/>
        <v>0</v>
      </c>
      <c r="AO140">
        <f t="shared" si="55"/>
        <v>0</v>
      </c>
      <c r="AP140">
        <v>0</v>
      </c>
      <c r="AQ140">
        <v>0</v>
      </c>
      <c r="AR140">
        <v>0</v>
      </c>
      <c r="AS140">
        <f t="shared" si="56"/>
        <v>0</v>
      </c>
      <c r="AV140" t="str">
        <f t="shared" si="57"/>
        <v/>
      </c>
      <c r="AW140" t="str">
        <f t="shared" si="58"/>
        <v>--</v>
      </c>
      <c r="AY140">
        <f t="shared" si="59"/>
        <v>135</v>
      </c>
      <c r="AZ140" t="s">
        <v>0</v>
      </c>
      <c r="BA140" t="str">
        <f t="shared" si="60"/>
        <v>135BM</v>
      </c>
      <c r="BB140">
        <f t="shared" si="61"/>
        <v>0</v>
      </c>
      <c r="BD140">
        <f t="shared" si="62"/>
        <v>135</v>
      </c>
      <c r="BE140">
        <f t="shared" si="63"/>
        <v>1</v>
      </c>
    </row>
    <row r="141" spans="15:57" x14ac:dyDescent="0.25">
      <c r="O141">
        <f t="shared" si="64"/>
        <v>1</v>
      </c>
      <c r="P141">
        <f t="shared" si="65"/>
        <v>136</v>
      </c>
      <c r="Q141" t="e">
        <f>VLOOKUP(A141,Sheet3!$A$1:$B$3,2,FALSE)</f>
        <v>#N/A</v>
      </c>
      <c r="R141">
        <f t="shared" si="44"/>
        <v>0</v>
      </c>
      <c r="S141">
        <f t="shared" si="45"/>
        <v>0</v>
      </c>
      <c r="T141">
        <f t="shared" si="46"/>
        <v>0</v>
      </c>
      <c r="U141" t="s">
        <v>47</v>
      </c>
      <c r="V141" t="s">
        <v>47</v>
      </c>
      <c r="W141" t="s">
        <v>47</v>
      </c>
      <c r="X141" t="s">
        <v>47</v>
      </c>
      <c r="Y141">
        <f t="shared" si="47"/>
        <v>0</v>
      </c>
      <c r="Z141">
        <f t="shared" si="48"/>
        <v>0</v>
      </c>
      <c r="AC141" t="e">
        <f>VLOOKUP(A141,Sheet3!$A$7:$B$9,2,FALSE)</f>
        <v>#N/A</v>
      </c>
      <c r="AD141" t="s">
        <v>48</v>
      </c>
      <c r="AE141" t="str">
        <f t="shared" si="49"/>
        <v>1</v>
      </c>
      <c r="AF141" t="str">
        <f t="shared" si="50"/>
        <v>2024-07-23</v>
      </c>
      <c r="AH141" s="8">
        <f t="shared" si="51"/>
        <v>0</v>
      </c>
      <c r="AI141">
        <v>0</v>
      </c>
      <c r="AJ141">
        <v>0</v>
      </c>
      <c r="AK141">
        <v>0</v>
      </c>
      <c r="AL141" t="e">
        <f t="shared" si="52"/>
        <v>#DIV/0!</v>
      </c>
      <c r="AM141" t="e">
        <f t="shared" si="53"/>
        <v>#DIV/0!</v>
      </c>
      <c r="AN141">
        <f t="shared" si="54"/>
        <v>0</v>
      </c>
      <c r="AO141">
        <f t="shared" si="55"/>
        <v>0</v>
      </c>
      <c r="AP141">
        <v>0</v>
      </c>
      <c r="AQ141">
        <v>0</v>
      </c>
      <c r="AR141">
        <v>0</v>
      </c>
      <c r="AS141">
        <f t="shared" si="56"/>
        <v>0</v>
      </c>
      <c r="AV141" t="str">
        <f t="shared" si="57"/>
        <v/>
      </c>
      <c r="AW141" t="str">
        <f t="shared" si="58"/>
        <v>--</v>
      </c>
      <c r="AY141">
        <f t="shared" si="59"/>
        <v>136</v>
      </c>
      <c r="AZ141" t="s">
        <v>0</v>
      </c>
      <c r="BA141" t="str">
        <f t="shared" si="60"/>
        <v>136BM</v>
      </c>
      <c r="BB141">
        <f t="shared" si="61"/>
        <v>0</v>
      </c>
      <c r="BD141">
        <f t="shared" si="62"/>
        <v>136</v>
      </c>
      <c r="BE141">
        <f t="shared" si="63"/>
        <v>1</v>
      </c>
    </row>
    <row r="142" spans="15:57" x14ac:dyDescent="0.25">
      <c r="O142">
        <f t="shared" si="64"/>
        <v>1</v>
      </c>
      <c r="P142">
        <f t="shared" si="65"/>
        <v>137</v>
      </c>
      <c r="Q142" t="e">
        <f>VLOOKUP(A142,Sheet3!$A$1:$B$3,2,FALSE)</f>
        <v>#N/A</v>
      </c>
      <c r="R142">
        <f t="shared" si="44"/>
        <v>0</v>
      </c>
      <c r="S142">
        <f t="shared" si="45"/>
        <v>0</v>
      </c>
      <c r="T142">
        <f t="shared" si="46"/>
        <v>0</v>
      </c>
      <c r="U142" t="s">
        <v>47</v>
      </c>
      <c r="V142" t="s">
        <v>47</v>
      </c>
      <c r="W142" t="s">
        <v>47</v>
      </c>
      <c r="X142" t="s">
        <v>47</v>
      </c>
      <c r="Y142">
        <f t="shared" si="47"/>
        <v>0</v>
      </c>
      <c r="Z142">
        <f t="shared" si="48"/>
        <v>0</v>
      </c>
      <c r="AC142" t="e">
        <f>VLOOKUP(A142,Sheet3!$A$7:$B$9,2,FALSE)</f>
        <v>#N/A</v>
      </c>
      <c r="AD142" t="s">
        <v>48</v>
      </c>
      <c r="AE142" t="str">
        <f t="shared" si="49"/>
        <v>1</v>
      </c>
      <c r="AF142" t="str">
        <f t="shared" si="50"/>
        <v>2024-07-23</v>
      </c>
      <c r="AH142" s="8">
        <f t="shared" si="51"/>
        <v>0</v>
      </c>
      <c r="AI142">
        <v>0</v>
      </c>
      <c r="AJ142">
        <v>0</v>
      </c>
      <c r="AK142">
        <v>0</v>
      </c>
      <c r="AL142" t="e">
        <f t="shared" si="52"/>
        <v>#DIV/0!</v>
      </c>
      <c r="AM142" t="e">
        <f t="shared" si="53"/>
        <v>#DIV/0!</v>
      </c>
      <c r="AN142">
        <f t="shared" si="54"/>
        <v>0</v>
      </c>
      <c r="AO142">
        <f t="shared" si="55"/>
        <v>0</v>
      </c>
      <c r="AP142">
        <v>0</v>
      </c>
      <c r="AQ142">
        <v>0</v>
      </c>
      <c r="AR142">
        <v>0</v>
      </c>
      <c r="AS142">
        <f t="shared" si="56"/>
        <v>0</v>
      </c>
      <c r="AV142" t="str">
        <f t="shared" si="57"/>
        <v/>
      </c>
      <c r="AW142" t="str">
        <f t="shared" si="58"/>
        <v>--</v>
      </c>
      <c r="AY142">
        <f t="shared" si="59"/>
        <v>137</v>
      </c>
      <c r="AZ142" t="s">
        <v>0</v>
      </c>
      <c r="BA142" t="str">
        <f t="shared" si="60"/>
        <v>137BM</v>
      </c>
      <c r="BB142">
        <f t="shared" si="61"/>
        <v>0</v>
      </c>
      <c r="BD142">
        <f t="shared" si="62"/>
        <v>137</v>
      </c>
      <c r="BE142">
        <f t="shared" si="63"/>
        <v>1</v>
      </c>
    </row>
    <row r="143" spans="15:57" x14ac:dyDescent="0.25">
      <c r="O143">
        <f t="shared" si="64"/>
        <v>1</v>
      </c>
      <c r="P143">
        <f t="shared" si="65"/>
        <v>138</v>
      </c>
      <c r="Q143" t="e">
        <f>VLOOKUP(A143,Sheet3!$A$1:$B$3,2,FALSE)</f>
        <v>#N/A</v>
      </c>
      <c r="R143">
        <f t="shared" si="44"/>
        <v>0</v>
      </c>
      <c r="S143">
        <f t="shared" si="45"/>
        <v>0</v>
      </c>
      <c r="T143">
        <f t="shared" si="46"/>
        <v>0</v>
      </c>
      <c r="U143" t="s">
        <v>47</v>
      </c>
      <c r="V143" t="s">
        <v>47</v>
      </c>
      <c r="W143" t="s">
        <v>47</v>
      </c>
      <c r="X143" t="s">
        <v>47</v>
      </c>
      <c r="Y143">
        <f t="shared" si="47"/>
        <v>0</v>
      </c>
      <c r="Z143">
        <f t="shared" si="48"/>
        <v>0</v>
      </c>
      <c r="AC143" t="e">
        <f>VLOOKUP(A143,Sheet3!$A$7:$B$9,2,FALSE)</f>
        <v>#N/A</v>
      </c>
      <c r="AD143" t="s">
        <v>48</v>
      </c>
      <c r="AE143" t="str">
        <f t="shared" si="49"/>
        <v>1</v>
      </c>
      <c r="AF143" t="str">
        <f t="shared" si="50"/>
        <v>2024-07-23</v>
      </c>
      <c r="AH143" s="8">
        <f t="shared" si="51"/>
        <v>0</v>
      </c>
      <c r="AI143">
        <v>0</v>
      </c>
      <c r="AJ143">
        <v>0</v>
      </c>
      <c r="AK143">
        <v>0</v>
      </c>
      <c r="AL143" t="e">
        <f t="shared" si="52"/>
        <v>#DIV/0!</v>
      </c>
      <c r="AM143" t="e">
        <f t="shared" si="53"/>
        <v>#DIV/0!</v>
      </c>
      <c r="AN143">
        <f t="shared" si="54"/>
        <v>0</v>
      </c>
      <c r="AO143">
        <f t="shared" si="55"/>
        <v>0</v>
      </c>
      <c r="AP143">
        <v>0</v>
      </c>
      <c r="AQ143">
        <v>0</v>
      </c>
      <c r="AR143">
        <v>0</v>
      </c>
      <c r="AS143">
        <f t="shared" si="56"/>
        <v>0</v>
      </c>
      <c r="AV143" t="str">
        <f t="shared" si="57"/>
        <v/>
      </c>
      <c r="AW143" t="str">
        <f t="shared" si="58"/>
        <v>--</v>
      </c>
      <c r="AY143">
        <f t="shared" si="59"/>
        <v>138</v>
      </c>
      <c r="AZ143" t="s">
        <v>0</v>
      </c>
      <c r="BA143" t="str">
        <f t="shared" si="60"/>
        <v>138BM</v>
      </c>
      <c r="BB143">
        <f t="shared" si="61"/>
        <v>0</v>
      </c>
      <c r="BD143">
        <f t="shared" si="62"/>
        <v>138</v>
      </c>
      <c r="BE143">
        <f t="shared" si="63"/>
        <v>1</v>
      </c>
    </row>
    <row r="144" spans="15:57" x14ac:dyDescent="0.25">
      <c r="O144">
        <f t="shared" si="64"/>
        <v>1</v>
      </c>
      <c r="P144">
        <f t="shared" si="65"/>
        <v>139</v>
      </c>
      <c r="Q144" t="e">
        <f>VLOOKUP(A144,Sheet3!$A$1:$B$3,2,FALSE)</f>
        <v>#N/A</v>
      </c>
      <c r="R144">
        <f t="shared" si="44"/>
        <v>0</v>
      </c>
      <c r="S144">
        <f t="shared" si="45"/>
        <v>0</v>
      </c>
      <c r="T144">
        <f t="shared" si="46"/>
        <v>0</v>
      </c>
      <c r="U144" t="s">
        <v>47</v>
      </c>
      <c r="V144" t="s">
        <v>47</v>
      </c>
      <c r="W144" t="s">
        <v>47</v>
      </c>
      <c r="X144" t="s">
        <v>47</v>
      </c>
      <c r="Y144">
        <f t="shared" si="47"/>
        <v>0</v>
      </c>
      <c r="Z144">
        <f t="shared" si="48"/>
        <v>0</v>
      </c>
      <c r="AC144" t="e">
        <f>VLOOKUP(A144,Sheet3!$A$7:$B$9,2,FALSE)</f>
        <v>#N/A</v>
      </c>
      <c r="AD144" t="s">
        <v>48</v>
      </c>
      <c r="AE144" t="str">
        <f t="shared" si="49"/>
        <v>1</v>
      </c>
      <c r="AF144" t="str">
        <f t="shared" si="50"/>
        <v>2024-07-23</v>
      </c>
      <c r="AH144" s="8">
        <f t="shared" si="51"/>
        <v>0</v>
      </c>
      <c r="AI144">
        <v>0</v>
      </c>
      <c r="AJ144">
        <v>0</v>
      </c>
      <c r="AK144">
        <v>0</v>
      </c>
      <c r="AL144" t="e">
        <f t="shared" si="52"/>
        <v>#DIV/0!</v>
      </c>
      <c r="AM144" t="e">
        <f t="shared" si="53"/>
        <v>#DIV/0!</v>
      </c>
      <c r="AN144">
        <f t="shared" si="54"/>
        <v>0</v>
      </c>
      <c r="AO144">
        <f t="shared" si="55"/>
        <v>0</v>
      </c>
      <c r="AP144">
        <v>0</v>
      </c>
      <c r="AQ144">
        <v>0</v>
      </c>
      <c r="AR144">
        <v>0</v>
      </c>
      <c r="AS144">
        <f t="shared" si="56"/>
        <v>0</v>
      </c>
      <c r="AV144" t="str">
        <f t="shared" si="57"/>
        <v/>
      </c>
      <c r="AW144" t="str">
        <f t="shared" si="58"/>
        <v>--</v>
      </c>
      <c r="AY144">
        <f t="shared" si="59"/>
        <v>139</v>
      </c>
      <c r="AZ144" t="s">
        <v>0</v>
      </c>
      <c r="BA144" t="str">
        <f t="shared" si="60"/>
        <v>139BM</v>
      </c>
      <c r="BB144">
        <f t="shared" si="61"/>
        <v>0</v>
      </c>
      <c r="BD144">
        <f t="shared" si="62"/>
        <v>139</v>
      </c>
      <c r="BE144">
        <f t="shared" si="63"/>
        <v>1</v>
      </c>
    </row>
    <row r="145" spans="15:57" x14ac:dyDescent="0.25">
      <c r="O145">
        <f t="shared" si="64"/>
        <v>1</v>
      </c>
      <c r="P145">
        <f t="shared" si="65"/>
        <v>140</v>
      </c>
      <c r="Q145" t="e">
        <f>VLOOKUP(A145,Sheet3!$A$1:$B$3,2,FALSE)</f>
        <v>#N/A</v>
      </c>
      <c r="R145">
        <f t="shared" si="44"/>
        <v>0</v>
      </c>
      <c r="S145">
        <f t="shared" si="45"/>
        <v>0</v>
      </c>
      <c r="T145">
        <f t="shared" si="46"/>
        <v>0</v>
      </c>
      <c r="U145" t="s">
        <v>47</v>
      </c>
      <c r="V145" t="s">
        <v>47</v>
      </c>
      <c r="W145" t="s">
        <v>47</v>
      </c>
      <c r="X145" t="s">
        <v>47</v>
      </c>
      <c r="Y145">
        <f t="shared" si="47"/>
        <v>0</v>
      </c>
      <c r="Z145">
        <f t="shared" si="48"/>
        <v>0</v>
      </c>
      <c r="AC145" t="e">
        <f>VLOOKUP(A145,Sheet3!$A$7:$B$9,2,FALSE)</f>
        <v>#N/A</v>
      </c>
      <c r="AD145" t="s">
        <v>48</v>
      </c>
      <c r="AE145" t="str">
        <f t="shared" si="49"/>
        <v>1</v>
      </c>
      <c r="AF145" t="str">
        <f t="shared" si="50"/>
        <v>2024-07-23</v>
      </c>
      <c r="AH145" s="8">
        <f t="shared" si="51"/>
        <v>0</v>
      </c>
      <c r="AI145">
        <v>0</v>
      </c>
      <c r="AJ145">
        <v>0</v>
      </c>
      <c r="AK145">
        <v>0</v>
      </c>
      <c r="AL145" t="e">
        <f t="shared" si="52"/>
        <v>#DIV/0!</v>
      </c>
      <c r="AM145" t="e">
        <f t="shared" si="53"/>
        <v>#DIV/0!</v>
      </c>
      <c r="AN145">
        <f t="shared" si="54"/>
        <v>0</v>
      </c>
      <c r="AO145">
        <f t="shared" si="55"/>
        <v>0</v>
      </c>
      <c r="AP145">
        <v>0</v>
      </c>
      <c r="AQ145">
        <v>0</v>
      </c>
      <c r="AR145">
        <v>0</v>
      </c>
      <c r="AS145">
        <f t="shared" si="56"/>
        <v>0</v>
      </c>
      <c r="AV145" t="str">
        <f t="shared" si="57"/>
        <v/>
      </c>
      <c r="AW145" t="str">
        <f t="shared" si="58"/>
        <v>--</v>
      </c>
      <c r="AY145">
        <f t="shared" si="59"/>
        <v>140</v>
      </c>
      <c r="AZ145" t="s">
        <v>0</v>
      </c>
      <c r="BA145" t="str">
        <f t="shared" si="60"/>
        <v>140BM</v>
      </c>
      <c r="BB145">
        <f t="shared" si="61"/>
        <v>0</v>
      </c>
      <c r="BD145">
        <f t="shared" si="62"/>
        <v>140</v>
      </c>
      <c r="BE145">
        <f t="shared" si="63"/>
        <v>1</v>
      </c>
    </row>
    <row r="146" spans="15:57" x14ac:dyDescent="0.25">
      <c r="O146">
        <f t="shared" si="64"/>
        <v>1</v>
      </c>
      <c r="P146">
        <f t="shared" si="65"/>
        <v>141</v>
      </c>
      <c r="Q146" t="e">
        <f>VLOOKUP(A146,Sheet3!$A$1:$B$3,2,FALSE)</f>
        <v>#N/A</v>
      </c>
      <c r="R146">
        <f t="shared" si="44"/>
        <v>0</v>
      </c>
      <c r="S146">
        <f t="shared" si="45"/>
        <v>0</v>
      </c>
      <c r="T146">
        <f t="shared" si="46"/>
        <v>0</v>
      </c>
      <c r="U146" t="s">
        <v>47</v>
      </c>
      <c r="V146" t="s">
        <v>47</v>
      </c>
      <c r="W146" t="s">
        <v>47</v>
      </c>
      <c r="X146" t="s">
        <v>47</v>
      </c>
      <c r="Y146">
        <f t="shared" si="47"/>
        <v>0</v>
      </c>
      <c r="Z146">
        <f t="shared" si="48"/>
        <v>0</v>
      </c>
      <c r="AC146" t="e">
        <f>VLOOKUP(A146,Sheet3!$A$7:$B$9,2,FALSE)</f>
        <v>#N/A</v>
      </c>
      <c r="AD146" t="s">
        <v>48</v>
      </c>
      <c r="AE146" t="str">
        <f t="shared" si="49"/>
        <v>1</v>
      </c>
      <c r="AF146" t="str">
        <f t="shared" si="50"/>
        <v>2024-07-23</v>
      </c>
      <c r="AH146" s="8">
        <f t="shared" si="51"/>
        <v>0</v>
      </c>
      <c r="AI146">
        <v>0</v>
      </c>
      <c r="AJ146">
        <v>0</v>
      </c>
      <c r="AK146">
        <v>0</v>
      </c>
      <c r="AL146" t="e">
        <f t="shared" si="52"/>
        <v>#DIV/0!</v>
      </c>
      <c r="AM146" t="e">
        <f t="shared" si="53"/>
        <v>#DIV/0!</v>
      </c>
      <c r="AN146">
        <f t="shared" si="54"/>
        <v>0</v>
      </c>
      <c r="AO146">
        <f t="shared" si="55"/>
        <v>0</v>
      </c>
      <c r="AP146">
        <v>0</v>
      </c>
      <c r="AQ146">
        <v>0</v>
      </c>
      <c r="AR146">
        <v>0</v>
      </c>
      <c r="AS146">
        <f t="shared" si="56"/>
        <v>0</v>
      </c>
      <c r="AV146" t="str">
        <f t="shared" si="57"/>
        <v/>
      </c>
      <c r="AW146" t="str">
        <f t="shared" si="58"/>
        <v>--</v>
      </c>
      <c r="AY146">
        <f t="shared" si="59"/>
        <v>141</v>
      </c>
      <c r="AZ146" t="s">
        <v>0</v>
      </c>
      <c r="BA146" t="str">
        <f t="shared" si="60"/>
        <v>141BM</v>
      </c>
      <c r="BB146">
        <f t="shared" si="61"/>
        <v>0</v>
      </c>
      <c r="BD146">
        <f t="shared" si="62"/>
        <v>141</v>
      </c>
      <c r="BE146">
        <f t="shared" si="63"/>
        <v>1</v>
      </c>
    </row>
    <row r="147" spans="15:57" x14ac:dyDescent="0.25">
      <c r="O147">
        <f t="shared" si="64"/>
        <v>1</v>
      </c>
      <c r="P147">
        <f t="shared" si="65"/>
        <v>142</v>
      </c>
      <c r="Q147" t="e">
        <f>VLOOKUP(A147,Sheet3!$A$1:$B$3,2,FALSE)</f>
        <v>#N/A</v>
      </c>
      <c r="R147">
        <f t="shared" si="44"/>
        <v>0</v>
      </c>
      <c r="S147">
        <f t="shared" si="45"/>
        <v>0</v>
      </c>
      <c r="T147">
        <f t="shared" si="46"/>
        <v>0</v>
      </c>
      <c r="U147" t="s">
        <v>47</v>
      </c>
      <c r="V147" t="s">
        <v>47</v>
      </c>
      <c r="W147" t="s">
        <v>47</v>
      </c>
      <c r="X147" t="s">
        <v>47</v>
      </c>
      <c r="Y147">
        <f t="shared" si="47"/>
        <v>0</v>
      </c>
      <c r="Z147">
        <f t="shared" si="48"/>
        <v>0</v>
      </c>
      <c r="AC147" t="e">
        <f>VLOOKUP(A147,Sheet3!$A$7:$B$9,2,FALSE)</f>
        <v>#N/A</v>
      </c>
      <c r="AD147" t="s">
        <v>48</v>
      </c>
      <c r="AE147" t="str">
        <f t="shared" si="49"/>
        <v>1</v>
      </c>
      <c r="AF147" t="str">
        <f t="shared" si="50"/>
        <v>2024-07-23</v>
      </c>
      <c r="AH147" s="8">
        <f t="shared" si="51"/>
        <v>0</v>
      </c>
      <c r="AI147">
        <v>0</v>
      </c>
      <c r="AJ147">
        <v>0</v>
      </c>
      <c r="AK147">
        <v>0</v>
      </c>
      <c r="AL147" t="e">
        <f t="shared" si="52"/>
        <v>#DIV/0!</v>
      </c>
      <c r="AM147" t="e">
        <f t="shared" si="53"/>
        <v>#DIV/0!</v>
      </c>
      <c r="AN147">
        <f t="shared" si="54"/>
        <v>0</v>
      </c>
      <c r="AO147">
        <f t="shared" si="55"/>
        <v>0</v>
      </c>
      <c r="AP147">
        <v>0</v>
      </c>
      <c r="AQ147">
        <v>0</v>
      </c>
      <c r="AR147">
        <v>0</v>
      </c>
      <c r="AS147">
        <f t="shared" si="56"/>
        <v>0</v>
      </c>
      <c r="AV147" t="str">
        <f t="shared" si="57"/>
        <v/>
      </c>
      <c r="AW147" t="str">
        <f t="shared" si="58"/>
        <v>--</v>
      </c>
      <c r="AY147">
        <f t="shared" si="59"/>
        <v>142</v>
      </c>
      <c r="AZ147" t="s">
        <v>0</v>
      </c>
      <c r="BA147" t="str">
        <f t="shared" si="60"/>
        <v>142BM</v>
      </c>
      <c r="BB147">
        <f t="shared" si="61"/>
        <v>0</v>
      </c>
      <c r="BD147">
        <f t="shared" si="62"/>
        <v>142</v>
      </c>
      <c r="BE147">
        <f t="shared" si="63"/>
        <v>1</v>
      </c>
    </row>
    <row r="148" spans="15:57" x14ac:dyDescent="0.25">
      <c r="O148">
        <f t="shared" si="64"/>
        <v>1</v>
      </c>
      <c r="P148">
        <f t="shared" si="65"/>
        <v>143</v>
      </c>
      <c r="Q148" t="e">
        <f>VLOOKUP(A148,Sheet3!$A$1:$B$3,2,FALSE)</f>
        <v>#N/A</v>
      </c>
      <c r="R148">
        <f t="shared" si="44"/>
        <v>0</v>
      </c>
      <c r="S148">
        <f t="shared" si="45"/>
        <v>0</v>
      </c>
      <c r="T148">
        <f t="shared" si="46"/>
        <v>0</v>
      </c>
      <c r="U148" t="s">
        <v>47</v>
      </c>
      <c r="V148" t="s">
        <v>47</v>
      </c>
      <c r="W148" t="s">
        <v>47</v>
      </c>
      <c r="X148" t="s">
        <v>47</v>
      </c>
      <c r="Y148">
        <f t="shared" si="47"/>
        <v>0</v>
      </c>
      <c r="Z148">
        <f t="shared" si="48"/>
        <v>0</v>
      </c>
      <c r="AC148" t="e">
        <f>VLOOKUP(A148,Sheet3!$A$7:$B$9,2,FALSE)</f>
        <v>#N/A</v>
      </c>
      <c r="AD148" t="s">
        <v>48</v>
      </c>
      <c r="AE148" t="str">
        <f t="shared" si="49"/>
        <v>1</v>
      </c>
      <c r="AF148" t="str">
        <f t="shared" si="50"/>
        <v>2024-07-23</v>
      </c>
      <c r="AH148" s="8">
        <f t="shared" si="51"/>
        <v>0</v>
      </c>
      <c r="AI148">
        <v>0</v>
      </c>
      <c r="AJ148">
        <v>0</v>
      </c>
      <c r="AK148">
        <v>0</v>
      </c>
      <c r="AL148" t="e">
        <f t="shared" si="52"/>
        <v>#DIV/0!</v>
      </c>
      <c r="AM148" t="e">
        <f t="shared" si="53"/>
        <v>#DIV/0!</v>
      </c>
      <c r="AN148">
        <f t="shared" si="54"/>
        <v>0</v>
      </c>
      <c r="AO148">
        <f t="shared" si="55"/>
        <v>0</v>
      </c>
      <c r="AP148">
        <v>0</v>
      </c>
      <c r="AQ148">
        <v>0</v>
      </c>
      <c r="AR148">
        <v>0</v>
      </c>
      <c r="AS148">
        <f t="shared" si="56"/>
        <v>0</v>
      </c>
      <c r="AV148" t="str">
        <f t="shared" si="57"/>
        <v/>
      </c>
      <c r="AW148" t="str">
        <f t="shared" si="58"/>
        <v>--</v>
      </c>
      <c r="AY148">
        <f t="shared" si="59"/>
        <v>143</v>
      </c>
      <c r="AZ148" t="s">
        <v>0</v>
      </c>
      <c r="BA148" t="str">
        <f t="shared" si="60"/>
        <v>143BM</v>
      </c>
      <c r="BB148">
        <f t="shared" si="61"/>
        <v>0</v>
      </c>
      <c r="BD148">
        <f t="shared" si="62"/>
        <v>143</v>
      </c>
      <c r="BE148">
        <f t="shared" si="63"/>
        <v>1</v>
      </c>
    </row>
    <row r="149" spans="15:57" x14ac:dyDescent="0.25">
      <c r="O149">
        <f t="shared" si="64"/>
        <v>1</v>
      </c>
      <c r="P149">
        <f t="shared" si="65"/>
        <v>144</v>
      </c>
      <c r="Q149" t="e">
        <f>VLOOKUP(A149,Sheet3!$A$1:$B$3,2,FALSE)</f>
        <v>#N/A</v>
      </c>
      <c r="R149">
        <f t="shared" si="44"/>
        <v>0</v>
      </c>
      <c r="S149">
        <f t="shared" si="45"/>
        <v>0</v>
      </c>
      <c r="T149">
        <f t="shared" si="46"/>
        <v>0</v>
      </c>
      <c r="U149" t="s">
        <v>47</v>
      </c>
      <c r="V149" t="s">
        <v>47</v>
      </c>
      <c r="W149" t="s">
        <v>47</v>
      </c>
      <c r="X149" t="s">
        <v>47</v>
      </c>
      <c r="Y149">
        <f t="shared" si="47"/>
        <v>0</v>
      </c>
      <c r="Z149">
        <f t="shared" si="48"/>
        <v>0</v>
      </c>
      <c r="AC149" t="e">
        <f>VLOOKUP(A149,Sheet3!$A$7:$B$9,2,FALSE)</f>
        <v>#N/A</v>
      </c>
      <c r="AD149" t="s">
        <v>48</v>
      </c>
      <c r="AE149" t="str">
        <f t="shared" si="49"/>
        <v>1</v>
      </c>
      <c r="AF149" t="str">
        <f t="shared" si="50"/>
        <v>2024-07-23</v>
      </c>
      <c r="AH149" s="8">
        <f t="shared" si="51"/>
        <v>0</v>
      </c>
      <c r="AI149">
        <v>0</v>
      </c>
      <c r="AJ149">
        <v>0</v>
      </c>
      <c r="AK149">
        <v>0</v>
      </c>
      <c r="AL149" t="e">
        <f t="shared" si="52"/>
        <v>#DIV/0!</v>
      </c>
      <c r="AM149" t="e">
        <f t="shared" si="53"/>
        <v>#DIV/0!</v>
      </c>
      <c r="AN149">
        <f t="shared" si="54"/>
        <v>0</v>
      </c>
      <c r="AO149">
        <f t="shared" si="55"/>
        <v>0</v>
      </c>
      <c r="AP149">
        <v>0</v>
      </c>
      <c r="AQ149">
        <v>0</v>
      </c>
      <c r="AR149">
        <v>0</v>
      </c>
      <c r="AS149">
        <f t="shared" si="56"/>
        <v>0</v>
      </c>
      <c r="AV149" t="str">
        <f t="shared" si="57"/>
        <v/>
      </c>
      <c r="AW149" t="str">
        <f t="shared" si="58"/>
        <v>--</v>
      </c>
      <c r="AY149">
        <f t="shared" si="59"/>
        <v>144</v>
      </c>
      <c r="AZ149" t="s">
        <v>0</v>
      </c>
      <c r="BA149" t="str">
        <f t="shared" si="60"/>
        <v>144BM</v>
      </c>
      <c r="BB149">
        <f t="shared" si="61"/>
        <v>0</v>
      </c>
      <c r="BD149">
        <f t="shared" si="62"/>
        <v>144</v>
      </c>
      <c r="BE149">
        <f t="shared" si="63"/>
        <v>1</v>
      </c>
    </row>
    <row r="150" spans="15:57" x14ac:dyDescent="0.25">
      <c r="O150">
        <f t="shared" si="64"/>
        <v>1</v>
      </c>
      <c r="P150">
        <f t="shared" si="65"/>
        <v>145</v>
      </c>
      <c r="Q150" t="e">
        <f>VLOOKUP(A150,Sheet3!$A$1:$B$3,2,FALSE)</f>
        <v>#N/A</v>
      </c>
      <c r="R150">
        <f t="shared" si="44"/>
        <v>0</v>
      </c>
      <c r="S150">
        <f t="shared" si="45"/>
        <v>0</v>
      </c>
      <c r="T150">
        <f t="shared" si="46"/>
        <v>0</v>
      </c>
      <c r="U150" t="s">
        <v>47</v>
      </c>
      <c r="V150" t="s">
        <v>47</v>
      </c>
      <c r="W150" t="s">
        <v>47</v>
      </c>
      <c r="X150" t="s">
        <v>47</v>
      </c>
      <c r="Y150">
        <f t="shared" si="47"/>
        <v>0</v>
      </c>
      <c r="Z150">
        <f t="shared" si="48"/>
        <v>0</v>
      </c>
      <c r="AC150" t="e">
        <f>VLOOKUP(A150,Sheet3!$A$7:$B$9,2,FALSE)</f>
        <v>#N/A</v>
      </c>
      <c r="AD150" t="s">
        <v>48</v>
      </c>
      <c r="AE150" t="str">
        <f t="shared" si="49"/>
        <v>1</v>
      </c>
      <c r="AF150" t="str">
        <f t="shared" si="50"/>
        <v>2024-07-23</v>
      </c>
      <c r="AH150" s="8">
        <f t="shared" si="51"/>
        <v>0</v>
      </c>
      <c r="AI150">
        <v>0</v>
      </c>
      <c r="AJ150">
        <v>0</v>
      </c>
      <c r="AK150">
        <v>0</v>
      </c>
      <c r="AL150" t="e">
        <f t="shared" si="52"/>
        <v>#DIV/0!</v>
      </c>
      <c r="AM150" t="e">
        <f t="shared" si="53"/>
        <v>#DIV/0!</v>
      </c>
      <c r="AN150">
        <f t="shared" si="54"/>
        <v>0</v>
      </c>
      <c r="AO150">
        <f t="shared" si="55"/>
        <v>0</v>
      </c>
      <c r="AP150">
        <v>0</v>
      </c>
      <c r="AQ150">
        <v>0</v>
      </c>
      <c r="AR150">
        <v>0</v>
      </c>
      <c r="AS150">
        <f t="shared" si="56"/>
        <v>0</v>
      </c>
      <c r="AV150" t="str">
        <f t="shared" si="57"/>
        <v/>
      </c>
      <c r="AW150" t="str">
        <f t="shared" si="58"/>
        <v>--</v>
      </c>
      <c r="AY150">
        <f t="shared" si="59"/>
        <v>145</v>
      </c>
      <c r="AZ150" t="s">
        <v>0</v>
      </c>
      <c r="BA150" t="str">
        <f t="shared" si="60"/>
        <v>145BM</v>
      </c>
      <c r="BB150">
        <f t="shared" si="61"/>
        <v>0</v>
      </c>
      <c r="BD150">
        <f t="shared" si="62"/>
        <v>145</v>
      </c>
      <c r="BE150">
        <f t="shared" si="63"/>
        <v>1</v>
      </c>
    </row>
    <row r="151" spans="15:57" x14ac:dyDescent="0.25">
      <c r="O151">
        <f t="shared" si="64"/>
        <v>1</v>
      </c>
      <c r="P151">
        <f t="shared" si="65"/>
        <v>146</v>
      </c>
      <c r="Q151" t="e">
        <f>VLOOKUP(A151,Sheet3!$A$1:$B$3,2,FALSE)</f>
        <v>#N/A</v>
      </c>
      <c r="R151">
        <f t="shared" si="44"/>
        <v>0</v>
      </c>
      <c r="S151">
        <f t="shared" si="45"/>
        <v>0</v>
      </c>
      <c r="T151">
        <f t="shared" si="46"/>
        <v>0</v>
      </c>
      <c r="U151" t="s">
        <v>47</v>
      </c>
      <c r="V151" t="s">
        <v>47</v>
      </c>
      <c r="W151" t="s">
        <v>47</v>
      </c>
      <c r="X151" t="s">
        <v>47</v>
      </c>
      <c r="Y151">
        <f t="shared" si="47"/>
        <v>0</v>
      </c>
      <c r="Z151">
        <f t="shared" si="48"/>
        <v>0</v>
      </c>
      <c r="AC151" t="e">
        <f>VLOOKUP(A151,Sheet3!$A$7:$B$9,2,FALSE)</f>
        <v>#N/A</v>
      </c>
      <c r="AD151" t="s">
        <v>48</v>
      </c>
      <c r="AE151" t="str">
        <f t="shared" si="49"/>
        <v>1</v>
      </c>
      <c r="AF151" t="str">
        <f t="shared" si="50"/>
        <v>2024-07-23</v>
      </c>
      <c r="AH151" s="8">
        <f t="shared" si="51"/>
        <v>0</v>
      </c>
      <c r="AI151">
        <v>0</v>
      </c>
      <c r="AJ151">
        <v>0</v>
      </c>
      <c r="AK151">
        <v>0</v>
      </c>
      <c r="AL151" t="e">
        <f t="shared" si="52"/>
        <v>#DIV/0!</v>
      </c>
      <c r="AM151" t="e">
        <f t="shared" si="53"/>
        <v>#DIV/0!</v>
      </c>
      <c r="AN151">
        <f t="shared" si="54"/>
        <v>0</v>
      </c>
      <c r="AO151">
        <f t="shared" si="55"/>
        <v>0</v>
      </c>
      <c r="AP151">
        <v>0</v>
      </c>
      <c r="AQ151">
        <v>0</v>
      </c>
      <c r="AR151">
        <v>0</v>
      </c>
      <c r="AS151">
        <f t="shared" si="56"/>
        <v>0</v>
      </c>
      <c r="AV151" t="str">
        <f t="shared" si="57"/>
        <v/>
      </c>
      <c r="AW151" t="str">
        <f t="shared" si="58"/>
        <v>--</v>
      </c>
      <c r="AY151">
        <f t="shared" si="59"/>
        <v>146</v>
      </c>
      <c r="AZ151" t="s">
        <v>0</v>
      </c>
      <c r="BA151" t="str">
        <f t="shared" si="60"/>
        <v>146BM</v>
      </c>
      <c r="BB151">
        <f t="shared" si="61"/>
        <v>0</v>
      </c>
      <c r="BD151">
        <f t="shared" si="62"/>
        <v>146</v>
      </c>
      <c r="BE151">
        <f t="shared" si="63"/>
        <v>1</v>
      </c>
    </row>
    <row r="152" spans="15:57" x14ac:dyDescent="0.25">
      <c r="O152">
        <f t="shared" si="64"/>
        <v>1</v>
      </c>
      <c r="P152">
        <f t="shared" si="65"/>
        <v>147</v>
      </c>
      <c r="Q152" t="e">
        <f>VLOOKUP(A152,Sheet3!$A$1:$B$3,2,FALSE)</f>
        <v>#N/A</v>
      </c>
      <c r="R152">
        <f t="shared" si="44"/>
        <v>0</v>
      </c>
      <c r="S152">
        <f t="shared" si="45"/>
        <v>0</v>
      </c>
      <c r="T152">
        <f t="shared" si="46"/>
        <v>0</v>
      </c>
      <c r="U152" t="s">
        <v>47</v>
      </c>
      <c r="V152" t="s">
        <v>47</v>
      </c>
      <c r="W152" t="s">
        <v>47</v>
      </c>
      <c r="X152" t="s">
        <v>47</v>
      </c>
      <c r="Y152">
        <f t="shared" si="47"/>
        <v>0</v>
      </c>
      <c r="Z152">
        <f t="shared" si="48"/>
        <v>0</v>
      </c>
      <c r="AC152" t="e">
        <f>VLOOKUP(A152,Sheet3!$A$7:$B$9,2,FALSE)</f>
        <v>#N/A</v>
      </c>
      <c r="AD152" t="s">
        <v>48</v>
      </c>
      <c r="AE152" t="str">
        <f t="shared" si="49"/>
        <v>1</v>
      </c>
      <c r="AF152" t="str">
        <f t="shared" si="50"/>
        <v>2024-07-23</v>
      </c>
      <c r="AH152" s="8">
        <f t="shared" si="51"/>
        <v>0</v>
      </c>
      <c r="AI152">
        <v>0</v>
      </c>
      <c r="AJ152">
        <v>0</v>
      </c>
      <c r="AK152">
        <v>0</v>
      </c>
      <c r="AL152" t="e">
        <f t="shared" si="52"/>
        <v>#DIV/0!</v>
      </c>
      <c r="AM152" t="e">
        <f t="shared" si="53"/>
        <v>#DIV/0!</v>
      </c>
      <c r="AN152">
        <f t="shared" si="54"/>
        <v>0</v>
      </c>
      <c r="AO152">
        <f t="shared" si="55"/>
        <v>0</v>
      </c>
      <c r="AP152">
        <v>0</v>
      </c>
      <c r="AQ152">
        <v>0</v>
      </c>
      <c r="AR152">
        <v>0</v>
      </c>
      <c r="AS152">
        <f t="shared" si="56"/>
        <v>0</v>
      </c>
      <c r="AV152" t="str">
        <f t="shared" si="57"/>
        <v/>
      </c>
      <c r="AW152" t="str">
        <f t="shared" si="58"/>
        <v>--</v>
      </c>
      <c r="AY152">
        <f t="shared" si="59"/>
        <v>147</v>
      </c>
      <c r="AZ152" t="s">
        <v>0</v>
      </c>
      <c r="BA152" t="str">
        <f t="shared" si="60"/>
        <v>147BM</v>
      </c>
      <c r="BB152">
        <f t="shared" si="61"/>
        <v>0</v>
      </c>
      <c r="BD152">
        <f t="shared" si="62"/>
        <v>147</v>
      </c>
      <c r="BE152">
        <f t="shared" si="63"/>
        <v>1</v>
      </c>
    </row>
    <row r="153" spans="15:57" x14ac:dyDescent="0.25">
      <c r="O153">
        <f t="shared" si="64"/>
        <v>1</v>
      </c>
      <c r="P153">
        <f t="shared" si="65"/>
        <v>148</v>
      </c>
      <c r="Q153" t="e">
        <f>VLOOKUP(A153,Sheet3!$A$1:$B$3,2,FALSE)</f>
        <v>#N/A</v>
      </c>
      <c r="R153">
        <f t="shared" si="44"/>
        <v>0</v>
      </c>
      <c r="S153">
        <f t="shared" si="45"/>
        <v>0</v>
      </c>
      <c r="T153">
        <f t="shared" si="46"/>
        <v>0</v>
      </c>
      <c r="U153" t="s">
        <v>47</v>
      </c>
      <c r="V153" t="s">
        <v>47</v>
      </c>
      <c r="W153" t="s">
        <v>47</v>
      </c>
      <c r="X153" t="s">
        <v>47</v>
      </c>
      <c r="Y153">
        <f t="shared" si="47"/>
        <v>0</v>
      </c>
      <c r="Z153">
        <f t="shared" si="48"/>
        <v>0</v>
      </c>
      <c r="AC153" t="e">
        <f>VLOOKUP(A153,Sheet3!$A$7:$B$9,2,FALSE)</f>
        <v>#N/A</v>
      </c>
      <c r="AD153" t="s">
        <v>48</v>
      </c>
      <c r="AE153" t="str">
        <f t="shared" si="49"/>
        <v>1</v>
      </c>
      <c r="AF153" t="str">
        <f t="shared" si="50"/>
        <v>2024-07-23</v>
      </c>
      <c r="AH153" s="8">
        <f t="shared" si="51"/>
        <v>0</v>
      </c>
      <c r="AI153">
        <v>0</v>
      </c>
      <c r="AJ153">
        <v>0</v>
      </c>
      <c r="AK153">
        <v>0</v>
      </c>
      <c r="AL153" t="e">
        <f t="shared" si="52"/>
        <v>#DIV/0!</v>
      </c>
      <c r="AM153" t="e">
        <f t="shared" si="53"/>
        <v>#DIV/0!</v>
      </c>
      <c r="AN153">
        <f t="shared" si="54"/>
        <v>0</v>
      </c>
      <c r="AO153">
        <f t="shared" si="55"/>
        <v>0</v>
      </c>
      <c r="AP153">
        <v>0</v>
      </c>
      <c r="AQ153">
        <v>0</v>
      </c>
      <c r="AR153">
        <v>0</v>
      </c>
      <c r="AS153">
        <f t="shared" si="56"/>
        <v>0</v>
      </c>
      <c r="AV153" t="str">
        <f t="shared" si="57"/>
        <v/>
      </c>
      <c r="AW153" t="str">
        <f t="shared" si="58"/>
        <v>--</v>
      </c>
      <c r="AY153">
        <f t="shared" si="59"/>
        <v>148</v>
      </c>
      <c r="AZ153" t="s">
        <v>0</v>
      </c>
      <c r="BA153" t="str">
        <f t="shared" si="60"/>
        <v>148BM</v>
      </c>
      <c r="BB153">
        <f t="shared" si="61"/>
        <v>0</v>
      </c>
      <c r="BD153">
        <f t="shared" si="62"/>
        <v>148</v>
      </c>
      <c r="BE153">
        <f t="shared" si="63"/>
        <v>1</v>
      </c>
    </row>
    <row r="154" spans="15:57" x14ac:dyDescent="0.25">
      <c r="O154">
        <f t="shared" si="64"/>
        <v>1</v>
      </c>
      <c r="P154">
        <f t="shared" si="65"/>
        <v>149</v>
      </c>
      <c r="Q154" t="e">
        <f>VLOOKUP(A154,Sheet3!$A$1:$B$3,2,FALSE)</f>
        <v>#N/A</v>
      </c>
      <c r="R154">
        <f t="shared" si="44"/>
        <v>0</v>
      </c>
      <c r="S154">
        <f t="shared" si="45"/>
        <v>0</v>
      </c>
      <c r="T154">
        <f t="shared" si="46"/>
        <v>0</v>
      </c>
      <c r="U154" t="s">
        <v>47</v>
      </c>
      <c r="V154" t="s">
        <v>47</v>
      </c>
      <c r="W154" t="s">
        <v>47</v>
      </c>
      <c r="X154" t="s">
        <v>47</v>
      </c>
      <c r="Y154">
        <f t="shared" si="47"/>
        <v>0</v>
      </c>
      <c r="Z154">
        <f t="shared" si="48"/>
        <v>0</v>
      </c>
      <c r="AC154" t="e">
        <f>VLOOKUP(A154,Sheet3!$A$7:$B$9,2,FALSE)</f>
        <v>#N/A</v>
      </c>
      <c r="AD154" t="s">
        <v>48</v>
      </c>
      <c r="AE154" t="str">
        <f t="shared" si="49"/>
        <v>1</v>
      </c>
      <c r="AF154" t="str">
        <f t="shared" si="50"/>
        <v>2024-07-23</v>
      </c>
      <c r="AH154" s="8">
        <f t="shared" si="51"/>
        <v>0</v>
      </c>
      <c r="AI154">
        <v>0</v>
      </c>
      <c r="AJ154">
        <v>0</v>
      </c>
      <c r="AK154">
        <v>0</v>
      </c>
      <c r="AL154" t="e">
        <f t="shared" si="52"/>
        <v>#DIV/0!</v>
      </c>
      <c r="AM154" t="e">
        <f t="shared" si="53"/>
        <v>#DIV/0!</v>
      </c>
      <c r="AN154">
        <f t="shared" si="54"/>
        <v>0</v>
      </c>
      <c r="AO154">
        <f t="shared" si="55"/>
        <v>0</v>
      </c>
      <c r="AP154">
        <v>0</v>
      </c>
      <c r="AQ154">
        <v>0</v>
      </c>
      <c r="AR154">
        <v>0</v>
      </c>
      <c r="AS154">
        <f t="shared" si="56"/>
        <v>0</v>
      </c>
      <c r="AV154" t="str">
        <f t="shared" si="57"/>
        <v/>
      </c>
      <c r="AW154" t="str">
        <f t="shared" si="58"/>
        <v>--</v>
      </c>
      <c r="AY154">
        <f t="shared" si="59"/>
        <v>149</v>
      </c>
      <c r="AZ154" t="s">
        <v>0</v>
      </c>
      <c r="BA154" t="str">
        <f t="shared" si="60"/>
        <v>149BM</v>
      </c>
      <c r="BB154">
        <f t="shared" si="61"/>
        <v>0</v>
      </c>
      <c r="BD154">
        <f t="shared" si="62"/>
        <v>149</v>
      </c>
      <c r="BE154">
        <f t="shared" si="63"/>
        <v>1</v>
      </c>
    </row>
    <row r="155" spans="15:57" x14ac:dyDescent="0.25">
      <c r="O155">
        <f t="shared" si="64"/>
        <v>1</v>
      </c>
      <c r="P155">
        <f t="shared" si="65"/>
        <v>150</v>
      </c>
      <c r="Q155" t="e">
        <f>VLOOKUP(A155,Sheet3!$A$1:$B$3,2,FALSE)</f>
        <v>#N/A</v>
      </c>
      <c r="R155">
        <f t="shared" si="44"/>
        <v>0</v>
      </c>
      <c r="S155">
        <f t="shared" si="45"/>
        <v>0</v>
      </c>
      <c r="T155">
        <f t="shared" si="46"/>
        <v>0</v>
      </c>
      <c r="U155" t="s">
        <v>47</v>
      </c>
      <c r="V155" t="s">
        <v>47</v>
      </c>
      <c r="W155" t="s">
        <v>47</v>
      </c>
      <c r="X155" t="s">
        <v>47</v>
      </c>
      <c r="Y155">
        <f t="shared" si="47"/>
        <v>0</v>
      </c>
      <c r="Z155">
        <f t="shared" si="48"/>
        <v>0</v>
      </c>
      <c r="AC155" t="e">
        <f>VLOOKUP(A155,Sheet3!$A$7:$B$9,2,FALSE)</f>
        <v>#N/A</v>
      </c>
      <c r="AD155" t="s">
        <v>48</v>
      </c>
      <c r="AE155" t="str">
        <f t="shared" si="49"/>
        <v>1</v>
      </c>
      <c r="AF155" t="str">
        <f t="shared" si="50"/>
        <v>2024-07-23</v>
      </c>
      <c r="AH155" s="8">
        <f t="shared" si="51"/>
        <v>0</v>
      </c>
      <c r="AI155">
        <v>0</v>
      </c>
      <c r="AJ155">
        <v>0</v>
      </c>
      <c r="AK155">
        <v>0</v>
      </c>
      <c r="AL155" t="e">
        <f t="shared" si="52"/>
        <v>#DIV/0!</v>
      </c>
      <c r="AM155" t="e">
        <f t="shared" si="53"/>
        <v>#DIV/0!</v>
      </c>
      <c r="AN155">
        <f t="shared" si="54"/>
        <v>0</v>
      </c>
      <c r="AO155">
        <f t="shared" si="55"/>
        <v>0</v>
      </c>
      <c r="AP155">
        <v>0</v>
      </c>
      <c r="AQ155">
        <v>0</v>
      </c>
      <c r="AR155">
        <v>0</v>
      </c>
      <c r="AS155">
        <f t="shared" si="56"/>
        <v>0</v>
      </c>
      <c r="AV155" t="str">
        <f t="shared" si="57"/>
        <v/>
      </c>
      <c r="AW155" t="str">
        <f t="shared" si="58"/>
        <v>--</v>
      </c>
      <c r="AY155">
        <f t="shared" si="59"/>
        <v>150</v>
      </c>
      <c r="AZ155" t="s">
        <v>0</v>
      </c>
      <c r="BA155" t="str">
        <f t="shared" si="60"/>
        <v>150BM</v>
      </c>
      <c r="BB155">
        <f t="shared" si="61"/>
        <v>0</v>
      </c>
      <c r="BD155">
        <f t="shared" si="62"/>
        <v>150</v>
      </c>
      <c r="BE155">
        <f t="shared" si="63"/>
        <v>1</v>
      </c>
    </row>
    <row r="156" spans="15:57" x14ac:dyDescent="0.25">
      <c r="O156">
        <f t="shared" si="64"/>
        <v>1</v>
      </c>
      <c r="P156">
        <f t="shared" si="65"/>
        <v>151</v>
      </c>
      <c r="Q156" t="e">
        <f>VLOOKUP(A156,Sheet3!$A$1:$B$3,2,FALSE)</f>
        <v>#N/A</v>
      </c>
      <c r="R156">
        <f t="shared" si="44"/>
        <v>0</v>
      </c>
      <c r="S156">
        <f t="shared" si="45"/>
        <v>0</v>
      </c>
      <c r="T156">
        <f t="shared" si="46"/>
        <v>0</v>
      </c>
      <c r="U156" t="s">
        <v>47</v>
      </c>
      <c r="V156" t="s">
        <v>47</v>
      </c>
      <c r="W156" t="s">
        <v>47</v>
      </c>
      <c r="X156" t="s">
        <v>47</v>
      </c>
      <c r="Y156">
        <f t="shared" si="47"/>
        <v>0</v>
      </c>
      <c r="Z156">
        <f t="shared" si="48"/>
        <v>0</v>
      </c>
      <c r="AC156" t="e">
        <f>VLOOKUP(A156,Sheet3!$A$7:$B$9,2,FALSE)</f>
        <v>#N/A</v>
      </c>
      <c r="AD156" t="s">
        <v>48</v>
      </c>
      <c r="AE156" t="str">
        <f t="shared" si="49"/>
        <v>1</v>
      </c>
      <c r="AF156" t="str">
        <f t="shared" si="50"/>
        <v>2024-07-23</v>
      </c>
      <c r="AH156" s="8">
        <f t="shared" si="51"/>
        <v>0</v>
      </c>
      <c r="AI156">
        <v>0</v>
      </c>
      <c r="AJ156">
        <v>0</v>
      </c>
      <c r="AK156">
        <v>0</v>
      </c>
      <c r="AL156" t="e">
        <f t="shared" si="52"/>
        <v>#DIV/0!</v>
      </c>
      <c r="AM156" t="e">
        <f t="shared" si="53"/>
        <v>#DIV/0!</v>
      </c>
      <c r="AN156">
        <f t="shared" si="54"/>
        <v>0</v>
      </c>
      <c r="AO156">
        <f t="shared" si="55"/>
        <v>0</v>
      </c>
      <c r="AP156">
        <v>0</v>
      </c>
      <c r="AQ156">
        <v>0</v>
      </c>
      <c r="AR156">
        <v>0</v>
      </c>
      <c r="AS156">
        <f t="shared" si="56"/>
        <v>0</v>
      </c>
      <c r="AV156" t="str">
        <f t="shared" si="57"/>
        <v/>
      </c>
      <c r="AW156" t="str">
        <f t="shared" si="58"/>
        <v>--</v>
      </c>
      <c r="AY156">
        <f t="shared" si="59"/>
        <v>151</v>
      </c>
      <c r="AZ156" t="s">
        <v>0</v>
      </c>
      <c r="BA156" t="str">
        <f t="shared" si="60"/>
        <v>151BM</v>
      </c>
      <c r="BB156">
        <f t="shared" si="61"/>
        <v>0</v>
      </c>
      <c r="BD156">
        <f t="shared" si="62"/>
        <v>151</v>
      </c>
      <c r="BE156">
        <f t="shared" si="63"/>
        <v>1</v>
      </c>
    </row>
    <row r="157" spans="15:57" x14ac:dyDescent="0.25">
      <c r="O157">
        <f t="shared" si="64"/>
        <v>1</v>
      </c>
      <c r="P157">
        <f t="shared" si="65"/>
        <v>152</v>
      </c>
      <c r="Q157" t="e">
        <f>VLOOKUP(A157,Sheet3!$A$1:$B$3,2,FALSE)</f>
        <v>#N/A</v>
      </c>
      <c r="R157">
        <f t="shared" si="44"/>
        <v>0</v>
      </c>
      <c r="S157">
        <f t="shared" si="45"/>
        <v>0</v>
      </c>
      <c r="T157">
        <f t="shared" si="46"/>
        <v>0</v>
      </c>
      <c r="U157" t="s">
        <v>47</v>
      </c>
      <c r="V157" t="s">
        <v>47</v>
      </c>
      <c r="W157" t="s">
        <v>47</v>
      </c>
      <c r="X157" t="s">
        <v>47</v>
      </c>
      <c r="Y157">
        <f t="shared" si="47"/>
        <v>0</v>
      </c>
      <c r="Z157">
        <f t="shared" si="48"/>
        <v>0</v>
      </c>
      <c r="AC157" t="e">
        <f>VLOOKUP(A157,Sheet3!$A$7:$B$9,2,FALSE)</f>
        <v>#N/A</v>
      </c>
      <c r="AD157" t="s">
        <v>48</v>
      </c>
      <c r="AE157" t="str">
        <f t="shared" si="49"/>
        <v>1</v>
      </c>
      <c r="AF157" t="str">
        <f t="shared" si="50"/>
        <v>2024-07-23</v>
      </c>
      <c r="AH157" s="8">
        <f t="shared" si="51"/>
        <v>0</v>
      </c>
      <c r="AI157">
        <v>0</v>
      </c>
      <c r="AJ157">
        <v>0</v>
      </c>
      <c r="AK157">
        <v>0</v>
      </c>
      <c r="AL157" t="e">
        <f t="shared" si="52"/>
        <v>#DIV/0!</v>
      </c>
      <c r="AM157" t="e">
        <f t="shared" si="53"/>
        <v>#DIV/0!</v>
      </c>
      <c r="AN157">
        <f t="shared" si="54"/>
        <v>0</v>
      </c>
      <c r="AO157">
        <f t="shared" si="55"/>
        <v>0</v>
      </c>
      <c r="AP157">
        <v>0</v>
      </c>
      <c r="AQ157">
        <v>0</v>
      </c>
      <c r="AR157">
        <v>0</v>
      </c>
      <c r="AS157">
        <f t="shared" si="56"/>
        <v>0</v>
      </c>
      <c r="AV157" t="str">
        <f t="shared" si="57"/>
        <v/>
      </c>
      <c r="AW157" t="str">
        <f t="shared" si="58"/>
        <v>--</v>
      </c>
      <c r="AY157">
        <f t="shared" si="59"/>
        <v>152</v>
      </c>
      <c r="AZ157" t="s">
        <v>0</v>
      </c>
      <c r="BA157" t="str">
        <f t="shared" si="60"/>
        <v>152BM</v>
      </c>
      <c r="BB157">
        <f t="shared" si="61"/>
        <v>0</v>
      </c>
      <c r="BD157">
        <f t="shared" si="62"/>
        <v>152</v>
      </c>
      <c r="BE157">
        <f t="shared" si="63"/>
        <v>1</v>
      </c>
    </row>
    <row r="158" spans="15:57" x14ac:dyDescent="0.25">
      <c r="O158">
        <f t="shared" si="64"/>
        <v>1</v>
      </c>
      <c r="P158">
        <f t="shared" si="65"/>
        <v>153</v>
      </c>
      <c r="Q158" t="e">
        <f>VLOOKUP(A158,Sheet3!$A$1:$B$3,2,FALSE)</f>
        <v>#N/A</v>
      </c>
      <c r="R158">
        <f t="shared" si="44"/>
        <v>0</v>
      </c>
      <c r="S158">
        <f t="shared" si="45"/>
        <v>0</v>
      </c>
      <c r="T158">
        <f t="shared" si="46"/>
        <v>0</v>
      </c>
      <c r="U158" t="s">
        <v>47</v>
      </c>
      <c r="V158" t="s">
        <v>47</v>
      </c>
      <c r="W158" t="s">
        <v>47</v>
      </c>
      <c r="X158" t="s">
        <v>47</v>
      </c>
      <c r="Y158">
        <f t="shared" si="47"/>
        <v>0</v>
      </c>
      <c r="Z158">
        <f t="shared" si="48"/>
        <v>0</v>
      </c>
      <c r="AC158" t="e">
        <f>VLOOKUP(A158,Sheet3!$A$7:$B$9,2,FALSE)</f>
        <v>#N/A</v>
      </c>
      <c r="AD158" t="s">
        <v>48</v>
      </c>
      <c r="AE158" t="str">
        <f t="shared" si="49"/>
        <v>1</v>
      </c>
      <c r="AF158" t="str">
        <f t="shared" si="50"/>
        <v>2024-07-23</v>
      </c>
      <c r="AH158" s="8">
        <f t="shared" si="51"/>
        <v>0</v>
      </c>
      <c r="AI158">
        <v>0</v>
      </c>
      <c r="AJ158">
        <v>0</v>
      </c>
      <c r="AK158">
        <v>0</v>
      </c>
      <c r="AL158" t="e">
        <f t="shared" si="52"/>
        <v>#DIV/0!</v>
      </c>
      <c r="AM158" t="e">
        <f t="shared" si="53"/>
        <v>#DIV/0!</v>
      </c>
      <c r="AN158">
        <f t="shared" si="54"/>
        <v>0</v>
      </c>
      <c r="AO158">
        <f t="shared" si="55"/>
        <v>0</v>
      </c>
      <c r="AP158">
        <v>0</v>
      </c>
      <c r="AQ158">
        <v>0</v>
      </c>
      <c r="AR158">
        <v>0</v>
      </c>
      <c r="AS158">
        <f t="shared" si="56"/>
        <v>0</v>
      </c>
      <c r="AV158" t="str">
        <f t="shared" si="57"/>
        <v/>
      </c>
      <c r="AW158" t="str">
        <f t="shared" si="58"/>
        <v>--</v>
      </c>
      <c r="AY158">
        <f t="shared" si="59"/>
        <v>153</v>
      </c>
      <c r="AZ158" t="s">
        <v>0</v>
      </c>
      <c r="BA158" t="str">
        <f t="shared" si="60"/>
        <v>153BM</v>
      </c>
      <c r="BB158">
        <f t="shared" si="61"/>
        <v>0</v>
      </c>
      <c r="BD158">
        <f t="shared" si="62"/>
        <v>153</v>
      </c>
      <c r="BE158">
        <f t="shared" si="63"/>
        <v>1</v>
      </c>
    </row>
    <row r="159" spans="15:57" x14ac:dyDescent="0.25">
      <c r="O159">
        <f t="shared" si="64"/>
        <v>1</v>
      </c>
      <c r="P159">
        <f t="shared" si="65"/>
        <v>154</v>
      </c>
      <c r="Q159" t="e">
        <f>VLOOKUP(A159,Sheet3!$A$1:$B$3,2,FALSE)</f>
        <v>#N/A</v>
      </c>
      <c r="R159">
        <f t="shared" si="44"/>
        <v>0</v>
      </c>
      <c r="S159">
        <f t="shared" si="45"/>
        <v>0</v>
      </c>
      <c r="T159">
        <f t="shared" si="46"/>
        <v>0</v>
      </c>
      <c r="U159" t="s">
        <v>47</v>
      </c>
      <c r="V159" t="s">
        <v>47</v>
      </c>
      <c r="W159" t="s">
        <v>47</v>
      </c>
      <c r="X159" t="s">
        <v>47</v>
      </c>
      <c r="Y159">
        <f t="shared" si="47"/>
        <v>0</v>
      </c>
      <c r="Z159">
        <f t="shared" si="48"/>
        <v>0</v>
      </c>
      <c r="AC159" t="e">
        <f>VLOOKUP(A159,Sheet3!$A$7:$B$9,2,FALSE)</f>
        <v>#N/A</v>
      </c>
      <c r="AD159" t="s">
        <v>48</v>
      </c>
      <c r="AE159" t="str">
        <f t="shared" si="49"/>
        <v>1</v>
      </c>
      <c r="AF159" t="str">
        <f t="shared" si="50"/>
        <v>2024-07-23</v>
      </c>
      <c r="AH159" s="8">
        <f t="shared" si="51"/>
        <v>0</v>
      </c>
      <c r="AI159">
        <v>0</v>
      </c>
      <c r="AJ159">
        <v>0</v>
      </c>
      <c r="AK159">
        <v>0</v>
      </c>
      <c r="AL159" t="e">
        <f t="shared" si="52"/>
        <v>#DIV/0!</v>
      </c>
      <c r="AM159" t="e">
        <f t="shared" si="53"/>
        <v>#DIV/0!</v>
      </c>
      <c r="AN159">
        <f t="shared" si="54"/>
        <v>0</v>
      </c>
      <c r="AO159">
        <f t="shared" si="55"/>
        <v>0</v>
      </c>
      <c r="AP159">
        <v>0</v>
      </c>
      <c r="AQ159">
        <v>0</v>
      </c>
      <c r="AR159">
        <v>0</v>
      </c>
      <c r="AS159">
        <f t="shared" si="56"/>
        <v>0</v>
      </c>
      <c r="AV159" t="str">
        <f t="shared" si="57"/>
        <v/>
      </c>
      <c r="AW159" t="str">
        <f t="shared" si="58"/>
        <v>--</v>
      </c>
      <c r="AY159">
        <f t="shared" si="59"/>
        <v>154</v>
      </c>
      <c r="AZ159" t="s">
        <v>0</v>
      </c>
      <c r="BA159" t="str">
        <f t="shared" si="60"/>
        <v>154BM</v>
      </c>
      <c r="BB159">
        <f t="shared" si="61"/>
        <v>0</v>
      </c>
      <c r="BD159">
        <f t="shared" si="62"/>
        <v>154</v>
      </c>
      <c r="BE159">
        <f t="shared" si="63"/>
        <v>1</v>
      </c>
    </row>
    <row r="160" spans="15:57" x14ac:dyDescent="0.25">
      <c r="O160">
        <f t="shared" si="64"/>
        <v>1</v>
      </c>
      <c r="P160">
        <f t="shared" si="65"/>
        <v>155</v>
      </c>
      <c r="Q160" t="e">
        <f>VLOOKUP(A160,Sheet3!$A$1:$B$3,2,FALSE)</f>
        <v>#N/A</v>
      </c>
      <c r="R160">
        <f t="shared" si="44"/>
        <v>0</v>
      </c>
      <c r="S160">
        <f t="shared" si="45"/>
        <v>0</v>
      </c>
      <c r="T160">
        <f t="shared" si="46"/>
        <v>0</v>
      </c>
      <c r="U160" t="s">
        <v>47</v>
      </c>
      <c r="V160" t="s">
        <v>47</v>
      </c>
      <c r="W160" t="s">
        <v>47</v>
      </c>
      <c r="X160" t="s">
        <v>47</v>
      </c>
      <c r="Y160">
        <f t="shared" si="47"/>
        <v>0</v>
      </c>
      <c r="Z160">
        <f t="shared" si="48"/>
        <v>0</v>
      </c>
      <c r="AC160" t="e">
        <f>VLOOKUP(A160,Sheet3!$A$7:$B$9,2,FALSE)</f>
        <v>#N/A</v>
      </c>
      <c r="AD160" t="s">
        <v>48</v>
      </c>
      <c r="AE160" t="str">
        <f t="shared" si="49"/>
        <v>1</v>
      </c>
      <c r="AF160" t="str">
        <f t="shared" si="50"/>
        <v>2024-07-23</v>
      </c>
      <c r="AH160" s="8">
        <f t="shared" si="51"/>
        <v>0</v>
      </c>
      <c r="AI160">
        <v>0</v>
      </c>
      <c r="AJ160">
        <v>0</v>
      </c>
      <c r="AK160">
        <v>0</v>
      </c>
      <c r="AL160" t="e">
        <f t="shared" si="52"/>
        <v>#DIV/0!</v>
      </c>
      <c r="AM160" t="e">
        <f t="shared" si="53"/>
        <v>#DIV/0!</v>
      </c>
      <c r="AN160">
        <f t="shared" si="54"/>
        <v>0</v>
      </c>
      <c r="AO160">
        <f t="shared" si="55"/>
        <v>0</v>
      </c>
      <c r="AP160">
        <v>0</v>
      </c>
      <c r="AQ160">
        <v>0</v>
      </c>
      <c r="AR160">
        <v>0</v>
      </c>
      <c r="AS160">
        <f t="shared" si="56"/>
        <v>0</v>
      </c>
      <c r="AV160" t="str">
        <f t="shared" si="57"/>
        <v/>
      </c>
      <c r="AW160" t="str">
        <f t="shared" si="58"/>
        <v>--</v>
      </c>
      <c r="AY160">
        <f t="shared" si="59"/>
        <v>155</v>
      </c>
      <c r="AZ160" t="s">
        <v>0</v>
      </c>
      <c r="BA160" t="str">
        <f t="shared" si="60"/>
        <v>155BM</v>
      </c>
      <c r="BB160">
        <f t="shared" si="61"/>
        <v>0</v>
      </c>
      <c r="BD160">
        <f t="shared" si="62"/>
        <v>155</v>
      </c>
      <c r="BE160">
        <f t="shared" si="63"/>
        <v>1</v>
      </c>
    </row>
    <row r="161" spans="15:57" x14ac:dyDescent="0.25">
      <c r="O161">
        <f t="shared" si="64"/>
        <v>1</v>
      </c>
      <c r="P161">
        <f t="shared" si="65"/>
        <v>156</v>
      </c>
      <c r="Q161" t="e">
        <f>VLOOKUP(A161,Sheet3!$A$1:$B$3,2,FALSE)</f>
        <v>#N/A</v>
      </c>
      <c r="R161">
        <f t="shared" si="44"/>
        <v>0</v>
      </c>
      <c r="S161">
        <f t="shared" si="45"/>
        <v>0</v>
      </c>
      <c r="T161">
        <f t="shared" si="46"/>
        <v>0</v>
      </c>
      <c r="U161" t="s">
        <v>47</v>
      </c>
      <c r="V161" t="s">
        <v>47</v>
      </c>
      <c r="W161" t="s">
        <v>47</v>
      </c>
      <c r="X161" t="s">
        <v>47</v>
      </c>
      <c r="Y161">
        <f t="shared" si="47"/>
        <v>0</v>
      </c>
      <c r="Z161">
        <f t="shared" si="48"/>
        <v>0</v>
      </c>
      <c r="AC161" t="e">
        <f>VLOOKUP(A161,Sheet3!$A$7:$B$9,2,FALSE)</f>
        <v>#N/A</v>
      </c>
      <c r="AD161" t="s">
        <v>48</v>
      </c>
      <c r="AE161" t="str">
        <f t="shared" si="49"/>
        <v>1</v>
      </c>
      <c r="AF161" t="str">
        <f t="shared" si="50"/>
        <v>2024-07-23</v>
      </c>
      <c r="AH161" s="8">
        <f t="shared" si="51"/>
        <v>0</v>
      </c>
      <c r="AI161">
        <v>0</v>
      </c>
      <c r="AJ161">
        <v>0</v>
      </c>
      <c r="AK161">
        <v>0</v>
      </c>
      <c r="AL161" t="e">
        <f t="shared" si="52"/>
        <v>#DIV/0!</v>
      </c>
      <c r="AM161" t="e">
        <f t="shared" si="53"/>
        <v>#DIV/0!</v>
      </c>
      <c r="AN161">
        <f t="shared" si="54"/>
        <v>0</v>
      </c>
      <c r="AO161">
        <f t="shared" si="55"/>
        <v>0</v>
      </c>
      <c r="AP161">
        <v>0</v>
      </c>
      <c r="AQ161">
        <v>0</v>
      </c>
      <c r="AR161">
        <v>0</v>
      </c>
      <c r="AS161">
        <f t="shared" si="56"/>
        <v>0</v>
      </c>
      <c r="AV161" t="str">
        <f t="shared" si="57"/>
        <v/>
      </c>
      <c r="AW161" t="str">
        <f t="shared" si="58"/>
        <v>--</v>
      </c>
      <c r="AY161">
        <f t="shared" si="59"/>
        <v>156</v>
      </c>
      <c r="AZ161" t="s">
        <v>0</v>
      </c>
      <c r="BA161" t="str">
        <f t="shared" si="60"/>
        <v>156BM</v>
      </c>
      <c r="BB161">
        <f t="shared" si="61"/>
        <v>0</v>
      </c>
      <c r="BD161">
        <f t="shared" si="62"/>
        <v>156</v>
      </c>
      <c r="BE161">
        <f t="shared" si="63"/>
        <v>1</v>
      </c>
    </row>
    <row r="162" spans="15:57" x14ac:dyDescent="0.25">
      <c r="O162">
        <f t="shared" si="64"/>
        <v>1</v>
      </c>
      <c r="P162">
        <f t="shared" si="65"/>
        <v>157</v>
      </c>
      <c r="Q162" t="e">
        <f>VLOOKUP(A162,Sheet3!$A$1:$B$3,2,FALSE)</f>
        <v>#N/A</v>
      </c>
      <c r="R162">
        <f t="shared" si="44"/>
        <v>0</v>
      </c>
      <c r="S162">
        <f t="shared" si="45"/>
        <v>0</v>
      </c>
      <c r="T162">
        <f t="shared" si="46"/>
        <v>0</v>
      </c>
      <c r="U162" t="s">
        <v>47</v>
      </c>
      <c r="V162" t="s">
        <v>47</v>
      </c>
      <c r="W162" t="s">
        <v>47</v>
      </c>
      <c r="X162" t="s">
        <v>47</v>
      </c>
      <c r="Y162">
        <f t="shared" si="47"/>
        <v>0</v>
      </c>
      <c r="Z162">
        <f t="shared" si="48"/>
        <v>0</v>
      </c>
      <c r="AC162" t="e">
        <f>VLOOKUP(A162,Sheet3!$A$7:$B$9,2,FALSE)</f>
        <v>#N/A</v>
      </c>
      <c r="AD162" t="s">
        <v>48</v>
      </c>
      <c r="AE162" t="str">
        <f t="shared" si="49"/>
        <v>1</v>
      </c>
      <c r="AF162" t="str">
        <f t="shared" si="50"/>
        <v>2024-07-23</v>
      </c>
      <c r="AH162" s="8">
        <f t="shared" si="51"/>
        <v>0</v>
      </c>
      <c r="AI162">
        <v>0</v>
      </c>
      <c r="AJ162">
        <v>0</v>
      </c>
      <c r="AK162">
        <v>0</v>
      </c>
      <c r="AL162" t="e">
        <f t="shared" si="52"/>
        <v>#DIV/0!</v>
      </c>
      <c r="AM162" t="e">
        <f t="shared" si="53"/>
        <v>#DIV/0!</v>
      </c>
      <c r="AN162">
        <f t="shared" si="54"/>
        <v>0</v>
      </c>
      <c r="AO162">
        <f t="shared" si="55"/>
        <v>0</v>
      </c>
      <c r="AP162">
        <v>0</v>
      </c>
      <c r="AQ162">
        <v>0</v>
      </c>
      <c r="AR162">
        <v>0</v>
      </c>
      <c r="AS162">
        <f t="shared" si="56"/>
        <v>0</v>
      </c>
      <c r="AV162" t="str">
        <f t="shared" si="57"/>
        <v/>
      </c>
      <c r="AW162" t="str">
        <f t="shared" si="58"/>
        <v>--</v>
      </c>
      <c r="AY162">
        <f t="shared" si="59"/>
        <v>157</v>
      </c>
      <c r="AZ162" t="s">
        <v>0</v>
      </c>
      <c r="BA162" t="str">
        <f t="shared" si="60"/>
        <v>157BM</v>
      </c>
      <c r="BB162">
        <f t="shared" si="61"/>
        <v>0</v>
      </c>
      <c r="BD162">
        <f t="shared" si="62"/>
        <v>157</v>
      </c>
      <c r="BE162">
        <f t="shared" si="63"/>
        <v>1</v>
      </c>
    </row>
    <row r="163" spans="15:57" x14ac:dyDescent="0.25">
      <c r="O163">
        <f t="shared" si="64"/>
        <v>1</v>
      </c>
      <c r="P163">
        <f t="shared" si="65"/>
        <v>158</v>
      </c>
      <c r="Q163" t="e">
        <f>VLOOKUP(A163,Sheet3!$A$1:$B$3,2,FALSE)</f>
        <v>#N/A</v>
      </c>
      <c r="R163">
        <f t="shared" si="44"/>
        <v>0</v>
      </c>
      <c r="S163">
        <f t="shared" si="45"/>
        <v>0</v>
      </c>
      <c r="T163">
        <f t="shared" si="46"/>
        <v>0</v>
      </c>
      <c r="U163" t="s">
        <v>47</v>
      </c>
      <c r="V163" t="s">
        <v>47</v>
      </c>
      <c r="W163" t="s">
        <v>47</v>
      </c>
      <c r="X163" t="s">
        <v>47</v>
      </c>
      <c r="Y163">
        <f t="shared" si="47"/>
        <v>0</v>
      </c>
      <c r="Z163">
        <f t="shared" si="48"/>
        <v>0</v>
      </c>
      <c r="AC163" t="e">
        <f>VLOOKUP(A163,Sheet3!$A$7:$B$9,2,FALSE)</f>
        <v>#N/A</v>
      </c>
      <c r="AD163" t="s">
        <v>48</v>
      </c>
      <c r="AE163" t="str">
        <f t="shared" si="49"/>
        <v>1</v>
      </c>
      <c r="AF163" t="str">
        <f t="shared" si="50"/>
        <v>2024-07-23</v>
      </c>
      <c r="AH163" s="8">
        <f t="shared" si="51"/>
        <v>0</v>
      </c>
      <c r="AI163">
        <v>0</v>
      </c>
      <c r="AJ163">
        <v>0</v>
      </c>
      <c r="AK163">
        <v>0</v>
      </c>
      <c r="AL163" t="e">
        <f t="shared" si="52"/>
        <v>#DIV/0!</v>
      </c>
      <c r="AM163" t="e">
        <f t="shared" si="53"/>
        <v>#DIV/0!</v>
      </c>
      <c r="AN163">
        <f t="shared" si="54"/>
        <v>0</v>
      </c>
      <c r="AO163">
        <f t="shared" si="55"/>
        <v>0</v>
      </c>
      <c r="AP163">
        <v>0</v>
      </c>
      <c r="AQ163">
        <v>0</v>
      </c>
      <c r="AR163">
        <v>0</v>
      </c>
      <c r="AS163">
        <f t="shared" si="56"/>
        <v>0</v>
      </c>
      <c r="AV163" t="str">
        <f t="shared" si="57"/>
        <v/>
      </c>
      <c r="AW163" t="str">
        <f t="shared" si="58"/>
        <v>--</v>
      </c>
      <c r="AY163">
        <f t="shared" si="59"/>
        <v>158</v>
      </c>
      <c r="AZ163" t="s">
        <v>0</v>
      </c>
      <c r="BA163" t="str">
        <f t="shared" si="60"/>
        <v>158BM</v>
      </c>
      <c r="BB163">
        <f t="shared" si="61"/>
        <v>0</v>
      </c>
      <c r="BD163">
        <f t="shared" si="62"/>
        <v>158</v>
      </c>
      <c r="BE163">
        <f t="shared" si="63"/>
        <v>1</v>
      </c>
    </row>
    <row r="164" spans="15:57" x14ac:dyDescent="0.25">
      <c r="O164">
        <f t="shared" si="64"/>
        <v>1</v>
      </c>
      <c r="P164">
        <f t="shared" si="65"/>
        <v>159</v>
      </c>
      <c r="Q164" t="e">
        <f>VLOOKUP(A164,Sheet3!$A$1:$B$3,2,FALSE)</f>
        <v>#N/A</v>
      </c>
      <c r="R164">
        <f t="shared" si="44"/>
        <v>0</v>
      </c>
      <c r="S164">
        <f t="shared" si="45"/>
        <v>0</v>
      </c>
      <c r="T164">
        <f t="shared" si="46"/>
        <v>0</v>
      </c>
      <c r="U164" t="s">
        <v>47</v>
      </c>
      <c r="V164" t="s">
        <v>47</v>
      </c>
      <c r="W164" t="s">
        <v>47</v>
      </c>
      <c r="X164" t="s">
        <v>47</v>
      </c>
      <c r="Y164">
        <f t="shared" si="47"/>
        <v>0</v>
      </c>
      <c r="Z164">
        <f t="shared" si="48"/>
        <v>0</v>
      </c>
      <c r="AC164" t="e">
        <f>VLOOKUP(A164,Sheet3!$A$7:$B$9,2,FALSE)</f>
        <v>#N/A</v>
      </c>
      <c r="AD164" t="s">
        <v>48</v>
      </c>
      <c r="AE164" t="str">
        <f t="shared" si="49"/>
        <v>1</v>
      </c>
      <c r="AF164" t="str">
        <f t="shared" si="50"/>
        <v>2024-07-23</v>
      </c>
      <c r="AH164" s="8">
        <f t="shared" si="51"/>
        <v>0</v>
      </c>
      <c r="AI164">
        <v>0</v>
      </c>
      <c r="AJ164">
        <v>0</v>
      </c>
      <c r="AK164">
        <v>0</v>
      </c>
      <c r="AL164" t="e">
        <f t="shared" si="52"/>
        <v>#DIV/0!</v>
      </c>
      <c r="AM164" t="e">
        <f t="shared" si="53"/>
        <v>#DIV/0!</v>
      </c>
      <c r="AN164">
        <f t="shared" si="54"/>
        <v>0</v>
      </c>
      <c r="AO164">
        <f t="shared" si="55"/>
        <v>0</v>
      </c>
      <c r="AP164">
        <v>0</v>
      </c>
      <c r="AQ164">
        <v>0</v>
      </c>
      <c r="AR164">
        <v>0</v>
      </c>
      <c r="AS164">
        <f t="shared" si="56"/>
        <v>0</v>
      </c>
      <c r="AV164" t="str">
        <f t="shared" si="57"/>
        <v/>
      </c>
      <c r="AW164" t="str">
        <f t="shared" si="58"/>
        <v>--</v>
      </c>
      <c r="AY164">
        <f t="shared" si="59"/>
        <v>159</v>
      </c>
      <c r="AZ164" t="s">
        <v>0</v>
      </c>
      <c r="BA164" t="str">
        <f t="shared" si="60"/>
        <v>159BM</v>
      </c>
      <c r="BB164">
        <f t="shared" si="61"/>
        <v>0</v>
      </c>
      <c r="BD164">
        <f t="shared" si="62"/>
        <v>159</v>
      </c>
      <c r="BE164">
        <f t="shared" si="63"/>
        <v>1</v>
      </c>
    </row>
    <row r="165" spans="15:57" x14ac:dyDescent="0.25">
      <c r="O165">
        <f t="shared" si="64"/>
        <v>1</v>
      </c>
      <c r="P165">
        <f t="shared" si="65"/>
        <v>160</v>
      </c>
      <c r="Q165" t="e">
        <f>VLOOKUP(A165,Sheet3!$A$1:$B$3,2,FALSE)</f>
        <v>#N/A</v>
      </c>
      <c r="R165">
        <f t="shared" si="44"/>
        <v>0</v>
      </c>
      <c r="S165">
        <f t="shared" si="45"/>
        <v>0</v>
      </c>
      <c r="T165">
        <f t="shared" si="46"/>
        <v>0</v>
      </c>
      <c r="U165" t="s">
        <v>47</v>
      </c>
      <c r="V165" t="s">
        <v>47</v>
      </c>
      <c r="W165" t="s">
        <v>47</v>
      </c>
      <c r="X165" t="s">
        <v>47</v>
      </c>
      <c r="Y165">
        <f t="shared" si="47"/>
        <v>0</v>
      </c>
      <c r="Z165">
        <f t="shared" si="48"/>
        <v>0</v>
      </c>
      <c r="AC165" t="e">
        <f>VLOOKUP(A165,Sheet3!$A$7:$B$9,2,FALSE)</f>
        <v>#N/A</v>
      </c>
      <c r="AD165" t="s">
        <v>48</v>
      </c>
      <c r="AE165" t="str">
        <f t="shared" si="49"/>
        <v>1</v>
      </c>
      <c r="AF165" t="str">
        <f t="shared" si="50"/>
        <v>2024-07-23</v>
      </c>
      <c r="AH165" s="8">
        <f t="shared" si="51"/>
        <v>0</v>
      </c>
      <c r="AI165">
        <v>0</v>
      </c>
      <c r="AJ165">
        <v>0</v>
      </c>
      <c r="AK165">
        <v>0</v>
      </c>
      <c r="AL165" t="e">
        <f t="shared" si="52"/>
        <v>#DIV/0!</v>
      </c>
      <c r="AM165" t="e">
        <f t="shared" si="53"/>
        <v>#DIV/0!</v>
      </c>
      <c r="AN165">
        <f t="shared" si="54"/>
        <v>0</v>
      </c>
      <c r="AO165">
        <f t="shared" si="55"/>
        <v>0</v>
      </c>
      <c r="AP165">
        <v>0</v>
      </c>
      <c r="AQ165">
        <v>0</v>
      </c>
      <c r="AR165">
        <v>0</v>
      </c>
      <c r="AS165">
        <f t="shared" si="56"/>
        <v>0</v>
      </c>
      <c r="AV165" t="str">
        <f t="shared" si="57"/>
        <v/>
      </c>
      <c r="AW165" t="str">
        <f t="shared" si="58"/>
        <v>--</v>
      </c>
      <c r="AY165">
        <f t="shared" si="59"/>
        <v>160</v>
      </c>
      <c r="AZ165" t="s">
        <v>0</v>
      </c>
      <c r="BA165" t="str">
        <f t="shared" si="60"/>
        <v>160BM</v>
      </c>
      <c r="BB165">
        <f t="shared" si="61"/>
        <v>0</v>
      </c>
      <c r="BD165">
        <f t="shared" si="62"/>
        <v>160</v>
      </c>
      <c r="BE165">
        <f t="shared" si="63"/>
        <v>1</v>
      </c>
    </row>
    <row r="166" spans="15:57" x14ac:dyDescent="0.25">
      <c r="O166">
        <f t="shared" si="64"/>
        <v>1</v>
      </c>
      <c r="P166">
        <f t="shared" si="65"/>
        <v>161</v>
      </c>
      <c r="Q166" t="e">
        <f>VLOOKUP(A166,Sheet3!$A$1:$B$3,2,FALSE)</f>
        <v>#N/A</v>
      </c>
      <c r="R166">
        <f t="shared" si="44"/>
        <v>0</v>
      </c>
      <c r="S166">
        <f t="shared" si="45"/>
        <v>0</v>
      </c>
      <c r="T166">
        <f t="shared" si="46"/>
        <v>0</v>
      </c>
      <c r="U166" t="s">
        <v>47</v>
      </c>
      <c r="V166" t="s">
        <v>47</v>
      </c>
      <c r="W166" t="s">
        <v>47</v>
      </c>
      <c r="X166" t="s">
        <v>47</v>
      </c>
      <c r="Y166">
        <f t="shared" si="47"/>
        <v>0</v>
      </c>
      <c r="Z166">
        <f t="shared" si="48"/>
        <v>0</v>
      </c>
      <c r="AC166" t="e">
        <f>VLOOKUP(A166,Sheet3!$A$7:$B$9,2,FALSE)</f>
        <v>#N/A</v>
      </c>
      <c r="AD166" t="s">
        <v>48</v>
      </c>
      <c r="AE166" t="str">
        <f t="shared" si="49"/>
        <v>1</v>
      </c>
      <c r="AF166" t="str">
        <f t="shared" si="50"/>
        <v>2024-07-23</v>
      </c>
      <c r="AH166" s="8">
        <f t="shared" si="51"/>
        <v>0</v>
      </c>
      <c r="AI166">
        <v>0</v>
      </c>
      <c r="AJ166">
        <v>0</v>
      </c>
      <c r="AK166">
        <v>0</v>
      </c>
      <c r="AL166" t="e">
        <f t="shared" si="52"/>
        <v>#DIV/0!</v>
      </c>
      <c r="AM166" t="e">
        <f t="shared" si="53"/>
        <v>#DIV/0!</v>
      </c>
      <c r="AN166">
        <f t="shared" si="54"/>
        <v>0</v>
      </c>
      <c r="AO166">
        <f t="shared" si="55"/>
        <v>0</v>
      </c>
      <c r="AP166">
        <v>0</v>
      </c>
      <c r="AQ166">
        <v>0</v>
      </c>
      <c r="AR166">
        <v>0</v>
      </c>
      <c r="AS166">
        <f t="shared" si="56"/>
        <v>0</v>
      </c>
      <c r="AV166" t="str">
        <f t="shared" si="57"/>
        <v/>
      </c>
      <c r="AW166" t="str">
        <f t="shared" si="58"/>
        <v>--</v>
      </c>
      <c r="AY166">
        <f t="shared" si="59"/>
        <v>161</v>
      </c>
      <c r="AZ166" t="s">
        <v>0</v>
      </c>
      <c r="BA166" t="str">
        <f t="shared" si="60"/>
        <v>161BM</v>
      </c>
      <c r="BB166">
        <f t="shared" si="61"/>
        <v>0</v>
      </c>
      <c r="BD166">
        <f t="shared" si="62"/>
        <v>161</v>
      </c>
      <c r="BE166">
        <f t="shared" si="63"/>
        <v>1</v>
      </c>
    </row>
    <row r="167" spans="15:57" x14ac:dyDescent="0.25">
      <c r="O167">
        <f t="shared" si="64"/>
        <v>1</v>
      </c>
      <c r="P167">
        <f t="shared" si="65"/>
        <v>162</v>
      </c>
      <c r="Q167" t="e">
        <f>VLOOKUP(A167,Sheet3!$A$1:$B$3,2,FALSE)</f>
        <v>#N/A</v>
      </c>
      <c r="R167">
        <f t="shared" si="44"/>
        <v>0</v>
      </c>
      <c r="S167">
        <f t="shared" si="45"/>
        <v>0</v>
      </c>
      <c r="T167">
        <f t="shared" si="46"/>
        <v>0</v>
      </c>
      <c r="U167" t="s">
        <v>47</v>
      </c>
      <c r="V167" t="s">
        <v>47</v>
      </c>
      <c r="W167" t="s">
        <v>47</v>
      </c>
      <c r="X167" t="s">
        <v>47</v>
      </c>
      <c r="Y167">
        <f t="shared" si="47"/>
        <v>0</v>
      </c>
      <c r="Z167">
        <f t="shared" si="48"/>
        <v>0</v>
      </c>
      <c r="AC167" t="e">
        <f>VLOOKUP(A167,Sheet3!$A$7:$B$9,2,FALSE)</f>
        <v>#N/A</v>
      </c>
      <c r="AD167" t="s">
        <v>48</v>
      </c>
      <c r="AE167" t="str">
        <f t="shared" si="49"/>
        <v>1</v>
      </c>
      <c r="AF167" t="str">
        <f t="shared" si="50"/>
        <v>2024-07-23</v>
      </c>
      <c r="AH167" s="8">
        <f t="shared" si="51"/>
        <v>0</v>
      </c>
      <c r="AI167">
        <v>0</v>
      </c>
      <c r="AJ167">
        <v>0</v>
      </c>
      <c r="AK167">
        <v>0</v>
      </c>
      <c r="AL167" t="e">
        <f t="shared" si="52"/>
        <v>#DIV/0!</v>
      </c>
      <c r="AM167" t="e">
        <f t="shared" si="53"/>
        <v>#DIV/0!</v>
      </c>
      <c r="AN167">
        <f t="shared" si="54"/>
        <v>0</v>
      </c>
      <c r="AO167">
        <f t="shared" si="55"/>
        <v>0</v>
      </c>
      <c r="AP167">
        <v>0</v>
      </c>
      <c r="AQ167">
        <v>0</v>
      </c>
      <c r="AR167">
        <v>0</v>
      </c>
      <c r="AS167">
        <f t="shared" si="56"/>
        <v>0</v>
      </c>
      <c r="AV167" t="str">
        <f t="shared" si="57"/>
        <v/>
      </c>
      <c r="AW167" t="str">
        <f t="shared" si="58"/>
        <v>--</v>
      </c>
      <c r="AY167">
        <f t="shared" si="59"/>
        <v>162</v>
      </c>
      <c r="AZ167" t="s">
        <v>0</v>
      </c>
      <c r="BA167" t="str">
        <f t="shared" si="60"/>
        <v>162BM</v>
      </c>
      <c r="BB167">
        <f t="shared" si="61"/>
        <v>0</v>
      </c>
      <c r="BD167">
        <f t="shared" si="62"/>
        <v>162</v>
      </c>
      <c r="BE167">
        <f t="shared" si="63"/>
        <v>1</v>
      </c>
    </row>
    <row r="168" spans="15:57" x14ac:dyDescent="0.25">
      <c r="O168">
        <f t="shared" si="64"/>
        <v>1</v>
      </c>
      <c r="P168">
        <f t="shared" si="65"/>
        <v>163</v>
      </c>
      <c r="Q168" t="e">
        <f>VLOOKUP(A168,Sheet3!$A$1:$B$3,2,FALSE)</f>
        <v>#N/A</v>
      </c>
      <c r="R168">
        <f t="shared" si="44"/>
        <v>0</v>
      </c>
      <c r="S168">
        <f t="shared" si="45"/>
        <v>0</v>
      </c>
      <c r="T168">
        <f t="shared" si="46"/>
        <v>0</v>
      </c>
      <c r="U168" t="s">
        <v>47</v>
      </c>
      <c r="V168" t="s">
        <v>47</v>
      </c>
      <c r="W168" t="s">
        <v>47</v>
      </c>
      <c r="X168" t="s">
        <v>47</v>
      </c>
      <c r="Y168">
        <f t="shared" si="47"/>
        <v>0</v>
      </c>
      <c r="Z168">
        <f t="shared" si="48"/>
        <v>0</v>
      </c>
      <c r="AC168" t="e">
        <f>VLOOKUP(A168,Sheet3!$A$7:$B$9,2,FALSE)</f>
        <v>#N/A</v>
      </c>
      <c r="AD168" t="s">
        <v>48</v>
      </c>
      <c r="AE168" t="str">
        <f t="shared" si="49"/>
        <v>1</v>
      </c>
      <c r="AF168" t="str">
        <f t="shared" si="50"/>
        <v>2024-07-23</v>
      </c>
      <c r="AH168" s="8">
        <f t="shared" si="51"/>
        <v>0</v>
      </c>
      <c r="AI168">
        <v>0</v>
      </c>
      <c r="AJ168">
        <v>0</v>
      </c>
      <c r="AK168">
        <v>0</v>
      </c>
      <c r="AL168" t="e">
        <f t="shared" si="52"/>
        <v>#DIV/0!</v>
      </c>
      <c r="AM168" t="e">
        <f t="shared" si="53"/>
        <v>#DIV/0!</v>
      </c>
      <c r="AN168">
        <f t="shared" si="54"/>
        <v>0</v>
      </c>
      <c r="AO168">
        <f t="shared" si="55"/>
        <v>0</v>
      </c>
      <c r="AP168">
        <v>0</v>
      </c>
      <c r="AQ168">
        <v>0</v>
      </c>
      <c r="AR168">
        <v>0</v>
      </c>
      <c r="AS168">
        <f t="shared" si="56"/>
        <v>0</v>
      </c>
      <c r="AV168" t="str">
        <f t="shared" si="57"/>
        <v/>
      </c>
      <c r="AW168" t="str">
        <f t="shared" si="58"/>
        <v>--</v>
      </c>
      <c r="AY168">
        <f t="shared" si="59"/>
        <v>163</v>
      </c>
      <c r="AZ168" t="s">
        <v>0</v>
      </c>
      <c r="BA168" t="str">
        <f t="shared" si="60"/>
        <v>163BM</v>
      </c>
      <c r="BB168">
        <f t="shared" si="61"/>
        <v>0</v>
      </c>
      <c r="BD168">
        <f t="shared" si="62"/>
        <v>163</v>
      </c>
      <c r="BE168">
        <f t="shared" si="63"/>
        <v>1</v>
      </c>
    </row>
    <row r="169" spans="15:57" x14ac:dyDescent="0.25">
      <c r="O169">
        <f t="shared" si="64"/>
        <v>1</v>
      </c>
      <c r="P169">
        <f t="shared" si="65"/>
        <v>164</v>
      </c>
      <c r="Q169" t="e">
        <f>VLOOKUP(A169,Sheet3!$A$1:$B$3,2,FALSE)</f>
        <v>#N/A</v>
      </c>
      <c r="R169">
        <f t="shared" si="44"/>
        <v>0</v>
      </c>
      <c r="S169">
        <f t="shared" si="45"/>
        <v>0</v>
      </c>
      <c r="T169">
        <f t="shared" si="46"/>
        <v>0</v>
      </c>
      <c r="U169" t="s">
        <v>47</v>
      </c>
      <c r="V169" t="s">
        <v>47</v>
      </c>
      <c r="W169" t="s">
        <v>47</v>
      </c>
      <c r="X169" t="s">
        <v>47</v>
      </c>
      <c r="Y169">
        <f t="shared" si="47"/>
        <v>0</v>
      </c>
      <c r="Z169">
        <f t="shared" si="48"/>
        <v>0</v>
      </c>
      <c r="AC169" t="e">
        <f>VLOOKUP(A169,Sheet3!$A$7:$B$9,2,FALSE)</f>
        <v>#N/A</v>
      </c>
      <c r="AD169" t="s">
        <v>48</v>
      </c>
      <c r="AE169" t="str">
        <f t="shared" si="49"/>
        <v>1</v>
      </c>
      <c r="AF169" t="str">
        <f t="shared" si="50"/>
        <v>2024-07-23</v>
      </c>
      <c r="AH169" s="8">
        <f t="shared" si="51"/>
        <v>0</v>
      </c>
      <c r="AI169">
        <v>0</v>
      </c>
      <c r="AJ169">
        <v>0</v>
      </c>
      <c r="AK169">
        <v>0</v>
      </c>
      <c r="AL169" t="e">
        <f t="shared" si="52"/>
        <v>#DIV/0!</v>
      </c>
      <c r="AM169" t="e">
        <f t="shared" si="53"/>
        <v>#DIV/0!</v>
      </c>
      <c r="AN169">
        <f t="shared" si="54"/>
        <v>0</v>
      </c>
      <c r="AO169">
        <f t="shared" si="55"/>
        <v>0</v>
      </c>
      <c r="AP169">
        <v>0</v>
      </c>
      <c r="AQ169">
        <v>0</v>
      </c>
      <c r="AR169">
        <v>0</v>
      </c>
      <c r="AS169">
        <f t="shared" si="56"/>
        <v>0</v>
      </c>
      <c r="AV169" t="str">
        <f t="shared" si="57"/>
        <v/>
      </c>
      <c r="AW169" t="str">
        <f t="shared" si="58"/>
        <v>--</v>
      </c>
      <c r="AY169">
        <f t="shared" si="59"/>
        <v>164</v>
      </c>
      <c r="AZ169" t="s">
        <v>0</v>
      </c>
      <c r="BA169" t="str">
        <f t="shared" si="60"/>
        <v>164BM</v>
      </c>
      <c r="BB169">
        <f t="shared" si="61"/>
        <v>0</v>
      </c>
      <c r="BD169">
        <f t="shared" si="62"/>
        <v>164</v>
      </c>
      <c r="BE169">
        <f t="shared" si="63"/>
        <v>1</v>
      </c>
    </row>
    <row r="170" spans="15:57" x14ac:dyDescent="0.25">
      <c r="O170">
        <f t="shared" si="64"/>
        <v>1</v>
      </c>
      <c r="P170">
        <f t="shared" si="65"/>
        <v>165</v>
      </c>
      <c r="Q170" t="e">
        <f>VLOOKUP(A170,Sheet3!$A$1:$B$3,2,FALSE)</f>
        <v>#N/A</v>
      </c>
      <c r="R170">
        <f t="shared" si="44"/>
        <v>0</v>
      </c>
      <c r="S170">
        <f t="shared" si="45"/>
        <v>0</v>
      </c>
      <c r="T170">
        <f t="shared" si="46"/>
        <v>0</v>
      </c>
      <c r="U170" t="s">
        <v>47</v>
      </c>
      <c r="V170" t="s">
        <v>47</v>
      </c>
      <c r="W170" t="s">
        <v>47</v>
      </c>
      <c r="X170" t="s">
        <v>47</v>
      </c>
      <c r="Y170">
        <f t="shared" si="47"/>
        <v>0</v>
      </c>
      <c r="Z170">
        <f t="shared" si="48"/>
        <v>0</v>
      </c>
      <c r="AC170" t="e">
        <f>VLOOKUP(A170,Sheet3!$A$7:$B$9,2,FALSE)</f>
        <v>#N/A</v>
      </c>
      <c r="AD170" t="s">
        <v>48</v>
      </c>
      <c r="AE170" t="str">
        <f t="shared" si="49"/>
        <v>1</v>
      </c>
      <c r="AF170" t="str">
        <f t="shared" si="50"/>
        <v>2024-07-23</v>
      </c>
      <c r="AH170" s="8">
        <f t="shared" si="51"/>
        <v>0</v>
      </c>
      <c r="AI170">
        <v>0</v>
      </c>
      <c r="AJ170">
        <v>0</v>
      </c>
      <c r="AK170">
        <v>0</v>
      </c>
      <c r="AL170" t="e">
        <f t="shared" si="52"/>
        <v>#DIV/0!</v>
      </c>
      <c r="AM170" t="e">
        <f t="shared" si="53"/>
        <v>#DIV/0!</v>
      </c>
      <c r="AN170">
        <f t="shared" si="54"/>
        <v>0</v>
      </c>
      <c r="AO170">
        <f t="shared" si="55"/>
        <v>0</v>
      </c>
      <c r="AP170">
        <v>0</v>
      </c>
      <c r="AQ170">
        <v>0</v>
      </c>
      <c r="AR170">
        <v>0</v>
      </c>
      <c r="AS170">
        <f t="shared" si="56"/>
        <v>0</v>
      </c>
      <c r="AV170" t="str">
        <f t="shared" si="57"/>
        <v/>
      </c>
      <c r="AW170" t="str">
        <f t="shared" si="58"/>
        <v>--</v>
      </c>
      <c r="AY170">
        <f t="shared" si="59"/>
        <v>165</v>
      </c>
      <c r="AZ170" t="s">
        <v>0</v>
      </c>
      <c r="BA170" t="str">
        <f t="shared" si="60"/>
        <v>165BM</v>
      </c>
      <c r="BB170">
        <f t="shared" si="61"/>
        <v>0</v>
      </c>
      <c r="BD170">
        <f t="shared" si="62"/>
        <v>165</v>
      </c>
      <c r="BE170">
        <f t="shared" si="63"/>
        <v>1</v>
      </c>
    </row>
    <row r="171" spans="15:57" x14ac:dyDescent="0.25">
      <c r="O171">
        <f t="shared" si="64"/>
        <v>1</v>
      </c>
      <c r="P171">
        <f t="shared" si="65"/>
        <v>166</v>
      </c>
      <c r="Q171" t="e">
        <f>VLOOKUP(A171,Sheet3!$A$1:$B$3,2,FALSE)</f>
        <v>#N/A</v>
      </c>
      <c r="R171">
        <f t="shared" si="44"/>
        <v>0</v>
      </c>
      <c r="S171">
        <f t="shared" si="45"/>
        <v>0</v>
      </c>
      <c r="T171">
        <f t="shared" si="46"/>
        <v>0</v>
      </c>
      <c r="U171" t="s">
        <v>47</v>
      </c>
      <c r="V171" t="s">
        <v>47</v>
      </c>
      <c r="W171" t="s">
        <v>47</v>
      </c>
      <c r="X171" t="s">
        <v>47</v>
      </c>
      <c r="Y171">
        <f t="shared" si="47"/>
        <v>0</v>
      </c>
      <c r="Z171">
        <f t="shared" si="48"/>
        <v>0</v>
      </c>
      <c r="AC171" t="e">
        <f>VLOOKUP(A171,Sheet3!$A$7:$B$9,2,FALSE)</f>
        <v>#N/A</v>
      </c>
      <c r="AD171" t="s">
        <v>48</v>
      </c>
      <c r="AE171" t="str">
        <f t="shared" si="49"/>
        <v>1</v>
      </c>
      <c r="AF171" t="str">
        <f t="shared" si="50"/>
        <v>2024-07-23</v>
      </c>
      <c r="AH171" s="8">
        <f t="shared" si="51"/>
        <v>0</v>
      </c>
      <c r="AI171">
        <v>0</v>
      </c>
      <c r="AJ171">
        <v>0</v>
      </c>
      <c r="AK171">
        <v>0</v>
      </c>
      <c r="AL171" t="e">
        <f t="shared" si="52"/>
        <v>#DIV/0!</v>
      </c>
      <c r="AM171" t="e">
        <f t="shared" si="53"/>
        <v>#DIV/0!</v>
      </c>
      <c r="AN171">
        <f t="shared" si="54"/>
        <v>0</v>
      </c>
      <c r="AO171">
        <f t="shared" si="55"/>
        <v>0</v>
      </c>
      <c r="AP171">
        <v>0</v>
      </c>
      <c r="AQ171">
        <v>0</v>
      </c>
      <c r="AR171">
        <v>0</v>
      </c>
      <c r="AS171">
        <f t="shared" si="56"/>
        <v>0</v>
      </c>
      <c r="AV171" t="str">
        <f t="shared" si="57"/>
        <v/>
      </c>
      <c r="AW171" t="str">
        <f t="shared" si="58"/>
        <v>--</v>
      </c>
      <c r="AY171">
        <f t="shared" si="59"/>
        <v>166</v>
      </c>
      <c r="AZ171" t="s">
        <v>0</v>
      </c>
      <c r="BA171" t="str">
        <f t="shared" si="60"/>
        <v>166BM</v>
      </c>
      <c r="BB171">
        <f t="shared" si="61"/>
        <v>0</v>
      </c>
      <c r="BD171">
        <f t="shared" si="62"/>
        <v>166</v>
      </c>
      <c r="BE171">
        <f t="shared" si="63"/>
        <v>1</v>
      </c>
    </row>
    <row r="172" spans="15:57" x14ac:dyDescent="0.25">
      <c r="O172">
        <f t="shared" si="64"/>
        <v>1</v>
      </c>
      <c r="P172">
        <f t="shared" si="65"/>
        <v>167</v>
      </c>
      <c r="Q172" t="e">
        <f>VLOOKUP(A172,Sheet3!$A$1:$B$3,2,FALSE)</f>
        <v>#N/A</v>
      </c>
      <c r="R172">
        <f t="shared" si="44"/>
        <v>0</v>
      </c>
      <c r="S172">
        <f t="shared" si="45"/>
        <v>0</v>
      </c>
      <c r="T172">
        <f t="shared" si="46"/>
        <v>0</v>
      </c>
      <c r="U172" t="s">
        <v>47</v>
      </c>
      <c r="V172" t="s">
        <v>47</v>
      </c>
      <c r="W172" t="s">
        <v>47</v>
      </c>
      <c r="X172" t="s">
        <v>47</v>
      </c>
      <c r="Y172">
        <f t="shared" si="47"/>
        <v>0</v>
      </c>
      <c r="Z172">
        <f t="shared" si="48"/>
        <v>0</v>
      </c>
      <c r="AC172" t="e">
        <f>VLOOKUP(A172,Sheet3!$A$7:$B$9,2,FALSE)</f>
        <v>#N/A</v>
      </c>
      <c r="AD172" t="s">
        <v>48</v>
      </c>
      <c r="AE172" t="str">
        <f t="shared" si="49"/>
        <v>1</v>
      </c>
      <c r="AF172" t="str">
        <f t="shared" si="50"/>
        <v>2024-07-23</v>
      </c>
      <c r="AH172" s="8">
        <f t="shared" si="51"/>
        <v>0</v>
      </c>
      <c r="AI172">
        <v>0</v>
      </c>
      <c r="AJ172">
        <v>0</v>
      </c>
      <c r="AK172">
        <v>0</v>
      </c>
      <c r="AL172" t="e">
        <f t="shared" si="52"/>
        <v>#DIV/0!</v>
      </c>
      <c r="AM172" t="e">
        <f t="shared" si="53"/>
        <v>#DIV/0!</v>
      </c>
      <c r="AN172">
        <f t="shared" si="54"/>
        <v>0</v>
      </c>
      <c r="AO172">
        <f t="shared" si="55"/>
        <v>0</v>
      </c>
      <c r="AP172">
        <v>0</v>
      </c>
      <c r="AQ172">
        <v>0</v>
      </c>
      <c r="AR172">
        <v>0</v>
      </c>
      <c r="AS172">
        <f t="shared" si="56"/>
        <v>0</v>
      </c>
      <c r="AV172" t="str">
        <f t="shared" si="57"/>
        <v/>
      </c>
      <c r="AW172" t="str">
        <f t="shared" si="58"/>
        <v>--</v>
      </c>
      <c r="AY172">
        <f t="shared" si="59"/>
        <v>167</v>
      </c>
      <c r="AZ172" t="s">
        <v>0</v>
      </c>
      <c r="BA172" t="str">
        <f t="shared" si="60"/>
        <v>167BM</v>
      </c>
      <c r="BB172">
        <f t="shared" si="61"/>
        <v>0</v>
      </c>
      <c r="BD172">
        <f t="shared" si="62"/>
        <v>167</v>
      </c>
      <c r="BE172">
        <f t="shared" si="63"/>
        <v>1</v>
      </c>
    </row>
    <row r="173" spans="15:57" x14ac:dyDescent="0.25">
      <c r="O173">
        <f t="shared" si="64"/>
        <v>1</v>
      </c>
      <c r="P173">
        <f t="shared" si="65"/>
        <v>168</v>
      </c>
      <c r="Q173" t="e">
        <f>VLOOKUP(A173,Sheet3!$A$1:$B$3,2,FALSE)</f>
        <v>#N/A</v>
      </c>
      <c r="R173">
        <f t="shared" si="44"/>
        <v>0</v>
      </c>
      <c r="S173">
        <f t="shared" si="45"/>
        <v>0</v>
      </c>
      <c r="T173">
        <f t="shared" si="46"/>
        <v>0</v>
      </c>
      <c r="U173" t="s">
        <v>47</v>
      </c>
      <c r="V173" t="s">
        <v>47</v>
      </c>
      <c r="W173" t="s">
        <v>47</v>
      </c>
      <c r="X173" t="s">
        <v>47</v>
      </c>
      <c r="Y173">
        <f t="shared" si="47"/>
        <v>0</v>
      </c>
      <c r="Z173">
        <f t="shared" si="48"/>
        <v>0</v>
      </c>
      <c r="AC173" t="e">
        <f>VLOOKUP(A173,Sheet3!$A$7:$B$9,2,FALSE)</f>
        <v>#N/A</v>
      </c>
      <c r="AD173" t="s">
        <v>48</v>
      </c>
      <c r="AE173" t="str">
        <f t="shared" si="49"/>
        <v>1</v>
      </c>
      <c r="AF173" t="str">
        <f t="shared" si="50"/>
        <v>2024-07-23</v>
      </c>
      <c r="AH173" s="8">
        <f t="shared" si="51"/>
        <v>0</v>
      </c>
      <c r="AI173">
        <v>0</v>
      </c>
      <c r="AJ173">
        <v>0</v>
      </c>
      <c r="AK173">
        <v>0</v>
      </c>
      <c r="AL173" t="e">
        <f t="shared" si="52"/>
        <v>#DIV/0!</v>
      </c>
      <c r="AM173" t="e">
        <f t="shared" si="53"/>
        <v>#DIV/0!</v>
      </c>
      <c r="AN173">
        <f t="shared" si="54"/>
        <v>0</v>
      </c>
      <c r="AO173">
        <f t="shared" si="55"/>
        <v>0</v>
      </c>
      <c r="AP173">
        <v>0</v>
      </c>
      <c r="AQ173">
        <v>0</v>
      </c>
      <c r="AR173">
        <v>0</v>
      </c>
      <c r="AS173">
        <f t="shared" si="56"/>
        <v>0</v>
      </c>
      <c r="AV173" t="str">
        <f t="shared" si="57"/>
        <v/>
      </c>
      <c r="AW173" t="str">
        <f t="shared" si="58"/>
        <v>--</v>
      </c>
      <c r="AY173">
        <f t="shared" si="59"/>
        <v>168</v>
      </c>
      <c r="AZ173" t="s">
        <v>0</v>
      </c>
      <c r="BA173" t="str">
        <f t="shared" si="60"/>
        <v>168BM</v>
      </c>
      <c r="BB173">
        <f t="shared" si="61"/>
        <v>0</v>
      </c>
      <c r="BD173">
        <f t="shared" si="62"/>
        <v>168</v>
      </c>
      <c r="BE173">
        <f t="shared" si="63"/>
        <v>1</v>
      </c>
    </row>
    <row r="174" spans="15:57" x14ac:dyDescent="0.25">
      <c r="O174">
        <f t="shared" si="64"/>
        <v>1</v>
      </c>
      <c r="P174">
        <f t="shared" si="65"/>
        <v>169</v>
      </c>
      <c r="Q174" t="e">
        <f>VLOOKUP(A174,Sheet3!$A$1:$B$3,2,FALSE)</f>
        <v>#N/A</v>
      </c>
      <c r="R174">
        <f t="shared" si="44"/>
        <v>0</v>
      </c>
      <c r="S174">
        <f t="shared" si="45"/>
        <v>0</v>
      </c>
      <c r="T174">
        <f t="shared" si="46"/>
        <v>0</v>
      </c>
      <c r="U174" t="s">
        <v>47</v>
      </c>
      <c r="V174" t="s">
        <v>47</v>
      </c>
      <c r="W174" t="s">
        <v>47</v>
      </c>
      <c r="X174" t="s">
        <v>47</v>
      </c>
      <c r="Y174">
        <f t="shared" si="47"/>
        <v>0</v>
      </c>
      <c r="Z174">
        <f t="shared" si="48"/>
        <v>0</v>
      </c>
      <c r="AC174" t="e">
        <f>VLOOKUP(A174,Sheet3!$A$7:$B$9,2,FALSE)</f>
        <v>#N/A</v>
      </c>
      <c r="AD174" t="s">
        <v>48</v>
      </c>
      <c r="AE174" t="str">
        <f t="shared" si="49"/>
        <v>1</v>
      </c>
      <c r="AF174" t="str">
        <f t="shared" si="50"/>
        <v>2024-07-23</v>
      </c>
      <c r="AH174" s="8">
        <f t="shared" si="51"/>
        <v>0</v>
      </c>
      <c r="AI174">
        <v>0</v>
      </c>
      <c r="AJ174">
        <v>0</v>
      </c>
      <c r="AK174">
        <v>0</v>
      </c>
      <c r="AL174" t="e">
        <f t="shared" si="52"/>
        <v>#DIV/0!</v>
      </c>
      <c r="AM174" t="e">
        <f t="shared" si="53"/>
        <v>#DIV/0!</v>
      </c>
      <c r="AN174">
        <f t="shared" si="54"/>
        <v>0</v>
      </c>
      <c r="AO174">
        <f t="shared" si="55"/>
        <v>0</v>
      </c>
      <c r="AP174">
        <v>0</v>
      </c>
      <c r="AQ174">
        <v>0</v>
      </c>
      <c r="AR174">
        <v>0</v>
      </c>
      <c r="AS174">
        <f t="shared" si="56"/>
        <v>0</v>
      </c>
      <c r="AV174" t="str">
        <f t="shared" si="57"/>
        <v/>
      </c>
      <c r="AW174" t="str">
        <f t="shared" si="58"/>
        <v>--</v>
      </c>
      <c r="AY174">
        <f t="shared" si="59"/>
        <v>169</v>
      </c>
      <c r="AZ174" t="s">
        <v>0</v>
      </c>
      <c r="BA174" t="str">
        <f t="shared" si="60"/>
        <v>169BM</v>
      </c>
      <c r="BB174">
        <f t="shared" si="61"/>
        <v>0</v>
      </c>
      <c r="BD174">
        <f t="shared" si="62"/>
        <v>169</v>
      </c>
      <c r="BE174">
        <f t="shared" si="63"/>
        <v>1</v>
      </c>
    </row>
    <row r="175" spans="15:57" x14ac:dyDescent="0.25">
      <c r="O175">
        <f t="shared" si="64"/>
        <v>1</v>
      </c>
      <c r="P175">
        <f t="shared" si="65"/>
        <v>170</v>
      </c>
      <c r="Q175" t="e">
        <f>VLOOKUP(A175,Sheet3!$A$1:$B$3,2,FALSE)</f>
        <v>#N/A</v>
      </c>
      <c r="R175">
        <f t="shared" si="44"/>
        <v>0</v>
      </c>
      <c r="S175">
        <f t="shared" si="45"/>
        <v>0</v>
      </c>
      <c r="T175">
        <f t="shared" si="46"/>
        <v>0</v>
      </c>
      <c r="U175" t="s">
        <v>47</v>
      </c>
      <c r="V175" t="s">
        <v>47</v>
      </c>
      <c r="W175" t="s">
        <v>47</v>
      </c>
      <c r="X175" t="s">
        <v>47</v>
      </c>
      <c r="Y175">
        <f t="shared" si="47"/>
        <v>0</v>
      </c>
      <c r="Z175">
        <f t="shared" si="48"/>
        <v>0</v>
      </c>
      <c r="AC175" t="e">
        <f>VLOOKUP(A175,Sheet3!$A$7:$B$9,2,FALSE)</f>
        <v>#N/A</v>
      </c>
      <c r="AD175" t="s">
        <v>48</v>
      </c>
      <c r="AE175" t="str">
        <f t="shared" si="49"/>
        <v>1</v>
      </c>
      <c r="AF175" t="str">
        <f t="shared" si="50"/>
        <v>2024-07-23</v>
      </c>
      <c r="AH175" s="8">
        <f t="shared" si="51"/>
        <v>0</v>
      </c>
      <c r="AI175">
        <v>0</v>
      </c>
      <c r="AJ175">
        <v>0</v>
      </c>
      <c r="AK175">
        <v>0</v>
      </c>
      <c r="AL175" t="e">
        <f t="shared" si="52"/>
        <v>#DIV/0!</v>
      </c>
      <c r="AM175" t="e">
        <f t="shared" si="53"/>
        <v>#DIV/0!</v>
      </c>
      <c r="AN175">
        <f t="shared" si="54"/>
        <v>0</v>
      </c>
      <c r="AO175">
        <f t="shared" si="55"/>
        <v>0</v>
      </c>
      <c r="AP175">
        <v>0</v>
      </c>
      <c r="AQ175">
        <v>0</v>
      </c>
      <c r="AR175">
        <v>0</v>
      </c>
      <c r="AS175">
        <f t="shared" si="56"/>
        <v>0</v>
      </c>
      <c r="AV175" t="str">
        <f t="shared" si="57"/>
        <v/>
      </c>
      <c r="AW175" t="str">
        <f t="shared" si="58"/>
        <v>--</v>
      </c>
      <c r="AY175">
        <f t="shared" si="59"/>
        <v>170</v>
      </c>
      <c r="AZ175" t="s">
        <v>0</v>
      </c>
      <c r="BA175" t="str">
        <f t="shared" si="60"/>
        <v>170BM</v>
      </c>
      <c r="BB175">
        <f t="shared" si="61"/>
        <v>0</v>
      </c>
      <c r="BD175">
        <f t="shared" si="62"/>
        <v>170</v>
      </c>
      <c r="BE175">
        <f t="shared" si="63"/>
        <v>1</v>
      </c>
    </row>
    <row r="176" spans="15:57" x14ac:dyDescent="0.25">
      <c r="O176">
        <f t="shared" si="64"/>
        <v>1</v>
      </c>
      <c r="P176">
        <f t="shared" si="65"/>
        <v>171</v>
      </c>
      <c r="Q176" t="e">
        <f>VLOOKUP(A176,Sheet3!$A$1:$B$3,2,FALSE)</f>
        <v>#N/A</v>
      </c>
      <c r="R176">
        <f t="shared" si="44"/>
        <v>0</v>
      </c>
      <c r="S176">
        <f t="shared" si="45"/>
        <v>0</v>
      </c>
      <c r="T176">
        <f t="shared" si="46"/>
        <v>0</v>
      </c>
      <c r="U176" t="s">
        <v>47</v>
      </c>
      <c r="V176" t="s">
        <v>47</v>
      </c>
      <c r="W176" t="s">
        <v>47</v>
      </c>
      <c r="X176" t="s">
        <v>47</v>
      </c>
      <c r="Y176">
        <f t="shared" si="47"/>
        <v>0</v>
      </c>
      <c r="Z176">
        <f t="shared" si="48"/>
        <v>0</v>
      </c>
      <c r="AC176" t="e">
        <f>VLOOKUP(A176,Sheet3!$A$7:$B$9,2,FALSE)</f>
        <v>#N/A</v>
      </c>
      <c r="AD176" t="s">
        <v>48</v>
      </c>
      <c r="AE176" t="str">
        <f t="shared" si="49"/>
        <v>1</v>
      </c>
      <c r="AF176" t="str">
        <f t="shared" si="50"/>
        <v>2024-07-23</v>
      </c>
      <c r="AH176" s="8">
        <f t="shared" si="51"/>
        <v>0</v>
      </c>
      <c r="AI176">
        <v>0</v>
      </c>
      <c r="AJ176">
        <v>0</v>
      </c>
      <c r="AK176">
        <v>0</v>
      </c>
      <c r="AL176" t="e">
        <f t="shared" si="52"/>
        <v>#DIV/0!</v>
      </c>
      <c r="AM176" t="e">
        <f t="shared" si="53"/>
        <v>#DIV/0!</v>
      </c>
      <c r="AN176">
        <f t="shared" si="54"/>
        <v>0</v>
      </c>
      <c r="AO176">
        <f t="shared" si="55"/>
        <v>0</v>
      </c>
      <c r="AP176">
        <v>0</v>
      </c>
      <c r="AQ176">
        <v>0</v>
      </c>
      <c r="AR176">
        <v>0</v>
      </c>
      <c r="AS176">
        <f t="shared" si="56"/>
        <v>0</v>
      </c>
      <c r="AV176" t="str">
        <f t="shared" si="57"/>
        <v/>
      </c>
      <c r="AW176" t="str">
        <f t="shared" si="58"/>
        <v>--</v>
      </c>
      <c r="AY176">
        <f t="shared" si="59"/>
        <v>171</v>
      </c>
      <c r="AZ176" t="s">
        <v>0</v>
      </c>
      <c r="BA176" t="str">
        <f t="shared" si="60"/>
        <v>171BM</v>
      </c>
      <c r="BB176">
        <f t="shared" si="61"/>
        <v>0</v>
      </c>
      <c r="BD176">
        <f t="shared" si="62"/>
        <v>171</v>
      </c>
      <c r="BE176">
        <f t="shared" si="63"/>
        <v>1</v>
      </c>
    </row>
    <row r="177" spans="15:57" x14ac:dyDescent="0.25">
      <c r="O177">
        <f t="shared" si="64"/>
        <v>1</v>
      </c>
      <c r="P177">
        <f t="shared" si="65"/>
        <v>172</v>
      </c>
      <c r="Q177" t="e">
        <f>VLOOKUP(A177,Sheet3!$A$1:$B$3,2,FALSE)</f>
        <v>#N/A</v>
      </c>
      <c r="R177">
        <f t="shared" si="44"/>
        <v>0</v>
      </c>
      <c r="S177">
        <f t="shared" si="45"/>
        <v>0</v>
      </c>
      <c r="T177">
        <f t="shared" si="46"/>
        <v>0</v>
      </c>
      <c r="U177" t="s">
        <v>47</v>
      </c>
      <c r="V177" t="s">
        <v>47</v>
      </c>
      <c r="W177" t="s">
        <v>47</v>
      </c>
      <c r="X177" t="s">
        <v>47</v>
      </c>
      <c r="Y177">
        <f t="shared" si="47"/>
        <v>0</v>
      </c>
      <c r="Z177">
        <f t="shared" si="48"/>
        <v>0</v>
      </c>
      <c r="AC177" t="e">
        <f>VLOOKUP(A177,Sheet3!$A$7:$B$9,2,FALSE)</f>
        <v>#N/A</v>
      </c>
      <c r="AD177" t="s">
        <v>48</v>
      </c>
      <c r="AE177" t="str">
        <f t="shared" si="49"/>
        <v>1</v>
      </c>
      <c r="AF177" t="str">
        <f t="shared" si="50"/>
        <v>2024-07-23</v>
      </c>
      <c r="AH177" s="8">
        <f t="shared" si="51"/>
        <v>0</v>
      </c>
      <c r="AI177">
        <v>0</v>
      </c>
      <c r="AJ177">
        <v>0</v>
      </c>
      <c r="AK177">
        <v>0</v>
      </c>
      <c r="AL177" t="e">
        <f t="shared" si="52"/>
        <v>#DIV/0!</v>
      </c>
      <c r="AM177" t="e">
        <f t="shared" si="53"/>
        <v>#DIV/0!</v>
      </c>
      <c r="AN177">
        <f t="shared" si="54"/>
        <v>0</v>
      </c>
      <c r="AO177">
        <f t="shared" si="55"/>
        <v>0</v>
      </c>
      <c r="AP177">
        <v>0</v>
      </c>
      <c r="AQ177">
        <v>0</v>
      </c>
      <c r="AR177">
        <v>0</v>
      </c>
      <c r="AS177">
        <f t="shared" si="56"/>
        <v>0</v>
      </c>
      <c r="AV177" t="str">
        <f t="shared" si="57"/>
        <v/>
      </c>
      <c r="AW177" t="str">
        <f t="shared" si="58"/>
        <v>--</v>
      </c>
      <c r="AY177">
        <f t="shared" si="59"/>
        <v>172</v>
      </c>
      <c r="AZ177" t="s">
        <v>0</v>
      </c>
      <c r="BA177" t="str">
        <f t="shared" si="60"/>
        <v>172BM</v>
      </c>
      <c r="BB177">
        <f t="shared" si="61"/>
        <v>0</v>
      </c>
      <c r="BD177">
        <f t="shared" si="62"/>
        <v>172</v>
      </c>
      <c r="BE177">
        <f t="shared" si="63"/>
        <v>1</v>
      </c>
    </row>
    <row r="178" spans="15:57" x14ac:dyDescent="0.25">
      <c r="O178">
        <f t="shared" si="64"/>
        <v>1</v>
      </c>
      <c r="P178">
        <f t="shared" si="65"/>
        <v>173</v>
      </c>
      <c r="Q178" t="e">
        <f>VLOOKUP(A178,Sheet3!$A$1:$B$3,2,FALSE)</f>
        <v>#N/A</v>
      </c>
      <c r="R178">
        <f t="shared" si="44"/>
        <v>0</v>
      </c>
      <c r="S178">
        <f t="shared" si="45"/>
        <v>0</v>
      </c>
      <c r="T178">
        <f t="shared" si="46"/>
        <v>0</v>
      </c>
      <c r="U178" t="s">
        <v>47</v>
      </c>
      <c r="V178" t="s">
        <v>47</v>
      </c>
      <c r="W178" t="s">
        <v>47</v>
      </c>
      <c r="X178" t="s">
        <v>47</v>
      </c>
      <c r="Y178">
        <f t="shared" si="47"/>
        <v>0</v>
      </c>
      <c r="Z178">
        <f t="shared" si="48"/>
        <v>0</v>
      </c>
      <c r="AC178" t="e">
        <f>VLOOKUP(A178,Sheet3!$A$7:$B$9,2,FALSE)</f>
        <v>#N/A</v>
      </c>
      <c r="AD178" t="s">
        <v>48</v>
      </c>
      <c r="AE178" t="str">
        <f t="shared" si="49"/>
        <v>1</v>
      </c>
      <c r="AF178" t="str">
        <f t="shared" si="50"/>
        <v>2024-07-23</v>
      </c>
      <c r="AH178" s="8">
        <f t="shared" si="51"/>
        <v>0</v>
      </c>
      <c r="AI178">
        <v>0</v>
      </c>
      <c r="AJ178">
        <v>0</v>
      </c>
      <c r="AK178">
        <v>0</v>
      </c>
      <c r="AL178" t="e">
        <f t="shared" si="52"/>
        <v>#DIV/0!</v>
      </c>
      <c r="AM178" t="e">
        <f t="shared" si="53"/>
        <v>#DIV/0!</v>
      </c>
      <c r="AN178">
        <f t="shared" si="54"/>
        <v>0</v>
      </c>
      <c r="AO178">
        <f t="shared" si="55"/>
        <v>0</v>
      </c>
      <c r="AP178">
        <v>0</v>
      </c>
      <c r="AQ178">
        <v>0</v>
      </c>
      <c r="AR178">
        <v>0</v>
      </c>
      <c r="AS178">
        <f t="shared" si="56"/>
        <v>0</v>
      </c>
      <c r="AV178" t="str">
        <f t="shared" si="57"/>
        <v/>
      </c>
      <c r="AW178" t="str">
        <f t="shared" si="58"/>
        <v>--</v>
      </c>
      <c r="AY178">
        <f t="shared" si="59"/>
        <v>173</v>
      </c>
      <c r="AZ178" t="s">
        <v>0</v>
      </c>
      <c r="BA178" t="str">
        <f t="shared" si="60"/>
        <v>173BM</v>
      </c>
      <c r="BB178">
        <f t="shared" si="61"/>
        <v>0</v>
      </c>
      <c r="BD178">
        <f t="shared" si="62"/>
        <v>173</v>
      </c>
      <c r="BE178">
        <f t="shared" si="63"/>
        <v>1</v>
      </c>
    </row>
    <row r="179" spans="15:57" x14ac:dyDescent="0.25">
      <c r="O179">
        <f t="shared" si="64"/>
        <v>1</v>
      </c>
      <c r="P179">
        <f t="shared" si="65"/>
        <v>174</v>
      </c>
      <c r="Q179" t="e">
        <f>VLOOKUP(A179,Sheet3!$A$1:$B$3,2,FALSE)</f>
        <v>#N/A</v>
      </c>
      <c r="R179">
        <f t="shared" si="44"/>
        <v>0</v>
      </c>
      <c r="S179">
        <f t="shared" si="45"/>
        <v>0</v>
      </c>
      <c r="T179">
        <f t="shared" si="46"/>
        <v>0</v>
      </c>
      <c r="U179" t="s">
        <v>47</v>
      </c>
      <c r="V179" t="s">
        <v>47</v>
      </c>
      <c r="W179" t="s">
        <v>47</v>
      </c>
      <c r="X179" t="s">
        <v>47</v>
      </c>
      <c r="Y179">
        <f t="shared" si="47"/>
        <v>0</v>
      </c>
      <c r="Z179">
        <f t="shared" si="48"/>
        <v>0</v>
      </c>
      <c r="AC179" t="e">
        <f>VLOOKUP(A179,Sheet3!$A$7:$B$9,2,FALSE)</f>
        <v>#N/A</v>
      </c>
      <c r="AD179" t="s">
        <v>48</v>
      </c>
      <c r="AE179" t="str">
        <f t="shared" si="49"/>
        <v>1</v>
      </c>
      <c r="AF179" t="str">
        <f t="shared" si="50"/>
        <v>2024-07-23</v>
      </c>
      <c r="AH179" s="8">
        <f t="shared" si="51"/>
        <v>0</v>
      </c>
      <c r="AI179">
        <v>0</v>
      </c>
      <c r="AJ179">
        <v>0</v>
      </c>
      <c r="AK179">
        <v>0</v>
      </c>
      <c r="AL179" t="e">
        <f t="shared" si="52"/>
        <v>#DIV/0!</v>
      </c>
      <c r="AM179" t="e">
        <f t="shared" si="53"/>
        <v>#DIV/0!</v>
      </c>
      <c r="AN179">
        <f t="shared" si="54"/>
        <v>0</v>
      </c>
      <c r="AO179">
        <f t="shared" si="55"/>
        <v>0</v>
      </c>
      <c r="AP179">
        <v>0</v>
      </c>
      <c r="AQ179">
        <v>0</v>
      </c>
      <c r="AR179">
        <v>0</v>
      </c>
      <c r="AS179">
        <f t="shared" si="56"/>
        <v>0</v>
      </c>
      <c r="AV179" t="str">
        <f t="shared" si="57"/>
        <v/>
      </c>
      <c r="AW179" t="str">
        <f t="shared" si="58"/>
        <v>--</v>
      </c>
      <c r="AY179">
        <f t="shared" si="59"/>
        <v>174</v>
      </c>
      <c r="AZ179" t="s">
        <v>0</v>
      </c>
      <c r="BA179" t="str">
        <f t="shared" si="60"/>
        <v>174BM</v>
      </c>
      <c r="BB179">
        <f t="shared" si="61"/>
        <v>0</v>
      </c>
      <c r="BD179">
        <f t="shared" si="62"/>
        <v>174</v>
      </c>
      <c r="BE179">
        <f t="shared" si="63"/>
        <v>1</v>
      </c>
    </row>
    <row r="180" spans="15:57" x14ac:dyDescent="0.25">
      <c r="O180">
        <f t="shared" si="64"/>
        <v>1</v>
      </c>
      <c r="P180">
        <f t="shared" si="65"/>
        <v>175</v>
      </c>
      <c r="Q180" t="e">
        <f>VLOOKUP(A180,Sheet3!$A$1:$B$3,2,FALSE)</f>
        <v>#N/A</v>
      </c>
      <c r="R180">
        <f t="shared" si="44"/>
        <v>0</v>
      </c>
      <c r="S180">
        <f t="shared" si="45"/>
        <v>0</v>
      </c>
      <c r="T180">
        <f t="shared" si="46"/>
        <v>0</v>
      </c>
      <c r="U180" t="s">
        <v>47</v>
      </c>
      <c r="V180" t="s">
        <v>47</v>
      </c>
      <c r="W180" t="s">
        <v>47</v>
      </c>
      <c r="X180" t="s">
        <v>47</v>
      </c>
      <c r="Y180">
        <f t="shared" si="47"/>
        <v>0</v>
      </c>
      <c r="Z180">
        <f t="shared" si="48"/>
        <v>0</v>
      </c>
      <c r="AC180" t="e">
        <f>VLOOKUP(A180,Sheet3!$A$7:$B$9,2,FALSE)</f>
        <v>#N/A</v>
      </c>
      <c r="AD180" t="s">
        <v>48</v>
      </c>
      <c r="AE180" t="str">
        <f t="shared" si="49"/>
        <v>1</v>
      </c>
      <c r="AF180" t="str">
        <f t="shared" si="50"/>
        <v>2024-07-23</v>
      </c>
      <c r="AH180" s="8">
        <f t="shared" si="51"/>
        <v>0</v>
      </c>
      <c r="AI180">
        <v>0</v>
      </c>
      <c r="AJ180">
        <v>0</v>
      </c>
      <c r="AK180">
        <v>0</v>
      </c>
      <c r="AL180" t="e">
        <f t="shared" si="52"/>
        <v>#DIV/0!</v>
      </c>
      <c r="AM180" t="e">
        <f t="shared" si="53"/>
        <v>#DIV/0!</v>
      </c>
      <c r="AN180">
        <f t="shared" si="54"/>
        <v>0</v>
      </c>
      <c r="AO180">
        <f t="shared" si="55"/>
        <v>0</v>
      </c>
      <c r="AP180">
        <v>0</v>
      </c>
      <c r="AQ180">
        <v>0</v>
      </c>
      <c r="AR180">
        <v>0</v>
      </c>
      <c r="AS180">
        <f t="shared" si="56"/>
        <v>0</v>
      </c>
      <c r="AV180" t="str">
        <f t="shared" si="57"/>
        <v/>
      </c>
      <c r="AW180" t="str">
        <f t="shared" si="58"/>
        <v>--</v>
      </c>
      <c r="AY180">
        <f t="shared" si="59"/>
        <v>175</v>
      </c>
      <c r="AZ180" t="s">
        <v>0</v>
      </c>
      <c r="BA180" t="str">
        <f t="shared" si="60"/>
        <v>175BM</v>
      </c>
      <c r="BB180">
        <f t="shared" si="61"/>
        <v>0</v>
      </c>
      <c r="BD180">
        <f t="shared" si="62"/>
        <v>175</v>
      </c>
      <c r="BE180">
        <f t="shared" si="63"/>
        <v>1</v>
      </c>
    </row>
    <row r="181" spans="15:57" x14ac:dyDescent="0.25">
      <c r="O181">
        <f t="shared" si="64"/>
        <v>1</v>
      </c>
      <c r="P181">
        <f t="shared" si="65"/>
        <v>176</v>
      </c>
      <c r="Q181" t="e">
        <f>VLOOKUP(A181,Sheet3!$A$1:$B$3,2,FALSE)</f>
        <v>#N/A</v>
      </c>
      <c r="R181">
        <f t="shared" si="44"/>
        <v>0</v>
      </c>
      <c r="S181">
        <f t="shared" si="45"/>
        <v>0</v>
      </c>
      <c r="T181">
        <f t="shared" si="46"/>
        <v>0</v>
      </c>
      <c r="U181" t="s">
        <v>47</v>
      </c>
      <c r="V181" t="s">
        <v>47</v>
      </c>
      <c r="W181" t="s">
        <v>47</v>
      </c>
      <c r="X181" t="s">
        <v>47</v>
      </c>
      <c r="Y181">
        <f t="shared" si="47"/>
        <v>0</v>
      </c>
      <c r="Z181">
        <f t="shared" si="48"/>
        <v>0</v>
      </c>
      <c r="AC181" t="e">
        <f>VLOOKUP(A181,Sheet3!$A$7:$B$9,2,FALSE)</f>
        <v>#N/A</v>
      </c>
      <c r="AD181" t="s">
        <v>48</v>
      </c>
      <c r="AE181" t="str">
        <f t="shared" si="49"/>
        <v>1</v>
      </c>
      <c r="AF181" t="str">
        <f t="shared" si="50"/>
        <v>2024-07-23</v>
      </c>
      <c r="AH181" s="8">
        <f t="shared" si="51"/>
        <v>0</v>
      </c>
      <c r="AI181">
        <v>0</v>
      </c>
      <c r="AJ181">
        <v>0</v>
      </c>
      <c r="AK181">
        <v>0</v>
      </c>
      <c r="AL181" t="e">
        <f t="shared" si="52"/>
        <v>#DIV/0!</v>
      </c>
      <c r="AM181" t="e">
        <f t="shared" si="53"/>
        <v>#DIV/0!</v>
      </c>
      <c r="AN181">
        <f t="shared" si="54"/>
        <v>0</v>
      </c>
      <c r="AO181">
        <f t="shared" si="55"/>
        <v>0</v>
      </c>
      <c r="AP181">
        <v>0</v>
      </c>
      <c r="AQ181">
        <v>0</v>
      </c>
      <c r="AR181">
        <v>0</v>
      </c>
      <c r="AS181">
        <f t="shared" si="56"/>
        <v>0</v>
      </c>
      <c r="AV181" t="str">
        <f t="shared" si="57"/>
        <v/>
      </c>
      <c r="AW181" t="str">
        <f t="shared" si="58"/>
        <v>--</v>
      </c>
      <c r="AY181">
        <f t="shared" si="59"/>
        <v>176</v>
      </c>
      <c r="AZ181" t="s">
        <v>0</v>
      </c>
      <c r="BA181" t="str">
        <f t="shared" si="60"/>
        <v>176BM</v>
      </c>
      <c r="BB181">
        <f t="shared" si="61"/>
        <v>0</v>
      </c>
      <c r="BD181">
        <f t="shared" si="62"/>
        <v>176</v>
      </c>
      <c r="BE181">
        <f t="shared" si="63"/>
        <v>1</v>
      </c>
    </row>
    <row r="182" spans="15:57" x14ac:dyDescent="0.25">
      <c r="O182">
        <f t="shared" si="64"/>
        <v>1</v>
      </c>
      <c r="P182">
        <f t="shared" si="65"/>
        <v>177</v>
      </c>
      <c r="Q182" t="e">
        <f>VLOOKUP(A182,Sheet3!$A$1:$B$3,2,FALSE)</f>
        <v>#N/A</v>
      </c>
      <c r="R182">
        <f t="shared" si="44"/>
        <v>0</v>
      </c>
      <c r="S182">
        <f t="shared" si="45"/>
        <v>0</v>
      </c>
      <c r="T182">
        <f t="shared" si="46"/>
        <v>0</v>
      </c>
      <c r="U182" t="s">
        <v>47</v>
      </c>
      <c r="V182" t="s">
        <v>47</v>
      </c>
      <c r="W182" t="s">
        <v>47</v>
      </c>
      <c r="X182" t="s">
        <v>47</v>
      </c>
      <c r="Y182">
        <f t="shared" si="47"/>
        <v>0</v>
      </c>
      <c r="Z182">
        <f t="shared" si="48"/>
        <v>0</v>
      </c>
      <c r="AC182" t="e">
        <f>VLOOKUP(A182,Sheet3!$A$7:$B$9,2,FALSE)</f>
        <v>#N/A</v>
      </c>
      <c r="AD182" t="s">
        <v>48</v>
      </c>
      <c r="AE182" t="str">
        <f t="shared" si="49"/>
        <v>1</v>
      </c>
      <c r="AF182" t="str">
        <f t="shared" si="50"/>
        <v>2024-07-23</v>
      </c>
      <c r="AH182" s="8">
        <f t="shared" si="51"/>
        <v>0</v>
      </c>
      <c r="AI182">
        <v>0</v>
      </c>
      <c r="AJ182">
        <v>0</v>
      </c>
      <c r="AK182">
        <v>0</v>
      </c>
      <c r="AL182" t="e">
        <f t="shared" si="52"/>
        <v>#DIV/0!</v>
      </c>
      <c r="AM182" t="e">
        <f t="shared" si="53"/>
        <v>#DIV/0!</v>
      </c>
      <c r="AN182">
        <f t="shared" si="54"/>
        <v>0</v>
      </c>
      <c r="AO182">
        <f t="shared" si="55"/>
        <v>0</v>
      </c>
      <c r="AP182">
        <v>0</v>
      </c>
      <c r="AQ182">
        <v>0</v>
      </c>
      <c r="AR182">
        <v>0</v>
      </c>
      <c r="AS182">
        <f t="shared" si="56"/>
        <v>0</v>
      </c>
      <c r="AV182" t="str">
        <f t="shared" si="57"/>
        <v/>
      </c>
      <c r="AW182" t="str">
        <f t="shared" si="58"/>
        <v>--</v>
      </c>
      <c r="AY182">
        <f t="shared" si="59"/>
        <v>177</v>
      </c>
      <c r="AZ182" t="s">
        <v>0</v>
      </c>
      <c r="BA182" t="str">
        <f t="shared" si="60"/>
        <v>177BM</v>
      </c>
      <c r="BB182">
        <f t="shared" si="61"/>
        <v>0</v>
      </c>
      <c r="BD182">
        <f t="shared" si="62"/>
        <v>177</v>
      </c>
      <c r="BE182">
        <f t="shared" si="63"/>
        <v>1</v>
      </c>
    </row>
    <row r="183" spans="15:57" x14ac:dyDescent="0.25">
      <c r="O183">
        <f t="shared" si="64"/>
        <v>1</v>
      </c>
      <c r="P183">
        <f t="shared" si="65"/>
        <v>178</v>
      </c>
      <c r="Q183" t="e">
        <f>VLOOKUP(A183,Sheet3!$A$1:$B$3,2,FALSE)</f>
        <v>#N/A</v>
      </c>
      <c r="R183">
        <f t="shared" si="44"/>
        <v>0</v>
      </c>
      <c r="S183">
        <f t="shared" si="45"/>
        <v>0</v>
      </c>
      <c r="T183">
        <f t="shared" si="46"/>
        <v>0</v>
      </c>
      <c r="U183" t="s">
        <v>47</v>
      </c>
      <c r="V183" t="s">
        <v>47</v>
      </c>
      <c r="W183" t="s">
        <v>47</v>
      </c>
      <c r="X183" t="s">
        <v>47</v>
      </c>
      <c r="Y183">
        <f t="shared" si="47"/>
        <v>0</v>
      </c>
      <c r="Z183">
        <f t="shared" si="48"/>
        <v>0</v>
      </c>
      <c r="AC183" t="e">
        <f>VLOOKUP(A183,Sheet3!$A$7:$B$9,2,FALSE)</f>
        <v>#N/A</v>
      </c>
      <c r="AD183" t="s">
        <v>48</v>
      </c>
      <c r="AE183" t="str">
        <f t="shared" si="49"/>
        <v>1</v>
      </c>
      <c r="AF183" t="str">
        <f t="shared" si="50"/>
        <v>2024-07-23</v>
      </c>
      <c r="AH183" s="8">
        <f t="shared" si="51"/>
        <v>0</v>
      </c>
      <c r="AI183">
        <v>0</v>
      </c>
      <c r="AJ183">
        <v>0</v>
      </c>
      <c r="AK183">
        <v>0</v>
      </c>
      <c r="AL183" t="e">
        <f t="shared" si="52"/>
        <v>#DIV/0!</v>
      </c>
      <c r="AM183" t="e">
        <f t="shared" si="53"/>
        <v>#DIV/0!</v>
      </c>
      <c r="AN183">
        <f t="shared" si="54"/>
        <v>0</v>
      </c>
      <c r="AO183">
        <f t="shared" si="55"/>
        <v>0</v>
      </c>
      <c r="AP183">
        <v>0</v>
      </c>
      <c r="AQ183">
        <v>0</v>
      </c>
      <c r="AR183">
        <v>0</v>
      </c>
      <c r="AS183">
        <f t="shared" si="56"/>
        <v>0</v>
      </c>
      <c r="AV183" t="str">
        <f t="shared" si="57"/>
        <v/>
      </c>
      <c r="AW183" t="str">
        <f t="shared" si="58"/>
        <v>--</v>
      </c>
      <c r="AY183">
        <f t="shared" si="59"/>
        <v>178</v>
      </c>
      <c r="AZ183" t="s">
        <v>0</v>
      </c>
      <c r="BA183" t="str">
        <f t="shared" si="60"/>
        <v>178BM</v>
      </c>
      <c r="BB183">
        <f t="shared" si="61"/>
        <v>0</v>
      </c>
      <c r="BD183">
        <f t="shared" si="62"/>
        <v>178</v>
      </c>
      <c r="BE183">
        <f t="shared" si="63"/>
        <v>1</v>
      </c>
    </row>
    <row r="184" spans="15:57" x14ac:dyDescent="0.25">
      <c r="O184">
        <f t="shared" si="64"/>
        <v>1</v>
      </c>
      <c r="P184">
        <f t="shared" si="65"/>
        <v>179</v>
      </c>
      <c r="Q184" t="e">
        <f>VLOOKUP(A184,Sheet3!$A$1:$B$3,2,FALSE)</f>
        <v>#N/A</v>
      </c>
      <c r="R184">
        <f t="shared" si="44"/>
        <v>0</v>
      </c>
      <c r="S184">
        <f t="shared" si="45"/>
        <v>0</v>
      </c>
      <c r="T184">
        <f t="shared" si="46"/>
        <v>0</v>
      </c>
      <c r="U184" t="s">
        <v>47</v>
      </c>
      <c r="V184" t="s">
        <v>47</v>
      </c>
      <c r="W184" t="s">
        <v>47</v>
      </c>
      <c r="X184" t="s">
        <v>47</v>
      </c>
      <c r="Y184">
        <f t="shared" si="47"/>
        <v>0</v>
      </c>
      <c r="Z184">
        <f t="shared" si="48"/>
        <v>0</v>
      </c>
      <c r="AC184" t="e">
        <f>VLOOKUP(A184,Sheet3!$A$7:$B$9,2,FALSE)</f>
        <v>#N/A</v>
      </c>
      <c r="AD184" t="s">
        <v>48</v>
      </c>
      <c r="AE184" t="str">
        <f t="shared" si="49"/>
        <v>1</v>
      </c>
      <c r="AF184" t="str">
        <f t="shared" si="50"/>
        <v>2024-07-23</v>
      </c>
      <c r="AH184" s="8">
        <f t="shared" si="51"/>
        <v>0</v>
      </c>
      <c r="AI184">
        <v>0</v>
      </c>
      <c r="AJ184">
        <v>0</v>
      </c>
      <c r="AK184">
        <v>0</v>
      </c>
      <c r="AL184" t="e">
        <f t="shared" si="52"/>
        <v>#DIV/0!</v>
      </c>
      <c r="AM184" t="e">
        <f t="shared" si="53"/>
        <v>#DIV/0!</v>
      </c>
      <c r="AN184">
        <f t="shared" si="54"/>
        <v>0</v>
      </c>
      <c r="AO184">
        <f t="shared" si="55"/>
        <v>0</v>
      </c>
      <c r="AP184">
        <v>0</v>
      </c>
      <c r="AQ184">
        <v>0</v>
      </c>
      <c r="AR184">
        <v>0</v>
      </c>
      <c r="AS184">
        <f t="shared" si="56"/>
        <v>0</v>
      </c>
      <c r="AV184" t="str">
        <f t="shared" si="57"/>
        <v/>
      </c>
      <c r="AW184" t="str">
        <f t="shared" si="58"/>
        <v>--</v>
      </c>
      <c r="AY184">
        <f t="shared" si="59"/>
        <v>179</v>
      </c>
      <c r="AZ184" t="s">
        <v>0</v>
      </c>
      <c r="BA184" t="str">
        <f t="shared" si="60"/>
        <v>179BM</v>
      </c>
      <c r="BB184">
        <f t="shared" si="61"/>
        <v>0</v>
      </c>
      <c r="BD184">
        <f t="shared" si="62"/>
        <v>179</v>
      </c>
      <c r="BE184">
        <f t="shared" si="63"/>
        <v>1</v>
      </c>
    </row>
    <row r="185" spans="15:57" x14ac:dyDescent="0.25">
      <c r="O185">
        <f t="shared" si="64"/>
        <v>1</v>
      </c>
      <c r="P185">
        <f t="shared" si="65"/>
        <v>180</v>
      </c>
      <c r="Q185" t="e">
        <f>VLOOKUP(A185,Sheet3!$A$1:$B$3,2,FALSE)</f>
        <v>#N/A</v>
      </c>
      <c r="R185">
        <f t="shared" si="44"/>
        <v>0</v>
      </c>
      <c r="S185">
        <f t="shared" si="45"/>
        <v>0</v>
      </c>
      <c r="T185">
        <f t="shared" si="46"/>
        <v>0</v>
      </c>
      <c r="U185" t="s">
        <v>47</v>
      </c>
      <c r="V185" t="s">
        <v>47</v>
      </c>
      <c r="W185" t="s">
        <v>47</v>
      </c>
      <c r="X185" t="s">
        <v>47</v>
      </c>
      <c r="Y185">
        <f t="shared" si="47"/>
        <v>0</v>
      </c>
      <c r="Z185">
        <f t="shared" si="48"/>
        <v>0</v>
      </c>
      <c r="AC185" t="e">
        <f>VLOOKUP(A185,Sheet3!$A$7:$B$9,2,FALSE)</f>
        <v>#N/A</v>
      </c>
      <c r="AD185" t="s">
        <v>48</v>
      </c>
      <c r="AE185" t="str">
        <f t="shared" si="49"/>
        <v>1</v>
      </c>
      <c r="AF185" t="str">
        <f t="shared" si="50"/>
        <v>2024-07-23</v>
      </c>
      <c r="AH185" s="8">
        <f t="shared" si="51"/>
        <v>0</v>
      </c>
      <c r="AI185">
        <v>0</v>
      </c>
      <c r="AJ185">
        <v>0</v>
      </c>
      <c r="AK185">
        <v>0</v>
      </c>
      <c r="AL185" t="e">
        <f t="shared" si="52"/>
        <v>#DIV/0!</v>
      </c>
      <c r="AM185" t="e">
        <f t="shared" si="53"/>
        <v>#DIV/0!</v>
      </c>
      <c r="AN185">
        <f t="shared" si="54"/>
        <v>0</v>
      </c>
      <c r="AO185">
        <f t="shared" si="55"/>
        <v>0</v>
      </c>
      <c r="AP185">
        <v>0</v>
      </c>
      <c r="AQ185">
        <v>0</v>
      </c>
      <c r="AR185">
        <v>0</v>
      </c>
      <c r="AS185">
        <f t="shared" si="56"/>
        <v>0</v>
      </c>
      <c r="AV185" t="str">
        <f t="shared" si="57"/>
        <v/>
      </c>
      <c r="AW185" t="str">
        <f t="shared" si="58"/>
        <v>--</v>
      </c>
      <c r="AY185">
        <f t="shared" si="59"/>
        <v>180</v>
      </c>
      <c r="AZ185" t="s">
        <v>0</v>
      </c>
      <c r="BA185" t="str">
        <f t="shared" si="60"/>
        <v>180BM</v>
      </c>
      <c r="BB185">
        <f t="shared" si="61"/>
        <v>0</v>
      </c>
      <c r="BD185">
        <f t="shared" si="62"/>
        <v>180</v>
      </c>
      <c r="BE185">
        <f t="shared" si="63"/>
        <v>1</v>
      </c>
    </row>
    <row r="186" spans="15:57" x14ac:dyDescent="0.25">
      <c r="O186">
        <f t="shared" si="64"/>
        <v>1</v>
      </c>
      <c r="P186">
        <f t="shared" si="65"/>
        <v>181</v>
      </c>
      <c r="Q186" t="e">
        <f>VLOOKUP(A186,Sheet3!$A$1:$B$3,2,FALSE)</f>
        <v>#N/A</v>
      </c>
      <c r="R186">
        <f t="shared" si="44"/>
        <v>0</v>
      </c>
      <c r="S186">
        <f t="shared" si="45"/>
        <v>0</v>
      </c>
      <c r="T186">
        <f t="shared" si="46"/>
        <v>0</v>
      </c>
      <c r="U186" t="s">
        <v>47</v>
      </c>
      <c r="V186" t="s">
        <v>47</v>
      </c>
      <c r="W186" t="s">
        <v>47</v>
      </c>
      <c r="X186" t="s">
        <v>47</v>
      </c>
      <c r="Y186">
        <f t="shared" si="47"/>
        <v>0</v>
      </c>
      <c r="Z186">
        <f t="shared" si="48"/>
        <v>0</v>
      </c>
      <c r="AC186" t="e">
        <f>VLOOKUP(A186,Sheet3!$A$7:$B$9,2,FALSE)</f>
        <v>#N/A</v>
      </c>
      <c r="AD186" t="s">
        <v>48</v>
      </c>
      <c r="AE186" t="str">
        <f t="shared" si="49"/>
        <v>1</v>
      </c>
      <c r="AF186" t="str">
        <f t="shared" si="50"/>
        <v>2024-07-23</v>
      </c>
      <c r="AH186" s="8">
        <f t="shared" si="51"/>
        <v>0</v>
      </c>
      <c r="AI186">
        <v>0</v>
      </c>
      <c r="AJ186">
        <v>0</v>
      </c>
      <c r="AK186">
        <v>0</v>
      </c>
      <c r="AL186" t="e">
        <f t="shared" si="52"/>
        <v>#DIV/0!</v>
      </c>
      <c r="AM186" t="e">
        <f t="shared" si="53"/>
        <v>#DIV/0!</v>
      </c>
      <c r="AN186">
        <f t="shared" si="54"/>
        <v>0</v>
      </c>
      <c r="AO186">
        <f t="shared" si="55"/>
        <v>0</v>
      </c>
      <c r="AP186">
        <v>0</v>
      </c>
      <c r="AQ186">
        <v>0</v>
      </c>
      <c r="AR186">
        <v>0</v>
      </c>
      <c r="AS186">
        <f t="shared" si="56"/>
        <v>0</v>
      </c>
      <c r="AV186" t="str">
        <f t="shared" si="57"/>
        <v/>
      </c>
      <c r="AW186" t="str">
        <f t="shared" si="58"/>
        <v>--</v>
      </c>
      <c r="AY186">
        <f t="shared" si="59"/>
        <v>181</v>
      </c>
      <c r="AZ186" t="s">
        <v>0</v>
      </c>
      <c r="BA186" t="str">
        <f t="shared" si="60"/>
        <v>181BM</v>
      </c>
      <c r="BB186">
        <f t="shared" si="61"/>
        <v>0</v>
      </c>
      <c r="BD186">
        <f t="shared" si="62"/>
        <v>181</v>
      </c>
      <c r="BE186">
        <f t="shared" si="63"/>
        <v>1</v>
      </c>
    </row>
    <row r="187" spans="15:57" x14ac:dyDescent="0.25">
      <c r="O187">
        <f t="shared" si="64"/>
        <v>1</v>
      </c>
      <c r="P187">
        <f t="shared" si="65"/>
        <v>182</v>
      </c>
      <c r="Q187" t="e">
        <f>VLOOKUP(A187,Sheet3!$A$1:$B$3,2,FALSE)</f>
        <v>#N/A</v>
      </c>
      <c r="R187">
        <f t="shared" si="44"/>
        <v>0</v>
      </c>
      <c r="S187">
        <f t="shared" si="45"/>
        <v>0</v>
      </c>
      <c r="T187">
        <f t="shared" si="46"/>
        <v>0</v>
      </c>
      <c r="U187" t="s">
        <v>47</v>
      </c>
      <c r="V187" t="s">
        <v>47</v>
      </c>
      <c r="W187" t="s">
        <v>47</v>
      </c>
      <c r="X187" t="s">
        <v>47</v>
      </c>
      <c r="Y187">
        <f t="shared" si="47"/>
        <v>0</v>
      </c>
      <c r="Z187">
        <f t="shared" si="48"/>
        <v>0</v>
      </c>
      <c r="AC187" t="e">
        <f>VLOOKUP(A187,Sheet3!$A$7:$B$9,2,FALSE)</f>
        <v>#N/A</v>
      </c>
      <c r="AD187" t="s">
        <v>48</v>
      </c>
      <c r="AE187" t="str">
        <f t="shared" si="49"/>
        <v>1</v>
      </c>
      <c r="AF187" t="str">
        <f t="shared" si="50"/>
        <v>2024-07-23</v>
      </c>
      <c r="AH187" s="8">
        <f t="shared" si="51"/>
        <v>0</v>
      </c>
      <c r="AI187">
        <v>0</v>
      </c>
      <c r="AJ187">
        <v>0</v>
      </c>
      <c r="AK187">
        <v>0</v>
      </c>
      <c r="AL187" t="e">
        <f t="shared" si="52"/>
        <v>#DIV/0!</v>
      </c>
      <c r="AM187" t="e">
        <f t="shared" si="53"/>
        <v>#DIV/0!</v>
      </c>
      <c r="AN187">
        <f t="shared" si="54"/>
        <v>0</v>
      </c>
      <c r="AO187">
        <f t="shared" si="55"/>
        <v>0</v>
      </c>
      <c r="AP187">
        <v>0</v>
      </c>
      <c r="AQ187">
        <v>0</v>
      </c>
      <c r="AR187">
        <v>0</v>
      </c>
      <c r="AS187">
        <f t="shared" si="56"/>
        <v>0</v>
      </c>
      <c r="AV187" t="str">
        <f t="shared" si="57"/>
        <v/>
      </c>
      <c r="AW187" t="str">
        <f t="shared" si="58"/>
        <v>--</v>
      </c>
      <c r="AY187">
        <f t="shared" si="59"/>
        <v>182</v>
      </c>
      <c r="AZ187" t="s">
        <v>0</v>
      </c>
      <c r="BA187" t="str">
        <f t="shared" si="60"/>
        <v>182BM</v>
      </c>
      <c r="BB187">
        <f t="shared" si="61"/>
        <v>0</v>
      </c>
      <c r="BD187">
        <f t="shared" si="62"/>
        <v>182</v>
      </c>
      <c r="BE187">
        <f t="shared" si="63"/>
        <v>1</v>
      </c>
    </row>
    <row r="188" spans="15:57" x14ac:dyDescent="0.25">
      <c r="O188">
        <f t="shared" si="64"/>
        <v>1</v>
      </c>
      <c r="P188">
        <f t="shared" si="65"/>
        <v>183</v>
      </c>
      <c r="Q188" t="e">
        <f>VLOOKUP(A188,Sheet3!$A$1:$B$3,2,FALSE)</f>
        <v>#N/A</v>
      </c>
      <c r="R188">
        <f t="shared" si="44"/>
        <v>0</v>
      </c>
      <c r="S188">
        <f t="shared" si="45"/>
        <v>0</v>
      </c>
      <c r="T188">
        <f t="shared" si="46"/>
        <v>0</v>
      </c>
      <c r="U188" t="s">
        <v>47</v>
      </c>
      <c r="V188" t="s">
        <v>47</v>
      </c>
      <c r="W188" t="s">
        <v>47</v>
      </c>
      <c r="X188" t="s">
        <v>47</v>
      </c>
      <c r="Y188">
        <f t="shared" si="47"/>
        <v>0</v>
      </c>
      <c r="Z188">
        <f t="shared" si="48"/>
        <v>0</v>
      </c>
      <c r="AC188" t="e">
        <f>VLOOKUP(A188,Sheet3!$A$7:$B$9,2,FALSE)</f>
        <v>#N/A</v>
      </c>
      <c r="AD188" t="s">
        <v>48</v>
      </c>
      <c r="AE188" t="str">
        <f t="shared" si="49"/>
        <v>1</v>
      </c>
      <c r="AF188" t="str">
        <f t="shared" si="50"/>
        <v>2024-07-23</v>
      </c>
      <c r="AH188" s="8">
        <f t="shared" si="51"/>
        <v>0</v>
      </c>
      <c r="AI188">
        <v>0</v>
      </c>
      <c r="AJ188">
        <v>0</v>
      </c>
      <c r="AK188">
        <v>0</v>
      </c>
      <c r="AL188" t="e">
        <f t="shared" si="52"/>
        <v>#DIV/0!</v>
      </c>
      <c r="AM188" t="e">
        <f t="shared" si="53"/>
        <v>#DIV/0!</v>
      </c>
      <c r="AN188">
        <f t="shared" si="54"/>
        <v>0</v>
      </c>
      <c r="AO188">
        <f t="shared" si="55"/>
        <v>0</v>
      </c>
      <c r="AP188">
        <v>0</v>
      </c>
      <c r="AQ188">
        <v>0</v>
      </c>
      <c r="AR188">
        <v>0</v>
      </c>
      <c r="AS188">
        <f t="shared" si="56"/>
        <v>0</v>
      </c>
      <c r="AV188" t="str">
        <f t="shared" si="57"/>
        <v/>
      </c>
      <c r="AW188" t="str">
        <f t="shared" si="58"/>
        <v>--</v>
      </c>
      <c r="AY188">
        <f t="shared" si="59"/>
        <v>183</v>
      </c>
      <c r="AZ188" t="s">
        <v>0</v>
      </c>
      <c r="BA188" t="str">
        <f t="shared" si="60"/>
        <v>183BM</v>
      </c>
      <c r="BB188">
        <f t="shared" si="61"/>
        <v>0</v>
      </c>
      <c r="BD188">
        <f t="shared" si="62"/>
        <v>183</v>
      </c>
      <c r="BE188">
        <f t="shared" si="63"/>
        <v>1</v>
      </c>
    </row>
    <row r="189" spans="15:57" x14ac:dyDescent="0.25">
      <c r="O189">
        <f t="shared" si="64"/>
        <v>1</v>
      </c>
      <c r="P189">
        <f t="shared" si="65"/>
        <v>184</v>
      </c>
      <c r="Q189" t="e">
        <f>VLOOKUP(A189,Sheet3!$A$1:$B$3,2,FALSE)</f>
        <v>#N/A</v>
      </c>
      <c r="R189">
        <f t="shared" si="44"/>
        <v>0</v>
      </c>
      <c r="S189">
        <f t="shared" si="45"/>
        <v>0</v>
      </c>
      <c r="T189">
        <f t="shared" si="46"/>
        <v>0</v>
      </c>
      <c r="U189" t="s">
        <v>47</v>
      </c>
      <c r="V189" t="s">
        <v>47</v>
      </c>
      <c r="W189" t="s">
        <v>47</v>
      </c>
      <c r="X189" t="s">
        <v>47</v>
      </c>
      <c r="Y189">
        <f t="shared" si="47"/>
        <v>0</v>
      </c>
      <c r="Z189">
        <f t="shared" si="48"/>
        <v>0</v>
      </c>
      <c r="AC189" t="e">
        <f>VLOOKUP(A189,Sheet3!$A$7:$B$9,2,FALSE)</f>
        <v>#N/A</v>
      </c>
      <c r="AD189" t="s">
        <v>48</v>
      </c>
      <c r="AE189" t="str">
        <f t="shared" si="49"/>
        <v>1</v>
      </c>
      <c r="AF189" t="str">
        <f t="shared" si="50"/>
        <v>2024-07-23</v>
      </c>
      <c r="AH189" s="8">
        <f t="shared" si="51"/>
        <v>0</v>
      </c>
      <c r="AI189">
        <v>0</v>
      </c>
      <c r="AJ189">
        <v>0</v>
      </c>
      <c r="AK189">
        <v>0</v>
      </c>
      <c r="AL189" t="e">
        <f t="shared" si="52"/>
        <v>#DIV/0!</v>
      </c>
      <c r="AM189" t="e">
        <f t="shared" si="53"/>
        <v>#DIV/0!</v>
      </c>
      <c r="AN189">
        <f t="shared" si="54"/>
        <v>0</v>
      </c>
      <c r="AO189">
        <f t="shared" si="55"/>
        <v>0</v>
      </c>
      <c r="AP189">
        <v>0</v>
      </c>
      <c r="AQ189">
        <v>0</v>
      </c>
      <c r="AR189">
        <v>0</v>
      </c>
      <c r="AS189">
        <f t="shared" si="56"/>
        <v>0</v>
      </c>
      <c r="AV189" t="str">
        <f t="shared" si="57"/>
        <v/>
      </c>
      <c r="AW189" t="str">
        <f t="shared" si="58"/>
        <v>--</v>
      </c>
      <c r="AY189">
        <f t="shared" si="59"/>
        <v>184</v>
      </c>
      <c r="AZ189" t="s">
        <v>0</v>
      </c>
      <c r="BA189" t="str">
        <f t="shared" si="60"/>
        <v>184BM</v>
      </c>
      <c r="BB189">
        <f t="shared" si="61"/>
        <v>0</v>
      </c>
      <c r="BD189">
        <f t="shared" si="62"/>
        <v>184</v>
      </c>
      <c r="BE189">
        <f t="shared" si="63"/>
        <v>1</v>
      </c>
    </row>
    <row r="190" spans="15:57" x14ac:dyDescent="0.25">
      <c r="O190">
        <f t="shared" si="64"/>
        <v>1</v>
      </c>
      <c r="P190">
        <f t="shared" si="65"/>
        <v>185</v>
      </c>
      <c r="Q190" t="e">
        <f>VLOOKUP(A190,Sheet3!$A$1:$B$3,2,FALSE)</f>
        <v>#N/A</v>
      </c>
      <c r="R190">
        <f t="shared" si="44"/>
        <v>0</v>
      </c>
      <c r="S190">
        <f t="shared" si="45"/>
        <v>0</v>
      </c>
      <c r="T190">
        <f t="shared" si="46"/>
        <v>0</v>
      </c>
      <c r="U190" t="s">
        <v>47</v>
      </c>
      <c r="V190" t="s">
        <v>47</v>
      </c>
      <c r="W190" t="s">
        <v>47</v>
      </c>
      <c r="X190" t="s">
        <v>47</v>
      </c>
      <c r="Y190">
        <f t="shared" si="47"/>
        <v>0</v>
      </c>
      <c r="Z190">
        <f t="shared" si="48"/>
        <v>0</v>
      </c>
      <c r="AC190" t="e">
        <f>VLOOKUP(A190,Sheet3!$A$7:$B$9,2,FALSE)</f>
        <v>#N/A</v>
      </c>
      <c r="AD190" t="s">
        <v>48</v>
      </c>
      <c r="AE190" t="str">
        <f t="shared" si="49"/>
        <v>1</v>
      </c>
      <c r="AF190" t="str">
        <f t="shared" si="50"/>
        <v>2024-07-23</v>
      </c>
      <c r="AH190" s="8">
        <f t="shared" si="51"/>
        <v>0</v>
      </c>
      <c r="AI190">
        <v>0</v>
      </c>
      <c r="AJ190">
        <v>0</v>
      </c>
      <c r="AK190">
        <v>0</v>
      </c>
      <c r="AL190" t="e">
        <f t="shared" si="52"/>
        <v>#DIV/0!</v>
      </c>
      <c r="AM190" t="e">
        <f t="shared" si="53"/>
        <v>#DIV/0!</v>
      </c>
      <c r="AN190">
        <f t="shared" si="54"/>
        <v>0</v>
      </c>
      <c r="AO190">
        <f t="shared" si="55"/>
        <v>0</v>
      </c>
      <c r="AP190">
        <v>0</v>
      </c>
      <c r="AQ190">
        <v>0</v>
      </c>
      <c r="AR190">
        <v>0</v>
      </c>
      <c r="AS190">
        <f t="shared" si="56"/>
        <v>0</v>
      </c>
      <c r="AV190" t="str">
        <f t="shared" si="57"/>
        <v/>
      </c>
      <c r="AW190" t="str">
        <f t="shared" si="58"/>
        <v>--</v>
      </c>
      <c r="AY190">
        <f t="shared" si="59"/>
        <v>185</v>
      </c>
      <c r="AZ190" t="s">
        <v>0</v>
      </c>
      <c r="BA190" t="str">
        <f t="shared" si="60"/>
        <v>185BM</v>
      </c>
      <c r="BB190">
        <f t="shared" si="61"/>
        <v>0</v>
      </c>
      <c r="BD190">
        <f t="shared" si="62"/>
        <v>185</v>
      </c>
      <c r="BE190">
        <f t="shared" si="63"/>
        <v>1</v>
      </c>
    </row>
    <row r="191" spans="15:57" x14ac:dyDescent="0.25">
      <c r="O191">
        <f t="shared" si="64"/>
        <v>1</v>
      </c>
      <c r="P191">
        <f t="shared" si="65"/>
        <v>186</v>
      </c>
      <c r="Q191" t="e">
        <f>VLOOKUP(A191,Sheet3!$A$1:$B$3,2,FALSE)</f>
        <v>#N/A</v>
      </c>
      <c r="R191">
        <f t="shared" si="44"/>
        <v>0</v>
      </c>
      <c r="S191">
        <f t="shared" si="45"/>
        <v>0</v>
      </c>
      <c r="T191">
        <f t="shared" si="46"/>
        <v>0</v>
      </c>
      <c r="U191" t="s">
        <v>47</v>
      </c>
      <c r="V191" t="s">
        <v>47</v>
      </c>
      <c r="W191" t="s">
        <v>47</v>
      </c>
      <c r="X191" t="s">
        <v>47</v>
      </c>
      <c r="Y191">
        <f t="shared" si="47"/>
        <v>0</v>
      </c>
      <c r="Z191">
        <f t="shared" si="48"/>
        <v>0</v>
      </c>
      <c r="AC191" t="e">
        <f>VLOOKUP(A191,Sheet3!$A$7:$B$9,2,FALSE)</f>
        <v>#N/A</v>
      </c>
      <c r="AD191" t="s">
        <v>48</v>
      </c>
      <c r="AE191" t="str">
        <f t="shared" si="49"/>
        <v>1</v>
      </c>
      <c r="AF191" t="str">
        <f t="shared" si="50"/>
        <v>2024-07-23</v>
      </c>
      <c r="AH191" s="8">
        <f t="shared" si="51"/>
        <v>0</v>
      </c>
      <c r="AI191">
        <v>0</v>
      </c>
      <c r="AJ191">
        <v>0</v>
      </c>
      <c r="AK191">
        <v>0</v>
      </c>
      <c r="AL191" t="e">
        <f t="shared" si="52"/>
        <v>#DIV/0!</v>
      </c>
      <c r="AM191" t="e">
        <f t="shared" si="53"/>
        <v>#DIV/0!</v>
      </c>
      <c r="AN191">
        <f t="shared" si="54"/>
        <v>0</v>
      </c>
      <c r="AO191">
        <f t="shared" si="55"/>
        <v>0</v>
      </c>
      <c r="AP191">
        <v>0</v>
      </c>
      <c r="AQ191">
        <v>0</v>
      </c>
      <c r="AR191">
        <v>0</v>
      </c>
      <c r="AS191">
        <f t="shared" si="56"/>
        <v>0</v>
      </c>
      <c r="AV191" t="str">
        <f t="shared" si="57"/>
        <v/>
      </c>
      <c r="AW191" t="str">
        <f t="shared" si="58"/>
        <v>--</v>
      </c>
      <c r="AY191">
        <f t="shared" si="59"/>
        <v>186</v>
      </c>
      <c r="AZ191" t="s">
        <v>0</v>
      </c>
      <c r="BA191" t="str">
        <f t="shared" si="60"/>
        <v>186BM</v>
      </c>
      <c r="BB191">
        <f t="shared" si="61"/>
        <v>0</v>
      </c>
      <c r="BD191">
        <f t="shared" si="62"/>
        <v>186</v>
      </c>
      <c r="BE191">
        <f t="shared" si="63"/>
        <v>1</v>
      </c>
    </row>
    <row r="192" spans="15:57" x14ac:dyDescent="0.25">
      <c r="O192">
        <f t="shared" si="64"/>
        <v>1</v>
      </c>
      <c r="P192">
        <f t="shared" si="65"/>
        <v>187</v>
      </c>
      <c r="Q192" t="e">
        <f>VLOOKUP(A192,Sheet3!$A$1:$B$3,2,FALSE)</f>
        <v>#N/A</v>
      </c>
      <c r="R192">
        <f t="shared" si="44"/>
        <v>0</v>
      </c>
      <c r="S192">
        <f t="shared" si="45"/>
        <v>0</v>
      </c>
      <c r="T192">
        <f t="shared" si="46"/>
        <v>0</v>
      </c>
      <c r="U192" t="s">
        <v>47</v>
      </c>
      <c r="V192" t="s">
        <v>47</v>
      </c>
      <c r="W192" t="s">
        <v>47</v>
      </c>
      <c r="X192" t="s">
        <v>47</v>
      </c>
      <c r="Y192">
        <f t="shared" si="47"/>
        <v>0</v>
      </c>
      <c r="Z192">
        <f t="shared" si="48"/>
        <v>0</v>
      </c>
      <c r="AC192" t="e">
        <f>VLOOKUP(A192,Sheet3!$A$7:$B$9,2,FALSE)</f>
        <v>#N/A</v>
      </c>
      <c r="AD192" t="s">
        <v>48</v>
      </c>
      <c r="AE192" t="str">
        <f t="shared" si="49"/>
        <v>1</v>
      </c>
      <c r="AF192" t="str">
        <f t="shared" si="50"/>
        <v>2024-07-23</v>
      </c>
      <c r="AH192" s="8">
        <f t="shared" si="51"/>
        <v>0</v>
      </c>
      <c r="AI192">
        <v>0</v>
      </c>
      <c r="AJ192">
        <v>0</v>
      </c>
      <c r="AK192">
        <v>0</v>
      </c>
      <c r="AL192" t="e">
        <f t="shared" si="52"/>
        <v>#DIV/0!</v>
      </c>
      <c r="AM192" t="e">
        <f t="shared" si="53"/>
        <v>#DIV/0!</v>
      </c>
      <c r="AN192">
        <f t="shared" si="54"/>
        <v>0</v>
      </c>
      <c r="AO192">
        <f t="shared" si="55"/>
        <v>0</v>
      </c>
      <c r="AP192">
        <v>0</v>
      </c>
      <c r="AQ192">
        <v>0</v>
      </c>
      <c r="AR192">
        <v>0</v>
      </c>
      <c r="AS192">
        <f t="shared" si="56"/>
        <v>0</v>
      </c>
      <c r="AV192" t="str">
        <f t="shared" si="57"/>
        <v/>
      </c>
      <c r="AW192" t="str">
        <f t="shared" si="58"/>
        <v>--</v>
      </c>
      <c r="AY192">
        <f t="shared" si="59"/>
        <v>187</v>
      </c>
      <c r="AZ192" t="s">
        <v>0</v>
      </c>
      <c r="BA192" t="str">
        <f t="shared" si="60"/>
        <v>187BM</v>
      </c>
      <c r="BB192">
        <f t="shared" si="61"/>
        <v>0</v>
      </c>
      <c r="BD192">
        <f t="shared" si="62"/>
        <v>187</v>
      </c>
      <c r="BE192">
        <f t="shared" si="63"/>
        <v>1</v>
      </c>
    </row>
    <row r="193" spans="15:57" x14ac:dyDescent="0.25">
      <c r="O193">
        <f t="shared" si="64"/>
        <v>1</v>
      </c>
      <c r="P193">
        <f t="shared" si="65"/>
        <v>188</v>
      </c>
      <c r="Q193" t="e">
        <f>VLOOKUP(A193,Sheet3!$A$1:$B$3,2,FALSE)</f>
        <v>#N/A</v>
      </c>
      <c r="R193">
        <f t="shared" si="44"/>
        <v>0</v>
      </c>
      <c r="S193">
        <f t="shared" si="45"/>
        <v>0</v>
      </c>
      <c r="T193">
        <f t="shared" si="46"/>
        <v>0</v>
      </c>
      <c r="U193" t="s">
        <v>47</v>
      </c>
      <c r="V193" t="s">
        <v>47</v>
      </c>
      <c r="W193" t="s">
        <v>47</v>
      </c>
      <c r="X193" t="s">
        <v>47</v>
      </c>
      <c r="Y193">
        <f t="shared" si="47"/>
        <v>0</v>
      </c>
      <c r="Z193">
        <f t="shared" si="48"/>
        <v>0</v>
      </c>
      <c r="AC193" t="e">
        <f>VLOOKUP(A193,Sheet3!$A$7:$B$9,2,FALSE)</f>
        <v>#N/A</v>
      </c>
      <c r="AD193" t="s">
        <v>48</v>
      </c>
      <c r="AE193" t="str">
        <f t="shared" si="49"/>
        <v>1</v>
      </c>
      <c r="AF193" t="str">
        <f t="shared" si="50"/>
        <v>2024-07-23</v>
      </c>
      <c r="AH193" s="8">
        <f t="shared" si="51"/>
        <v>0</v>
      </c>
      <c r="AI193">
        <v>0</v>
      </c>
      <c r="AJ193">
        <v>0</v>
      </c>
      <c r="AK193">
        <v>0</v>
      </c>
      <c r="AL193" t="e">
        <f t="shared" si="52"/>
        <v>#DIV/0!</v>
      </c>
      <c r="AM193" t="e">
        <f t="shared" si="53"/>
        <v>#DIV/0!</v>
      </c>
      <c r="AN193">
        <f t="shared" si="54"/>
        <v>0</v>
      </c>
      <c r="AO193">
        <f t="shared" si="55"/>
        <v>0</v>
      </c>
      <c r="AP193">
        <v>0</v>
      </c>
      <c r="AQ193">
        <v>0</v>
      </c>
      <c r="AR193">
        <v>0</v>
      </c>
      <c r="AS193">
        <f t="shared" si="56"/>
        <v>0</v>
      </c>
      <c r="AV193" t="str">
        <f t="shared" si="57"/>
        <v/>
      </c>
      <c r="AW193" t="str">
        <f t="shared" si="58"/>
        <v>--</v>
      </c>
      <c r="AY193">
        <f t="shared" si="59"/>
        <v>188</v>
      </c>
      <c r="AZ193" t="s">
        <v>0</v>
      </c>
      <c r="BA193" t="str">
        <f t="shared" si="60"/>
        <v>188BM</v>
      </c>
      <c r="BB193">
        <f t="shared" si="61"/>
        <v>0</v>
      </c>
      <c r="BD193">
        <f t="shared" si="62"/>
        <v>188</v>
      </c>
      <c r="BE193">
        <f t="shared" si="63"/>
        <v>1</v>
      </c>
    </row>
    <row r="194" spans="15:57" x14ac:dyDescent="0.25">
      <c r="O194">
        <f t="shared" si="64"/>
        <v>1</v>
      </c>
      <c r="P194">
        <f t="shared" si="65"/>
        <v>189</v>
      </c>
      <c r="Q194" t="e">
        <f>VLOOKUP(A194,Sheet3!$A$1:$B$3,2,FALSE)</f>
        <v>#N/A</v>
      </c>
      <c r="R194">
        <f t="shared" si="44"/>
        <v>0</v>
      </c>
      <c r="S194">
        <f t="shared" si="45"/>
        <v>0</v>
      </c>
      <c r="T194">
        <f t="shared" si="46"/>
        <v>0</v>
      </c>
      <c r="U194" t="s">
        <v>47</v>
      </c>
      <c r="V194" t="s">
        <v>47</v>
      </c>
      <c r="W194" t="s">
        <v>47</v>
      </c>
      <c r="X194" t="s">
        <v>47</v>
      </c>
      <c r="Y194">
        <f t="shared" si="47"/>
        <v>0</v>
      </c>
      <c r="Z194">
        <f t="shared" si="48"/>
        <v>0</v>
      </c>
      <c r="AC194" t="e">
        <f>VLOOKUP(A194,Sheet3!$A$7:$B$9,2,FALSE)</f>
        <v>#N/A</v>
      </c>
      <c r="AD194" t="s">
        <v>48</v>
      </c>
      <c r="AE194" t="str">
        <f t="shared" si="49"/>
        <v>1</v>
      </c>
      <c r="AF194" t="str">
        <f t="shared" si="50"/>
        <v>2024-07-23</v>
      </c>
      <c r="AH194" s="8">
        <f t="shared" si="51"/>
        <v>0</v>
      </c>
      <c r="AI194">
        <v>0</v>
      </c>
      <c r="AJ194">
        <v>0</v>
      </c>
      <c r="AK194">
        <v>0</v>
      </c>
      <c r="AL194" t="e">
        <f t="shared" si="52"/>
        <v>#DIV/0!</v>
      </c>
      <c r="AM194" t="e">
        <f t="shared" si="53"/>
        <v>#DIV/0!</v>
      </c>
      <c r="AN194">
        <f t="shared" si="54"/>
        <v>0</v>
      </c>
      <c r="AO194">
        <f t="shared" si="55"/>
        <v>0</v>
      </c>
      <c r="AP194">
        <v>0</v>
      </c>
      <c r="AQ194">
        <v>0</v>
      </c>
      <c r="AR194">
        <v>0</v>
      </c>
      <c r="AS194">
        <f t="shared" si="56"/>
        <v>0</v>
      </c>
      <c r="AV194" t="str">
        <f t="shared" si="57"/>
        <v/>
      </c>
      <c r="AW194" t="str">
        <f t="shared" si="58"/>
        <v>--</v>
      </c>
      <c r="AY194">
        <f t="shared" si="59"/>
        <v>189</v>
      </c>
      <c r="AZ194" t="s">
        <v>0</v>
      </c>
      <c r="BA194" t="str">
        <f t="shared" si="60"/>
        <v>189BM</v>
      </c>
      <c r="BB194">
        <f t="shared" si="61"/>
        <v>0</v>
      </c>
      <c r="BD194">
        <f t="shared" si="62"/>
        <v>189</v>
      </c>
      <c r="BE194">
        <f t="shared" si="63"/>
        <v>1</v>
      </c>
    </row>
    <row r="195" spans="15:57" x14ac:dyDescent="0.25">
      <c r="O195">
        <f t="shared" si="64"/>
        <v>1</v>
      </c>
      <c r="P195">
        <f t="shared" si="65"/>
        <v>190</v>
      </c>
      <c r="Q195" t="e">
        <f>VLOOKUP(A195,Sheet3!$A$1:$B$3,2,FALSE)</f>
        <v>#N/A</v>
      </c>
      <c r="R195">
        <f t="shared" si="44"/>
        <v>0</v>
      </c>
      <c r="S195">
        <f t="shared" si="45"/>
        <v>0</v>
      </c>
      <c r="T195">
        <f t="shared" si="46"/>
        <v>0</v>
      </c>
      <c r="U195" t="s">
        <v>47</v>
      </c>
      <c r="V195" t="s">
        <v>47</v>
      </c>
      <c r="W195" t="s">
        <v>47</v>
      </c>
      <c r="X195" t="s">
        <v>47</v>
      </c>
      <c r="Y195">
        <f t="shared" si="47"/>
        <v>0</v>
      </c>
      <c r="Z195">
        <f t="shared" si="48"/>
        <v>0</v>
      </c>
      <c r="AC195" t="e">
        <f>VLOOKUP(A195,Sheet3!$A$7:$B$9,2,FALSE)</f>
        <v>#N/A</v>
      </c>
      <c r="AD195" t="s">
        <v>48</v>
      </c>
      <c r="AE195" t="str">
        <f t="shared" si="49"/>
        <v>1</v>
      </c>
      <c r="AF195" t="str">
        <f t="shared" si="50"/>
        <v>2024-07-23</v>
      </c>
      <c r="AH195" s="8">
        <f t="shared" si="51"/>
        <v>0</v>
      </c>
      <c r="AI195">
        <v>0</v>
      </c>
      <c r="AJ195">
        <v>0</v>
      </c>
      <c r="AK195">
        <v>0</v>
      </c>
      <c r="AL195" t="e">
        <f t="shared" si="52"/>
        <v>#DIV/0!</v>
      </c>
      <c r="AM195" t="e">
        <f t="shared" si="53"/>
        <v>#DIV/0!</v>
      </c>
      <c r="AN195">
        <f t="shared" si="54"/>
        <v>0</v>
      </c>
      <c r="AO195">
        <f t="shared" si="55"/>
        <v>0</v>
      </c>
      <c r="AP195">
        <v>0</v>
      </c>
      <c r="AQ195">
        <v>0</v>
      </c>
      <c r="AR195">
        <v>0</v>
      </c>
      <c r="AS195">
        <f t="shared" si="56"/>
        <v>0</v>
      </c>
      <c r="AV195" t="str">
        <f t="shared" si="57"/>
        <v/>
      </c>
      <c r="AW195" t="str">
        <f t="shared" si="58"/>
        <v>--</v>
      </c>
      <c r="AY195">
        <f t="shared" si="59"/>
        <v>190</v>
      </c>
      <c r="AZ195" t="s">
        <v>0</v>
      </c>
      <c r="BA195" t="str">
        <f t="shared" si="60"/>
        <v>190BM</v>
      </c>
      <c r="BB195">
        <f t="shared" si="61"/>
        <v>0</v>
      </c>
      <c r="BD195">
        <f t="shared" si="62"/>
        <v>190</v>
      </c>
      <c r="BE195">
        <f t="shared" si="63"/>
        <v>1</v>
      </c>
    </row>
    <row r="196" spans="15:57" x14ac:dyDescent="0.25">
      <c r="O196">
        <f t="shared" si="64"/>
        <v>1</v>
      </c>
      <c r="P196">
        <f t="shared" si="65"/>
        <v>191</v>
      </c>
      <c r="Q196" t="e">
        <f>VLOOKUP(A196,Sheet3!$A$1:$B$3,2,FALSE)</f>
        <v>#N/A</v>
      </c>
      <c r="R196">
        <f t="shared" si="44"/>
        <v>0</v>
      </c>
      <c r="S196">
        <f t="shared" si="45"/>
        <v>0</v>
      </c>
      <c r="T196">
        <f t="shared" si="46"/>
        <v>0</v>
      </c>
      <c r="U196" t="s">
        <v>47</v>
      </c>
      <c r="V196" t="s">
        <v>47</v>
      </c>
      <c r="W196" t="s">
        <v>47</v>
      </c>
      <c r="X196" t="s">
        <v>47</v>
      </c>
      <c r="Y196">
        <f t="shared" si="47"/>
        <v>0</v>
      </c>
      <c r="Z196">
        <f t="shared" si="48"/>
        <v>0</v>
      </c>
      <c r="AC196" t="e">
        <f>VLOOKUP(A196,Sheet3!$A$7:$B$9,2,FALSE)</f>
        <v>#N/A</v>
      </c>
      <c r="AD196" t="s">
        <v>48</v>
      </c>
      <c r="AE196" t="str">
        <f t="shared" si="49"/>
        <v>1</v>
      </c>
      <c r="AF196" t="str">
        <f t="shared" si="50"/>
        <v>2024-07-23</v>
      </c>
      <c r="AH196" s="8">
        <f t="shared" si="51"/>
        <v>0</v>
      </c>
      <c r="AI196">
        <v>0</v>
      </c>
      <c r="AJ196">
        <v>0</v>
      </c>
      <c r="AK196">
        <v>0</v>
      </c>
      <c r="AL196" t="e">
        <f t="shared" si="52"/>
        <v>#DIV/0!</v>
      </c>
      <c r="AM196" t="e">
        <f t="shared" si="53"/>
        <v>#DIV/0!</v>
      </c>
      <c r="AN196">
        <f t="shared" si="54"/>
        <v>0</v>
      </c>
      <c r="AO196">
        <f t="shared" si="55"/>
        <v>0</v>
      </c>
      <c r="AP196">
        <v>0</v>
      </c>
      <c r="AQ196">
        <v>0</v>
      </c>
      <c r="AR196">
        <v>0</v>
      </c>
      <c r="AS196">
        <f t="shared" si="56"/>
        <v>0</v>
      </c>
      <c r="AV196" t="str">
        <f t="shared" si="57"/>
        <v/>
      </c>
      <c r="AW196" t="str">
        <f t="shared" si="58"/>
        <v>--</v>
      </c>
      <c r="AY196">
        <f t="shared" si="59"/>
        <v>191</v>
      </c>
      <c r="AZ196" t="s">
        <v>0</v>
      </c>
      <c r="BA196" t="str">
        <f t="shared" si="60"/>
        <v>191BM</v>
      </c>
      <c r="BB196">
        <f t="shared" si="61"/>
        <v>0</v>
      </c>
      <c r="BD196">
        <f t="shared" si="62"/>
        <v>191</v>
      </c>
      <c r="BE196">
        <f t="shared" si="63"/>
        <v>1</v>
      </c>
    </row>
    <row r="197" spans="15:57" x14ac:dyDescent="0.25">
      <c r="O197">
        <f t="shared" si="64"/>
        <v>1</v>
      </c>
      <c r="P197">
        <f t="shared" si="65"/>
        <v>192</v>
      </c>
      <c r="Q197" t="e">
        <f>VLOOKUP(A197,Sheet3!$A$1:$B$3,2,FALSE)</f>
        <v>#N/A</v>
      </c>
      <c r="R197">
        <f t="shared" si="44"/>
        <v>0</v>
      </c>
      <c r="S197">
        <f t="shared" si="45"/>
        <v>0</v>
      </c>
      <c r="T197">
        <f t="shared" si="46"/>
        <v>0</v>
      </c>
      <c r="U197" t="s">
        <v>47</v>
      </c>
      <c r="V197" t="s">
        <v>47</v>
      </c>
      <c r="W197" t="s">
        <v>47</v>
      </c>
      <c r="X197" t="s">
        <v>47</v>
      </c>
      <c r="Y197">
        <f t="shared" si="47"/>
        <v>0</v>
      </c>
      <c r="Z197">
        <f t="shared" si="48"/>
        <v>0</v>
      </c>
      <c r="AC197" t="e">
        <f>VLOOKUP(A197,Sheet3!$A$7:$B$9,2,FALSE)</f>
        <v>#N/A</v>
      </c>
      <c r="AD197" t="s">
        <v>48</v>
      </c>
      <c r="AE197" t="str">
        <f t="shared" si="49"/>
        <v>1</v>
      </c>
      <c r="AF197" t="str">
        <f t="shared" si="50"/>
        <v>2024-07-23</v>
      </c>
      <c r="AH197" s="8">
        <f t="shared" si="51"/>
        <v>0</v>
      </c>
      <c r="AI197">
        <v>0</v>
      </c>
      <c r="AJ197">
        <v>0</v>
      </c>
      <c r="AK197">
        <v>0</v>
      </c>
      <c r="AL197" t="e">
        <f t="shared" si="52"/>
        <v>#DIV/0!</v>
      </c>
      <c r="AM197" t="e">
        <f t="shared" si="53"/>
        <v>#DIV/0!</v>
      </c>
      <c r="AN197">
        <f t="shared" si="54"/>
        <v>0</v>
      </c>
      <c r="AO197">
        <f t="shared" si="55"/>
        <v>0</v>
      </c>
      <c r="AP197">
        <v>0</v>
      </c>
      <c r="AQ197">
        <v>0</v>
      </c>
      <c r="AR197">
        <v>0</v>
      </c>
      <c r="AS197">
        <f t="shared" si="56"/>
        <v>0</v>
      </c>
      <c r="AV197" t="str">
        <f t="shared" si="57"/>
        <v/>
      </c>
      <c r="AW197" t="str">
        <f t="shared" si="58"/>
        <v>--</v>
      </c>
      <c r="AY197">
        <f t="shared" si="59"/>
        <v>192</v>
      </c>
      <c r="AZ197" t="s">
        <v>0</v>
      </c>
      <c r="BA197" t="str">
        <f t="shared" si="60"/>
        <v>192BM</v>
      </c>
      <c r="BB197">
        <f t="shared" si="61"/>
        <v>0</v>
      </c>
      <c r="BD197">
        <f t="shared" si="62"/>
        <v>192</v>
      </c>
      <c r="BE197">
        <f t="shared" si="63"/>
        <v>1</v>
      </c>
    </row>
    <row r="198" spans="15:57" x14ac:dyDescent="0.25">
      <c r="O198">
        <f t="shared" si="64"/>
        <v>1</v>
      </c>
      <c r="P198">
        <f t="shared" si="65"/>
        <v>193</v>
      </c>
      <c r="Q198" t="e">
        <f>VLOOKUP(A198,Sheet3!$A$1:$B$3,2,FALSE)</f>
        <v>#N/A</v>
      </c>
      <c r="R198">
        <f t="shared" ref="R198:R261" si="66">C198</f>
        <v>0</v>
      </c>
      <c r="S198">
        <f t="shared" ref="S198:S261" si="67">F198</f>
        <v>0</v>
      </c>
      <c r="T198">
        <f t="shared" ref="T198:T261" si="68">D198</f>
        <v>0</v>
      </c>
      <c r="U198" t="s">
        <v>47</v>
      </c>
      <c r="V198" t="s">
        <v>47</v>
      </c>
      <c r="W198" t="s">
        <v>47</v>
      </c>
      <c r="X198" t="s">
        <v>47</v>
      </c>
      <c r="Y198">
        <f t="shared" ref="Y198:Y261" si="69">G198</f>
        <v>0</v>
      </c>
      <c r="Z198">
        <f t="shared" ref="Z198:Z261" si="70">H198</f>
        <v>0</v>
      </c>
      <c r="AC198" t="e">
        <f>VLOOKUP(A198,Sheet3!$A$7:$B$9,2,FALSE)</f>
        <v>#N/A</v>
      </c>
      <c r="AD198" t="s">
        <v>48</v>
      </c>
      <c r="AE198" t="str">
        <f t="shared" ref="AE198:AE261" si="71">IF(ISBLANK(B198),"1",LEFT(B198,6))</f>
        <v>1</v>
      </c>
      <c r="AF198" t="str">
        <f t="shared" ref="AF198:AF261" si="72">IF(ISBLANK(B198),$AG$1,AW198)</f>
        <v>2024-07-23</v>
      </c>
      <c r="AH198" s="8">
        <f t="shared" ref="AH198:AH261" si="73">E198</f>
        <v>0</v>
      </c>
      <c r="AI198">
        <v>0</v>
      </c>
      <c r="AJ198">
        <v>0</v>
      </c>
      <c r="AK198">
        <v>0</v>
      </c>
      <c r="AL198" t="e">
        <f t="shared" ref="AL198:AL261" si="74">IF(A198="TLDDP","0",ROUND(L198/J198,2))</f>
        <v>#DIV/0!</v>
      </c>
      <c r="AM198" t="e">
        <f t="shared" ref="AM198:AM261" si="75">IF(A198="TLDDP","0",ROUND(AL198*J198,2))</f>
        <v>#DIV/0!</v>
      </c>
      <c r="AN198">
        <f t="shared" ref="AN198:AN261" si="76">J198</f>
        <v>0</v>
      </c>
      <c r="AO198">
        <f t="shared" ref="AO198:AO261" si="77">IF(A198="LDP",AM198,L198)</f>
        <v>0</v>
      </c>
      <c r="AP198">
        <v>0</v>
      </c>
      <c r="AQ198">
        <v>0</v>
      </c>
      <c r="AR198">
        <v>0</v>
      </c>
      <c r="AS198">
        <f t="shared" ref="AS198:AS261" si="78">I198</f>
        <v>0</v>
      </c>
      <c r="AV198" t="str">
        <f t="shared" ref="AV198:AV261" si="79">RIGHT(B198,10)</f>
        <v/>
      </c>
      <c r="AW198" t="str">
        <f t="shared" ref="AW198:AW261" si="80">RIGHT(AV198,4)&amp;"-"&amp;MID(AV198,4,2)&amp;"-"&amp;LEFT(AV198,2)</f>
        <v>--</v>
      </c>
      <c r="AY198">
        <f t="shared" ref="AY198:AY261" si="81">P198</f>
        <v>193</v>
      </c>
      <c r="AZ198" t="s">
        <v>0</v>
      </c>
      <c r="BA198" t="str">
        <f t="shared" ref="BA198:BA261" si="82">AY198&amp;AZ198</f>
        <v>193BM</v>
      </c>
      <c r="BB198">
        <f t="shared" ref="BB198:BB261" si="83">M198</f>
        <v>0</v>
      </c>
      <c r="BD198">
        <f t="shared" ref="BD198:BD261" si="84">P198</f>
        <v>193</v>
      </c>
      <c r="BE198">
        <f t="shared" ref="BE198:BE261" si="85">O198</f>
        <v>1</v>
      </c>
    </row>
    <row r="199" spans="15:57" x14ac:dyDescent="0.25">
      <c r="O199">
        <f t="shared" ref="O199:O262" si="86">O198</f>
        <v>1</v>
      </c>
      <c r="P199">
        <f t="shared" ref="P199:P262" si="87">P198+1</f>
        <v>194</v>
      </c>
      <c r="Q199" t="e">
        <f>VLOOKUP(A199,Sheet3!$A$1:$B$3,2,FALSE)</f>
        <v>#N/A</v>
      </c>
      <c r="R199">
        <f t="shared" si="66"/>
        <v>0</v>
      </c>
      <c r="S199">
        <f t="shared" si="67"/>
        <v>0</v>
      </c>
      <c r="T199">
        <f t="shared" si="68"/>
        <v>0</v>
      </c>
      <c r="U199" t="s">
        <v>47</v>
      </c>
      <c r="V199" t="s">
        <v>47</v>
      </c>
      <c r="W199" t="s">
        <v>47</v>
      </c>
      <c r="X199" t="s">
        <v>47</v>
      </c>
      <c r="Y199">
        <f t="shared" si="69"/>
        <v>0</v>
      </c>
      <c r="Z199">
        <f t="shared" si="70"/>
        <v>0</v>
      </c>
      <c r="AC199" t="e">
        <f>VLOOKUP(A199,Sheet3!$A$7:$B$9,2,FALSE)</f>
        <v>#N/A</v>
      </c>
      <c r="AD199" t="s">
        <v>48</v>
      </c>
      <c r="AE199" t="str">
        <f t="shared" si="71"/>
        <v>1</v>
      </c>
      <c r="AF199" t="str">
        <f t="shared" si="72"/>
        <v>2024-07-23</v>
      </c>
      <c r="AH199" s="8">
        <f t="shared" si="73"/>
        <v>0</v>
      </c>
      <c r="AI199">
        <v>0</v>
      </c>
      <c r="AJ199">
        <v>0</v>
      </c>
      <c r="AK199">
        <v>0</v>
      </c>
      <c r="AL199" t="e">
        <f t="shared" si="74"/>
        <v>#DIV/0!</v>
      </c>
      <c r="AM199" t="e">
        <f t="shared" si="75"/>
        <v>#DIV/0!</v>
      </c>
      <c r="AN199">
        <f t="shared" si="76"/>
        <v>0</v>
      </c>
      <c r="AO199">
        <f t="shared" si="77"/>
        <v>0</v>
      </c>
      <c r="AP199">
        <v>0</v>
      </c>
      <c r="AQ199">
        <v>0</v>
      </c>
      <c r="AR199">
        <v>0</v>
      </c>
      <c r="AS199">
        <f t="shared" si="78"/>
        <v>0</v>
      </c>
      <c r="AV199" t="str">
        <f t="shared" si="79"/>
        <v/>
      </c>
      <c r="AW199" t="str">
        <f t="shared" si="80"/>
        <v>--</v>
      </c>
      <c r="AY199">
        <f t="shared" si="81"/>
        <v>194</v>
      </c>
      <c r="AZ199" t="s">
        <v>0</v>
      </c>
      <c r="BA199" t="str">
        <f t="shared" si="82"/>
        <v>194BM</v>
      </c>
      <c r="BB199">
        <f t="shared" si="83"/>
        <v>0</v>
      </c>
      <c r="BD199">
        <f t="shared" si="84"/>
        <v>194</v>
      </c>
      <c r="BE199">
        <f t="shared" si="85"/>
        <v>1</v>
      </c>
    </row>
    <row r="200" spans="15:57" x14ac:dyDescent="0.25">
      <c r="O200">
        <f t="shared" si="86"/>
        <v>1</v>
      </c>
      <c r="P200">
        <f t="shared" si="87"/>
        <v>195</v>
      </c>
      <c r="Q200" t="e">
        <f>VLOOKUP(A200,Sheet3!$A$1:$B$3,2,FALSE)</f>
        <v>#N/A</v>
      </c>
      <c r="R200">
        <f t="shared" si="66"/>
        <v>0</v>
      </c>
      <c r="S200">
        <f t="shared" si="67"/>
        <v>0</v>
      </c>
      <c r="T200">
        <f t="shared" si="68"/>
        <v>0</v>
      </c>
      <c r="U200" t="s">
        <v>47</v>
      </c>
      <c r="V200" t="s">
        <v>47</v>
      </c>
      <c r="W200" t="s">
        <v>47</v>
      </c>
      <c r="X200" t="s">
        <v>47</v>
      </c>
      <c r="Y200">
        <f t="shared" si="69"/>
        <v>0</v>
      </c>
      <c r="Z200">
        <f t="shared" si="70"/>
        <v>0</v>
      </c>
      <c r="AC200" t="e">
        <f>VLOOKUP(A200,Sheet3!$A$7:$B$9,2,FALSE)</f>
        <v>#N/A</v>
      </c>
      <c r="AD200" t="s">
        <v>48</v>
      </c>
      <c r="AE200" t="str">
        <f t="shared" si="71"/>
        <v>1</v>
      </c>
      <c r="AF200" t="str">
        <f t="shared" si="72"/>
        <v>2024-07-23</v>
      </c>
      <c r="AH200" s="8">
        <f t="shared" si="73"/>
        <v>0</v>
      </c>
      <c r="AI200">
        <v>0</v>
      </c>
      <c r="AJ200">
        <v>0</v>
      </c>
      <c r="AK200">
        <v>0</v>
      </c>
      <c r="AL200" t="e">
        <f t="shared" si="74"/>
        <v>#DIV/0!</v>
      </c>
      <c r="AM200" t="e">
        <f t="shared" si="75"/>
        <v>#DIV/0!</v>
      </c>
      <c r="AN200">
        <f t="shared" si="76"/>
        <v>0</v>
      </c>
      <c r="AO200">
        <f t="shared" si="77"/>
        <v>0</v>
      </c>
      <c r="AP200">
        <v>0</v>
      </c>
      <c r="AQ200">
        <v>0</v>
      </c>
      <c r="AR200">
        <v>0</v>
      </c>
      <c r="AS200">
        <f t="shared" si="78"/>
        <v>0</v>
      </c>
      <c r="AV200" t="str">
        <f t="shared" si="79"/>
        <v/>
      </c>
      <c r="AW200" t="str">
        <f t="shared" si="80"/>
        <v>--</v>
      </c>
      <c r="AY200">
        <f t="shared" si="81"/>
        <v>195</v>
      </c>
      <c r="AZ200" t="s">
        <v>0</v>
      </c>
      <c r="BA200" t="str">
        <f t="shared" si="82"/>
        <v>195BM</v>
      </c>
      <c r="BB200">
        <f t="shared" si="83"/>
        <v>0</v>
      </c>
      <c r="BD200">
        <f t="shared" si="84"/>
        <v>195</v>
      </c>
      <c r="BE200">
        <f t="shared" si="85"/>
        <v>1</v>
      </c>
    </row>
    <row r="201" spans="15:57" x14ac:dyDescent="0.25">
      <c r="O201">
        <f t="shared" si="86"/>
        <v>1</v>
      </c>
      <c r="P201">
        <f t="shared" si="87"/>
        <v>196</v>
      </c>
      <c r="Q201" t="e">
        <f>VLOOKUP(A201,Sheet3!$A$1:$B$3,2,FALSE)</f>
        <v>#N/A</v>
      </c>
      <c r="R201">
        <f t="shared" si="66"/>
        <v>0</v>
      </c>
      <c r="S201">
        <f t="shared" si="67"/>
        <v>0</v>
      </c>
      <c r="T201">
        <f t="shared" si="68"/>
        <v>0</v>
      </c>
      <c r="U201" t="s">
        <v>47</v>
      </c>
      <c r="V201" t="s">
        <v>47</v>
      </c>
      <c r="W201" t="s">
        <v>47</v>
      </c>
      <c r="X201" t="s">
        <v>47</v>
      </c>
      <c r="Y201">
        <f t="shared" si="69"/>
        <v>0</v>
      </c>
      <c r="Z201">
        <f t="shared" si="70"/>
        <v>0</v>
      </c>
      <c r="AC201" t="e">
        <f>VLOOKUP(A201,Sheet3!$A$7:$B$9,2,FALSE)</f>
        <v>#N/A</v>
      </c>
      <c r="AD201" t="s">
        <v>48</v>
      </c>
      <c r="AE201" t="str">
        <f t="shared" si="71"/>
        <v>1</v>
      </c>
      <c r="AF201" t="str">
        <f t="shared" si="72"/>
        <v>2024-07-23</v>
      </c>
      <c r="AH201" s="8">
        <f t="shared" si="73"/>
        <v>0</v>
      </c>
      <c r="AI201">
        <v>0</v>
      </c>
      <c r="AJ201">
        <v>0</v>
      </c>
      <c r="AK201">
        <v>0</v>
      </c>
      <c r="AL201" t="e">
        <f t="shared" si="74"/>
        <v>#DIV/0!</v>
      </c>
      <c r="AM201" t="e">
        <f t="shared" si="75"/>
        <v>#DIV/0!</v>
      </c>
      <c r="AN201">
        <f t="shared" si="76"/>
        <v>0</v>
      </c>
      <c r="AO201">
        <f t="shared" si="77"/>
        <v>0</v>
      </c>
      <c r="AP201">
        <v>0</v>
      </c>
      <c r="AQ201">
        <v>0</v>
      </c>
      <c r="AR201">
        <v>0</v>
      </c>
      <c r="AS201">
        <f t="shared" si="78"/>
        <v>0</v>
      </c>
      <c r="AV201" t="str">
        <f t="shared" si="79"/>
        <v/>
      </c>
      <c r="AW201" t="str">
        <f t="shared" si="80"/>
        <v>--</v>
      </c>
      <c r="AY201">
        <f t="shared" si="81"/>
        <v>196</v>
      </c>
      <c r="AZ201" t="s">
        <v>0</v>
      </c>
      <c r="BA201" t="str">
        <f t="shared" si="82"/>
        <v>196BM</v>
      </c>
      <c r="BB201">
        <f t="shared" si="83"/>
        <v>0</v>
      </c>
      <c r="BD201">
        <f t="shared" si="84"/>
        <v>196</v>
      </c>
      <c r="BE201">
        <f t="shared" si="85"/>
        <v>1</v>
      </c>
    </row>
    <row r="202" spans="15:57" x14ac:dyDescent="0.25">
      <c r="O202">
        <f t="shared" si="86"/>
        <v>1</v>
      </c>
      <c r="P202">
        <f t="shared" si="87"/>
        <v>197</v>
      </c>
      <c r="Q202" t="e">
        <f>VLOOKUP(A202,Sheet3!$A$1:$B$3,2,FALSE)</f>
        <v>#N/A</v>
      </c>
      <c r="R202">
        <f t="shared" si="66"/>
        <v>0</v>
      </c>
      <c r="S202">
        <f t="shared" si="67"/>
        <v>0</v>
      </c>
      <c r="T202">
        <f t="shared" si="68"/>
        <v>0</v>
      </c>
      <c r="U202" t="s">
        <v>47</v>
      </c>
      <c r="V202" t="s">
        <v>47</v>
      </c>
      <c r="W202" t="s">
        <v>47</v>
      </c>
      <c r="X202" t="s">
        <v>47</v>
      </c>
      <c r="Y202">
        <f t="shared" si="69"/>
        <v>0</v>
      </c>
      <c r="Z202">
        <f t="shared" si="70"/>
        <v>0</v>
      </c>
      <c r="AC202" t="e">
        <f>VLOOKUP(A202,Sheet3!$A$7:$B$9,2,FALSE)</f>
        <v>#N/A</v>
      </c>
      <c r="AD202" t="s">
        <v>48</v>
      </c>
      <c r="AE202" t="str">
        <f t="shared" si="71"/>
        <v>1</v>
      </c>
      <c r="AF202" t="str">
        <f t="shared" si="72"/>
        <v>2024-07-23</v>
      </c>
      <c r="AH202" s="8">
        <f t="shared" si="73"/>
        <v>0</v>
      </c>
      <c r="AI202">
        <v>0</v>
      </c>
      <c r="AJ202">
        <v>0</v>
      </c>
      <c r="AK202">
        <v>0</v>
      </c>
      <c r="AL202" t="e">
        <f t="shared" si="74"/>
        <v>#DIV/0!</v>
      </c>
      <c r="AM202" t="e">
        <f t="shared" si="75"/>
        <v>#DIV/0!</v>
      </c>
      <c r="AN202">
        <f t="shared" si="76"/>
        <v>0</v>
      </c>
      <c r="AO202">
        <f t="shared" si="77"/>
        <v>0</v>
      </c>
      <c r="AP202">
        <v>0</v>
      </c>
      <c r="AQ202">
        <v>0</v>
      </c>
      <c r="AR202">
        <v>0</v>
      </c>
      <c r="AS202">
        <f t="shared" si="78"/>
        <v>0</v>
      </c>
      <c r="AV202" t="str">
        <f t="shared" si="79"/>
        <v/>
      </c>
      <c r="AW202" t="str">
        <f t="shared" si="80"/>
        <v>--</v>
      </c>
      <c r="AY202">
        <f t="shared" si="81"/>
        <v>197</v>
      </c>
      <c r="AZ202" t="s">
        <v>0</v>
      </c>
      <c r="BA202" t="str">
        <f t="shared" si="82"/>
        <v>197BM</v>
      </c>
      <c r="BB202">
        <f t="shared" si="83"/>
        <v>0</v>
      </c>
      <c r="BD202">
        <f t="shared" si="84"/>
        <v>197</v>
      </c>
      <c r="BE202">
        <f t="shared" si="85"/>
        <v>1</v>
      </c>
    </row>
    <row r="203" spans="15:57" x14ac:dyDescent="0.25">
      <c r="O203">
        <f t="shared" si="86"/>
        <v>1</v>
      </c>
      <c r="P203">
        <f t="shared" si="87"/>
        <v>198</v>
      </c>
      <c r="Q203" t="e">
        <f>VLOOKUP(A203,Sheet3!$A$1:$B$3,2,FALSE)</f>
        <v>#N/A</v>
      </c>
      <c r="R203">
        <f t="shared" si="66"/>
        <v>0</v>
      </c>
      <c r="S203">
        <f t="shared" si="67"/>
        <v>0</v>
      </c>
      <c r="T203">
        <f t="shared" si="68"/>
        <v>0</v>
      </c>
      <c r="U203" t="s">
        <v>47</v>
      </c>
      <c r="V203" t="s">
        <v>47</v>
      </c>
      <c r="W203" t="s">
        <v>47</v>
      </c>
      <c r="X203" t="s">
        <v>47</v>
      </c>
      <c r="Y203">
        <f t="shared" si="69"/>
        <v>0</v>
      </c>
      <c r="Z203">
        <f t="shared" si="70"/>
        <v>0</v>
      </c>
      <c r="AC203" t="e">
        <f>VLOOKUP(A203,Sheet3!$A$7:$B$9,2,FALSE)</f>
        <v>#N/A</v>
      </c>
      <c r="AD203" t="s">
        <v>48</v>
      </c>
      <c r="AE203" t="str">
        <f t="shared" si="71"/>
        <v>1</v>
      </c>
      <c r="AF203" t="str">
        <f t="shared" si="72"/>
        <v>2024-07-23</v>
      </c>
      <c r="AH203" s="8">
        <f t="shared" si="73"/>
        <v>0</v>
      </c>
      <c r="AI203">
        <v>0</v>
      </c>
      <c r="AJ203">
        <v>0</v>
      </c>
      <c r="AK203">
        <v>0</v>
      </c>
      <c r="AL203" t="e">
        <f t="shared" si="74"/>
        <v>#DIV/0!</v>
      </c>
      <c r="AM203" t="e">
        <f t="shared" si="75"/>
        <v>#DIV/0!</v>
      </c>
      <c r="AN203">
        <f t="shared" si="76"/>
        <v>0</v>
      </c>
      <c r="AO203">
        <f t="shared" si="77"/>
        <v>0</v>
      </c>
      <c r="AP203">
        <v>0</v>
      </c>
      <c r="AQ203">
        <v>0</v>
      </c>
      <c r="AR203">
        <v>0</v>
      </c>
      <c r="AS203">
        <f t="shared" si="78"/>
        <v>0</v>
      </c>
      <c r="AV203" t="str">
        <f t="shared" si="79"/>
        <v/>
      </c>
      <c r="AW203" t="str">
        <f t="shared" si="80"/>
        <v>--</v>
      </c>
      <c r="AY203">
        <f t="shared" si="81"/>
        <v>198</v>
      </c>
      <c r="AZ203" t="s">
        <v>0</v>
      </c>
      <c r="BA203" t="str">
        <f t="shared" si="82"/>
        <v>198BM</v>
      </c>
      <c r="BB203">
        <f t="shared" si="83"/>
        <v>0</v>
      </c>
      <c r="BD203">
        <f t="shared" si="84"/>
        <v>198</v>
      </c>
      <c r="BE203">
        <f t="shared" si="85"/>
        <v>1</v>
      </c>
    </row>
    <row r="204" spans="15:57" x14ac:dyDescent="0.25">
      <c r="O204">
        <f t="shared" si="86"/>
        <v>1</v>
      </c>
      <c r="P204">
        <f t="shared" si="87"/>
        <v>199</v>
      </c>
      <c r="Q204" t="e">
        <f>VLOOKUP(A204,Sheet3!$A$1:$B$3,2,FALSE)</f>
        <v>#N/A</v>
      </c>
      <c r="R204">
        <f t="shared" si="66"/>
        <v>0</v>
      </c>
      <c r="S204">
        <f t="shared" si="67"/>
        <v>0</v>
      </c>
      <c r="T204">
        <f t="shared" si="68"/>
        <v>0</v>
      </c>
      <c r="U204" t="s">
        <v>47</v>
      </c>
      <c r="V204" t="s">
        <v>47</v>
      </c>
      <c r="W204" t="s">
        <v>47</v>
      </c>
      <c r="X204" t="s">
        <v>47</v>
      </c>
      <c r="Y204">
        <f t="shared" si="69"/>
        <v>0</v>
      </c>
      <c r="Z204">
        <f t="shared" si="70"/>
        <v>0</v>
      </c>
      <c r="AC204" t="e">
        <f>VLOOKUP(A204,Sheet3!$A$7:$B$9,2,FALSE)</f>
        <v>#N/A</v>
      </c>
      <c r="AD204" t="s">
        <v>48</v>
      </c>
      <c r="AE204" t="str">
        <f t="shared" si="71"/>
        <v>1</v>
      </c>
      <c r="AF204" t="str">
        <f t="shared" si="72"/>
        <v>2024-07-23</v>
      </c>
      <c r="AH204" s="8">
        <f t="shared" si="73"/>
        <v>0</v>
      </c>
      <c r="AI204">
        <v>0</v>
      </c>
      <c r="AJ204">
        <v>0</v>
      </c>
      <c r="AK204">
        <v>0</v>
      </c>
      <c r="AL204" t="e">
        <f t="shared" si="74"/>
        <v>#DIV/0!</v>
      </c>
      <c r="AM204" t="e">
        <f t="shared" si="75"/>
        <v>#DIV/0!</v>
      </c>
      <c r="AN204">
        <f t="shared" si="76"/>
        <v>0</v>
      </c>
      <c r="AO204">
        <f t="shared" si="77"/>
        <v>0</v>
      </c>
      <c r="AP204">
        <v>0</v>
      </c>
      <c r="AQ204">
        <v>0</v>
      </c>
      <c r="AR204">
        <v>0</v>
      </c>
      <c r="AS204">
        <f t="shared" si="78"/>
        <v>0</v>
      </c>
      <c r="AV204" t="str">
        <f t="shared" si="79"/>
        <v/>
      </c>
      <c r="AW204" t="str">
        <f t="shared" si="80"/>
        <v>--</v>
      </c>
      <c r="AY204">
        <f t="shared" si="81"/>
        <v>199</v>
      </c>
      <c r="AZ204" t="s">
        <v>0</v>
      </c>
      <c r="BA204" t="str">
        <f t="shared" si="82"/>
        <v>199BM</v>
      </c>
      <c r="BB204">
        <f t="shared" si="83"/>
        <v>0</v>
      </c>
      <c r="BD204">
        <f t="shared" si="84"/>
        <v>199</v>
      </c>
      <c r="BE204">
        <f t="shared" si="85"/>
        <v>1</v>
      </c>
    </row>
    <row r="205" spans="15:57" x14ac:dyDescent="0.25">
      <c r="O205">
        <f t="shared" si="86"/>
        <v>1</v>
      </c>
      <c r="P205">
        <f t="shared" si="87"/>
        <v>200</v>
      </c>
      <c r="Q205" t="e">
        <f>VLOOKUP(A205,Sheet3!$A$1:$B$3,2,FALSE)</f>
        <v>#N/A</v>
      </c>
      <c r="R205">
        <f t="shared" si="66"/>
        <v>0</v>
      </c>
      <c r="S205">
        <f t="shared" si="67"/>
        <v>0</v>
      </c>
      <c r="T205">
        <f t="shared" si="68"/>
        <v>0</v>
      </c>
      <c r="U205" t="s">
        <v>47</v>
      </c>
      <c r="V205" t="s">
        <v>47</v>
      </c>
      <c r="W205" t="s">
        <v>47</v>
      </c>
      <c r="X205" t="s">
        <v>47</v>
      </c>
      <c r="Y205">
        <f t="shared" si="69"/>
        <v>0</v>
      </c>
      <c r="Z205">
        <f t="shared" si="70"/>
        <v>0</v>
      </c>
      <c r="AC205" t="e">
        <f>VLOOKUP(A205,Sheet3!$A$7:$B$9,2,FALSE)</f>
        <v>#N/A</v>
      </c>
      <c r="AD205" t="s">
        <v>48</v>
      </c>
      <c r="AE205" t="str">
        <f t="shared" si="71"/>
        <v>1</v>
      </c>
      <c r="AF205" t="str">
        <f t="shared" si="72"/>
        <v>2024-07-23</v>
      </c>
      <c r="AH205" s="8">
        <f t="shared" si="73"/>
        <v>0</v>
      </c>
      <c r="AI205">
        <v>0</v>
      </c>
      <c r="AJ205">
        <v>0</v>
      </c>
      <c r="AK205">
        <v>0</v>
      </c>
      <c r="AL205" t="e">
        <f t="shared" si="74"/>
        <v>#DIV/0!</v>
      </c>
      <c r="AM205" t="e">
        <f t="shared" si="75"/>
        <v>#DIV/0!</v>
      </c>
      <c r="AN205">
        <f t="shared" si="76"/>
        <v>0</v>
      </c>
      <c r="AO205">
        <f t="shared" si="77"/>
        <v>0</v>
      </c>
      <c r="AP205">
        <v>0</v>
      </c>
      <c r="AQ205">
        <v>0</v>
      </c>
      <c r="AR205">
        <v>0</v>
      </c>
      <c r="AS205">
        <f t="shared" si="78"/>
        <v>0</v>
      </c>
      <c r="AV205" t="str">
        <f t="shared" si="79"/>
        <v/>
      </c>
      <c r="AW205" t="str">
        <f t="shared" si="80"/>
        <v>--</v>
      </c>
      <c r="AY205">
        <f t="shared" si="81"/>
        <v>200</v>
      </c>
      <c r="AZ205" t="s">
        <v>0</v>
      </c>
      <c r="BA205" t="str">
        <f t="shared" si="82"/>
        <v>200BM</v>
      </c>
      <c r="BB205">
        <f t="shared" si="83"/>
        <v>0</v>
      </c>
      <c r="BD205">
        <f t="shared" si="84"/>
        <v>200</v>
      </c>
      <c r="BE205">
        <f t="shared" si="85"/>
        <v>1</v>
      </c>
    </row>
    <row r="206" spans="15:57" x14ac:dyDescent="0.25">
      <c r="O206">
        <f t="shared" si="86"/>
        <v>1</v>
      </c>
      <c r="P206">
        <f t="shared" si="87"/>
        <v>201</v>
      </c>
      <c r="Q206" t="e">
        <f>VLOOKUP(A206,Sheet3!$A$1:$B$3,2,FALSE)</f>
        <v>#N/A</v>
      </c>
      <c r="R206">
        <f t="shared" si="66"/>
        <v>0</v>
      </c>
      <c r="S206">
        <f t="shared" si="67"/>
        <v>0</v>
      </c>
      <c r="T206">
        <f t="shared" si="68"/>
        <v>0</v>
      </c>
      <c r="U206" t="s">
        <v>47</v>
      </c>
      <c r="V206" t="s">
        <v>47</v>
      </c>
      <c r="W206" t="s">
        <v>47</v>
      </c>
      <c r="X206" t="s">
        <v>47</v>
      </c>
      <c r="Y206">
        <f t="shared" si="69"/>
        <v>0</v>
      </c>
      <c r="Z206">
        <f t="shared" si="70"/>
        <v>0</v>
      </c>
      <c r="AC206" t="e">
        <f>VLOOKUP(A206,Sheet3!$A$7:$B$9,2,FALSE)</f>
        <v>#N/A</v>
      </c>
      <c r="AD206" t="s">
        <v>48</v>
      </c>
      <c r="AE206" t="str">
        <f t="shared" si="71"/>
        <v>1</v>
      </c>
      <c r="AF206" t="str">
        <f t="shared" si="72"/>
        <v>2024-07-23</v>
      </c>
      <c r="AH206" s="8">
        <f t="shared" si="73"/>
        <v>0</v>
      </c>
      <c r="AI206">
        <v>0</v>
      </c>
      <c r="AJ206">
        <v>0</v>
      </c>
      <c r="AK206">
        <v>0</v>
      </c>
      <c r="AL206" t="e">
        <f t="shared" si="74"/>
        <v>#DIV/0!</v>
      </c>
      <c r="AM206" t="e">
        <f t="shared" si="75"/>
        <v>#DIV/0!</v>
      </c>
      <c r="AN206">
        <f t="shared" si="76"/>
        <v>0</v>
      </c>
      <c r="AO206">
        <f t="shared" si="77"/>
        <v>0</v>
      </c>
      <c r="AP206">
        <v>0</v>
      </c>
      <c r="AQ206">
        <v>0</v>
      </c>
      <c r="AR206">
        <v>0</v>
      </c>
      <c r="AS206">
        <f t="shared" si="78"/>
        <v>0</v>
      </c>
      <c r="AV206" t="str">
        <f t="shared" si="79"/>
        <v/>
      </c>
      <c r="AW206" t="str">
        <f t="shared" si="80"/>
        <v>--</v>
      </c>
      <c r="AY206">
        <f t="shared" si="81"/>
        <v>201</v>
      </c>
      <c r="AZ206" t="s">
        <v>0</v>
      </c>
      <c r="BA206" t="str">
        <f t="shared" si="82"/>
        <v>201BM</v>
      </c>
      <c r="BB206">
        <f t="shared" si="83"/>
        <v>0</v>
      </c>
      <c r="BD206">
        <f t="shared" si="84"/>
        <v>201</v>
      </c>
      <c r="BE206">
        <f t="shared" si="85"/>
        <v>1</v>
      </c>
    </row>
    <row r="207" spans="15:57" x14ac:dyDescent="0.25">
      <c r="O207">
        <f t="shared" si="86"/>
        <v>1</v>
      </c>
      <c r="P207">
        <f t="shared" si="87"/>
        <v>202</v>
      </c>
      <c r="Q207" t="e">
        <f>VLOOKUP(A207,Sheet3!$A$1:$B$3,2,FALSE)</f>
        <v>#N/A</v>
      </c>
      <c r="R207">
        <f t="shared" si="66"/>
        <v>0</v>
      </c>
      <c r="S207">
        <f t="shared" si="67"/>
        <v>0</v>
      </c>
      <c r="T207">
        <f t="shared" si="68"/>
        <v>0</v>
      </c>
      <c r="U207" t="s">
        <v>47</v>
      </c>
      <c r="V207" t="s">
        <v>47</v>
      </c>
      <c r="W207" t="s">
        <v>47</v>
      </c>
      <c r="X207" t="s">
        <v>47</v>
      </c>
      <c r="Y207">
        <f t="shared" si="69"/>
        <v>0</v>
      </c>
      <c r="Z207">
        <f t="shared" si="70"/>
        <v>0</v>
      </c>
      <c r="AC207" t="e">
        <f>VLOOKUP(A207,Sheet3!$A$7:$B$9,2,FALSE)</f>
        <v>#N/A</v>
      </c>
      <c r="AD207" t="s">
        <v>48</v>
      </c>
      <c r="AE207" t="str">
        <f t="shared" si="71"/>
        <v>1</v>
      </c>
      <c r="AF207" t="str">
        <f t="shared" si="72"/>
        <v>2024-07-23</v>
      </c>
      <c r="AH207" s="8">
        <f t="shared" si="73"/>
        <v>0</v>
      </c>
      <c r="AI207">
        <v>0</v>
      </c>
      <c r="AJ207">
        <v>0</v>
      </c>
      <c r="AK207">
        <v>0</v>
      </c>
      <c r="AL207" t="e">
        <f t="shared" si="74"/>
        <v>#DIV/0!</v>
      </c>
      <c r="AM207" t="e">
        <f t="shared" si="75"/>
        <v>#DIV/0!</v>
      </c>
      <c r="AN207">
        <f t="shared" si="76"/>
        <v>0</v>
      </c>
      <c r="AO207">
        <f t="shared" si="77"/>
        <v>0</v>
      </c>
      <c r="AP207">
        <v>0</v>
      </c>
      <c r="AQ207">
        <v>0</v>
      </c>
      <c r="AR207">
        <v>0</v>
      </c>
      <c r="AS207">
        <f t="shared" si="78"/>
        <v>0</v>
      </c>
      <c r="AV207" t="str">
        <f t="shared" si="79"/>
        <v/>
      </c>
      <c r="AW207" t="str">
        <f t="shared" si="80"/>
        <v>--</v>
      </c>
      <c r="AY207">
        <f t="shared" si="81"/>
        <v>202</v>
      </c>
      <c r="AZ207" t="s">
        <v>0</v>
      </c>
      <c r="BA207" t="str">
        <f t="shared" si="82"/>
        <v>202BM</v>
      </c>
      <c r="BB207">
        <f t="shared" si="83"/>
        <v>0</v>
      </c>
      <c r="BD207">
        <f t="shared" si="84"/>
        <v>202</v>
      </c>
      <c r="BE207">
        <f t="shared" si="85"/>
        <v>1</v>
      </c>
    </row>
    <row r="208" spans="15:57" x14ac:dyDescent="0.25">
      <c r="O208">
        <f t="shared" si="86"/>
        <v>1</v>
      </c>
      <c r="P208">
        <f t="shared" si="87"/>
        <v>203</v>
      </c>
      <c r="Q208" t="e">
        <f>VLOOKUP(A208,Sheet3!$A$1:$B$3,2,FALSE)</f>
        <v>#N/A</v>
      </c>
      <c r="R208">
        <f t="shared" si="66"/>
        <v>0</v>
      </c>
      <c r="S208">
        <f t="shared" si="67"/>
        <v>0</v>
      </c>
      <c r="T208">
        <f t="shared" si="68"/>
        <v>0</v>
      </c>
      <c r="U208" t="s">
        <v>47</v>
      </c>
      <c r="V208" t="s">
        <v>47</v>
      </c>
      <c r="W208" t="s">
        <v>47</v>
      </c>
      <c r="X208" t="s">
        <v>47</v>
      </c>
      <c r="Y208">
        <f t="shared" si="69"/>
        <v>0</v>
      </c>
      <c r="Z208">
        <f t="shared" si="70"/>
        <v>0</v>
      </c>
      <c r="AC208" t="e">
        <f>VLOOKUP(A208,Sheet3!$A$7:$B$9,2,FALSE)</f>
        <v>#N/A</v>
      </c>
      <c r="AD208" t="s">
        <v>48</v>
      </c>
      <c r="AE208" t="str">
        <f t="shared" si="71"/>
        <v>1</v>
      </c>
      <c r="AF208" t="str">
        <f t="shared" si="72"/>
        <v>2024-07-23</v>
      </c>
      <c r="AH208" s="8">
        <f t="shared" si="73"/>
        <v>0</v>
      </c>
      <c r="AI208">
        <v>0</v>
      </c>
      <c r="AJ208">
        <v>0</v>
      </c>
      <c r="AK208">
        <v>0</v>
      </c>
      <c r="AL208" t="e">
        <f t="shared" si="74"/>
        <v>#DIV/0!</v>
      </c>
      <c r="AM208" t="e">
        <f t="shared" si="75"/>
        <v>#DIV/0!</v>
      </c>
      <c r="AN208">
        <f t="shared" si="76"/>
        <v>0</v>
      </c>
      <c r="AO208">
        <f t="shared" si="77"/>
        <v>0</v>
      </c>
      <c r="AP208">
        <v>0</v>
      </c>
      <c r="AQ208">
        <v>0</v>
      </c>
      <c r="AR208">
        <v>0</v>
      </c>
      <c r="AS208">
        <f t="shared" si="78"/>
        <v>0</v>
      </c>
      <c r="AV208" t="str">
        <f t="shared" si="79"/>
        <v/>
      </c>
      <c r="AW208" t="str">
        <f t="shared" si="80"/>
        <v>--</v>
      </c>
      <c r="AY208">
        <f t="shared" si="81"/>
        <v>203</v>
      </c>
      <c r="AZ208" t="s">
        <v>0</v>
      </c>
      <c r="BA208" t="str">
        <f t="shared" si="82"/>
        <v>203BM</v>
      </c>
      <c r="BB208">
        <f t="shared" si="83"/>
        <v>0</v>
      </c>
      <c r="BD208">
        <f t="shared" si="84"/>
        <v>203</v>
      </c>
      <c r="BE208">
        <f t="shared" si="85"/>
        <v>1</v>
      </c>
    </row>
    <row r="209" spans="15:57" x14ac:dyDescent="0.25">
      <c r="O209">
        <f t="shared" si="86"/>
        <v>1</v>
      </c>
      <c r="P209">
        <f t="shared" si="87"/>
        <v>204</v>
      </c>
      <c r="Q209" t="e">
        <f>VLOOKUP(A209,Sheet3!$A$1:$B$3,2,FALSE)</f>
        <v>#N/A</v>
      </c>
      <c r="R209">
        <f t="shared" si="66"/>
        <v>0</v>
      </c>
      <c r="S209">
        <f t="shared" si="67"/>
        <v>0</v>
      </c>
      <c r="T209">
        <f t="shared" si="68"/>
        <v>0</v>
      </c>
      <c r="U209" t="s">
        <v>47</v>
      </c>
      <c r="V209" t="s">
        <v>47</v>
      </c>
      <c r="W209" t="s">
        <v>47</v>
      </c>
      <c r="X209" t="s">
        <v>47</v>
      </c>
      <c r="Y209">
        <f t="shared" si="69"/>
        <v>0</v>
      </c>
      <c r="Z209">
        <f t="shared" si="70"/>
        <v>0</v>
      </c>
      <c r="AC209" t="e">
        <f>VLOOKUP(A209,Sheet3!$A$7:$B$9,2,FALSE)</f>
        <v>#N/A</v>
      </c>
      <c r="AD209" t="s">
        <v>48</v>
      </c>
      <c r="AE209" t="str">
        <f t="shared" si="71"/>
        <v>1</v>
      </c>
      <c r="AF209" t="str">
        <f t="shared" si="72"/>
        <v>2024-07-23</v>
      </c>
      <c r="AH209" s="8">
        <f t="shared" si="73"/>
        <v>0</v>
      </c>
      <c r="AI209">
        <v>0</v>
      </c>
      <c r="AJ209">
        <v>0</v>
      </c>
      <c r="AK209">
        <v>0</v>
      </c>
      <c r="AL209" t="e">
        <f t="shared" si="74"/>
        <v>#DIV/0!</v>
      </c>
      <c r="AM209" t="e">
        <f t="shared" si="75"/>
        <v>#DIV/0!</v>
      </c>
      <c r="AN209">
        <f t="shared" si="76"/>
        <v>0</v>
      </c>
      <c r="AO209">
        <f t="shared" si="77"/>
        <v>0</v>
      </c>
      <c r="AP209">
        <v>0</v>
      </c>
      <c r="AQ209">
        <v>0</v>
      </c>
      <c r="AR209">
        <v>0</v>
      </c>
      <c r="AS209">
        <f t="shared" si="78"/>
        <v>0</v>
      </c>
      <c r="AV209" t="str">
        <f t="shared" si="79"/>
        <v/>
      </c>
      <c r="AW209" t="str">
        <f t="shared" si="80"/>
        <v>--</v>
      </c>
      <c r="AY209">
        <f t="shared" si="81"/>
        <v>204</v>
      </c>
      <c r="AZ209" t="s">
        <v>0</v>
      </c>
      <c r="BA209" t="str">
        <f t="shared" si="82"/>
        <v>204BM</v>
      </c>
      <c r="BB209">
        <f t="shared" si="83"/>
        <v>0</v>
      </c>
      <c r="BD209">
        <f t="shared" si="84"/>
        <v>204</v>
      </c>
      <c r="BE209">
        <f t="shared" si="85"/>
        <v>1</v>
      </c>
    </row>
    <row r="210" spans="15:57" x14ac:dyDescent="0.25">
      <c r="O210">
        <f t="shared" si="86"/>
        <v>1</v>
      </c>
      <c r="P210">
        <f t="shared" si="87"/>
        <v>205</v>
      </c>
      <c r="Q210" t="e">
        <f>VLOOKUP(A210,Sheet3!$A$1:$B$3,2,FALSE)</f>
        <v>#N/A</v>
      </c>
      <c r="R210">
        <f t="shared" si="66"/>
        <v>0</v>
      </c>
      <c r="S210">
        <f t="shared" si="67"/>
        <v>0</v>
      </c>
      <c r="T210">
        <f t="shared" si="68"/>
        <v>0</v>
      </c>
      <c r="U210" t="s">
        <v>47</v>
      </c>
      <c r="V210" t="s">
        <v>47</v>
      </c>
      <c r="W210" t="s">
        <v>47</v>
      </c>
      <c r="X210" t="s">
        <v>47</v>
      </c>
      <c r="Y210">
        <f t="shared" si="69"/>
        <v>0</v>
      </c>
      <c r="Z210">
        <f t="shared" si="70"/>
        <v>0</v>
      </c>
      <c r="AC210" t="e">
        <f>VLOOKUP(A210,Sheet3!$A$7:$B$9,2,FALSE)</f>
        <v>#N/A</v>
      </c>
      <c r="AD210" t="s">
        <v>48</v>
      </c>
      <c r="AE210" t="str">
        <f t="shared" si="71"/>
        <v>1</v>
      </c>
      <c r="AF210" t="str">
        <f t="shared" si="72"/>
        <v>2024-07-23</v>
      </c>
      <c r="AH210" s="8">
        <f t="shared" si="73"/>
        <v>0</v>
      </c>
      <c r="AI210">
        <v>0</v>
      </c>
      <c r="AJ210">
        <v>0</v>
      </c>
      <c r="AK210">
        <v>0</v>
      </c>
      <c r="AL210" t="e">
        <f t="shared" si="74"/>
        <v>#DIV/0!</v>
      </c>
      <c r="AM210" t="e">
        <f t="shared" si="75"/>
        <v>#DIV/0!</v>
      </c>
      <c r="AN210">
        <f t="shared" si="76"/>
        <v>0</v>
      </c>
      <c r="AO210">
        <f t="shared" si="77"/>
        <v>0</v>
      </c>
      <c r="AP210">
        <v>0</v>
      </c>
      <c r="AQ210">
        <v>0</v>
      </c>
      <c r="AR210">
        <v>0</v>
      </c>
      <c r="AS210">
        <f t="shared" si="78"/>
        <v>0</v>
      </c>
      <c r="AV210" t="str">
        <f t="shared" si="79"/>
        <v/>
      </c>
      <c r="AW210" t="str">
        <f t="shared" si="80"/>
        <v>--</v>
      </c>
      <c r="AY210">
        <f t="shared" si="81"/>
        <v>205</v>
      </c>
      <c r="AZ210" t="s">
        <v>0</v>
      </c>
      <c r="BA210" t="str">
        <f t="shared" si="82"/>
        <v>205BM</v>
      </c>
      <c r="BB210">
        <f t="shared" si="83"/>
        <v>0</v>
      </c>
      <c r="BD210">
        <f t="shared" si="84"/>
        <v>205</v>
      </c>
      <c r="BE210">
        <f t="shared" si="85"/>
        <v>1</v>
      </c>
    </row>
    <row r="211" spans="15:57" x14ac:dyDescent="0.25">
      <c r="O211">
        <f t="shared" si="86"/>
        <v>1</v>
      </c>
      <c r="P211">
        <f t="shared" si="87"/>
        <v>206</v>
      </c>
      <c r="Q211" t="e">
        <f>VLOOKUP(A211,Sheet3!$A$1:$B$3,2,FALSE)</f>
        <v>#N/A</v>
      </c>
      <c r="R211">
        <f t="shared" si="66"/>
        <v>0</v>
      </c>
      <c r="S211">
        <f t="shared" si="67"/>
        <v>0</v>
      </c>
      <c r="T211">
        <f t="shared" si="68"/>
        <v>0</v>
      </c>
      <c r="U211" t="s">
        <v>47</v>
      </c>
      <c r="V211" t="s">
        <v>47</v>
      </c>
      <c r="W211" t="s">
        <v>47</v>
      </c>
      <c r="X211" t="s">
        <v>47</v>
      </c>
      <c r="Y211">
        <f t="shared" si="69"/>
        <v>0</v>
      </c>
      <c r="Z211">
        <f t="shared" si="70"/>
        <v>0</v>
      </c>
      <c r="AC211" t="e">
        <f>VLOOKUP(A211,Sheet3!$A$7:$B$9,2,FALSE)</f>
        <v>#N/A</v>
      </c>
      <c r="AD211" t="s">
        <v>48</v>
      </c>
      <c r="AE211" t="str">
        <f t="shared" si="71"/>
        <v>1</v>
      </c>
      <c r="AF211" t="str">
        <f t="shared" si="72"/>
        <v>2024-07-23</v>
      </c>
      <c r="AH211" s="8">
        <f t="shared" si="73"/>
        <v>0</v>
      </c>
      <c r="AI211">
        <v>0</v>
      </c>
      <c r="AJ211">
        <v>0</v>
      </c>
      <c r="AK211">
        <v>0</v>
      </c>
      <c r="AL211" t="e">
        <f t="shared" si="74"/>
        <v>#DIV/0!</v>
      </c>
      <c r="AM211" t="e">
        <f t="shared" si="75"/>
        <v>#DIV/0!</v>
      </c>
      <c r="AN211">
        <f t="shared" si="76"/>
        <v>0</v>
      </c>
      <c r="AO211">
        <f t="shared" si="77"/>
        <v>0</v>
      </c>
      <c r="AP211">
        <v>0</v>
      </c>
      <c r="AQ211">
        <v>0</v>
      </c>
      <c r="AR211">
        <v>0</v>
      </c>
      <c r="AS211">
        <f t="shared" si="78"/>
        <v>0</v>
      </c>
      <c r="AV211" t="str">
        <f t="shared" si="79"/>
        <v/>
      </c>
      <c r="AW211" t="str">
        <f t="shared" si="80"/>
        <v>--</v>
      </c>
      <c r="AY211">
        <f t="shared" si="81"/>
        <v>206</v>
      </c>
      <c r="AZ211" t="s">
        <v>0</v>
      </c>
      <c r="BA211" t="str">
        <f t="shared" si="82"/>
        <v>206BM</v>
      </c>
      <c r="BB211">
        <f t="shared" si="83"/>
        <v>0</v>
      </c>
      <c r="BD211">
        <f t="shared" si="84"/>
        <v>206</v>
      </c>
      <c r="BE211">
        <f t="shared" si="85"/>
        <v>1</v>
      </c>
    </row>
    <row r="212" spans="15:57" x14ac:dyDescent="0.25">
      <c r="O212">
        <f t="shared" si="86"/>
        <v>1</v>
      </c>
      <c r="P212">
        <f t="shared" si="87"/>
        <v>207</v>
      </c>
      <c r="Q212" t="e">
        <f>VLOOKUP(A212,Sheet3!$A$1:$B$3,2,FALSE)</f>
        <v>#N/A</v>
      </c>
      <c r="R212">
        <f t="shared" si="66"/>
        <v>0</v>
      </c>
      <c r="S212">
        <f t="shared" si="67"/>
        <v>0</v>
      </c>
      <c r="T212">
        <f t="shared" si="68"/>
        <v>0</v>
      </c>
      <c r="U212" t="s">
        <v>47</v>
      </c>
      <c r="V212" t="s">
        <v>47</v>
      </c>
      <c r="W212" t="s">
        <v>47</v>
      </c>
      <c r="X212" t="s">
        <v>47</v>
      </c>
      <c r="Y212">
        <f t="shared" si="69"/>
        <v>0</v>
      </c>
      <c r="Z212">
        <f t="shared" si="70"/>
        <v>0</v>
      </c>
      <c r="AC212" t="e">
        <f>VLOOKUP(A212,Sheet3!$A$7:$B$9,2,FALSE)</f>
        <v>#N/A</v>
      </c>
      <c r="AD212" t="s">
        <v>48</v>
      </c>
      <c r="AE212" t="str">
        <f t="shared" si="71"/>
        <v>1</v>
      </c>
      <c r="AF212" t="str">
        <f t="shared" si="72"/>
        <v>2024-07-23</v>
      </c>
      <c r="AH212" s="8">
        <f t="shared" si="73"/>
        <v>0</v>
      </c>
      <c r="AI212">
        <v>0</v>
      </c>
      <c r="AJ212">
        <v>0</v>
      </c>
      <c r="AK212">
        <v>0</v>
      </c>
      <c r="AL212" t="e">
        <f t="shared" si="74"/>
        <v>#DIV/0!</v>
      </c>
      <c r="AM212" t="e">
        <f t="shared" si="75"/>
        <v>#DIV/0!</v>
      </c>
      <c r="AN212">
        <f t="shared" si="76"/>
        <v>0</v>
      </c>
      <c r="AO212">
        <f t="shared" si="77"/>
        <v>0</v>
      </c>
      <c r="AP212">
        <v>0</v>
      </c>
      <c r="AQ212">
        <v>0</v>
      </c>
      <c r="AR212">
        <v>0</v>
      </c>
      <c r="AS212">
        <f t="shared" si="78"/>
        <v>0</v>
      </c>
      <c r="AV212" t="str">
        <f t="shared" si="79"/>
        <v/>
      </c>
      <c r="AW212" t="str">
        <f t="shared" si="80"/>
        <v>--</v>
      </c>
      <c r="AY212">
        <f t="shared" si="81"/>
        <v>207</v>
      </c>
      <c r="AZ212" t="s">
        <v>0</v>
      </c>
      <c r="BA212" t="str">
        <f t="shared" si="82"/>
        <v>207BM</v>
      </c>
      <c r="BB212">
        <f t="shared" si="83"/>
        <v>0</v>
      </c>
      <c r="BD212">
        <f t="shared" si="84"/>
        <v>207</v>
      </c>
      <c r="BE212">
        <f t="shared" si="85"/>
        <v>1</v>
      </c>
    </row>
    <row r="213" spans="15:57" x14ac:dyDescent="0.25">
      <c r="O213">
        <f t="shared" si="86"/>
        <v>1</v>
      </c>
      <c r="P213">
        <f t="shared" si="87"/>
        <v>208</v>
      </c>
      <c r="Q213" t="e">
        <f>VLOOKUP(A213,Sheet3!$A$1:$B$3,2,FALSE)</f>
        <v>#N/A</v>
      </c>
      <c r="R213">
        <f t="shared" si="66"/>
        <v>0</v>
      </c>
      <c r="S213">
        <f t="shared" si="67"/>
        <v>0</v>
      </c>
      <c r="T213">
        <f t="shared" si="68"/>
        <v>0</v>
      </c>
      <c r="U213" t="s">
        <v>47</v>
      </c>
      <c r="V213" t="s">
        <v>47</v>
      </c>
      <c r="W213" t="s">
        <v>47</v>
      </c>
      <c r="X213" t="s">
        <v>47</v>
      </c>
      <c r="Y213">
        <f t="shared" si="69"/>
        <v>0</v>
      </c>
      <c r="Z213">
        <f t="shared" si="70"/>
        <v>0</v>
      </c>
      <c r="AC213" t="e">
        <f>VLOOKUP(A213,Sheet3!$A$7:$B$9,2,FALSE)</f>
        <v>#N/A</v>
      </c>
      <c r="AD213" t="s">
        <v>48</v>
      </c>
      <c r="AE213" t="str">
        <f t="shared" si="71"/>
        <v>1</v>
      </c>
      <c r="AF213" t="str">
        <f t="shared" si="72"/>
        <v>2024-07-23</v>
      </c>
      <c r="AH213" s="8">
        <f t="shared" si="73"/>
        <v>0</v>
      </c>
      <c r="AI213">
        <v>0</v>
      </c>
      <c r="AJ213">
        <v>0</v>
      </c>
      <c r="AK213">
        <v>0</v>
      </c>
      <c r="AL213" t="e">
        <f t="shared" si="74"/>
        <v>#DIV/0!</v>
      </c>
      <c r="AM213" t="e">
        <f t="shared" si="75"/>
        <v>#DIV/0!</v>
      </c>
      <c r="AN213">
        <f t="shared" si="76"/>
        <v>0</v>
      </c>
      <c r="AO213">
        <f t="shared" si="77"/>
        <v>0</v>
      </c>
      <c r="AP213">
        <v>0</v>
      </c>
      <c r="AQ213">
        <v>0</v>
      </c>
      <c r="AR213">
        <v>0</v>
      </c>
      <c r="AS213">
        <f t="shared" si="78"/>
        <v>0</v>
      </c>
      <c r="AV213" t="str">
        <f t="shared" si="79"/>
        <v/>
      </c>
      <c r="AW213" t="str">
        <f t="shared" si="80"/>
        <v>--</v>
      </c>
      <c r="AY213">
        <f t="shared" si="81"/>
        <v>208</v>
      </c>
      <c r="AZ213" t="s">
        <v>0</v>
      </c>
      <c r="BA213" t="str">
        <f t="shared" si="82"/>
        <v>208BM</v>
      </c>
      <c r="BB213">
        <f t="shared" si="83"/>
        <v>0</v>
      </c>
      <c r="BD213">
        <f t="shared" si="84"/>
        <v>208</v>
      </c>
      <c r="BE213">
        <f t="shared" si="85"/>
        <v>1</v>
      </c>
    </row>
    <row r="214" spans="15:57" x14ac:dyDescent="0.25">
      <c r="O214">
        <f t="shared" si="86"/>
        <v>1</v>
      </c>
      <c r="P214">
        <f t="shared" si="87"/>
        <v>209</v>
      </c>
      <c r="Q214" t="e">
        <f>VLOOKUP(A214,Sheet3!$A$1:$B$3,2,FALSE)</f>
        <v>#N/A</v>
      </c>
      <c r="R214">
        <f t="shared" si="66"/>
        <v>0</v>
      </c>
      <c r="S214">
        <f t="shared" si="67"/>
        <v>0</v>
      </c>
      <c r="T214">
        <f t="shared" si="68"/>
        <v>0</v>
      </c>
      <c r="U214" t="s">
        <v>47</v>
      </c>
      <c r="V214" t="s">
        <v>47</v>
      </c>
      <c r="W214" t="s">
        <v>47</v>
      </c>
      <c r="X214" t="s">
        <v>47</v>
      </c>
      <c r="Y214">
        <f t="shared" si="69"/>
        <v>0</v>
      </c>
      <c r="Z214">
        <f t="shared" si="70"/>
        <v>0</v>
      </c>
      <c r="AC214" t="e">
        <f>VLOOKUP(A214,Sheet3!$A$7:$B$9,2,FALSE)</f>
        <v>#N/A</v>
      </c>
      <c r="AD214" t="s">
        <v>48</v>
      </c>
      <c r="AE214" t="str">
        <f t="shared" si="71"/>
        <v>1</v>
      </c>
      <c r="AF214" t="str">
        <f t="shared" si="72"/>
        <v>2024-07-23</v>
      </c>
      <c r="AH214" s="8">
        <f t="shared" si="73"/>
        <v>0</v>
      </c>
      <c r="AI214">
        <v>0</v>
      </c>
      <c r="AJ214">
        <v>0</v>
      </c>
      <c r="AK214">
        <v>0</v>
      </c>
      <c r="AL214" t="e">
        <f t="shared" si="74"/>
        <v>#DIV/0!</v>
      </c>
      <c r="AM214" t="e">
        <f t="shared" si="75"/>
        <v>#DIV/0!</v>
      </c>
      <c r="AN214">
        <f t="shared" si="76"/>
        <v>0</v>
      </c>
      <c r="AO214">
        <f t="shared" si="77"/>
        <v>0</v>
      </c>
      <c r="AP214">
        <v>0</v>
      </c>
      <c r="AQ214">
        <v>0</v>
      </c>
      <c r="AR214">
        <v>0</v>
      </c>
      <c r="AS214">
        <f t="shared" si="78"/>
        <v>0</v>
      </c>
      <c r="AV214" t="str">
        <f t="shared" si="79"/>
        <v/>
      </c>
      <c r="AW214" t="str">
        <f t="shared" si="80"/>
        <v>--</v>
      </c>
      <c r="AY214">
        <f t="shared" si="81"/>
        <v>209</v>
      </c>
      <c r="AZ214" t="s">
        <v>0</v>
      </c>
      <c r="BA214" t="str">
        <f t="shared" si="82"/>
        <v>209BM</v>
      </c>
      <c r="BB214">
        <f t="shared" si="83"/>
        <v>0</v>
      </c>
      <c r="BD214">
        <f t="shared" si="84"/>
        <v>209</v>
      </c>
      <c r="BE214">
        <f t="shared" si="85"/>
        <v>1</v>
      </c>
    </row>
    <row r="215" spans="15:57" x14ac:dyDescent="0.25">
      <c r="O215">
        <f t="shared" si="86"/>
        <v>1</v>
      </c>
      <c r="P215">
        <f t="shared" si="87"/>
        <v>210</v>
      </c>
      <c r="Q215" t="e">
        <f>VLOOKUP(A215,Sheet3!$A$1:$B$3,2,FALSE)</f>
        <v>#N/A</v>
      </c>
      <c r="R215">
        <f t="shared" si="66"/>
        <v>0</v>
      </c>
      <c r="S215">
        <f t="shared" si="67"/>
        <v>0</v>
      </c>
      <c r="T215">
        <f t="shared" si="68"/>
        <v>0</v>
      </c>
      <c r="U215" t="s">
        <v>47</v>
      </c>
      <c r="V215" t="s">
        <v>47</v>
      </c>
      <c r="W215" t="s">
        <v>47</v>
      </c>
      <c r="X215" t="s">
        <v>47</v>
      </c>
      <c r="Y215">
        <f t="shared" si="69"/>
        <v>0</v>
      </c>
      <c r="Z215">
        <f t="shared" si="70"/>
        <v>0</v>
      </c>
      <c r="AC215" t="e">
        <f>VLOOKUP(A215,Sheet3!$A$7:$B$9,2,FALSE)</f>
        <v>#N/A</v>
      </c>
      <c r="AD215" t="s">
        <v>48</v>
      </c>
      <c r="AE215" t="str">
        <f t="shared" si="71"/>
        <v>1</v>
      </c>
      <c r="AF215" t="str">
        <f t="shared" si="72"/>
        <v>2024-07-23</v>
      </c>
      <c r="AH215" s="8">
        <f t="shared" si="73"/>
        <v>0</v>
      </c>
      <c r="AI215">
        <v>0</v>
      </c>
      <c r="AJ215">
        <v>0</v>
      </c>
      <c r="AK215">
        <v>0</v>
      </c>
      <c r="AL215" t="e">
        <f t="shared" si="74"/>
        <v>#DIV/0!</v>
      </c>
      <c r="AM215" t="e">
        <f t="shared" si="75"/>
        <v>#DIV/0!</v>
      </c>
      <c r="AN215">
        <f t="shared" si="76"/>
        <v>0</v>
      </c>
      <c r="AO215">
        <f t="shared" si="77"/>
        <v>0</v>
      </c>
      <c r="AP215">
        <v>0</v>
      </c>
      <c r="AQ215">
        <v>0</v>
      </c>
      <c r="AR215">
        <v>0</v>
      </c>
      <c r="AS215">
        <f t="shared" si="78"/>
        <v>0</v>
      </c>
      <c r="AV215" t="str">
        <f t="shared" si="79"/>
        <v/>
      </c>
      <c r="AW215" t="str">
        <f t="shared" si="80"/>
        <v>--</v>
      </c>
      <c r="AY215">
        <f t="shared" si="81"/>
        <v>210</v>
      </c>
      <c r="AZ215" t="s">
        <v>0</v>
      </c>
      <c r="BA215" t="str">
        <f t="shared" si="82"/>
        <v>210BM</v>
      </c>
      <c r="BB215">
        <f t="shared" si="83"/>
        <v>0</v>
      </c>
      <c r="BD215">
        <f t="shared" si="84"/>
        <v>210</v>
      </c>
      <c r="BE215">
        <f t="shared" si="85"/>
        <v>1</v>
      </c>
    </row>
    <row r="216" spans="15:57" x14ac:dyDescent="0.25">
      <c r="O216">
        <f t="shared" si="86"/>
        <v>1</v>
      </c>
      <c r="P216">
        <f t="shared" si="87"/>
        <v>211</v>
      </c>
      <c r="Q216" t="e">
        <f>VLOOKUP(A216,Sheet3!$A$1:$B$3,2,FALSE)</f>
        <v>#N/A</v>
      </c>
      <c r="R216">
        <f t="shared" si="66"/>
        <v>0</v>
      </c>
      <c r="S216">
        <f t="shared" si="67"/>
        <v>0</v>
      </c>
      <c r="T216">
        <f t="shared" si="68"/>
        <v>0</v>
      </c>
      <c r="U216" t="s">
        <v>47</v>
      </c>
      <c r="V216" t="s">
        <v>47</v>
      </c>
      <c r="W216" t="s">
        <v>47</v>
      </c>
      <c r="X216" t="s">
        <v>47</v>
      </c>
      <c r="Y216">
        <f t="shared" si="69"/>
        <v>0</v>
      </c>
      <c r="Z216">
        <f t="shared" si="70"/>
        <v>0</v>
      </c>
      <c r="AC216" t="e">
        <f>VLOOKUP(A216,Sheet3!$A$7:$B$9,2,FALSE)</f>
        <v>#N/A</v>
      </c>
      <c r="AD216" t="s">
        <v>48</v>
      </c>
      <c r="AE216" t="str">
        <f t="shared" si="71"/>
        <v>1</v>
      </c>
      <c r="AF216" t="str">
        <f t="shared" si="72"/>
        <v>2024-07-23</v>
      </c>
      <c r="AH216" s="8">
        <f t="shared" si="73"/>
        <v>0</v>
      </c>
      <c r="AI216">
        <v>0</v>
      </c>
      <c r="AJ216">
        <v>0</v>
      </c>
      <c r="AK216">
        <v>0</v>
      </c>
      <c r="AL216" t="e">
        <f t="shared" si="74"/>
        <v>#DIV/0!</v>
      </c>
      <c r="AM216" t="e">
        <f t="shared" si="75"/>
        <v>#DIV/0!</v>
      </c>
      <c r="AN216">
        <f t="shared" si="76"/>
        <v>0</v>
      </c>
      <c r="AO216">
        <f t="shared" si="77"/>
        <v>0</v>
      </c>
      <c r="AP216">
        <v>0</v>
      </c>
      <c r="AQ216">
        <v>0</v>
      </c>
      <c r="AR216">
        <v>0</v>
      </c>
      <c r="AS216">
        <f t="shared" si="78"/>
        <v>0</v>
      </c>
      <c r="AV216" t="str">
        <f t="shared" si="79"/>
        <v/>
      </c>
      <c r="AW216" t="str">
        <f t="shared" si="80"/>
        <v>--</v>
      </c>
      <c r="AY216">
        <f t="shared" si="81"/>
        <v>211</v>
      </c>
      <c r="AZ216" t="s">
        <v>0</v>
      </c>
      <c r="BA216" t="str">
        <f t="shared" si="82"/>
        <v>211BM</v>
      </c>
      <c r="BB216">
        <f t="shared" si="83"/>
        <v>0</v>
      </c>
      <c r="BD216">
        <f t="shared" si="84"/>
        <v>211</v>
      </c>
      <c r="BE216">
        <f t="shared" si="85"/>
        <v>1</v>
      </c>
    </row>
    <row r="217" spans="15:57" x14ac:dyDescent="0.25">
      <c r="O217">
        <f t="shared" si="86"/>
        <v>1</v>
      </c>
      <c r="P217">
        <f t="shared" si="87"/>
        <v>212</v>
      </c>
      <c r="Q217" t="e">
        <f>VLOOKUP(A217,Sheet3!$A$1:$B$3,2,FALSE)</f>
        <v>#N/A</v>
      </c>
      <c r="R217">
        <f t="shared" si="66"/>
        <v>0</v>
      </c>
      <c r="S217">
        <f t="shared" si="67"/>
        <v>0</v>
      </c>
      <c r="T217">
        <f t="shared" si="68"/>
        <v>0</v>
      </c>
      <c r="U217" t="s">
        <v>47</v>
      </c>
      <c r="V217" t="s">
        <v>47</v>
      </c>
      <c r="W217" t="s">
        <v>47</v>
      </c>
      <c r="X217" t="s">
        <v>47</v>
      </c>
      <c r="Y217">
        <f t="shared" si="69"/>
        <v>0</v>
      </c>
      <c r="Z217">
        <f t="shared" si="70"/>
        <v>0</v>
      </c>
      <c r="AC217" t="e">
        <f>VLOOKUP(A217,Sheet3!$A$7:$B$9,2,FALSE)</f>
        <v>#N/A</v>
      </c>
      <c r="AD217" t="s">
        <v>48</v>
      </c>
      <c r="AE217" t="str">
        <f t="shared" si="71"/>
        <v>1</v>
      </c>
      <c r="AF217" t="str">
        <f t="shared" si="72"/>
        <v>2024-07-23</v>
      </c>
      <c r="AH217" s="8">
        <f t="shared" si="73"/>
        <v>0</v>
      </c>
      <c r="AI217">
        <v>0</v>
      </c>
      <c r="AJ217">
        <v>0</v>
      </c>
      <c r="AK217">
        <v>0</v>
      </c>
      <c r="AL217" t="e">
        <f t="shared" si="74"/>
        <v>#DIV/0!</v>
      </c>
      <c r="AM217" t="e">
        <f t="shared" si="75"/>
        <v>#DIV/0!</v>
      </c>
      <c r="AN217">
        <f t="shared" si="76"/>
        <v>0</v>
      </c>
      <c r="AO217">
        <f t="shared" si="77"/>
        <v>0</v>
      </c>
      <c r="AP217">
        <v>0</v>
      </c>
      <c r="AQ217">
        <v>0</v>
      </c>
      <c r="AR217">
        <v>0</v>
      </c>
      <c r="AS217">
        <f t="shared" si="78"/>
        <v>0</v>
      </c>
      <c r="AV217" t="str">
        <f t="shared" si="79"/>
        <v/>
      </c>
      <c r="AW217" t="str">
        <f t="shared" si="80"/>
        <v>--</v>
      </c>
      <c r="AY217">
        <f t="shared" si="81"/>
        <v>212</v>
      </c>
      <c r="AZ217" t="s">
        <v>0</v>
      </c>
      <c r="BA217" t="str">
        <f t="shared" si="82"/>
        <v>212BM</v>
      </c>
      <c r="BB217">
        <f t="shared" si="83"/>
        <v>0</v>
      </c>
      <c r="BD217">
        <f t="shared" si="84"/>
        <v>212</v>
      </c>
      <c r="BE217">
        <f t="shared" si="85"/>
        <v>1</v>
      </c>
    </row>
    <row r="218" spans="15:57" x14ac:dyDescent="0.25">
      <c r="O218">
        <f t="shared" si="86"/>
        <v>1</v>
      </c>
      <c r="P218">
        <f t="shared" si="87"/>
        <v>213</v>
      </c>
      <c r="Q218" t="e">
        <f>VLOOKUP(A218,Sheet3!$A$1:$B$3,2,FALSE)</f>
        <v>#N/A</v>
      </c>
      <c r="R218">
        <f t="shared" si="66"/>
        <v>0</v>
      </c>
      <c r="S218">
        <f t="shared" si="67"/>
        <v>0</v>
      </c>
      <c r="T218">
        <f t="shared" si="68"/>
        <v>0</v>
      </c>
      <c r="U218" t="s">
        <v>47</v>
      </c>
      <c r="V218" t="s">
        <v>47</v>
      </c>
      <c r="W218" t="s">
        <v>47</v>
      </c>
      <c r="X218" t="s">
        <v>47</v>
      </c>
      <c r="Y218">
        <f t="shared" si="69"/>
        <v>0</v>
      </c>
      <c r="Z218">
        <f t="shared" si="70"/>
        <v>0</v>
      </c>
      <c r="AC218" t="e">
        <f>VLOOKUP(A218,Sheet3!$A$7:$B$9,2,FALSE)</f>
        <v>#N/A</v>
      </c>
      <c r="AD218" t="s">
        <v>48</v>
      </c>
      <c r="AE218" t="str">
        <f t="shared" si="71"/>
        <v>1</v>
      </c>
      <c r="AF218" t="str">
        <f t="shared" si="72"/>
        <v>2024-07-23</v>
      </c>
      <c r="AH218" s="8">
        <f t="shared" si="73"/>
        <v>0</v>
      </c>
      <c r="AI218">
        <v>0</v>
      </c>
      <c r="AJ218">
        <v>0</v>
      </c>
      <c r="AK218">
        <v>0</v>
      </c>
      <c r="AL218" t="e">
        <f t="shared" si="74"/>
        <v>#DIV/0!</v>
      </c>
      <c r="AM218" t="e">
        <f t="shared" si="75"/>
        <v>#DIV/0!</v>
      </c>
      <c r="AN218">
        <f t="shared" si="76"/>
        <v>0</v>
      </c>
      <c r="AO218">
        <f t="shared" si="77"/>
        <v>0</v>
      </c>
      <c r="AP218">
        <v>0</v>
      </c>
      <c r="AQ218">
        <v>0</v>
      </c>
      <c r="AR218">
        <v>0</v>
      </c>
      <c r="AS218">
        <f t="shared" si="78"/>
        <v>0</v>
      </c>
      <c r="AV218" t="str">
        <f t="shared" si="79"/>
        <v/>
      </c>
      <c r="AW218" t="str">
        <f t="shared" si="80"/>
        <v>--</v>
      </c>
      <c r="AY218">
        <f t="shared" si="81"/>
        <v>213</v>
      </c>
      <c r="AZ218" t="s">
        <v>0</v>
      </c>
      <c r="BA218" t="str">
        <f t="shared" si="82"/>
        <v>213BM</v>
      </c>
      <c r="BB218">
        <f t="shared" si="83"/>
        <v>0</v>
      </c>
      <c r="BD218">
        <f t="shared" si="84"/>
        <v>213</v>
      </c>
      <c r="BE218">
        <f t="shared" si="85"/>
        <v>1</v>
      </c>
    </row>
    <row r="219" spans="15:57" x14ac:dyDescent="0.25">
      <c r="O219">
        <f t="shared" si="86"/>
        <v>1</v>
      </c>
      <c r="P219">
        <f t="shared" si="87"/>
        <v>214</v>
      </c>
      <c r="Q219" t="e">
        <f>VLOOKUP(A219,Sheet3!$A$1:$B$3,2,FALSE)</f>
        <v>#N/A</v>
      </c>
      <c r="R219">
        <f t="shared" si="66"/>
        <v>0</v>
      </c>
      <c r="S219">
        <f t="shared" si="67"/>
        <v>0</v>
      </c>
      <c r="T219">
        <f t="shared" si="68"/>
        <v>0</v>
      </c>
      <c r="U219" t="s">
        <v>47</v>
      </c>
      <c r="V219" t="s">
        <v>47</v>
      </c>
      <c r="W219" t="s">
        <v>47</v>
      </c>
      <c r="X219" t="s">
        <v>47</v>
      </c>
      <c r="Y219">
        <f t="shared" si="69"/>
        <v>0</v>
      </c>
      <c r="Z219">
        <f t="shared" si="70"/>
        <v>0</v>
      </c>
      <c r="AC219" t="e">
        <f>VLOOKUP(A219,Sheet3!$A$7:$B$9,2,FALSE)</f>
        <v>#N/A</v>
      </c>
      <c r="AD219" t="s">
        <v>48</v>
      </c>
      <c r="AE219" t="str">
        <f t="shared" si="71"/>
        <v>1</v>
      </c>
      <c r="AF219" t="str">
        <f t="shared" si="72"/>
        <v>2024-07-23</v>
      </c>
      <c r="AH219" s="8">
        <f t="shared" si="73"/>
        <v>0</v>
      </c>
      <c r="AI219">
        <v>0</v>
      </c>
      <c r="AJ219">
        <v>0</v>
      </c>
      <c r="AK219">
        <v>0</v>
      </c>
      <c r="AL219" t="e">
        <f t="shared" si="74"/>
        <v>#DIV/0!</v>
      </c>
      <c r="AM219" t="e">
        <f t="shared" si="75"/>
        <v>#DIV/0!</v>
      </c>
      <c r="AN219">
        <f t="shared" si="76"/>
        <v>0</v>
      </c>
      <c r="AO219">
        <f t="shared" si="77"/>
        <v>0</v>
      </c>
      <c r="AP219">
        <v>0</v>
      </c>
      <c r="AQ219">
        <v>0</v>
      </c>
      <c r="AR219">
        <v>0</v>
      </c>
      <c r="AS219">
        <f t="shared" si="78"/>
        <v>0</v>
      </c>
      <c r="AV219" t="str">
        <f t="shared" si="79"/>
        <v/>
      </c>
      <c r="AW219" t="str">
        <f t="shared" si="80"/>
        <v>--</v>
      </c>
      <c r="AY219">
        <f t="shared" si="81"/>
        <v>214</v>
      </c>
      <c r="AZ219" t="s">
        <v>0</v>
      </c>
      <c r="BA219" t="str">
        <f t="shared" si="82"/>
        <v>214BM</v>
      </c>
      <c r="BB219">
        <f t="shared" si="83"/>
        <v>0</v>
      </c>
      <c r="BD219">
        <f t="shared" si="84"/>
        <v>214</v>
      </c>
      <c r="BE219">
        <f t="shared" si="85"/>
        <v>1</v>
      </c>
    </row>
    <row r="220" spans="15:57" x14ac:dyDescent="0.25">
      <c r="O220">
        <f t="shared" si="86"/>
        <v>1</v>
      </c>
      <c r="P220">
        <f t="shared" si="87"/>
        <v>215</v>
      </c>
      <c r="Q220" t="e">
        <f>VLOOKUP(A220,Sheet3!$A$1:$B$3,2,FALSE)</f>
        <v>#N/A</v>
      </c>
      <c r="R220">
        <f t="shared" si="66"/>
        <v>0</v>
      </c>
      <c r="S220">
        <f t="shared" si="67"/>
        <v>0</v>
      </c>
      <c r="T220">
        <f t="shared" si="68"/>
        <v>0</v>
      </c>
      <c r="U220" t="s">
        <v>47</v>
      </c>
      <c r="V220" t="s">
        <v>47</v>
      </c>
      <c r="W220" t="s">
        <v>47</v>
      </c>
      <c r="X220" t="s">
        <v>47</v>
      </c>
      <c r="Y220">
        <f t="shared" si="69"/>
        <v>0</v>
      </c>
      <c r="Z220">
        <f t="shared" si="70"/>
        <v>0</v>
      </c>
      <c r="AC220" t="e">
        <f>VLOOKUP(A220,Sheet3!$A$7:$B$9,2,FALSE)</f>
        <v>#N/A</v>
      </c>
      <c r="AD220" t="s">
        <v>48</v>
      </c>
      <c r="AE220" t="str">
        <f t="shared" si="71"/>
        <v>1</v>
      </c>
      <c r="AF220" t="str">
        <f t="shared" si="72"/>
        <v>2024-07-23</v>
      </c>
      <c r="AH220" s="8">
        <f t="shared" si="73"/>
        <v>0</v>
      </c>
      <c r="AI220">
        <v>0</v>
      </c>
      <c r="AJ220">
        <v>0</v>
      </c>
      <c r="AK220">
        <v>0</v>
      </c>
      <c r="AL220" t="e">
        <f t="shared" si="74"/>
        <v>#DIV/0!</v>
      </c>
      <c r="AM220" t="e">
        <f t="shared" si="75"/>
        <v>#DIV/0!</v>
      </c>
      <c r="AN220">
        <f t="shared" si="76"/>
        <v>0</v>
      </c>
      <c r="AO220">
        <f t="shared" si="77"/>
        <v>0</v>
      </c>
      <c r="AP220">
        <v>0</v>
      </c>
      <c r="AQ220">
        <v>0</v>
      </c>
      <c r="AR220">
        <v>0</v>
      </c>
      <c r="AS220">
        <f t="shared" si="78"/>
        <v>0</v>
      </c>
      <c r="AV220" t="str">
        <f t="shared" si="79"/>
        <v/>
      </c>
      <c r="AW220" t="str">
        <f t="shared" si="80"/>
        <v>--</v>
      </c>
      <c r="AY220">
        <f t="shared" si="81"/>
        <v>215</v>
      </c>
      <c r="AZ220" t="s">
        <v>0</v>
      </c>
      <c r="BA220" t="str">
        <f t="shared" si="82"/>
        <v>215BM</v>
      </c>
      <c r="BB220">
        <f t="shared" si="83"/>
        <v>0</v>
      </c>
      <c r="BD220">
        <f t="shared" si="84"/>
        <v>215</v>
      </c>
      <c r="BE220">
        <f t="shared" si="85"/>
        <v>1</v>
      </c>
    </row>
    <row r="221" spans="15:57" x14ac:dyDescent="0.25">
      <c r="O221">
        <f t="shared" si="86"/>
        <v>1</v>
      </c>
      <c r="P221">
        <f t="shared" si="87"/>
        <v>216</v>
      </c>
      <c r="Q221" t="e">
        <f>VLOOKUP(A221,Sheet3!$A$1:$B$3,2,FALSE)</f>
        <v>#N/A</v>
      </c>
      <c r="R221">
        <f t="shared" si="66"/>
        <v>0</v>
      </c>
      <c r="S221">
        <f t="shared" si="67"/>
        <v>0</v>
      </c>
      <c r="T221">
        <f t="shared" si="68"/>
        <v>0</v>
      </c>
      <c r="U221" t="s">
        <v>47</v>
      </c>
      <c r="V221" t="s">
        <v>47</v>
      </c>
      <c r="W221" t="s">
        <v>47</v>
      </c>
      <c r="X221" t="s">
        <v>47</v>
      </c>
      <c r="Y221">
        <f t="shared" si="69"/>
        <v>0</v>
      </c>
      <c r="Z221">
        <f t="shared" si="70"/>
        <v>0</v>
      </c>
      <c r="AC221" t="e">
        <f>VLOOKUP(A221,Sheet3!$A$7:$B$9,2,FALSE)</f>
        <v>#N/A</v>
      </c>
      <c r="AD221" t="s">
        <v>48</v>
      </c>
      <c r="AE221" t="str">
        <f t="shared" si="71"/>
        <v>1</v>
      </c>
      <c r="AF221" t="str">
        <f t="shared" si="72"/>
        <v>2024-07-23</v>
      </c>
      <c r="AH221" s="8">
        <f t="shared" si="73"/>
        <v>0</v>
      </c>
      <c r="AI221">
        <v>0</v>
      </c>
      <c r="AJ221">
        <v>0</v>
      </c>
      <c r="AK221">
        <v>0</v>
      </c>
      <c r="AL221" t="e">
        <f t="shared" si="74"/>
        <v>#DIV/0!</v>
      </c>
      <c r="AM221" t="e">
        <f t="shared" si="75"/>
        <v>#DIV/0!</v>
      </c>
      <c r="AN221">
        <f t="shared" si="76"/>
        <v>0</v>
      </c>
      <c r="AO221">
        <f t="shared" si="77"/>
        <v>0</v>
      </c>
      <c r="AP221">
        <v>0</v>
      </c>
      <c r="AQ221">
        <v>0</v>
      </c>
      <c r="AR221">
        <v>0</v>
      </c>
      <c r="AS221">
        <f t="shared" si="78"/>
        <v>0</v>
      </c>
      <c r="AV221" t="str">
        <f t="shared" si="79"/>
        <v/>
      </c>
      <c r="AW221" t="str">
        <f t="shared" si="80"/>
        <v>--</v>
      </c>
      <c r="AY221">
        <f t="shared" si="81"/>
        <v>216</v>
      </c>
      <c r="AZ221" t="s">
        <v>0</v>
      </c>
      <c r="BA221" t="str">
        <f t="shared" si="82"/>
        <v>216BM</v>
      </c>
      <c r="BB221">
        <f t="shared" si="83"/>
        <v>0</v>
      </c>
      <c r="BD221">
        <f t="shared" si="84"/>
        <v>216</v>
      </c>
      <c r="BE221">
        <f t="shared" si="85"/>
        <v>1</v>
      </c>
    </row>
    <row r="222" spans="15:57" x14ac:dyDescent="0.25">
      <c r="O222">
        <f t="shared" si="86"/>
        <v>1</v>
      </c>
      <c r="P222">
        <f t="shared" si="87"/>
        <v>217</v>
      </c>
      <c r="Q222" t="e">
        <f>VLOOKUP(A222,Sheet3!$A$1:$B$3,2,FALSE)</f>
        <v>#N/A</v>
      </c>
      <c r="R222">
        <f t="shared" si="66"/>
        <v>0</v>
      </c>
      <c r="S222">
        <f t="shared" si="67"/>
        <v>0</v>
      </c>
      <c r="T222">
        <f t="shared" si="68"/>
        <v>0</v>
      </c>
      <c r="U222" t="s">
        <v>47</v>
      </c>
      <c r="V222" t="s">
        <v>47</v>
      </c>
      <c r="W222" t="s">
        <v>47</v>
      </c>
      <c r="X222" t="s">
        <v>47</v>
      </c>
      <c r="Y222">
        <f t="shared" si="69"/>
        <v>0</v>
      </c>
      <c r="Z222">
        <f t="shared" si="70"/>
        <v>0</v>
      </c>
      <c r="AC222" t="e">
        <f>VLOOKUP(A222,Sheet3!$A$7:$B$9,2,FALSE)</f>
        <v>#N/A</v>
      </c>
      <c r="AD222" t="s">
        <v>48</v>
      </c>
      <c r="AE222" t="str">
        <f t="shared" si="71"/>
        <v>1</v>
      </c>
      <c r="AF222" t="str">
        <f t="shared" si="72"/>
        <v>2024-07-23</v>
      </c>
      <c r="AH222" s="8">
        <f t="shared" si="73"/>
        <v>0</v>
      </c>
      <c r="AI222">
        <v>0</v>
      </c>
      <c r="AJ222">
        <v>0</v>
      </c>
      <c r="AK222">
        <v>0</v>
      </c>
      <c r="AL222" t="e">
        <f t="shared" si="74"/>
        <v>#DIV/0!</v>
      </c>
      <c r="AM222" t="e">
        <f t="shared" si="75"/>
        <v>#DIV/0!</v>
      </c>
      <c r="AN222">
        <f t="shared" si="76"/>
        <v>0</v>
      </c>
      <c r="AO222">
        <f t="shared" si="77"/>
        <v>0</v>
      </c>
      <c r="AP222">
        <v>0</v>
      </c>
      <c r="AQ222">
        <v>0</v>
      </c>
      <c r="AR222">
        <v>0</v>
      </c>
      <c r="AS222">
        <f t="shared" si="78"/>
        <v>0</v>
      </c>
      <c r="AV222" t="str">
        <f t="shared" si="79"/>
        <v/>
      </c>
      <c r="AW222" t="str">
        <f t="shared" si="80"/>
        <v>--</v>
      </c>
      <c r="AY222">
        <f t="shared" si="81"/>
        <v>217</v>
      </c>
      <c r="AZ222" t="s">
        <v>0</v>
      </c>
      <c r="BA222" t="str">
        <f t="shared" si="82"/>
        <v>217BM</v>
      </c>
      <c r="BB222">
        <f t="shared" si="83"/>
        <v>0</v>
      </c>
      <c r="BD222">
        <f t="shared" si="84"/>
        <v>217</v>
      </c>
      <c r="BE222">
        <f t="shared" si="85"/>
        <v>1</v>
      </c>
    </row>
    <row r="223" spans="15:57" x14ac:dyDescent="0.25">
      <c r="O223">
        <f t="shared" si="86"/>
        <v>1</v>
      </c>
      <c r="P223">
        <f t="shared" si="87"/>
        <v>218</v>
      </c>
      <c r="Q223" t="e">
        <f>VLOOKUP(A223,Sheet3!$A$1:$B$3,2,FALSE)</f>
        <v>#N/A</v>
      </c>
      <c r="R223">
        <f t="shared" si="66"/>
        <v>0</v>
      </c>
      <c r="S223">
        <f t="shared" si="67"/>
        <v>0</v>
      </c>
      <c r="T223">
        <f t="shared" si="68"/>
        <v>0</v>
      </c>
      <c r="U223" t="s">
        <v>47</v>
      </c>
      <c r="V223" t="s">
        <v>47</v>
      </c>
      <c r="W223" t="s">
        <v>47</v>
      </c>
      <c r="X223" t="s">
        <v>47</v>
      </c>
      <c r="Y223">
        <f t="shared" si="69"/>
        <v>0</v>
      </c>
      <c r="Z223">
        <f t="shared" si="70"/>
        <v>0</v>
      </c>
      <c r="AC223" t="e">
        <f>VLOOKUP(A223,Sheet3!$A$7:$B$9,2,FALSE)</f>
        <v>#N/A</v>
      </c>
      <c r="AD223" t="s">
        <v>48</v>
      </c>
      <c r="AE223" t="str">
        <f t="shared" si="71"/>
        <v>1</v>
      </c>
      <c r="AF223" t="str">
        <f t="shared" si="72"/>
        <v>2024-07-23</v>
      </c>
      <c r="AH223" s="8">
        <f t="shared" si="73"/>
        <v>0</v>
      </c>
      <c r="AI223">
        <v>0</v>
      </c>
      <c r="AJ223">
        <v>0</v>
      </c>
      <c r="AK223">
        <v>0</v>
      </c>
      <c r="AL223" t="e">
        <f t="shared" si="74"/>
        <v>#DIV/0!</v>
      </c>
      <c r="AM223" t="e">
        <f t="shared" si="75"/>
        <v>#DIV/0!</v>
      </c>
      <c r="AN223">
        <f t="shared" si="76"/>
        <v>0</v>
      </c>
      <c r="AO223">
        <f t="shared" si="77"/>
        <v>0</v>
      </c>
      <c r="AP223">
        <v>0</v>
      </c>
      <c r="AQ223">
        <v>0</v>
      </c>
      <c r="AR223">
        <v>0</v>
      </c>
      <c r="AS223">
        <f t="shared" si="78"/>
        <v>0</v>
      </c>
      <c r="AV223" t="str">
        <f t="shared" si="79"/>
        <v/>
      </c>
      <c r="AW223" t="str">
        <f t="shared" si="80"/>
        <v>--</v>
      </c>
      <c r="AY223">
        <f t="shared" si="81"/>
        <v>218</v>
      </c>
      <c r="AZ223" t="s">
        <v>0</v>
      </c>
      <c r="BA223" t="str">
        <f t="shared" si="82"/>
        <v>218BM</v>
      </c>
      <c r="BB223">
        <f t="shared" si="83"/>
        <v>0</v>
      </c>
      <c r="BD223">
        <f t="shared" si="84"/>
        <v>218</v>
      </c>
      <c r="BE223">
        <f t="shared" si="85"/>
        <v>1</v>
      </c>
    </row>
    <row r="224" spans="15:57" x14ac:dyDescent="0.25">
      <c r="O224">
        <f t="shared" si="86"/>
        <v>1</v>
      </c>
      <c r="P224">
        <f t="shared" si="87"/>
        <v>219</v>
      </c>
      <c r="Q224" t="e">
        <f>VLOOKUP(A224,Sheet3!$A$1:$B$3,2,FALSE)</f>
        <v>#N/A</v>
      </c>
      <c r="R224">
        <f t="shared" si="66"/>
        <v>0</v>
      </c>
      <c r="S224">
        <f t="shared" si="67"/>
        <v>0</v>
      </c>
      <c r="T224">
        <f t="shared" si="68"/>
        <v>0</v>
      </c>
      <c r="U224" t="s">
        <v>47</v>
      </c>
      <c r="V224" t="s">
        <v>47</v>
      </c>
      <c r="W224" t="s">
        <v>47</v>
      </c>
      <c r="X224" t="s">
        <v>47</v>
      </c>
      <c r="Y224">
        <f t="shared" si="69"/>
        <v>0</v>
      </c>
      <c r="Z224">
        <f t="shared" si="70"/>
        <v>0</v>
      </c>
      <c r="AC224" t="e">
        <f>VLOOKUP(A224,Sheet3!$A$7:$B$9,2,FALSE)</f>
        <v>#N/A</v>
      </c>
      <c r="AD224" t="s">
        <v>48</v>
      </c>
      <c r="AE224" t="str">
        <f t="shared" si="71"/>
        <v>1</v>
      </c>
      <c r="AF224" t="str">
        <f t="shared" si="72"/>
        <v>2024-07-23</v>
      </c>
      <c r="AH224" s="8">
        <f t="shared" si="73"/>
        <v>0</v>
      </c>
      <c r="AI224">
        <v>0</v>
      </c>
      <c r="AJ224">
        <v>0</v>
      </c>
      <c r="AK224">
        <v>0</v>
      </c>
      <c r="AL224" t="e">
        <f t="shared" si="74"/>
        <v>#DIV/0!</v>
      </c>
      <c r="AM224" t="e">
        <f t="shared" si="75"/>
        <v>#DIV/0!</v>
      </c>
      <c r="AN224">
        <f t="shared" si="76"/>
        <v>0</v>
      </c>
      <c r="AO224">
        <f t="shared" si="77"/>
        <v>0</v>
      </c>
      <c r="AP224">
        <v>0</v>
      </c>
      <c r="AQ224">
        <v>0</v>
      </c>
      <c r="AR224">
        <v>0</v>
      </c>
      <c r="AS224">
        <f t="shared" si="78"/>
        <v>0</v>
      </c>
      <c r="AV224" t="str">
        <f t="shared" si="79"/>
        <v/>
      </c>
      <c r="AW224" t="str">
        <f t="shared" si="80"/>
        <v>--</v>
      </c>
      <c r="AY224">
        <f t="shared" si="81"/>
        <v>219</v>
      </c>
      <c r="AZ224" t="s">
        <v>0</v>
      </c>
      <c r="BA224" t="str">
        <f t="shared" si="82"/>
        <v>219BM</v>
      </c>
      <c r="BB224">
        <f t="shared" si="83"/>
        <v>0</v>
      </c>
      <c r="BD224">
        <f t="shared" si="84"/>
        <v>219</v>
      </c>
      <c r="BE224">
        <f t="shared" si="85"/>
        <v>1</v>
      </c>
    </row>
    <row r="225" spans="15:57" x14ac:dyDescent="0.25">
      <c r="O225">
        <f t="shared" si="86"/>
        <v>1</v>
      </c>
      <c r="P225">
        <f t="shared" si="87"/>
        <v>220</v>
      </c>
      <c r="Q225" t="e">
        <f>VLOOKUP(A225,Sheet3!$A$1:$B$3,2,FALSE)</f>
        <v>#N/A</v>
      </c>
      <c r="R225">
        <f t="shared" si="66"/>
        <v>0</v>
      </c>
      <c r="S225">
        <f t="shared" si="67"/>
        <v>0</v>
      </c>
      <c r="T225">
        <f t="shared" si="68"/>
        <v>0</v>
      </c>
      <c r="U225" t="s">
        <v>47</v>
      </c>
      <c r="V225" t="s">
        <v>47</v>
      </c>
      <c r="W225" t="s">
        <v>47</v>
      </c>
      <c r="X225" t="s">
        <v>47</v>
      </c>
      <c r="Y225">
        <f t="shared" si="69"/>
        <v>0</v>
      </c>
      <c r="Z225">
        <f t="shared" si="70"/>
        <v>0</v>
      </c>
      <c r="AC225" t="e">
        <f>VLOOKUP(A225,Sheet3!$A$7:$B$9,2,FALSE)</f>
        <v>#N/A</v>
      </c>
      <c r="AD225" t="s">
        <v>48</v>
      </c>
      <c r="AE225" t="str">
        <f t="shared" si="71"/>
        <v>1</v>
      </c>
      <c r="AF225" t="str">
        <f t="shared" si="72"/>
        <v>2024-07-23</v>
      </c>
      <c r="AH225" s="8">
        <f t="shared" si="73"/>
        <v>0</v>
      </c>
      <c r="AI225">
        <v>0</v>
      </c>
      <c r="AJ225">
        <v>0</v>
      </c>
      <c r="AK225">
        <v>0</v>
      </c>
      <c r="AL225" t="e">
        <f t="shared" si="74"/>
        <v>#DIV/0!</v>
      </c>
      <c r="AM225" t="e">
        <f t="shared" si="75"/>
        <v>#DIV/0!</v>
      </c>
      <c r="AN225">
        <f t="shared" si="76"/>
        <v>0</v>
      </c>
      <c r="AO225">
        <f t="shared" si="77"/>
        <v>0</v>
      </c>
      <c r="AP225">
        <v>0</v>
      </c>
      <c r="AQ225">
        <v>0</v>
      </c>
      <c r="AR225">
        <v>0</v>
      </c>
      <c r="AS225">
        <f t="shared" si="78"/>
        <v>0</v>
      </c>
      <c r="AV225" t="str">
        <f t="shared" si="79"/>
        <v/>
      </c>
      <c r="AW225" t="str">
        <f t="shared" si="80"/>
        <v>--</v>
      </c>
      <c r="AY225">
        <f t="shared" si="81"/>
        <v>220</v>
      </c>
      <c r="AZ225" t="s">
        <v>0</v>
      </c>
      <c r="BA225" t="str">
        <f t="shared" si="82"/>
        <v>220BM</v>
      </c>
      <c r="BB225">
        <f t="shared" si="83"/>
        <v>0</v>
      </c>
      <c r="BD225">
        <f t="shared" si="84"/>
        <v>220</v>
      </c>
      <c r="BE225">
        <f t="shared" si="85"/>
        <v>1</v>
      </c>
    </row>
    <row r="226" spans="15:57" x14ac:dyDescent="0.25">
      <c r="O226">
        <f t="shared" si="86"/>
        <v>1</v>
      </c>
      <c r="P226">
        <f t="shared" si="87"/>
        <v>221</v>
      </c>
      <c r="Q226" t="e">
        <f>VLOOKUP(A226,Sheet3!$A$1:$B$3,2,FALSE)</f>
        <v>#N/A</v>
      </c>
      <c r="R226">
        <f t="shared" si="66"/>
        <v>0</v>
      </c>
      <c r="S226">
        <f t="shared" si="67"/>
        <v>0</v>
      </c>
      <c r="T226">
        <f t="shared" si="68"/>
        <v>0</v>
      </c>
      <c r="U226" t="s">
        <v>47</v>
      </c>
      <c r="V226" t="s">
        <v>47</v>
      </c>
      <c r="W226" t="s">
        <v>47</v>
      </c>
      <c r="X226" t="s">
        <v>47</v>
      </c>
      <c r="Y226">
        <f t="shared" si="69"/>
        <v>0</v>
      </c>
      <c r="Z226">
        <f t="shared" si="70"/>
        <v>0</v>
      </c>
      <c r="AC226" t="e">
        <f>VLOOKUP(A226,Sheet3!$A$7:$B$9,2,FALSE)</f>
        <v>#N/A</v>
      </c>
      <c r="AD226" t="s">
        <v>48</v>
      </c>
      <c r="AE226" t="str">
        <f t="shared" si="71"/>
        <v>1</v>
      </c>
      <c r="AF226" t="str">
        <f t="shared" si="72"/>
        <v>2024-07-23</v>
      </c>
      <c r="AH226" s="8">
        <f t="shared" si="73"/>
        <v>0</v>
      </c>
      <c r="AI226">
        <v>0</v>
      </c>
      <c r="AJ226">
        <v>0</v>
      </c>
      <c r="AK226">
        <v>0</v>
      </c>
      <c r="AL226" t="e">
        <f t="shared" si="74"/>
        <v>#DIV/0!</v>
      </c>
      <c r="AM226" t="e">
        <f t="shared" si="75"/>
        <v>#DIV/0!</v>
      </c>
      <c r="AN226">
        <f t="shared" si="76"/>
        <v>0</v>
      </c>
      <c r="AO226">
        <f t="shared" si="77"/>
        <v>0</v>
      </c>
      <c r="AP226">
        <v>0</v>
      </c>
      <c r="AQ226">
        <v>0</v>
      </c>
      <c r="AR226">
        <v>0</v>
      </c>
      <c r="AS226">
        <f t="shared" si="78"/>
        <v>0</v>
      </c>
      <c r="AV226" t="str">
        <f t="shared" si="79"/>
        <v/>
      </c>
      <c r="AW226" t="str">
        <f t="shared" si="80"/>
        <v>--</v>
      </c>
      <c r="AY226">
        <f t="shared" si="81"/>
        <v>221</v>
      </c>
      <c r="AZ226" t="s">
        <v>0</v>
      </c>
      <c r="BA226" t="str">
        <f t="shared" si="82"/>
        <v>221BM</v>
      </c>
      <c r="BB226">
        <f t="shared" si="83"/>
        <v>0</v>
      </c>
      <c r="BD226">
        <f t="shared" si="84"/>
        <v>221</v>
      </c>
      <c r="BE226">
        <f t="shared" si="85"/>
        <v>1</v>
      </c>
    </row>
    <row r="227" spans="15:57" x14ac:dyDescent="0.25">
      <c r="O227">
        <f t="shared" si="86"/>
        <v>1</v>
      </c>
      <c r="P227">
        <f t="shared" si="87"/>
        <v>222</v>
      </c>
      <c r="Q227" t="e">
        <f>VLOOKUP(A227,Sheet3!$A$1:$B$3,2,FALSE)</f>
        <v>#N/A</v>
      </c>
      <c r="R227">
        <f t="shared" si="66"/>
        <v>0</v>
      </c>
      <c r="S227">
        <f t="shared" si="67"/>
        <v>0</v>
      </c>
      <c r="T227">
        <f t="shared" si="68"/>
        <v>0</v>
      </c>
      <c r="U227" t="s">
        <v>47</v>
      </c>
      <c r="V227" t="s">
        <v>47</v>
      </c>
      <c r="W227" t="s">
        <v>47</v>
      </c>
      <c r="X227" t="s">
        <v>47</v>
      </c>
      <c r="Y227">
        <f t="shared" si="69"/>
        <v>0</v>
      </c>
      <c r="Z227">
        <f t="shared" si="70"/>
        <v>0</v>
      </c>
      <c r="AC227" t="e">
        <f>VLOOKUP(A227,Sheet3!$A$7:$B$9,2,FALSE)</f>
        <v>#N/A</v>
      </c>
      <c r="AD227" t="s">
        <v>48</v>
      </c>
      <c r="AE227" t="str">
        <f t="shared" si="71"/>
        <v>1</v>
      </c>
      <c r="AF227" t="str">
        <f t="shared" si="72"/>
        <v>2024-07-23</v>
      </c>
      <c r="AH227" s="8">
        <f t="shared" si="73"/>
        <v>0</v>
      </c>
      <c r="AI227">
        <v>0</v>
      </c>
      <c r="AJ227">
        <v>0</v>
      </c>
      <c r="AK227">
        <v>0</v>
      </c>
      <c r="AL227" t="e">
        <f t="shared" si="74"/>
        <v>#DIV/0!</v>
      </c>
      <c r="AM227" t="e">
        <f t="shared" si="75"/>
        <v>#DIV/0!</v>
      </c>
      <c r="AN227">
        <f t="shared" si="76"/>
        <v>0</v>
      </c>
      <c r="AO227">
        <f t="shared" si="77"/>
        <v>0</v>
      </c>
      <c r="AP227">
        <v>0</v>
      </c>
      <c r="AQ227">
        <v>0</v>
      </c>
      <c r="AR227">
        <v>0</v>
      </c>
      <c r="AS227">
        <f t="shared" si="78"/>
        <v>0</v>
      </c>
      <c r="AV227" t="str">
        <f t="shared" si="79"/>
        <v/>
      </c>
      <c r="AW227" t="str">
        <f t="shared" si="80"/>
        <v>--</v>
      </c>
      <c r="AY227">
        <f t="shared" si="81"/>
        <v>222</v>
      </c>
      <c r="AZ227" t="s">
        <v>0</v>
      </c>
      <c r="BA227" t="str">
        <f t="shared" si="82"/>
        <v>222BM</v>
      </c>
      <c r="BB227">
        <f t="shared" si="83"/>
        <v>0</v>
      </c>
      <c r="BD227">
        <f t="shared" si="84"/>
        <v>222</v>
      </c>
      <c r="BE227">
        <f t="shared" si="85"/>
        <v>1</v>
      </c>
    </row>
    <row r="228" spans="15:57" x14ac:dyDescent="0.25">
      <c r="O228">
        <f t="shared" si="86"/>
        <v>1</v>
      </c>
      <c r="P228">
        <f t="shared" si="87"/>
        <v>223</v>
      </c>
      <c r="Q228" t="e">
        <f>VLOOKUP(A228,Sheet3!$A$1:$B$3,2,FALSE)</f>
        <v>#N/A</v>
      </c>
      <c r="R228">
        <f t="shared" si="66"/>
        <v>0</v>
      </c>
      <c r="S228">
        <f t="shared" si="67"/>
        <v>0</v>
      </c>
      <c r="T228">
        <f t="shared" si="68"/>
        <v>0</v>
      </c>
      <c r="U228" t="s">
        <v>47</v>
      </c>
      <c r="V228" t="s">
        <v>47</v>
      </c>
      <c r="W228" t="s">
        <v>47</v>
      </c>
      <c r="X228" t="s">
        <v>47</v>
      </c>
      <c r="Y228">
        <f t="shared" si="69"/>
        <v>0</v>
      </c>
      <c r="Z228">
        <f t="shared" si="70"/>
        <v>0</v>
      </c>
      <c r="AC228" t="e">
        <f>VLOOKUP(A228,Sheet3!$A$7:$B$9,2,FALSE)</f>
        <v>#N/A</v>
      </c>
      <c r="AD228" t="s">
        <v>48</v>
      </c>
      <c r="AE228" t="str">
        <f t="shared" si="71"/>
        <v>1</v>
      </c>
      <c r="AF228" t="str">
        <f t="shared" si="72"/>
        <v>2024-07-23</v>
      </c>
      <c r="AH228" s="8">
        <f t="shared" si="73"/>
        <v>0</v>
      </c>
      <c r="AI228">
        <v>0</v>
      </c>
      <c r="AJ228">
        <v>0</v>
      </c>
      <c r="AK228">
        <v>0</v>
      </c>
      <c r="AL228" t="e">
        <f t="shared" si="74"/>
        <v>#DIV/0!</v>
      </c>
      <c r="AM228" t="e">
        <f t="shared" si="75"/>
        <v>#DIV/0!</v>
      </c>
      <c r="AN228">
        <f t="shared" si="76"/>
        <v>0</v>
      </c>
      <c r="AO228">
        <f t="shared" si="77"/>
        <v>0</v>
      </c>
      <c r="AP228">
        <v>0</v>
      </c>
      <c r="AQ228">
        <v>0</v>
      </c>
      <c r="AR228">
        <v>0</v>
      </c>
      <c r="AS228">
        <f t="shared" si="78"/>
        <v>0</v>
      </c>
      <c r="AV228" t="str">
        <f t="shared" si="79"/>
        <v/>
      </c>
      <c r="AW228" t="str">
        <f t="shared" si="80"/>
        <v>--</v>
      </c>
      <c r="AY228">
        <f t="shared" si="81"/>
        <v>223</v>
      </c>
      <c r="AZ228" t="s">
        <v>0</v>
      </c>
      <c r="BA228" t="str">
        <f t="shared" si="82"/>
        <v>223BM</v>
      </c>
      <c r="BB228">
        <f t="shared" si="83"/>
        <v>0</v>
      </c>
      <c r="BD228">
        <f t="shared" si="84"/>
        <v>223</v>
      </c>
      <c r="BE228">
        <f t="shared" si="85"/>
        <v>1</v>
      </c>
    </row>
    <row r="229" spans="15:57" x14ac:dyDescent="0.25">
      <c r="O229">
        <f t="shared" si="86"/>
        <v>1</v>
      </c>
      <c r="P229">
        <f t="shared" si="87"/>
        <v>224</v>
      </c>
      <c r="Q229" t="e">
        <f>VLOOKUP(A229,Sheet3!$A$1:$B$3,2,FALSE)</f>
        <v>#N/A</v>
      </c>
      <c r="R229">
        <f t="shared" si="66"/>
        <v>0</v>
      </c>
      <c r="S229">
        <f t="shared" si="67"/>
        <v>0</v>
      </c>
      <c r="T229">
        <f t="shared" si="68"/>
        <v>0</v>
      </c>
      <c r="U229" t="s">
        <v>47</v>
      </c>
      <c r="V229" t="s">
        <v>47</v>
      </c>
      <c r="W229" t="s">
        <v>47</v>
      </c>
      <c r="X229" t="s">
        <v>47</v>
      </c>
      <c r="Y229">
        <f t="shared" si="69"/>
        <v>0</v>
      </c>
      <c r="Z229">
        <f t="shared" si="70"/>
        <v>0</v>
      </c>
      <c r="AC229" t="e">
        <f>VLOOKUP(A229,Sheet3!$A$7:$B$9,2,FALSE)</f>
        <v>#N/A</v>
      </c>
      <c r="AD229" t="s">
        <v>48</v>
      </c>
      <c r="AE229" t="str">
        <f t="shared" si="71"/>
        <v>1</v>
      </c>
      <c r="AF229" t="str">
        <f t="shared" si="72"/>
        <v>2024-07-23</v>
      </c>
      <c r="AH229" s="8">
        <f t="shared" si="73"/>
        <v>0</v>
      </c>
      <c r="AI229">
        <v>0</v>
      </c>
      <c r="AJ229">
        <v>0</v>
      </c>
      <c r="AK229">
        <v>0</v>
      </c>
      <c r="AL229" t="e">
        <f t="shared" si="74"/>
        <v>#DIV/0!</v>
      </c>
      <c r="AM229" t="e">
        <f t="shared" si="75"/>
        <v>#DIV/0!</v>
      </c>
      <c r="AN229">
        <f t="shared" si="76"/>
        <v>0</v>
      </c>
      <c r="AO229">
        <f t="shared" si="77"/>
        <v>0</v>
      </c>
      <c r="AP229">
        <v>0</v>
      </c>
      <c r="AQ229">
        <v>0</v>
      </c>
      <c r="AR229">
        <v>0</v>
      </c>
      <c r="AS229">
        <f t="shared" si="78"/>
        <v>0</v>
      </c>
      <c r="AV229" t="str">
        <f t="shared" si="79"/>
        <v/>
      </c>
      <c r="AW229" t="str">
        <f t="shared" si="80"/>
        <v>--</v>
      </c>
      <c r="AY229">
        <f t="shared" si="81"/>
        <v>224</v>
      </c>
      <c r="AZ229" t="s">
        <v>0</v>
      </c>
      <c r="BA229" t="str">
        <f t="shared" si="82"/>
        <v>224BM</v>
      </c>
      <c r="BB229">
        <f t="shared" si="83"/>
        <v>0</v>
      </c>
      <c r="BD229">
        <f t="shared" si="84"/>
        <v>224</v>
      </c>
      <c r="BE229">
        <f t="shared" si="85"/>
        <v>1</v>
      </c>
    </row>
    <row r="230" spans="15:57" x14ac:dyDescent="0.25">
      <c r="O230">
        <f t="shared" si="86"/>
        <v>1</v>
      </c>
      <c r="P230">
        <f t="shared" si="87"/>
        <v>225</v>
      </c>
      <c r="Q230" t="e">
        <f>VLOOKUP(A230,Sheet3!$A$1:$B$3,2,FALSE)</f>
        <v>#N/A</v>
      </c>
      <c r="R230">
        <f t="shared" si="66"/>
        <v>0</v>
      </c>
      <c r="S230">
        <f t="shared" si="67"/>
        <v>0</v>
      </c>
      <c r="T230">
        <f t="shared" si="68"/>
        <v>0</v>
      </c>
      <c r="U230" t="s">
        <v>47</v>
      </c>
      <c r="V230" t="s">
        <v>47</v>
      </c>
      <c r="W230" t="s">
        <v>47</v>
      </c>
      <c r="X230" t="s">
        <v>47</v>
      </c>
      <c r="Y230">
        <f t="shared" si="69"/>
        <v>0</v>
      </c>
      <c r="Z230">
        <f t="shared" si="70"/>
        <v>0</v>
      </c>
      <c r="AC230" t="e">
        <f>VLOOKUP(A230,Sheet3!$A$7:$B$9,2,FALSE)</f>
        <v>#N/A</v>
      </c>
      <c r="AD230" t="s">
        <v>48</v>
      </c>
      <c r="AE230" t="str">
        <f t="shared" si="71"/>
        <v>1</v>
      </c>
      <c r="AF230" t="str">
        <f t="shared" si="72"/>
        <v>2024-07-23</v>
      </c>
      <c r="AH230" s="8">
        <f t="shared" si="73"/>
        <v>0</v>
      </c>
      <c r="AI230">
        <v>0</v>
      </c>
      <c r="AJ230">
        <v>0</v>
      </c>
      <c r="AK230">
        <v>0</v>
      </c>
      <c r="AL230" t="e">
        <f t="shared" si="74"/>
        <v>#DIV/0!</v>
      </c>
      <c r="AM230" t="e">
        <f t="shared" si="75"/>
        <v>#DIV/0!</v>
      </c>
      <c r="AN230">
        <f t="shared" si="76"/>
        <v>0</v>
      </c>
      <c r="AO230">
        <f t="shared" si="77"/>
        <v>0</v>
      </c>
      <c r="AP230">
        <v>0</v>
      </c>
      <c r="AQ230">
        <v>0</v>
      </c>
      <c r="AR230">
        <v>0</v>
      </c>
      <c r="AS230">
        <f t="shared" si="78"/>
        <v>0</v>
      </c>
      <c r="AV230" t="str">
        <f t="shared" si="79"/>
        <v/>
      </c>
      <c r="AW230" t="str">
        <f t="shared" si="80"/>
        <v>--</v>
      </c>
      <c r="AY230">
        <f t="shared" si="81"/>
        <v>225</v>
      </c>
      <c r="AZ230" t="s">
        <v>0</v>
      </c>
      <c r="BA230" t="str">
        <f t="shared" si="82"/>
        <v>225BM</v>
      </c>
      <c r="BB230">
        <f t="shared" si="83"/>
        <v>0</v>
      </c>
      <c r="BD230">
        <f t="shared" si="84"/>
        <v>225</v>
      </c>
      <c r="BE230">
        <f t="shared" si="85"/>
        <v>1</v>
      </c>
    </row>
    <row r="231" spans="15:57" x14ac:dyDescent="0.25">
      <c r="O231">
        <f t="shared" si="86"/>
        <v>1</v>
      </c>
      <c r="P231">
        <f t="shared" si="87"/>
        <v>226</v>
      </c>
      <c r="Q231" t="e">
        <f>VLOOKUP(A231,Sheet3!$A$1:$B$3,2,FALSE)</f>
        <v>#N/A</v>
      </c>
      <c r="R231">
        <f t="shared" si="66"/>
        <v>0</v>
      </c>
      <c r="S231">
        <f t="shared" si="67"/>
        <v>0</v>
      </c>
      <c r="T231">
        <f t="shared" si="68"/>
        <v>0</v>
      </c>
      <c r="U231" t="s">
        <v>47</v>
      </c>
      <c r="V231" t="s">
        <v>47</v>
      </c>
      <c r="W231" t="s">
        <v>47</v>
      </c>
      <c r="X231" t="s">
        <v>47</v>
      </c>
      <c r="Y231">
        <f t="shared" si="69"/>
        <v>0</v>
      </c>
      <c r="Z231">
        <f t="shared" si="70"/>
        <v>0</v>
      </c>
      <c r="AC231" t="e">
        <f>VLOOKUP(A231,Sheet3!$A$7:$B$9,2,FALSE)</f>
        <v>#N/A</v>
      </c>
      <c r="AD231" t="s">
        <v>48</v>
      </c>
      <c r="AE231" t="str">
        <f t="shared" si="71"/>
        <v>1</v>
      </c>
      <c r="AF231" t="str">
        <f t="shared" si="72"/>
        <v>2024-07-23</v>
      </c>
      <c r="AH231" s="8">
        <f t="shared" si="73"/>
        <v>0</v>
      </c>
      <c r="AI231">
        <v>0</v>
      </c>
      <c r="AJ231">
        <v>0</v>
      </c>
      <c r="AK231">
        <v>0</v>
      </c>
      <c r="AL231" t="e">
        <f t="shared" si="74"/>
        <v>#DIV/0!</v>
      </c>
      <c r="AM231" t="e">
        <f t="shared" si="75"/>
        <v>#DIV/0!</v>
      </c>
      <c r="AN231">
        <f t="shared" si="76"/>
        <v>0</v>
      </c>
      <c r="AO231">
        <f t="shared" si="77"/>
        <v>0</v>
      </c>
      <c r="AP231">
        <v>0</v>
      </c>
      <c r="AQ231">
        <v>0</v>
      </c>
      <c r="AR231">
        <v>0</v>
      </c>
      <c r="AS231">
        <f t="shared" si="78"/>
        <v>0</v>
      </c>
      <c r="AV231" t="str">
        <f t="shared" si="79"/>
        <v/>
      </c>
      <c r="AW231" t="str">
        <f t="shared" si="80"/>
        <v>--</v>
      </c>
      <c r="AY231">
        <f t="shared" si="81"/>
        <v>226</v>
      </c>
      <c r="AZ231" t="s">
        <v>0</v>
      </c>
      <c r="BA231" t="str">
        <f t="shared" si="82"/>
        <v>226BM</v>
      </c>
      <c r="BB231">
        <f t="shared" si="83"/>
        <v>0</v>
      </c>
      <c r="BD231">
        <f t="shared" si="84"/>
        <v>226</v>
      </c>
      <c r="BE231">
        <f t="shared" si="85"/>
        <v>1</v>
      </c>
    </row>
    <row r="232" spans="15:57" x14ac:dyDescent="0.25">
      <c r="O232">
        <f t="shared" si="86"/>
        <v>1</v>
      </c>
      <c r="P232">
        <f t="shared" si="87"/>
        <v>227</v>
      </c>
      <c r="Q232" t="e">
        <f>VLOOKUP(A232,Sheet3!$A$1:$B$3,2,FALSE)</f>
        <v>#N/A</v>
      </c>
      <c r="R232">
        <f t="shared" si="66"/>
        <v>0</v>
      </c>
      <c r="S232">
        <f t="shared" si="67"/>
        <v>0</v>
      </c>
      <c r="T232">
        <f t="shared" si="68"/>
        <v>0</v>
      </c>
      <c r="U232" t="s">
        <v>47</v>
      </c>
      <c r="V232" t="s">
        <v>47</v>
      </c>
      <c r="W232" t="s">
        <v>47</v>
      </c>
      <c r="X232" t="s">
        <v>47</v>
      </c>
      <c r="Y232">
        <f t="shared" si="69"/>
        <v>0</v>
      </c>
      <c r="Z232">
        <f t="shared" si="70"/>
        <v>0</v>
      </c>
      <c r="AC232" t="e">
        <f>VLOOKUP(A232,Sheet3!$A$7:$B$9,2,FALSE)</f>
        <v>#N/A</v>
      </c>
      <c r="AD232" t="s">
        <v>48</v>
      </c>
      <c r="AE232" t="str">
        <f t="shared" si="71"/>
        <v>1</v>
      </c>
      <c r="AF232" t="str">
        <f t="shared" si="72"/>
        <v>2024-07-23</v>
      </c>
      <c r="AH232" s="8">
        <f t="shared" si="73"/>
        <v>0</v>
      </c>
      <c r="AI232">
        <v>0</v>
      </c>
      <c r="AJ232">
        <v>0</v>
      </c>
      <c r="AK232">
        <v>0</v>
      </c>
      <c r="AL232" t="e">
        <f t="shared" si="74"/>
        <v>#DIV/0!</v>
      </c>
      <c r="AM232" t="e">
        <f t="shared" si="75"/>
        <v>#DIV/0!</v>
      </c>
      <c r="AN232">
        <f t="shared" si="76"/>
        <v>0</v>
      </c>
      <c r="AO232">
        <f t="shared" si="77"/>
        <v>0</v>
      </c>
      <c r="AP232">
        <v>0</v>
      </c>
      <c r="AQ232">
        <v>0</v>
      </c>
      <c r="AR232">
        <v>0</v>
      </c>
      <c r="AS232">
        <f t="shared" si="78"/>
        <v>0</v>
      </c>
      <c r="AV232" t="str">
        <f t="shared" si="79"/>
        <v/>
      </c>
      <c r="AW232" t="str">
        <f t="shared" si="80"/>
        <v>--</v>
      </c>
      <c r="AY232">
        <f t="shared" si="81"/>
        <v>227</v>
      </c>
      <c r="AZ232" t="s">
        <v>0</v>
      </c>
      <c r="BA232" t="str">
        <f t="shared" si="82"/>
        <v>227BM</v>
      </c>
      <c r="BB232">
        <f t="shared" si="83"/>
        <v>0</v>
      </c>
      <c r="BD232">
        <f t="shared" si="84"/>
        <v>227</v>
      </c>
      <c r="BE232">
        <f t="shared" si="85"/>
        <v>1</v>
      </c>
    </row>
    <row r="233" spans="15:57" x14ac:dyDescent="0.25">
      <c r="O233">
        <f t="shared" si="86"/>
        <v>1</v>
      </c>
      <c r="P233">
        <f t="shared" si="87"/>
        <v>228</v>
      </c>
      <c r="Q233" t="e">
        <f>VLOOKUP(A233,Sheet3!$A$1:$B$3,2,FALSE)</f>
        <v>#N/A</v>
      </c>
      <c r="R233">
        <f t="shared" si="66"/>
        <v>0</v>
      </c>
      <c r="S233">
        <f t="shared" si="67"/>
        <v>0</v>
      </c>
      <c r="T233">
        <f t="shared" si="68"/>
        <v>0</v>
      </c>
      <c r="U233" t="s">
        <v>47</v>
      </c>
      <c r="V233" t="s">
        <v>47</v>
      </c>
      <c r="W233" t="s">
        <v>47</v>
      </c>
      <c r="X233" t="s">
        <v>47</v>
      </c>
      <c r="Y233">
        <f t="shared" si="69"/>
        <v>0</v>
      </c>
      <c r="Z233">
        <f t="shared" si="70"/>
        <v>0</v>
      </c>
      <c r="AC233" t="e">
        <f>VLOOKUP(A233,Sheet3!$A$7:$B$9,2,FALSE)</f>
        <v>#N/A</v>
      </c>
      <c r="AD233" t="s">
        <v>48</v>
      </c>
      <c r="AE233" t="str">
        <f t="shared" si="71"/>
        <v>1</v>
      </c>
      <c r="AF233" t="str">
        <f t="shared" si="72"/>
        <v>2024-07-23</v>
      </c>
      <c r="AH233" s="8">
        <f t="shared" si="73"/>
        <v>0</v>
      </c>
      <c r="AI233">
        <v>0</v>
      </c>
      <c r="AJ233">
        <v>0</v>
      </c>
      <c r="AK233">
        <v>0</v>
      </c>
      <c r="AL233" t="e">
        <f t="shared" si="74"/>
        <v>#DIV/0!</v>
      </c>
      <c r="AM233" t="e">
        <f t="shared" si="75"/>
        <v>#DIV/0!</v>
      </c>
      <c r="AN233">
        <f t="shared" si="76"/>
        <v>0</v>
      </c>
      <c r="AO233">
        <f t="shared" si="77"/>
        <v>0</v>
      </c>
      <c r="AP233">
        <v>0</v>
      </c>
      <c r="AQ233">
        <v>0</v>
      </c>
      <c r="AR233">
        <v>0</v>
      </c>
      <c r="AS233">
        <f t="shared" si="78"/>
        <v>0</v>
      </c>
      <c r="AV233" t="str">
        <f t="shared" si="79"/>
        <v/>
      </c>
      <c r="AW233" t="str">
        <f t="shared" si="80"/>
        <v>--</v>
      </c>
      <c r="AY233">
        <f t="shared" si="81"/>
        <v>228</v>
      </c>
      <c r="AZ233" t="s">
        <v>0</v>
      </c>
      <c r="BA233" t="str">
        <f t="shared" si="82"/>
        <v>228BM</v>
      </c>
      <c r="BB233">
        <f t="shared" si="83"/>
        <v>0</v>
      </c>
      <c r="BD233">
        <f t="shared" si="84"/>
        <v>228</v>
      </c>
      <c r="BE233">
        <f t="shared" si="85"/>
        <v>1</v>
      </c>
    </row>
    <row r="234" spans="15:57" x14ac:dyDescent="0.25">
      <c r="O234">
        <f t="shared" si="86"/>
        <v>1</v>
      </c>
      <c r="P234">
        <f t="shared" si="87"/>
        <v>229</v>
      </c>
      <c r="Q234" t="e">
        <f>VLOOKUP(A234,Sheet3!$A$1:$B$3,2,FALSE)</f>
        <v>#N/A</v>
      </c>
      <c r="R234">
        <f t="shared" si="66"/>
        <v>0</v>
      </c>
      <c r="S234">
        <f t="shared" si="67"/>
        <v>0</v>
      </c>
      <c r="T234">
        <f t="shared" si="68"/>
        <v>0</v>
      </c>
      <c r="U234" t="s">
        <v>47</v>
      </c>
      <c r="V234" t="s">
        <v>47</v>
      </c>
      <c r="W234" t="s">
        <v>47</v>
      </c>
      <c r="X234" t="s">
        <v>47</v>
      </c>
      <c r="Y234">
        <f t="shared" si="69"/>
        <v>0</v>
      </c>
      <c r="Z234">
        <f t="shared" si="70"/>
        <v>0</v>
      </c>
      <c r="AC234" t="e">
        <f>VLOOKUP(A234,Sheet3!$A$7:$B$9,2,FALSE)</f>
        <v>#N/A</v>
      </c>
      <c r="AD234" t="s">
        <v>48</v>
      </c>
      <c r="AE234" t="str">
        <f t="shared" si="71"/>
        <v>1</v>
      </c>
      <c r="AF234" t="str">
        <f t="shared" si="72"/>
        <v>2024-07-23</v>
      </c>
      <c r="AH234" s="8">
        <f t="shared" si="73"/>
        <v>0</v>
      </c>
      <c r="AI234">
        <v>0</v>
      </c>
      <c r="AJ234">
        <v>0</v>
      </c>
      <c r="AK234">
        <v>0</v>
      </c>
      <c r="AL234" t="e">
        <f t="shared" si="74"/>
        <v>#DIV/0!</v>
      </c>
      <c r="AM234" t="e">
        <f t="shared" si="75"/>
        <v>#DIV/0!</v>
      </c>
      <c r="AN234">
        <f t="shared" si="76"/>
        <v>0</v>
      </c>
      <c r="AO234">
        <f t="shared" si="77"/>
        <v>0</v>
      </c>
      <c r="AP234">
        <v>0</v>
      </c>
      <c r="AQ234">
        <v>0</v>
      </c>
      <c r="AR234">
        <v>0</v>
      </c>
      <c r="AS234">
        <f t="shared" si="78"/>
        <v>0</v>
      </c>
      <c r="AV234" t="str">
        <f t="shared" si="79"/>
        <v/>
      </c>
      <c r="AW234" t="str">
        <f t="shared" si="80"/>
        <v>--</v>
      </c>
      <c r="AY234">
        <f t="shared" si="81"/>
        <v>229</v>
      </c>
      <c r="AZ234" t="s">
        <v>0</v>
      </c>
      <c r="BA234" t="str">
        <f t="shared" si="82"/>
        <v>229BM</v>
      </c>
      <c r="BB234">
        <f t="shared" si="83"/>
        <v>0</v>
      </c>
      <c r="BD234">
        <f t="shared" si="84"/>
        <v>229</v>
      </c>
      <c r="BE234">
        <f t="shared" si="85"/>
        <v>1</v>
      </c>
    </row>
    <row r="235" spans="15:57" x14ac:dyDescent="0.25">
      <c r="O235">
        <f t="shared" si="86"/>
        <v>1</v>
      </c>
      <c r="P235">
        <f t="shared" si="87"/>
        <v>230</v>
      </c>
      <c r="Q235" t="e">
        <f>VLOOKUP(A235,Sheet3!$A$1:$B$3,2,FALSE)</f>
        <v>#N/A</v>
      </c>
      <c r="R235">
        <f t="shared" si="66"/>
        <v>0</v>
      </c>
      <c r="S235">
        <f t="shared" si="67"/>
        <v>0</v>
      </c>
      <c r="T235">
        <f t="shared" si="68"/>
        <v>0</v>
      </c>
      <c r="U235" t="s">
        <v>47</v>
      </c>
      <c r="V235" t="s">
        <v>47</v>
      </c>
      <c r="W235" t="s">
        <v>47</v>
      </c>
      <c r="X235" t="s">
        <v>47</v>
      </c>
      <c r="Y235">
        <f t="shared" si="69"/>
        <v>0</v>
      </c>
      <c r="Z235">
        <f t="shared" si="70"/>
        <v>0</v>
      </c>
      <c r="AC235" t="e">
        <f>VLOOKUP(A235,Sheet3!$A$7:$B$9,2,FALSE)</f>
        <v>#N/A</v>
      </c>
      <c r="AD235" t="s">
        <v>48</v>
      </c>
      <c r="AE235" t="str">
        <f t="shared" si="71"/>
        <v>1</v>
      </c>
      <c r="AF235" t="str">
        <f t="shared" si="72"/>
        <v>2024-07-23</v>
      </c>
      <c r="AH235" s="8">
        <f t="shared" si="73"/>
        <v>0</v>
      </c>
      <c r="AI235">
        <v>0</v>
      </c>
      <c r="AJ235">
        <v>0</v>
      </c>
      <c r="AK235">
        <v>0</v>
      </c>
      <c r="AL235" t="e">
        <f t="shared" si="74"/>
        <v>#DIV/0!</v>
      </c>
      <c r="AM235" t="e">
        <f t="shared" si="75"/>
        <v>#DIV/0!</v>
      </c>
      <c r="AN235">
        <f t="shared" si="76"/>
        <v>0</v>
      </c>
      <c r="AO235">
        <f t="shared" si="77"/>
        <v>0</v>
      </c>
      <c r="AP235">
        <v>0</v>
      </c>
      <c r="AQ235">
        <v>0</v>
      </c>
      <c r="AR235">
        <v>0</v>
      </c>
      <c r="AS235">
        <f t="shared" si="78"/>
        <v>0</v>
      </c>
      <c r="AV235" t="str">
        <f t="shared" si="79"/>
        <v/>
      </c>
      <c r="AW235" t="str">
        <f t="shared" si="80"/>
        <v>--</v>
      </c>
      <c r="AY235">
        <f t="shared" si="81"/>
        <v>230</v>
      </c>
      <c r="AZ235" t="s">
        <v>0</v>
      </c>
      <c r="BA235" t="str">
        <f t="shared" si="82"/>
        <v>230BM</v>
      </c>
      <c r="BB235">
        <f t="shared" si="83"/>
        <v>0</v>
      </c>
      <c r="BD235">
        <f t="shared" si="84"/>
        <v>230</v>
      </c>
      <c r="BE235">
        <f t="shared" si="85"/>
        <v>1</v>
      </c>
    </row>
    <row r="236" spans="15:57" x14ac:dyDescent="0.25">
      <c r="O236">
        <f t="shared" si="86"/>
        <v>1</v>
      </c>
      <c r="P236">
        <f t="shared" si="87"/>
        <v>231</v>
      </c>
      <c r="Q236" t="e">
        <f>VLOOKUP(A236,Sheet3!$A$1:$B$3,2,FALSE)</f>
        <v>#N/A</v>
      </c>
      <c r="R236">
        <f t="shared" si="66"/>
        <v>0</v>
      </c>
      <c r="S236">
        <f t="shared" si="67"/>
        <v>0</v>
      </c>
      <c r="T236">
        <f t="shared" si="68"/>
        <v>0</v>
      </c>
      <c r="U236" t="s">
        <v>47</v>
      </c>
      <c r="V236" t="s">
        <v>47</v>
      </c>
      <c r="W236" t="s">
        <v>47</v>
      </c>
      <c r="X236" t="s">
        <v>47</v>
      </c>
      <c r="Y236">
        <f t="shared" si="69"/>
        <v>0</v>
      </c>
      <c r="Z236">
        <f t="shared" si="70"/>
        <v>0</v>
      </c>
      <c r="AC236" t="e">
        <f>VLOOKUP(A236,Sheet3!$A$7:$B$9,2,FALSE)</f>
        <v>#N/A</v>
      </c>
      <c r="AD236" t="s">
        <v>48</v>
      </c>
      <c r="AE236" t="str">
        <f t="shared" si="71"/>
        <v>1</v>
      </c>
      <c r="AF236" t="str">
        <f t="shared" si="72"/>
        <v>2024-07-23</v>
      </c>
      <c r="AH236" s="8">
        <f t="shared" si="73"/>
        <v>0</v>
      </c>
      <c r="AI236">
        <v>0</v>
      </c>
      <c r="AJ236">
        <v>0</v>
      </c>
      <c r="AK236">
        <v>0</v>
      </c>
      <c r="AL236" t="e">
        <f t="shared" si="74"/>
        <v>#DIV/0!</v>
      </c>
      <c r="AM236" t="e">
        <f t="shared" si="75"/>
        <v>#DIV/0!</v>
      </c>
      <c r="AN236">
        <f t="shared" si="76"/>
        <v>0</v>
      </c>
      <c r="AO236">
        <f t="shared" si="77"/>
        <v>0</v>
      </c>
      <c r="AP236">
        <v>0</v>
      </c>
      <c r="AQ236">
        <v>0</v>
      </c>
      <c r="AR236">
        <v>0</v>
      </c>
      <c r="AS236">
        <f t="shared" si="78"/>
        <v>0</v>
      </c>
      <c r="AV236" t="str">
        <f t="shared" si="79"/>
        <v/>
      </c>
      <c r="AW236" t="str">
        <f t="shared" si="80"/>
        <v>--</v>
      </c>
      <c r="AY236">
        <f t="shared" si="81"/>
        <v>231</v>
      </c>
      <c r="AZ236" t="s">
        <v>0</v>
      </c>
      <c r="BA236" t="str">
        <f t="shared" si="82"/>
        <v>231BM</v>
      </c>
      <c r="BB236">
        <f t="shared" si="83"/>
        <v>0</v>
      </c>
      <c r="BD236">
        <f t="shared" si="84"/>
        <v>231</v>
      </c>
      <c r="BE236">
        <f t="shared" si="85"/>
        <v>1</v>
      </c>
    </row>
    <row r="237" spans="15:57" x14ac:dyDescent="0.25">
      <c r="O237">
        <f t="shared" si="86"/>
        <v>1</v>
      </c>
      <c r="P237">
        <f t="shared" si="87"/>
        <v>232</v>
      </c>
      <c r="Q237" t="e">
        <f>VLOOKUP(A237,Sheet3!$A$1:$B$3,2,FALSE)</f>
        <v>#N/A</v>
      </c>
      <c r="R237">
        <f t="shared" si="66"/>
        <v>0</v>
      </c>
      <c r="S237">
        <f t="shared" si="67"/>
        <v>0</v>
      </c>
      <c r="T237">
        <f t="shared" si="68"/>
        <v>0</v>
      </c>
      <c r="U237" t="s">
        <v>47</v>
      </c>
      <c r="V237" t="s">
        <v>47</v>
      </c>
      <c r="W237" t="s">
        <v>47</v>
      </c>
      <c r="X237" t="s">
        <v>47</v>
      </c>
      <c r="Y237">
        <f t="shared" si="69"/>
        <v>0</v>
      </c>
      <c r="Z237">
        <f t="shared" si="70"/>
        <v>0</v>
      </c>
      <c r="AC237" t="e">
        <f>VLOOKUP(A237,Sheet3!$A$7:$B$9,2,FALSE)</f>
        <v>#N/A</v>
      </c>
      <c r="AD237" t="s">
        <v>48</v>
      </c>
      <c r="AE237" t="str">
        <f t="shared" si="71"/>
        <v>1</v>
      </c>
      <c r="AF237" t="str">
        <f t="shared" si="72"/>
        <v>2024-07-23</v>
      </c>
      <c r="AH237" s="8">
        <f t="shared" si="73"/>
        <v>0</v>
      </c>
      <c r="AI237">
        <v>0</v>
      </c>
      <c r="AJ237">
        <v>0</v>
      </c>
      <c r="AK237">
        <v>0</v>
      </c>
      <c r="AL237" t="e">
        <f t="shared" si="74"/>
        <v>#DIV/0!</v>
      </c>
      <c r="AM237" t="e">
        <f t="shared" si="75"/>
        <v>#DIV/0!</v>
      </c>
      <c r="AN237">
        <f t="shared" si="76"/>
        <v>0</v>
      </c>
      <c r="AO237">
        <f t="shared" si="77"/>
        <v>0</v>
      </c>
      <c r="AP237">
        <v>0</v>
      </c>
      <c r="AQ237">
        <v>0</v>
      </c>
      <c r="AR237">
        <v>0</v>
      </c>
      <c r="AS237">
        <f t="shared" si="78"/>
        <v>0</v>
      </c>
      <c r="AV237" t="str">
        <f t="shared" si="79"/>
        <v/>
      </c>
      <c r="AW237" t="str">
        <f t="shared" si="80"/>
        <v>--</v>
      </c>
      <c r="AY237">
        <f t="shared" si="81"/>
        <v>232</v>
      </c>
      <c r="AZ237" t="s">
        <v>0</v>
      </c>
      <c r="BA237" t="str">
        <f t="shared" si="82"/>
        <v>232BM</v>
      </c>
      <c r="BB237">
        <f t="shared" si="83"/>
        <v>0</v>
      </c>
      <c r="BD237">
        <f t="shared" si="84"/>
        <v>232</v>
      </c>
      <c r="BE237">
        <f t="shared" si="85"/>
        <v>1</v>
      </c>
    </row>
    <row r="238" spans="15:57" x14ac:dyDescent="0.25">
      <c r="O238">
        <f t="shared" si="86"/>
        <v>1</v>
      </c>
      <c r="P238">
        <f t="shared" si="87"/>
        <v>233</v>
      </c>
      <c r="Q238" t="e">
        <f>VLOOKUP(A238,Sheet3!$A$1:$B$3,2,FALSE)</f>
        <v>#N/A</v>
      </c>
      <c r="R238">
        <f t="shared" si="66"/>
        <v>0</v>
      </c>
      <c r="S238">
        <f t="shared" si="67"/>
        <v>0</v>
      </c>
      <c r="T238">
        <f t="shared" si="68"/>
        <v>0</v>
      </c>
      <c r="U238" t="s">
        <v>47</v>
      </c>
      <c r="V238" t="s">
        <v>47</v>
      </c>
      <c r="W238" t="s">
        <v>47</v>
      </c>
      <c r="X238" t="s">
        <v>47</v>
      </c>
      <c r="Y238">
        <f t="shared" si="69"/>
        <v>0</v>
      </c>
      <c r="Z238">
        <f t="shared" si="70"/>
        <v>0</v>
      </c>
      <c r="AC238" t="e">
        <f>VLOOKUP(A238,Sheet3!$A$7:$B$9,2,FALSE)</f>
        <v>#N/A</v>
      </c>
      <c r="AD238" t="s">
        <v>48</v>
      </c>
      <c r="AE238" t="str">
        <f t="shared" si="71"/>
        <v>1</v>
      </c>
      <c r="AF238" t="str">
        <f t="shared" si="72"/>
        <v>2024-07-23</v>
      </c>
      <c r="AH238" s="8">
        <f t="shared" si="73"/>
        <v>0</v>
      </c>
      <c r="AI238">
        <v>0</v>
      </c>
      <c r="AJ238">
        <v>0</v>
      </c>
      <c r="AK238">
        <v>0</v>
      </c>
      <c r="AL238" t="e">
        <f t="shared" si="74"/>
        <v>#DIV/0!</v>
      </c>
      <c r="AM238" t="e">
        <f t="shared" si="75"/>
        <v>#DIV/0!</v>
      </c>
      <c r="AN238">
        <f t="shared" si="76"/>
        <v>0</v>
      </c>
      <c r="AO238">
        <f t="shared" si="77"/>
        <v>0</v>
      </c>
      <c r="AP238">
        <v>0</v>
      </c>
      <c r="AQ238">
        <v>0</v>
      </c>
      <c r="AR238">
        <v>0</v>
      </c>
      <c r="AS238">
        <f t="shared" si="78"/>
        <v>0</v>
      </c>
      <c r="AV238" t="str">
        <f t="shared" si="79"/>
        <v/>
      </c>
      <c r="AW238" t="str">
        <f t="shared" si="80"/>
        <v>--</v>
      </c>
      <c r="AY238">
        <f t="shared" si="81"/>
        <v>233</v>
      </c>
      <c r="AZ238" t="s">
        <v>0</v>
      </c>
      <c r="BA238" t="str">
        <f t="shared" si="82"/>
        <v>233BM</v>
      </c>
      <c r="BB238">
        <f t="shared" si="83"/>
        <v>0</v>
      </c>
      <c r="BD238">
        <f t="shared" si="84"/>
        <v>233</v>
      </c>
      <c r="BE238">
        <f t="shared" si="85"/>
        <v>1</v>
      </c>
    </row>
    <row r="239" spans="15:57" x14ac:dyDescent="0.25">
      <c r="O239">
        <f t="shared" si="86"/>
        <v>1</v>
      </c>
      <c r="P239">
        <f t="shared" si="87"/>
        <v>234</v>
      </c>
      <c r="Q239" t="e">
        <f>VLOOKUP(A239,Sheet3!$A$1:$B$3,2,FALSE)</f>
        <v>#N/A</v>
      </c>
      <c r="R239">
        <f t="shared" si="66"/>
        <v>0</v>
      </c>
      <c r="S239">
        <f t="shared" si="67"/>
        <v>0</v>
      </c>
      <c r="T239">
        <f t="shared" si="68"/>
        <v>0</v>
      </c>
      <c r="U239" t="s">
        <v>47</v>
      </c>
      <c r="V239" t="s">
        <v>47</v>
      </c>
      <c r="W239" t="s">
        <v>47</v>
      </c>
      <c r="X239" t="s">
        <v>47</v>
      </c>
      <c r="Y239">
        <f t="shared" si="69"/>
        <v>0</v>
      </c>
      <c r="Z239">
        <f t="shared" si="70"/>
        <v>0</v>
      </c>
      <c r="AC239" t="e">
        <f>VLOOKUP(A239,Sheet3!$A$7:$B$9,2,FALSE)</f>
        <v>#N/A</v>
      </c>
      <c r="AD239" t="s">
        <v>48</v>
      </c>
      <c r="AE239" t="str">
        <f t="shared" si="71"/>
        <v>1</v>
      </c>
      <c r="AF239" t="str">
        <f t="shared" si="72"/>
        <v>2024-07-23</v>
      </c>
      <c r="AH239" s="8">
        <f t="shared" si="73"/>
        <v>0</v>
      </c>
      <c r="AI239">
        <v>0</v>
      </c>
      <c r="AJ239">
        <v>0</v>
      </c>
      <c r="AK239">
        <v>0</v>
      </c>
      <c r="AL239" t="e">
        <f t="shared" si="74"/>
        <v>#DIV/0!</v>
      </c>
      <c r="AM239" t="e">
        <f t="shared" si="75"/>
        <v>#DIV/0!</v>
      </c>
      <c r="AN239">
        <f t="shared" si="76"/>
        <v>0</v>
      </c>
      <c r="AO239">
        <f t="shared" si="77"/>
        <v>0</v>
      </c>
      <c r="AP239">
        <v>0</v>
      </c>
      <c r="AQ239">
        <v>0</v>
      </c>
      <c r="AR239">
        <v>0</v>
      </c>
      <c r="AS239">
        <f t="shared" si="78"/>
        <v>0</v>
      </c>
      <c r="AV239" t="str">
        <f t="shared" si="79"/>
        <v/>
      </c>
      <c r="AW239" t="str">
        <f t="shared" si="80"/>
        <v>--</v>
      </c>
      <c r="AY239">
        <f t="shared" si="81"/>
        <v>234</v>
      </c>
      <c r="AZ239" t="s">
        <v>0</v>
      </c>
      <c r="BA239" t="str">
        <f t="shared" si="82"/>
        <v>234BM</v>
      </c>
      <c r="BB239">
        <f t="shared" si="83"/>
        <v>0</v>
      </c>
      <c r="BD239">
        <f t="shared" si="84"/>
        <v>234</v>
      </c>
      <c r="BE239">
        <f t="shared" si="85"/>
        <v>1</v>
      </c>
    </row>
    <row r="240" spans="15:57" x14ac:dyDescent="0.25">
      <c r="O240">
        <f t="shared" si="86"/>
        <v>1</v>
      </c>
      <c r="P240">
        <f t="shared" si="87"/>
        <v>235</v>
      </c>
      <c r="Q240" t="e">
        <f>VLOOKUP(A240,Sheet3!$A$1:$B$3,2,FALSE)</f>
        <v>#N/A</v>
      </c>
      <c r="R240">
        <f t="shared" si="66"/>
        <v>0</v>
      </c>
      <c r="S240">
        <f t="shared" si="67"/>
        <v>0</v>
      </c>
      <c r="T240">
        <f t="shared" si="68"/>
        <v>0</v>
      </c>
      <c r="U240" t="s">
        <v>47</v>
      </c>
      <c r="V240" t="s">
        <v>47</v>
      </c>
      <c r="W240" t="s">
        <v>47</v>
      </c>
      <c r="X240" t="s">
        <v>47</v>
      </c>
      <c r="Y240">
        <f t="shared" si="69"/>
        <v>0</v>
      </c>
      <c r="Z240">
        <f t="shared" si="70"/>
        <v>0</v>
      </c>
      <c r="AC240" t="e">
        <f>VLOOKUP(A240,Sheet3!$A$7:$B$9,2,FALSE)</f>
        <v>#N/A</v>
      </c>
      <c r="AD240" t="s">
        <v>48</v>
      </c>
      <c r="AE240" t="str">
        <f t="shared" si="71"/>
        <v>1</v>
      </c>
      <c r="AF240" t="str">
        <f t="shared" si="72"/>
        <v>2024-07-23</v>
      </c>
      <c r="AH240" s="8">
        <f t="shared" si="73"/>
        <v>0</v>
      </c>
      <c r="AI240">
        <v>0</v>
      </c>
      <c r="AJ240">
        <v>0</v>
      </c>
      <c r="AK240">
        <v>0</v>
      </c>
      <c r="AL240" t="e">
        <f t="shared" si="74"/>
        <v>#DIV/0!</v>
      </c>
      <c r="AM240" t="e">
        <f t="shared" si="75"/>
        <v>#DIV/0!</v>
      </c>
      <c r="AN240">
        <f t="shared" si="76"/>
        <v>0</v>
      </c>
      <c r="AO240">
        <f t="shared" si="77"/>
        <v>0</v>
      </c>
      <c r="AP240">
        <v>0</v>
      </c>
      <c r="AQ240">
        <v>0</v>
      </c>
      <c r="AR240">
        <v>0</v>
      </c>
      <c r="AS240">
        <f t="shared" si="78"/>
        <v>0</v>
      </c>
      <c r="AV240" t="str">
        <f t="shared" si="79"/>
        <v/>
      </c>
      <c r="AW240" t="str">
        <f t="shared" si="80"/>
        <v>--</v>
      </c>
      <c r="AY240">
        <f t="shared" si="81"/>
        <v>235</v>
      </c>
      <c r="AZ240" t="s">
        <v>0</v>
      </c>
      <c r="BA240" t="str">
        <f t="shared" si="82"/>
        <v>235BM</v>
      </c>
      <c r="BB240">
        <f t="shared" si="83"/>
        <v>0</v>
      </c>
      <c r="BD240">
        <f t="shared" si="84"/>
        <v>235</v>
      </c>
      <c r="BE240">
        <f t="shared" si="85"/>
        <v>1</v>
      </c>
    </row>
    <row r="241" spans="15:57" x14ac:dyDescent="0.25">
      <c r="O241">
        <f t="shared" si="86"/>
        <v>1</v>
      </c>
      <c r="P241">
        <f t="shared" si="87"/>
        <v>236</v>
      </c>
      <c r="Q241" t="e">
        <f>VLOOKUP(A241,Sheet3!$A$1:$B$3,2,FALSE)</f>
        <v>#N/A</v>
      </c>
      <c r="R241">
        <f t="shared" si="66"/>
        <v>0</v>
      </c>
      <c r="S241">
        <f t="shared" si="67"/>
        <v>0</v>
      </c>
      <c r="T241">
        <f t="shared" si="68"/>
        <v>0</v>
      </c>
      <c r="U241" t="s">
        <v>47</v>
      </c>
      <c r="V241" t="s">
        <v>47</v>
      </c>
      <c r="W241" t="s">
        <v>47</v>
      </c>
      <c r="X241" t="s">
        <v>47</v>
      </c>
      <c r="Y241">
        <f t="shared" si="69"/>
        <v>0</v>
      </c>
      <c r="Z241">
        <f t="shared" si="70"/>
        <v>0</v>
      </c>
      <c r="AC241" t="e">
        <f>VLOOKUP(A241,Sheet3!$A$7:$B$9,2,FALSE)</f>
        <v>#N/A</v>
      </c>
      <c r="AD241" t="s">
        <v>48</v>
      </c>
      <c r="AE241" t="str">
        <f t="shared" si="71"/>
        <v>1</v>
      </c>
      <c r="AF241" t="str">
        <f t="shared" si="72"/>
        <v>2024-07-23</v>
      </c>
      <c r="AH241" s="8">
        <f t="shared" si="73"/>
        <v>0</v>
      </c>
      <c r="AI241">
        <v>0</v>
      </c>
      <c r="AJ241">
        <v>0</v>
      </c>
      <c r="AK241">
        <v>0</v>
      </c>
      <c r="AL241" t="e">
        <f t="shared" si="74"/>
        <v>#DIV/0!</v>
      </c>
      <c r="AM241" t="e">
        <f t="shared" si="75"/>
        <v>#DIV/0!</v>
      </c>
      <c r="AN241">
        <f t="shared" si="76"/>
        <v>0</v>
      </c>
      <c r="AO241">
        <f t="shared" si="77"/>
        <v>0</v>
      </c>
      <c r="AP241">
        <v>0</v>
      </c>
      <c r="AQ241">
        <v>0</v>
      </c>
      <c r="AR241">
        <v>0</v>
      </c>
      <c r="AS241">
        <f t="shared" si="78"/>
        <v>0</v>
      </c>
      <c r="AV241" t="str">
        <f t="shared" si="79"/>
        <v/>
      </c>
      <c r="AW241" t="str">
        <f t="shared" si="80"/>
        <v>--</v>
      </c>
      <c r="AY241">
        <f t="shared" si="81"/>
        <v>236</v>
      </c>
      <c r="AZ241" t="s">
        <v>0</v>
      </c>
      <c r="BA241" t="str">
        <f t="shared" si="82"/>
        <v>236BM</v>
      </c>
      <c r="BB241">
        <f t="shared" si="83"/>
        <v>0</v>
      </c>
      <c r="BD241">
        <f t="shared" si="84"/>
        <v>236</v>
      </c>
      <c r="BE241">
        <f t="shared" si="85"/>
        <v>1</v>
      </c>
    </row>
    <row r="242" spans="15:57" x14ac:dyDescent="0.25">
      <c r="O242">
        <f t="shared" si="86"/>
        <v>1</v>
      </c>
      <c r="P242">
        <f t="shared" si="87"/>
        <v>237</v>
      </c>
      <c r="Q242" t="e">
        <f>VLOOKUP(A242,Sheet3!$A$1:$B$3,2,FALSE)</f>
        <v>#N/A</v>
      </c>
      <c r="R242">
        <f t="shared" si="66"/>
        <v>0</v>
      </c>
      <c r="S242">
        <f t="shared" si="67"/>
        <v>0</v>
      </c>
      <c r="T242">
        <f t="shared" si="68"/>
        <v>0</v>
      </c>
      <c r="U242" t="s">
        <v>47</v>
      </c>
      <c r="V242" t="s">
        <v>47</v>
      </c>
      <c r="W242" t="s">
        <v>47</v>
      </c>
      <c r="X242" t="s">
        <v>47</v>
      </c>
      <c r="Y242">
        <f t="shared" si="69"/>
        <v>0</v>
      </c>
      <c r="Z242">
        <f t="shared" si="70"/>
        <v>0</v>
      </c>
      <c r="AC242" t="e">
        <f>VLOOKUP(A242,Sheet3!$A$7:$B$9,2,FALSE)</f>
        <v>#N/A</v>
      </c>
      <c r="AD242" t="s">
        <v>48</v>
      </c>
      <c r="AE242" t="str">
        <f t="shared" si="71"/>
        <v>1</v>
      </c>
      <c r="AF242" t="str">
        <f t="shared" si="72"/>
        <v>2024-07-23</v>
      </c>
      <c r="AH242" s="8">
        <f t="shared" si="73"/>
        <v>0</v>
      </c>
      <c r="AI242">
        <v>0</v>
      </c>
      <c r="AJ242">
        <v>0</v>
      </c>
      <c r="AK242">
        <v>0</v>
      </c>
      <c r="AL242" t="e">
        <f t="shared" si="74"/>
        <v>#DIV/0!</v>
      </c>
      <c r="AM242" t="e">
        <f t="shared" si="75"/>
        <v>#DIV/0!</v>
      </c>
      <c r="AN242">
        <f t="shared" si="76"/>
        <v>0</v>
      </c>
      <c r="AO242">
        <f t="shared" si="77"/>
        <v>0</v>
      </c>
      <c r="AP242">
        <v>0</v>
      </c>
      <c r="AQ242">
        <v>0</v>
      </c>
      <c r="AR242">
        <v>0</v>
      </c>
      <c r="AS242">
        <f t="shared" si="78"/>
        <v>0</v>
      </c>
      <c r="AV242" t="str">
        <f t="shared" si="79"/>
        <v/>
      </c>
      <c r="AW242" t="str">
        <f t="shared" si="80"/>
        <v>--</v>
      </c>
      <c r="AY242">
        <f t="shared" si="81"/>
        <v>237</v>
      </c>
      <c r="AZ242" t="s">
        <v>0</v>
      </c>
      <c r="BA242" t="str">
        <f t="shared" si="82"/>
        <v>237BM</v>
      </c>
      <c r="BB242">
        <f t="shared" si="83"/>
        <v>0</v>
      </c>
      <c r="BD242">
        <f t="shared" si="84"/>
        <v>237</v>
      </c>
      <c r="BE242">
        <f t="shared" si="85"/>
        <v>1</v>
      </c>
    </row>
    <row r="243" spans="15:57" x14ac:dyDescent="0.25">
      <c r="O243">
        <f t="shared" si="86"/>
        <v>1</v>
      </c>
      <c r="P243">
        <f t="shared" si="87"/>
        <v>238</v>
      </c>
      <c r="Q243" t="e">
        <f>VLOOKUP(A243,Sheet3!$A$1:$B$3,2,FALSE)</f>
        <v>#N/A</v>
      </c>
      <c r="R243">
        <f t="shared" si="66"/>
        <v>0</v>
      </c>
      <c r="S243">
        <f t="shared" si="67"/>
        <v>0</v>
      </c>
      <c r="T243">
        <f t="shared" si="68"/>
        <v>0</v>
      </c>
      <c r="U243" t="s">
        <v>47</v>
      </c>
      <c r="V243" t="s">
        <v>47</v>
      </c>
      <c r="W243" t="s">
        <v>47</v>
      </c>
      <c r="X243" t="s">
        <v>47</v>
      </c>
      <c r="Y243">
        <f t="shared" si="69"/>
        <v>0</v>
      </c>
      <c r="Z243">
        <f t="shared" si="70"/>
        <v>0</v>
      </c>
      <c r="AC243" t="e">
        <f>VLOOKUP(A243,Sheet3!$A$7:$B$9,2,FALSE)</f>
        <v>#N/A</v>
      </c>
      <c r="AD243" t="s">
        <v>48</v>
      </c>
      <c r="AE243" t="str">
        <f t="shared" si="71"/>
        <v>1</v>
      </c>
      <c r="AF243" t="str">
        <f t="shared" si="72"/>
        <v>2024-07-23</v>
      </c>
      <c r="AH243" s="8">
        <f t="shared" si="73"/>
        <v>0</v>
      </c>
      <c r="AI243">
        <v>0</v>
      </c>
      <c r="AJ243">
        <v>0</v>
      </c>
      <c r="AK243">
        <v>0</v>
      </c>
      <c r="AL243" t="e">
        <f t="shared" si="74"/>
        <v>#DIV/0!</v>
      </c>
      <c r="AM243" t="e">
        <f t="shared" si="75"/>
        <v>#DIV/0!</v>
      </c>
      <c r="AN243">
        <f t="shared" si="76"/>
        <v>0</v>
      </c>
      <c r="AO243">
        <f t="shared" si="77"/>
        <v>0</v>
      </c>
      <c r="AP243">
        <v>0</v>
      </c>
      <c r="AQ243">
        <v>0</v>
      </c>
      <c r="AR243">
        <v>0</v>
      </c>
      <c r="AS243">
        <f t="shared" si="78"/>
        <v>0</v>
      </c>
      <c r="AV243" t="str">
        <f t="shared" si="79"/>
        <v/>
      </c>
      <c r="AW243" t="str">
        <f t="shared" si="80"/>
        <v>--</v>
      </c>
      <c r="AY243">
        <f t="shared" si="81"/>
        <v>238</v>
      </c>
      <c r="AZ243" t="s">
        <v>0</v>
      </c>
      <c r="BA243" t="str">
        <f t="shared" si="82"/>
        <v>238BM</v>
      </c>
      <c r="BB243">
        <f t="shared" si="83"/>
        <v>0</v>
      </c>
      <c r="BD243">
        <f t="shared" si="84"/>
        <v>238</v>
      </c>
      <c r="BE243">
        <f t="shared" si="85"/>
        <v>1</v>
      </c>
    </row>
    <row r="244" spans="15:57" x14ac:dyDescent="0.25">
      <c r="O244">
        <f t="shared" si="86"/>
        <v>1</v>
      </c>
      <c r="P244">
        <f t="shared" si="87"/>
        <v>239</v>
      </c>
      <c r="Q244" t="e">
        <f>VLOOKUP(A244,Sheet3!$A$1:$B$3,2,FALSE)</f>
        <v>#N/A</v>
      </c>
      <c r="R244">
        <f t="shared" si="66"/>
        <v>0</v>
      </c>
      <c r="S244">
        <f t="shared" si="67"/>
        <v>0</v>
      </c>
      <c r="T244">
        <f t="shared" si="68"/>
        <v>0</v>
      </c>
      <c r="U244" t="s">
        <v>47</v>
      </c>
      <c r="V244" t="s">
        <v>47</v>
      </c>
      <c r="W244" t="s">
        <v>47</v>
      </c>
      <c r="X244" t="s">
        <v>47</v>
      </c>
      <c r="Y244">
        <f t="shared" si="69"/>
        <v>0</v>
      </c>
      <c r="Z244">
        <f t="shared" si="70"/>
        <v>0</v>
      </c>
      <c r="AC244" t="e">
        <f>VLOOKUP(A244,Sheet3!$A$7:$B$9,2,FALSE)</f>
        <v>#N/A</v>
      </c>
      <c r="AD244" t="s">
        <v>48</v>
      </c>
      <c r="AE244" t="str">
        <f t="shared" si="71"/>
        <v>1</v>
      </c>
      <c r="AF244" t="str">
        <f t="shared" si="72"/>
        <v>2024-07-23</v>
      </c>
      <c r="AH244" s="8">
        <f t="shared" si="73"/>
        <v>0</v>
      </c>
      <c r="AI244">
        <v>0</v>
      </c>
      <c r="AJ244">
        <v>0</v>
      </c>
      <c r="AK244">
        <v>0</v>
      </c>
      <c r="AL244" t="e">
        <f t="shared" si="74"/>
        <v>#DIV/0!</v>
      </c>
      <c r="AM244" t="e">
        <f t="shared" si="75"/>
        <v>#DIV/0!</v>
      </c>
      <c r="AN244">
        <f t="shared" si="76"/>
        <v>0</v>
      </c>
      <c r="AO244">
        <f t="shared" si="77"/>
        <v>0</v>
      </c>
      <c r="AP244">
        <v>0</v>
      </c>
      <c r="AQ244">
        <v>0</v>
      </c>
      <c r="AR244">
        <v>0</v>
      </c>
      <c r="AS244">
        <f t="shared" si="78"/>
        <v>0</v>
      </c>
      <c r="AV244" t="str">
        <f t="shared" si="79"/>
        <v/>
      </c>
      <c r="AW244" t="str">
        <f t="shared" si="80"/>
        <v>--</v>
      </c>
      <c r="AY244">
        <f t="shared" si="81"/>
        <v>239</v>
      </c>
      <c r="AZ244" t="s">
        <v>0</v>
      </c>
      <c r="BA244" t="str">
        <f t="shared" si="82"/>
        <v>239BM</v>
      </c>
      <c r="BB244">
        <f t="shared" si="83"/>
        <v>0</v>
      </c>
      <c r="BD244">
        <f t="shared" si="84"/>
        <v>239</v>
      </c>
      <c r="BE244">
        <f t="shared" si="85"/>
        <v>1</v>
      </c>
    </row>
    <row r="245" spans="15:57" x14ac:dyDescent="0.25">
      <c r="O245">
        <f t="shared" si="86"/>
        <v>1</v>
      </c>
      <c r="P245">
        <f t="shared" si="87"/>
        <v>240</v>
      </c>
      <c r="Q245" t="e">
        <f>VLOOKUP(A245,Sheet3!$A$1:$B$3,2,FALSE)</f>
        <v>#N/A</v>
      </c>
      <c r="R245">
        <f t="shared" si="66"/>
        <v>0</v>
      </c>
      <c r="S245">
        <f t="shared" si="67"/>
        <v>0</v>
      </c>
      <c r="T245">
        <f t="shared" si="68"/>
        <v>0</v>
      </c>
      <c r="U245" t="s">
        <v>47</v>
      </c>
      <c r="V245" t="s">
        <v>47</v>
      </c>
      <c r="W245" t="s">
        <v>47</v>
      </c>
      <c r="X245" t="s">
        <v>47</v>
      </c>
      <c r="Y245">
        <f t="shared" si="69"/>
        <v>0</v>
      </c>
      <c r="Z245">
        <f t="shared" si="70"/>
        <v>0</v>
      </c>
      <c r="AC245" t="e">
        <f>VLOOKUP(A245,Sheet3!$A$7:$B$9,2,FALSE)</f>
        <v>#N/A</v>
      </c>
      <c r="AD245" t="s">
        <v>48</v>
      </c>
      <c r="AE245" t="str">
        <f t="shared" si="71"/>
        <v>1</v>
      </c>
      <c r="AF245" t="str">
        <f t="shared" si="72"/>
        <v>2024-07-23</v>
      </c>
      <c r="AH245" s="8">
        <f t="shared" si="73"/>
        <v>0</v>
      </c>
      <c r="AI245">
        <v>0</v>
      </c>
      <c r="AJ245">
        <v>0</v>
      </c>
      <c r="AK245">
        <v>0</v>
      </c>
      <c r="AL245" t="e">
        <f t="shared" si="74"/>
        <v>#DIV/0!</v>
      </c>
      <c r="AM245" t="e">
        <f t="shared" si="75"/>
        <v>#DIV/0!</v>
      </c>
      <c r="AN245">
        <f t="shared" si="76"/>
        <v>0</v>
      </c>
      <c r="AO245">
        <f t="shared" si="77"/>
        <v>0</v>
      </c>
      <c r="AP245">
        <v>0</v>
      </c>
      <c r="AQ245">
        <v>0</v>
      </c>
      <c r="AR245">
        <v>0</v>
      </c>
      <c r="AS245">
        <f t="shared" si="78"/>
        <v>0</v>
      </c>
      <c r="AV245" t="str">
        <f t="shared" si="79"/>
        <v/>
      </c>
      <c r="AW245" t="str">
        <f t="shared" si="80"/>
        <v>--</v>
      </c>
      <c r="AY245">
        <f t="shared" si="81"/>
        <v>240</v>
      </c>
      <c r="AZ245" t="s">
        <v>0</v>
      </c>
      <c r="BA245" t="str">
        <f t="shared" si="82"/>
        <v>240BM</v>
      </c>
      <c r="BB245">
        <f t="shared" si="83"/>
        <v>0</v>
      </c>
      <c r="BD245">
        <f t="shared" si="84"/>
        <v>240</v>
      </c>
      <c r="BE245">
        <f t="shared" si="85"/>
        <v>1</v>
      </c>
    </row>
    <row r="246" spans="15:57" x14ac:dyDescent="0.25">
      <c r="O246">
        <f t="shared" si="86"/>
        <v>1</v>
      </c>
      <c r="P246">
        <f t="shared" si="87"/>
        <v>241</v>
      </c>
      <c r="Q246" t="e">
        <f>VLOOKUP(A246,Sheet3!$A$1:$B$3,2,FALSE)</f>
        <v>#N/A</v>
      </c>
      <c r="R246">
        <f t="shared" si="66"/>
        <v>0</v>
      </c>
      <c r="S246">
        <f t="shared" si="67"/>
        <v>0</v>
      </c>
      <c r="T246">
        <f t="shared" si="68"/>
        <v>0</v>
      </c>
      <c r="U246" t="s">
        <v>47</v>
      </c>
      <c r="V246" t="s">
        <v>47</v>
      </c>
      <c r="W246" t="s">
        <v>47</v>
      </c>
      <c r="X246" t="s">
        <v>47</v>
      </c>
      <c r="Y246">
        <f t="shared" si="69"/>
        <v>0</v>
      </c>
      <c r="Z246">
        <f t="shared" si="70"/>
        <v>0</v>
      </c>
      <c r="AC246" t="e">
        <f>VLOOKUP(A246,Sheet3!$A$7:$B$9,2,FALSE)</f>
        <v>#N/A</v>
      </c>
      <c r="AD246" t="s">
        <v>48</v>
      </c>
      <c r="AE246" t="str">
        <f t="shared" si="71"/>
        <v>1</v>
      </c>
      <c r="AF246" t="str">
        <f t="shared" si="72"/>
        <v>2024-07-23</v>
      </c>
      <c r="AH246" s="8">
        <f t="shared" si="73"/>
        <v>0</v>
      </c>
      <c r="AI246">
        <v>0</v>
      </c>
      <c r="AJ246">
        <v>0</v>
      </c>
      <c r="AK246">
        <v>0</v>
      </c>
      <c r="AL246" t="e">
        <f t="shared" si="74"/>
        <v>#DIV/0!</v>
      </c>
      <c r="AM246" t="e">
        <f t="shared" si="75"/>
        <v>#DIV/0!</v>
      </c>
      <c r="AN246">
        <f t="shared" si="76"/>
        <v>0</v>
      </c>
      <c r="AO246">
        <f t="shared" si="77"/>
        <v>0</v>
      </c>
      <c r="AP246">
        <v>0</v>
      </c>
      <c r="AQ246">
        <v>0</v>
      </c>
      <c r="AR246">
        <v>0</v>
      </c>
      <c r="AS246">
        <f t="shared" si="78"/>
        <v>0</v>
      </c>
      <c r="AV246" t="str">
        <f t="shared" si="79"/>
        <v/>
      </c>
      <c r="AW246" t="str">
        <f t="shared" si="80"/>
        <v>--</v>
      </c>
      <c r="AY246">
        <f t="shared" si="81"/>
        <v>241</v>
      </c>
      <c r="AZ246" t="s">
        <v>0</v>
      </c>
      <c r="BA246" t="str">
        <f t="shared" si="82"/>
        <v>241BM</v>
      </c>
      <c r="BB246">
        <f t="shared" si="83"/>
        <v>0</v>
      </c>
      <c r="BD246">
        <f t="shared" si="84"/>
        <v>241</v>
      </c>
      <c r="BE246">
        <f t="shared" si="85"/>
        <v>1</v>
      </c>
    </row>
    <row r="247" spans="15:57" x14ac:dyDescent="0.25">
      <c r="O247">
        <f t="shared" si="86"/>
        <v>1</v>
      </c>
      <c r="P247">
        <f t="shared" si="87"/>
        <v>242</v>
      </c>
      <c r="Q247" t="e">
        <f>VLOOKUP(A247,Sheet3!$A$1:$B$3,2,FALSE)</f>
        <v>#N/A</v>
      </c>
      <c r="R247">
        <f t="shared" si="66"/>
        <v>0</v>
      </c>
      <c r="S247">
        <f t="shared" si="67"/>
        <v>0</v>
      </c>
      <c r="T247">
        <f t="shared" si="68"/>
        <v>0</v>
      </c>
      <c r="U247" t="s">
        <v>47</v>
      </c>
      <c r="V247" t="s">
        <v>47</v>
      </c>
      <c r="W247" t="s">
        <v>47</v>
      </c>
      <c r="X247" t="s">
        <v>47</v>
      </c>
      <c r="Y247">
        <f t="shared" si="69"/>
        <v>0</v>
      </c>
      <c r="Z247">
        <f t="shared" si="70"/>
        <v>0</v>
      </c>
      <c r="AC247" t="e">
        <f>VLOOKUP(A247,Sheet3!$A$7:$B$9,2,FALSE)</f>
        <v>#N/A</v>
      </c>
      <c r="AD247" t="s">
        <v>48</v>
      </c>
      <c r="AE247" t="str">
        <f t="shared" si="71"/>
        <v>1</v>
      </c>
      <c r="AF247" t="str">
        <f t="shared" si="72"/>
        <v>2024-07-23</v>
      </c>
      <c r="AH247" s="8">
        <f t="shared" si="73"/>
        <v>0</v>
      </c>
      <c r="AI247">
        <v>0</v>
      </c>
      <c r="AJ247">
        <v>0</v>
      </c>
      <c r="AK247">
        <v>0</v>
      </c>
      <c r="AL247" t="e">
        <f t="shared" si="74"/>
        <v>#DIV/0!</v>
      </c>
      <c r="AM247" t="e">
        <f t="shared" si="75"/>
        <v>#DIV/0!</v>
      </c>
      <c r="AN247">
        <f t="shared" si="76"/>
        <v>0</v>
      </c>
      <c r="AO247">
        <f t="shared" si="77"/>
        <v>0</v>
      </c>
      <c r="AP247">
        <v>0</v>
      </c>
      <c r="AQ247">
        <v>0</v>
      </c>
      <c r="AR247">
        <v>0</v>
      </c>
      <c r="AS247">
        <f t="shared" si="78"/>
        <v>0</v>
      </c>
      <c r="AV247" t="str">
        <f t="shared" si="79"/>
        <v/>
      </c>
      <c r="AW247" t="str">
        <f t="shared" si="80"/>
        <v>--</v>
      </c>
      <c r="AY247">
        <f t="shared" si="81"/>
        <v>242</v>
      </c>
      <c r="AZ247" t="s">
        <v>0</v>
      </c>
      <c r="BA247" t="str">
        <f t="shared" si="82"/>
        <v>242BM</v>
      </c>
      <c r="BB247">
        <f t="shared" si="83"/>
        <v>0</v>
      </c>
      <c r="BD247">
        <f t="shared" si="84"/>
        <v>242</v>
      </c>
      <c r="BE247">
        <f t="shared" si="85"/>
        <v>1</v>
      </c>
    </row>
    <row r="248" spans="15:57" x14ac:dyDescent="0.25">
      <c r="O248">
        <f t="shared" si="86"/>
        <v>1</v>
      </c>
      <c r="P248">
        <f t="shared" si="87"/>
        <v>243</v>
      </c>
      <c r="Q248" t="e">
        <f>VLOOKUP(A248,Sheet3!$A$1:$B$3,2,FALSE)</f>
        <v>#N/A</v>
      </c>
      <c r="R248">
        <f t="shared" si="66"/>
        <v>0</v>
      </c>
      <c r="S248">
        <f t="shared" si="67"/>
        <v>0</v>
      </c>
      <c r="T248">
        <f t="shared" si="68"/>
        <v>0</v>
      </c>
      <c r="U248" t="s">
        <v>47</v>
      </c>
      <c r="V248" t="s">
        <v>47</v>
      </c>
      <c r="W248" t="s">
        <v>47</v>
      </c>
      <c r="X248" t="s">
        <v>47</v>
      </c>
      <c r="Y248">
        <f t="shared" si="69"/>
        <v>0</v>
      </c>
      <c r="Z248">
        <f t="shared" si="70"/>
        <v>0</v>
      </c>
      <c r="AC248" t="e">
        <f>VLOOKUP(A248,Sheet3!$A$7:$B$9,2,FALSE)</f>
        <v>#N/A</v>
      </c>
      <c r="AD248" t="s">
        <v>48</v>
      </c>
      <c r="AE248" t="str">
        <f t="shared" si="71"/>
        <v>1</v>
      </c>
      <c r="AF248" t="str">
        <f t="shared" si="72"/>
        <v>2024-07-23</v>
      </c>
      <c r="AH248" s="8">
        <f t="shared" si="73"/>
        <v>0</v>
      </c>
      <c r="AI248">
        <v>0</v>
      </c>
      <c r="AJ248">
        <v>0</v>
      </c>
      <c r="AK248">
        <v>0</v>
      </c>
      <c r="AL248" t="e">
        <f t="shared" si="74"/>
        <v>#DIV/0!</v>
      </c>
      <c r="AM248" t="e">
        <f t="shared" si="75"/>
        <v>#DIV/0!</v>
      </c>
      <c r="AN248">
        <f t="shared" si="76"/>
        <v>0</v>
      </c>
      <c r="AO248">
        <f t="shared" si="77"/>
        <v>0</v>
      </c>
      <c r="AP248">
        <v>0</v>
      </c>
      <c r="AQ248">
        <v>0</v>
      </c>
      <c r="AR248">
        <v>0</v>
      </c>
      <c r="AS248">
        <f t="shared" si="78"/>
        <v>0</v>
      </c>
      <c r="AV248" t="str">
        <f t="shared" si="79"/>
        <v/>
      </c>
      <c r="AW248" t="str">
        <f t="shared" si="80"/>
        <v>--</v>
      </c>
      <c r="AY248">
        <f t="shared" si="81"/>
        <v>243</v>
      </c>
      <c r="AZ248" t="s">
        <v>0</v>
      </c>
      <c r="BA248" t="str">
        <f t="shared" si="82"/>
        <v>243BM</v>
      </c>
      <c r="BB248">
        <f t="shared" si="83"/>
        <v>0</v>
      </c>
      <c r="BD248">
        <f t="shared" si="84"/>
        <v>243</v>
      </c>
      <c r="BE248">
        <f t="shared" si="85"/>
        <v>1</v>
      </c>
    </row>
    <row r="249" spans="15:57" x14ac:dyDescent="0.25">
      <c r="O249">
        <f t="shared" si="86"/>
        <v>1</v>
      </c>
      <c r="P249">
        <f t="shared" si="87"/>
        <v>244</v>
      </c>
      <c r="Q249" t="e">
        <f>VLOOKUP(A249,Sheet3!$A$1:$B$3,2,FALSE)</f>
        <v>#N/A</v>
      </c>
      <c r="R249">
        <f t="shared" si="66"/>
        <v>0</v>
      </c>
      <c r="S249">
        <f t="shared" si="67"/>
        <v>0</v>
      </c>
      <c r="T249">
        <f t="shared" si="68"/>
        <v>0</v>
      </c>
      <c r="U249" t="s">
        <v>47</v>
      </c>
      <c r="V249" t="s">
        <v>47</v>
      </c>
      <c r="W249" t="s">
        <v>47</v>
      </c>
      <c r="X249" t="s">
        <v>47</v>
      </c>
      <c r="Y249">
        <f t="shared" si="69"/>
        <v>0</v>
      </c>
      <c r="Z249">
        <f t="shared" si="70"/>
        <v>0</v>
      </c>
      <c r="AC249" t="e">
        <f>VLOOKUP(A249,Sheet3!$A$7:$B$9,2,FALSE)</f>
        <v>#N/A</v>
      </c>
      <c r="AD249" t="s">
        <v>48</v>
      </c>
      <c r="AE249" t="str">
        <f t="shared" si="71"/>
        <v>1</v>
      </c>
      <c r="AF249" t="str">
        <f t="shared" si="72"/>
        <v>2024-07-23</v>
      </c>
      <c r="AH249" s="8">
        <f t="shared" si="73"/>
        <v>0</v>
      </c>
      <c r="AI249">
        <v>0</v>
      </c>
      <c r="AJ249">
        <v>0</v>
      </c>
      <c r="AK249">
        <v>0</v>
      </c>
      <c r="AL249" t="e">
        <f t="shared" si="74"/>
        <v>#DIV/0!</v>
      </c>
      <c r="AM249" t="e">
        <f t="shared" si="75"/>
        <v>#DIV/0!</v>
      </c>
      <c r="AN249">
        <f t="shared" si="76"/>
        <v>0</v>
      </c>
      <c r="AO249">
        <f t="shared" si="77"/>
        <v>0</v>
      </c>
      <c r="AP249">
        <v>0</v>
      </c>
      <c r="AQ249">
        <v>0</v>
      </c>
      <c r="AR249">
        <v>0</v>
      </c>
      <c r="AS249">
        <f t="shared" si="78"/>
        <v>0</v>
      </c>
      <c r="AV249" t="str">
        <f t="shared" si="79"/>
        <v/>
      </c>
      <c r="AW249" t="str">
        <f t="shared" si="80"/>
        <v>--</v>
      </c>
      <c r="AY249">
        <f t="shared" si="81"/>
        <v>244</v>
      </c>
      <c r="AZ249" t="s">
        <v>0</v>
      </c>
      <c r="BA249" t="str">
        <f t="shared" si="82"/>
        <v>244BM</v>
      </c>
      <c r="BB249">
        <f t="shared" si="83"/>
        <v>0</v>
      </c>
      <c r="BD249">
        <f t="shared" si="84"/>
        <v>244</v>
      </c>
      <c r="BE249">
        <f t="shared" si="85"/>
        <v>1</v>
      </c>
    </row>
    <row r="250" spans="15:57" x14ac:dyDescent="0.25">
      <c r="O250">
        <f t="shared" si="86"/>
        <v>1</v>
      </c>
      <c r="P250">
        <f t="shared" si="87"/>
        <v>245</v>
      </c>
      <c r="Q250" t="e">
        <f>VLOOKUP(A250,Sheet3!$A$1:$B$3,2,FALSE)</f>
        <v>#N/A</v>
      </c>
      <c r="R250">
        <f t="shared" si="66"/>
        <v>0</v>
      </c>
      <c r="S250">
        <f t="shared" si="67"/>
        <v>0</v>
      </c>
      <c r="T250">
        <f t="shared" si="68"/>
        <v>0</v>
      </c>
      <c r="U250" t="s">
        <v>47</v>
      </c>
      <c r="V250" t="s">
        <v>47</v>
      </c>
      <c r="W250" t="s">
        <v>47</v>
      </c>
      <c r="X250" t="s">
        <v>47</v>
      </c>
      <c r="Y250">
        <f t="shared" si="69"/>
        <v>0</v>
      </c>
      <c r="Z250">
        <f t="shared" si="70"/>
        <v>0</v>
      </c>
      <c r="AC250" t="e">
        <f>VLOOKUP(A250,Sheet3!$A$7:$B$9,2,FALSE)</f>
        <v>#N/A</v>
      </c>
      <c r="AD250" t="s">
        <v>48</v>
      </c>
      <c r="AE250" t="str">
        <f t="shared" si="71"/>
        <v>1</v>
      </c>
      <c r="AF250" t="str">
        <f t="shared" si="72"/>
        <v>2024-07-23</v>
      </c>
      <c r="AH250" s="8">
        <f t="shared" si="73"/>
        <v>0</v>
      </c>
      <c r="AI250">
        <v>0</v>
      </c>
      <c r="AJ250">
        <v>0</v>
      </c>
      <c r="AK250">
        <v>0</v>
      </c>
      <c r="AL250" t="e">
        <f t="shared" si="74"/>
        <v>#DIV/0!</v>
      </c>
      <c r="AM250" t="e">
        <f t="shared" si="75"/>
        <v>#DIV/0!</v>
      </c>
      <c r="AN250">
        <f t="shared" si="76"/>
        <v>0</v>
      </c>
      <c r="AO250">
        <f t="shared" si="77"/>
        <v>0</v>
      </c>
      <c r="AP250">
        <v>0</v>
      </c>
      <c r="AQ250">
        <v>0</v>
      </c>
      <c r="AR250">
        <v>0</v>
      </c>
      <c r="AS250">
        <f t="shared" si="78"/>
        <v>0</v>
      </c>
      <c r="AV250" t="str">
        <f t="shared" si="79"/>
        <v/>
      </c>
      <c r="AW250" t="str">
        <f t="shared" si="80"/>
        <v>--</v>
      </c>
      <c r="AY250">
        <f t="shared" si="81"/>
        <v>245</v>
      </c>
      <c r="AZ250" t="s">
        <v>0</v>
      </c>
      <c r="BA250" t="str">
        <f t="shared" si="82"/>
        <v>245BM</v>
      </c>
      <c r="BB250">
        <f t="shared" si="83"/>
        <v>0</v>
      </c>
      <c r="BD250">
        <f t="shared" si="84"/>
        <v>245</v>
      </c>
      <c r="BE250">
        <f t="shared" si="85"/>
        <v>1</v>
      </c>
    </row>
    <row r="251" spans="15:57" x14ac:dyDescent="0.25">
      <c r="O251">
        <f t="shared" si="86"/>
        <v>1</v>
      </c>
      <c r="P251">
        <f t="shared" si="87"/>
        <v>246</v>
      </c>
      <c r="Q251" t="e">
        <f>VLOOKUP(A251,Sheet3!$A$1:$B$3,2,FALSE)</f>
        <v>#N/A</v>
      </c>
      <c r="R251">
        <f t="shared" si="66"/>
        <v>0</v>
      </c>
      <c r="S251">
        <f t="shared" si="67"/>
        <v>0</v>
      </c>
      <c r="T251">
        <f t="shared" si="68"/>
        <v>0</v>
      </c>
      <c r="U251" t="s">
        <v>47</v>
      </c>
      <c r="V251" t="s">
        <v>47</v>
      </c>
      <c r="W251" t="s">
        <v>47</v>
      </c>
      <c r="X251" t="s">
        <v>47</v>
      </c>
      <c r="Y251">
        <f t="shared" si="69"/>
        <v>0</v>
      </c>
      <c r="Z251">
        <f t="shared" si="70"/>
        <v>0</v>
      </c>
      <c r="AC251" t="e">
        <f>VLOOKUP(A251,Sheet3!$A$7:$B$9,2,FALSE)</f>
        <v>#N/A</v>
      </c>
      <c r="AD251" t="s">
        <v>48</v>
      </c>
      <c r="AE251" t="str">
        <f t="shared" si="71"/>
        <v>1</v>
      </c>
      <c r="AF251" t="str">
        <f t="shared" si="72"/>
        <v>2024-07-23</v>
      </c>
      <c r="AH251" s="8">
        <f t="shared" si="73"/>
        <v>0</v>
      </c>
      <c r="AI251">
        <v>0</v>
      </c>
      <c r="AJ251">
        <v>0</v>
      </c>
      <c r="AK251">
        <v>0</v>
      </c>
      <c r="AL251" t="e">
        <f t="shared" si="74"/>
        <v>#DIV/0!</v>
      </c>
      <c r="AM251" t="e">
        <f t="shared" si="75"/>
        <v>#DIV/0!</v>
      </c>
      <c r="AN251">
        <f t="shared" si="76"/>
        <v>0</v>
      </c>
      <c r="AO251">
        <f t="shared" si="77"/>
        <v>0</v>
      </c>
      <c r="AP251">
        <v>0</v>
      </c>
      <c r="AQ251">
        <v>0</v>
      </c>
      <c r="AR251">
        <v>0</v>
      </c>
      <c r="AS251">
        <f t="shared" si="78"/>
        <v>0</v>
      </c>
      <c r="AV251" t="str">
        <f t="shared" si="79"/>
        <v/>
      </c>
      <c r="AW251" t="str">
        <f t="shared" si="80"/>
        <v>--</v>
      </c>
      <c r="AY251">
        <f t="shared" si="81"/>
        <v>246</v>
      </c>
      <c r="AZ251" t="s">
        <v>0</v>
      </c>
      <c r="BA251" t="str">
        <f t="shared" si="82"/>
        <v>246BM</v>
      </c>
      <c r="BB251">
        <f t="shared" si="83"/>
        <v>0</v>
      </c>
      <c r="BD251">
        <f t="shared" si="84"/>
        <v>246</v>
      </c>
      <c r="BE251">
        <f t="shared" si="85"/>
        <v>1</v>
      </c>
    </row>
    <row r="252" spans="15:57" x14ac:dyDescent="0.25">
      <c r="O252">
        <f t="shared" si="86"/>
        <v>1</v>
      </c>
      <c r="P252">
        <f t="shared" si="87"/>
        <v>247</v>
      </c>
      <c r="Q252" t="e">
        <f>VLOOKUP(A252,Sheet3!$A$1:$B$3,2,FALSE)</f>
        <v>#N/A</v>
      </c>
      <c r="R252">
        <f t="shared" si="66"/>
        <v>0</v>
      </c>
      <c r="S252">
        <f t="shared" si="67"/>
        <v>0</v>
      </c>
      <c r="T252">
        <f t="shared" si="68"/>
        <v>0</v>
      </c>
      <c r="U252" t="s">
        <v>47</v>
      </c>
      <c r="V252" t="s">
        <v>47</v>
      </c>
      <c r="W252" t="s">
        <v>47</v>
      </c>
      <c r="X252" t="s">
        <v>47</v>
      </c>
      <c r="Y252">
        <f t="shared" si="69"/>
        <v>0</v>
      </c>
      <c r="Z252">
        <f t="shared" si="70"/>
        <v>0</v>
      </c>
      <c r="AC252" t="e">
        <f>VLOOKUP(A252,Sheet3!$A$7:$B$9,2,FALSE)</f>
        <v>#N/A</v>
      </c>
      <c r="AD252" t="s">
        <v>48</v>
      </c>
      <c r="AE252" t="str">
        <f t="shared" si="71"/>
        <v>1</v>
      </c>
      <c r="AF252" t="str">
        <f t="shared" si="72"/>
        <v>2024-07-23</v>
      </c>
      <c r="AH252" s="8">
        <f t="shared" si="73"/>
        <v>0</v>
      </c>
      <c r="AI252">
        <v>0</v>
      </c>
      <c r="AJ252">
        <v>0</v>
      </c>
      <c r="AK252">
        <v>0</v>
      </c>
      <c r="AL252" t="e">
        <f t="shared" si="74"/>
        <v>#DIV/0!</v>
      </c>
      <c r="AM252" t="e">
        <f t="shared" si="75"/>
        <v>#DIV/0!</v>
      </c>
      <c r="AN252">
        <f t="shared" si="76"/>
        <v>0</v>
      </c>
      <c r="AO252">
        <f t="shared" si="77"/>
        <v>0</v>
      </c>
      <c r="AP252">
        <v>0</v>
      </c>
      <c r="AQ252">
        <v>0</v>
      </c>
      <c r="AR252">
        <v>0</v>
      </c>
      <c r="AS252">
        <f t="shared" si="78"/>
        <v>0</v>
      </c>
      <c r="AV252" t="str">
        <f t="shared" si="79"/>
        <v/>
      </c>
      <c r="AW252" t="str">
        <f t="shared" si="80"/>
        <v>--</v>
      </c>
      <c r="AY252">
        <f t="shared" si="81"/>
        <v>247</v>
      </c>
      <c r="AZ252" t="s">
        <v>0</v>
      </c>
      <c r="BA252" t="str">
        <f t="shared" si="82"/>
        <v>247BM</v>
      </c>
      <c r="BB252">
        <f t="shared" si="83"/>
        <v>0</v>
      </c>
      <c r="BD252">
        <f t="shared" si="84"/>
        <v>247</v>
      </c>
      <c r="BE252">
        <f t="shared" si="85"/>
        <v>1</v>
      </c>
    </row>
    <row r="253" spans="15:57" x14ac:dyDescent="0.25">
      <c r="O253">
        <f t="shared" si="86"/>
        <v>1</v>
      </c>
      <c r="P253">
        <f t="shared" si="87"/>
        <v>248</v>
      </c>
      <c r="Q253" t="e">
        <f>VLOOKUP(A253,Sheet3!$A$1:$B$3,2,FALSE)</f>
        <v>#N/A</v>
      </c>
      <c r="R253">
        <f t="shared" si="66"/>
        <v>0</v>
      </c>
      <c r="S253">
        <f t="shared" si="67"/>
        <v>0</v>
      </c>
      <c r="T253">
        <f t="shared" si="68"/>
        <v>0</v>
      </c>
      <c r="U253" t="s">
        <v>47</v>
      </c>
      <c r="V253" t="s">
        <v>47</v>
      </c>
      <c r="W253" t="s">
        <v>47</v>
      </c>
      <c r="X253" t="s">
        <v>47</v>
      </c>
      <c r="Y253">
        <f t="shared" si="69"/>
        <v>0</v>
      </c>
      <c r="Z253">
        <f t="shared" si="70"/>
        <v>0</v>
      </c>
      <c r="AC253" t="e">
        <f>VLOOKUP(A253,Sheet3!$A$7:$B$9,2,FALSE)</f>
        <v>#N/A</v>
      </c>
      <c r="AD253" t="s">
        <v>48</v>
      </c>
      <c r="AE253" t="str">
        <f t="shared" si="71"/>
        <v>1</v>
      </c>
      <c r="AF253" t="str">
        <f t="shared" si="72"/>
        <v>2024-07-23</v>
      </c>
      <c r="AH253" s="8">
        <f t="shared" si="73"/>
        <v>0</v>
      </c>
      <c r="AI253">
        <v>0</v>
      </c>
      <c r="AJ253">
        <v>0</v>
      </c>
      <c r="AK253">
        <v>0</v>
      </c>
      <c r="AL253" t="e">
        <f t="shared" si="74"/>
        <v>#DIV/0!</v>
      </c>
      <c r="AM253" t="e">
        <f t="shared" si="75"/>
        <v>#DIV/0!</v>
      </c>
      <c r="AN253">
        <f t="shared" si="76"/>
        <v>0</v>
      </c>
      <c r="AO253">
        <f t="shared" si="77"/>
        <v>0</v>
      </c>
      <c r="AP253">
        <v>0</v>
      </c>
      <c r="AQ253">
        <v>0</v>
      </c>
      <c r="AR253">
        <v>0</v>
      </c>
      <c r="AS253">
        <f t="shared" si="78"/>
        <v>0</v>
      </c>
      <c r="AV253" t="str">
        <f t="shared" si="79"/>
        <v/>
      </c>
      <c r="AW253" t="str">
        <f t="shared" si="80"/>
        <v>--</v>
      </c>
      <c r="AY253">
        <f t="shared" si="81"/>
        <v>248</v>
      </c>
      <c r="AZ253" t="s">
        <v>0</v>
      </c>
      <c r="BA253" t="str">
        <f t="shared" si="82"/>
        <v>248BM</v>
      </c>
      <c r="BB253">
        <f t="shared" si="83"/>
        <v>0</v>
      </c>
      <c r="BD253">
        <f t="shared" si="84"/>
        <v>248</v>
      </c>
      <c r="BE253">
        <f t="shared" si="85"/>
        <v>1</v>
      </c>
    </row>
    <row r="254" spans="15:57" x14ac:dyDescent="0.25">
      <c r="O254">
        <f t="shared" si="86"/>
        <v>1</v>
      </c>
      <c r="P254">
        <f t="shared" si="87"/>
        <v>249</v>
      </c>
      <c r="Q254" t="e">
        <f>VLOOKUP(A254,Sheet3!$A$1:$B$3,2,FALSE)</f>
        <v>#N/A</v>
      </c>
      <c r="R254">
        <f t="shared" si="66"/>
        <v>0</v>
      </c>
      <c r="S254">
        <f t="shared" si="67"/>
        <v>0</v>
      </c>
      <c r="T254">
        <f t="shared" si="68"/>
        <v>0</v>
      </c>
      <c r="U254" t="s">
        <v>47</v>
      </c>
      <c r="V254" t="s">
        <v>47</v>
      </c>
      <c r="W254" t="s">
        <v>47</v>
      </c>
      <c r="X254" t="s">
        <v>47</v>
      </c>
      <c r="Y254">
        <f t="shared" si="69"/>
        <v>0</v>
      </c>
      <c r="Z254">
        <f t="shared" si="70"/>
        <v>0</v>
      </c>
      <c r="AC254" t="e">
        <f>VLOOKUP(A254,Sheet3!$A$7:$B$9,2,FALSE)</f>
        <v>#N/A</v>
      </c>
      <c r="AD254" t="s">
        <v>48</v>
      </c>
      <c r="AE254" t="str">
        <f t="shared" si="71"/>
        <v>1</v>
      </c>
      <c r="AF254" t="str">
        <f t="shared" si="72"/>
        <v>2024-07-23</v>
      </c>
      <c r="AH254" s="8">
        <f t="shared" si="73"/>
        <v>0</v>
      </c>
      <c r="AI254">
        <v>0</v>
      </c>
      <c r="AJ254">
        <v>0</v>
      </c>
      <c r="AK254">
        <v>0</v>
      </c>
      <c r="AL254" t="e">
        <f t="shared" si="74"/>
        <v>#DIV/0!</v>
      </c>
      <c r="AM254" t="e">
        <f t="shared" si="75"/>
        <v>#DIV/0!</v>
      </c>
      <c r="AN254">
        <f t="shared" si="76"/>
        <v>0</v>
      </c>
      <c r="AO254">
        <f t="shared" si="77"/>
        <v>0</v>
      </c>
      <c r="AP254">
        <v>0</v>
      </c>
      <c r="AQ254">
        <v>0</v>
      </c>
      <c r="AR254">
        <v>0</v>
      </c>
      <c r="AS254">
        <f t="shared" si="78"/>
        <v>0</v>
      </c>
      <c r="AV254" t="str">
        <f t="shared" si="79"/>
        <v/>
      </c>
      <c r="AW254" t="str">
        <f t="shared" si="80"/>
        <v>--</v>
      </c>
      <c r="AY254">
        <f t="shared" si="81"/>
        <v>249</v>
      </c>
      <c r="AZ254" t="s">
        <v>0</v>
      </c>
      <c r="BA254" t="str">
        <f t="shared" si="82"/>
        <v>249BM</v>
      </c>
      <c r="BB254">
        <f t="shared" si="83"/>
        <v>0</v>
      </c>
      <c r="BD254">
        <f t="shared" si="84"/>
        <v>249</v>
      </c>
      <c r="BE254">
        <f t="shared" si="85"/>
        <v>1</v>
      </c>
    </row>
    <row r="255" spans="15:57" x14ac:dyDescent="0.25">
      <c r="O255">
        <f t="shared" si="86"/>
        <v>1</v>
      </c>
      <c r="P255">
        <f t="shared" si="87"/>
        <v>250</v>
      </c>
      <c r="Q255" t="e">
        <f>VLOOKUP(A255,Sheet3!$A$1:$B$3,2,FALSE)</f>
        <v>#N/A</v>
      </c>
      <c r="R255">
        <f t="shared" si="66"/>
        <v>0</v>
      </c>
      <c r="S255">
        <f t="shared" si="67"/>
        <v>0</v>
      </c>
      <c r="T255">
        <f t="shared" si="68"/>
        <v>0</v>
      </c>
      <c r="U255" t="s">
        <v>47</v>
      </c>
      <c r="V255" t="s">
        <v>47</v>
      </c>
      <c r="W255" t="s">
        <v>47</v>
      </c>
      <c r="X255" t="s">
        <v>47</v>
      </c>
      <c r="Y255">
        <f t="shared" si="69"/>
        <v>0</v>
      </c>
      <c r="Z255">
        <f t="shared" si="70"/>
        <v>0</v>
      </c>
      <c r="AC255" t="e">
        <f>VLOOKUP(A255,Sheet3!$A$7:$B$9,2,FALSE)</f>
        <v>#N/A</v>
      </c>
      <c r="AD255" t="s">
        <v>48</v>
      </c>
      <c r="AE255" t="str">
        <f t="shared" si="71"/>
        <v>1</v>
      </c>
      <c r="AF255" t="str">
        <f t="shared" si="72"/>
        <v>2024-07-23</v>
      </c>
      <c r="AH255" s="8">
        <f t="shared" si="73"/>
        <v>0</v>
      </c>
      <c r="AI255">
        <v>0</v>
      </c>
      <c r="AJ255">
        <v>0</v>
      </c>
      <c r="AK255">
        <v>0</v>
      </c>
      <c r="AL255" t="e">
        <f t="shared" si="74"/>
        <v>#DIV/0!</v>
      </c>
      <c r="AM255" t="e">
        <f t="shared" si="75"/>
        <v>#DIV/0!</v>
      </c>
      <c r="AN255">
        <f t="shared" si="76"/>
        <v>0</v>
      </c>
      <c r="AO255">
        <f t="shared" si="77"/>
        <v>0</v>
      </c>
      <c r="AP255">
        <v>0</v>
      </c>
      <c r="AQ255">
        <v>0</v>
      </c>
      <c r="AR255">
        <v>0</v>
      </c>
      <c r="AS255">
        <f t="shared" si="78"/>
        <v>0</v>
      </c>
      <c r="AV255" t="str">
        <f t="shared" si="79"/>
        <v/>
      </c>
      <c r="AW255" t="str">
        <f t="shared" si="80"/>
        <v>--</v>
      </c>
      <c r="AY255">
        <f t="shared" si="81"/>
        <v>250</v>
      </c>
      <c r="AZ255" t="s">
        <v>0</v>
      </c>
      <c r="BA255" t="str">
        <f t="shared" si="82"/>
        <v>250BM</v>
      </c>
      <c r="BB255">
        <f t="shared" si="83"/>
        <v>0</v>
      </c>
      <c r="BD255">
        <f t="shared" si="84"/>
        <v>250</v>
      </c>
      <c r="BE255">
        <f t="shared" si="85"/>
        <v>1</v>
      </c>
    </row>
    <row r="256" spans="15:57" x14ac:dyDescent="0.25">
      <c r="O256">
        <f t="shared" si="86"/>
        <v>1</v>
      </c>
      <c r="P256">
        <f t="shared" si="87"/>
        <v>251</v>
      </c>
      <c r="Q256" t="e">
        <f>VLOOKUP(A256,Sheet3!$A$1:$B$3,2,FALSE)</f>
        <v>#N/A</v>
      </c>
      <c r="R256">
        <f t="shared" si="66"/>
        <v>0</v>
      </c>
      <c r="S256">
        <f t="shared" si="67"/>
        <v>0</v>
      </c>
      <c r="T256">
        <f t="shared" si="68"/>
        <v>0</v>
      </c>
      <c r="U256" t="s">
        <v>47</v>
      </c>
      <c r="V256" t="s">
        <v>47</v>
      </c>
      <c r="W256" t="s">
        <v>47</v>
      </c>
      <c r="X256" t="s">
        <v>47</v>
      </c>
      <c r="Y256">
        <f t="shared" si="69"/>
        <v>0</v>
      </c>
      <c r="Z256">
        <f t="shared" si="70"/>
        <v>0</v>
      </c>
      <c r="AC256" t="e">
        <f>VLOOKUP(A256,Sheet3!$A$7:$B$9,2,FALSE)</f>
        <v>#N/A</v>
      </c>
      <c r="AD256" t="s">
        <v>48</v>
      </c>
      <c r="AE256" t="str">
        <f t="shared" si="71"/>
        <v>1</v>
      </c>
      <c r="AF256" t="str">
        <f t="shared" si="72"/>
        <v>2024-07-23</v>
      </c>
      <c r="AH256" s="8">
        <f t="shared" si="73"/>
        <v>0</v>
      </c>
      <c r="AI256">
        <v>0</v>
      </c>
      <c r="AJ256">
        <v>0</v>
      </c>
      <c r="AK256">
        <v>0</v>
      </c>
      <c r="AL256" t="e">
        <f t="shared" si="74"/>
        <v>#DIV/0!</v>
      </c>
      <c r="AM256" t="e">
        <f t="shared" si="75"/>
        <v>#DIV/0!</v>
      </c>
      <c r="AN256">
        <f t="shared" si="76"/>
        <v>0</v>
      </c>
      <c r="AO256">
        <f t="shared" si="77"/>
        <v>0</v>
      </c>
      <c r="AP256">
        <v>0</v>
      </c>
      <c r="AQ256">
        <v>0</v>
      </c>
      <c r="AR256">
        <v>0</v>
      </c>
      <c r="AS256">
        <f t="shared" si="78"/>
        <v>0</v>
      </c>
      <c r="AV256" t="str">
        <f t="shared" si="79"/>
        <v/>
      </c>
      <c r="AW256" t="str">
        <f t="shared" si="80"/>
        <v>--</v>
      </c>
      <c r="AY256">
        <f t="shared" si="81"/>
        <v>251</v>
      </c>
      <c r="AZ256" t="s">
        <v>0</v>
      </c>
      <c r="BA256" t="str">
        <f t="shared" si="82"/>
        <v>251BM</v>
      </c>
      <c r="BB256">
        <f t="shared" si="83"/>
        <v>0</v>
      </c>
      <c r="BD256">
        <f t="shared" si="84"/>
        <v>251</v>
      </c>
      <c r="BE256">
        <f t="shared" si="85"/>
        <v>1</v>
      </c>
    </row>
    <row r="257" spans="15:57" x14ac:dyDescent="0.25">
      <c r="O257">
        <f t="shared" si="86"/>
        <v>1</v>
      </c>
      <c r="P257">
        <f t="shared" si="87"/>
        <v>252</v>
      </c>
      <c r="Q257" t="e">
        <f>VLOOKUP(A257,Sheet3!$A$1:$B$3,2,FALSE)</f>
        <v>#N/A</v>
      </c>
      <c r="R257">
        <f t="shared" si="66"/>
        <v>0</v>
      </c>
      <c r="S257">
        <f t="shared" si="67"/>
        <v>0</v>
      </c>
      <c r="T257">
        <f t="shared" si="68"/>
        <v>0</v>
      </c>
      <c r="U257" t="s">
        <v>47</v>
      </c>
      <c r="V257" t="s">
        <v>47</v>
      </c>
      <c r="W257" t="s">
        <v>47</v>
      </c>
      <c r="X257" t="s">
        <v>47</v>
      </c>
      <c r="Y257">
        <f t="shared" si="69"/>
        <v>0</v>
      </c>
      <c r="Z257">
        <f t="shared" si="70"/>
        <v>0</v>
      </c>
      <c r="AC257" t="e">
        <f>VLOOKUP(A257,Sheet3!$A$7:$B$9,2,FALSE)</f>
        <v>#N/A</v>
      </c>
      <c r="AD257" t="s">
        <v>48</v>
      </c>
      <c r="AE257" t="str">
        <f t="shared" si="71"/>
        <v>1</v>
      </c>
      <c r="AF257" t="str">
        <f t="shared" si="72"/>
        <v>2024-07-23</v>
      </c>
      <c r="AH257" s="8">
        <f t="shared" si="73"/>
        <v>0</v>
      </c>
      <c r="AI257">
        <v>0</v>
      </c>
      <c r="AJ257">
        <v>0</v>
      </c>
      <c r="AK257">
        <v>0</v>
      </c>
      <c r="AL257" t="e">
        <f t="shared" si="74"/>
        <v>#DIV/0!</v>
      </c>
      <c r="AM257" t="e">
        <f t="shared" si="75"/>
        <v>#DIV/0!</v>
      </c>
      <c r="AN257">
        <f t="shared" si="76"/>
        <v>0</v>
      </c>
      <c r="AO257">
        <f t="shared" si="77"/>
        <v>0</v>
      </c>
      <c r="AP257">
        <v>0</v>
      </c>
      <c r="AQ257">
        <v>0</v>
      </c>
      <c r="AR257">
        <v>0</v>
      </c>
      <c r="AS257">
        <f t="shared" si="78"/>
        <v>0</v>
      </c>
      <c r="AV257" t="str">
        <f t="shared" si="79"/>
        <v/>
      </c>
      <c r="AW257" t="str">
        <f t="shared" si="80"/>
        <v>--</v>
      </c>
      <c r="AY257">
        <f t="shared" si="81"/>
        <v>252</v>
      </c>
      <c r="AZ257" t="s">
        <v>0</v>
      </c>
      <c r="BA257" t="str">
        <f t="shared" si="82"/>
        <v>252BM</v>
      </c>
      <c r="BB257">
        <f t="shared" si="83"/>
        <v>0</v>
      </c>
      <c r="BD257">
        <f t="shared" si="84"/>
        <v>252</v>
      </c>
      <c r="BE257">
        <f t="shared" si="85"/>
        <v>1</v>
      </c>
    </row>
    <row r="258" spans="15:57" x14ac:dyDescent="0.25">
      <c r="O258">
        <f t="shared" si="86"/>
        <v>1</v>
      </c>
      <c r="P258">
        <f t="shared" si="87"/>
        <v>253</v>
      </c>
      <c r="Q258" t="e">
        <f>VLOOKUP(A258,Sheet3!$A$1:$B$3,2,FALSE)</f>
        <v>#N/A</v>
      </c>
      <c r="R258">
        <f t="shared" si="66"/>
        <v>0</v>
      </c>
      <c r="S258">
        <f t="shared" si="67"/>
        <v>0</v>
      </c>
      <c r="T258">
        <f t="shared" si="68"/>
        <v>0</v>
      </c>
      <c r="U258" t="s">
        <v>47</v>
      </c>
      <c r="V258" t="s">
        <v>47</v>
      </c>
      <c r="W258" t="s">
        <v>47</v>
      </c>
      <c r="X258" t="s">
        <v>47</v>
      </c>
      <c r="Y258">
        <f t="shared" si="69"/>
        <v>0</v>
      </c>
      <c r="Z258">
        <f t="shared" si="70"/>
        <v>0</v>
      </c>
      <c r="AC258" t="e">
        <f>VLOOKUP(A258,Sheet3!$A$7:$B$9,2,FALSE)</f>
        <v>#N/A</v>
      </c>
      <c r="AD258" t="s">
        <v>48</v>
      </c>
      <c r="AE258" t="str">
        <f t="shared" si="71"/>
        <v>1</v>
      </c>
      <c r="AF258" t="str">
        <f t="shared" si="72"/>
        <v>2024-07-23</v>
      </c>
      <c r="AH258" s="8">
        <f t="shared" si="73"/>
        <v>0</v>
      </c>
      <c r="AI258">
        <v>0</v>
      </c>
      <c r="AJ258">
        <v>0</v>
      </c>
      <c r="AK258">
        <v>0</v>
      </c>
      <c r="AL258" t="e">
        <f t="shared" si="74"/>
        <v>#DIV/0!</v>
      </c>
      <c r="AM258" t="e">
        <f t="shared" si="75"/>
        <v>#DIV/0!</v>
      </c>
      <c r="AN258">
        <f t="shared" si="76"/>
        <v>0</v>
      </c>
      <c r="AO258">
        <f t="shared" si="77"/>
        <v>0</v>
      </c>
      <c r="AP258">
        <v>0</v>
      </c>
      <c r="AQ258">
        <v>0</v>
      </c>
      <c r="AR258">
        <v>0</v>
      </c>
      <c r="AS258">
        <f t="shared" si="78"/>
        <v>0</v>
      </c>
      <c r="AV258" t="str">
        <f t="shared" si="79"/>
        <v/>
      </c>
      <c r="AW258" t="str">
        <f t="shared" si="80"/>
        <v>--</v>
      </c>
      <c r="AY258">
        <f t="shared" si="81"/>
        <v>253</v>
      </c>
      <c r="AZ258" t="s">
        <v>0</v>
      </c>
      <c r="BA258" t="str">
        <f t="shared" si="82"/>
        <v>253BM</v>
      </c>
      <c r="BB258">
        <f t="shared" si="83"/>
        <v>0</v>
      </c>
      <c r="BD258">
        <f t="shared" si="84"/>
        <v>253</v>
      </c>
      <c r="BE258">
        <f t="shared" si="85"/>
        <v>1</v>
      </c>
    </row>
    <row r="259" spans="15:57" x14ac:dyDescent="0.25">
      <c r="O259">
        <f t="shared" si="86"/>
        <v>1</v>
      </c>
      <c r="P259">
        <f t="shared" si="87"/>
        <v>254</v>
      </c>
      <c r="Q259" t="e">
        <f>VLOOKUP(A259,Sheet3!$A$1:$B$3,2,FALSE)</f>
        <v>#N/A</v>
      </c>
      <c r="R259">
        <f t="shared" si="66"/>
        <v>0</v>
      </c>
      <c r="S259">
        <f t="shared" si="67"/>
        <v>0</v>
      </c>
      <c r="T259">
        <f t="shared" si="68"/>
        <v>0</v>
      </c>
      <c r="U259" t="s">
        <v>47</v>
      </c>
      <c r="V259" t="s">
        <v>47</v>
      </c>
      <c r="W259" t="s">
        <v>47</v>
      </c>
      <c r="X259" t="s">
        <v>47</v>
      </c>
      <c r="Y259">
        <f t="shared" si="69"/>
        <v>0</v>
      </c>
      <c r="Z259">
        <f t="shared" si="70"/>
        <v>0</v>
      </c>
      <c r="AC259" t="e">
        <f>VLOOKUP(A259,Sheet3!$A$7:$B$9,2,FALSE)</f>
        <v>#N/A</v>
      </c>
      <c r="AD259" t="s">
        <v>48</v>
      </c>
      <c r="AE259" t="str">
        <f t="shared" si="71"/>
        <v>1</v>
      </c>
      <c r="AF259" t="str">
        <f t="shared" si="72"/>
        <v>2024-07-23</v>
      </c>
      <c r="AH259" s="8">
        <f t="shared" si="73"/>
        <v>0</v>
      </c>
      <c r="AI259">
        <v>0</v>
      </c>
      <c r="AJ259">
        <v>0</v>
      </c>
      <c r="AK259">
        <v>0</v>
      </c>
      <c r="AL259" t="e">
        <f t="shared" si="74"/>
        <v>#DIV/0!</v>
      </c>
      <c r="AM259" t="e">
        <f t="shared" si="75"/>
        <v>#DIV/0!</v>
      </c>
      <c r="AN259">
        <f t="shared" si="76"/>
        <v>0</v>
      </c>
      <c r="AO259">
        <f t="shared" si="77"/>
        <v>0</v>
      </c>
      <c r="AP259">
        <v>0</v>
      </c>
      <c r="AQ259">
        <v>0</v>
      </c>
      <c r="AR259">
        <v>0</v>
      </c>
      <c r="AS259">
        <f t="shared" si="78"/>
        <v>0</v>
      </c>
      <c r="AV259" t="str">
        <f t="shared" si="79"/>
        <v/>
      </c>
      <c r="AW259" t="str">
        <f t="shared" si="80"/>
        <v>--</v>
      </c>
      <c r="AY259">
        <f t="shared" si="81"/>
        <v>254</v>
      </c>
      <c r="AZ259" t="s">
        <v>0</v>
      </c>
      <c r="BA259" t="str">
        <f t="shared" si="82"/>
        <v>254BM</v>
      </c>
      <c r="BB259">
        <f t="shared" si="83"/>
        <v>0</v>
      </c>
      <c r="BD259">
        <f t="shared" si="84"/>
        <v>254</v>
      </c>
      <c r="BE259">
        <f t="shared" si="85"/>
        <v>1</v>
      </c>
    </row>
    <row r="260" spans="15:57" x14ac:dyDescent="0.25">
      <c r="O260">
        <f t="shared" si="86"/>
        <v>1</v>
      </c>
      <c r="P260">
        <f t="shared" si="87"/>
        <v>255</v>
      </c>
      <c r="Q260" t="e">
        <f>VLOOKUP(A260,Sheet3!$A$1:$B$3,2,FALSE)</f>
        <v>#N/A</v>
      </c>
      <c r="R260">
        <f t="shared" si="66"/>
        <v>0</v>
      </c>
      <c r="S260">
        <f t="shared" si="67"/>
        <v>0</v>
      </c>
      <c r="T260">
        <f t="shared" si="68"/>
        <v>0</v>
      </c>
      <c r="U260" t="s">
        <v>47</v>
      </c>
      <c r="V260" t="s">
        <v>47</v>
      </c>
      <c r="W260" t="s">
        <v>47</v>
      </c>
      <c r="X260" t="s">
        <v>47</v>
      </c>
      <c r="Y260">
        <f t="shared" si="69"/>
        <v>0</v>
      </c>
      <c r="Z260">
        <f t="shared" si="70"/>
        <v>0</v>
      </c>
      <c r="AC260" t="e">
        <f>VLOOKUP(A260,Sheet3!$A$7:$B$9,2,FALSE)</f>
        <v>#N/A</v>
      </c>
      <c r="AD260" t="s">
        <v>48</v>
      </c>
      <c r="AE260" t="str">
        <f t="shared" si="71"/>
        <v>1</v>
      </c>
      <c r="AF260" t="str">
        <f t="shared" si="72"/>
        <v>2024-07-23</v>
      </c>
      <c r="AH260" s="8">
        <f t="shared" si="73"/>
        <v>0</v>
      </c>
      <c r="AI260">
        <v>0</v>
      </c>
      <c r="AJ260">
        <v>0</v>
      </c>
      <c r="AK260">
        <v>0</v>
      </c>
      <c r="AL260" t="e">
        <f t="shared" si="74"/>
        <v>#DIV/0!</v>
      </c>
      <c r="AM260" t="e">
        <f t="shared" si="75"/>
        <v>#DIV/0!</v>
      </c>
      <c r="AN260">
        <f t="shared" si="76"/>
        <v>0</v>
      </c>
      <c r="AO260">
        <f t="shared" si="77"/>
        <v>0</v>
      </c>
      <c r="AP260">
        <v>0</v>
      </c>
      <c r="AQ260">
        <v>0</v>
      </c>
      <c r="AR260">
        <v>0</v>
      </c>
      <c r="AS260">
        <f t="shared" si="78"/>
        <v>0</v>
      </c>
      <c r="AV260" t="str">
        <f t="shared" si="79"/>
        <v/>
      </c>
      <c r="AW260" t="str">
        <f t="shared" si="80"/>
        <v>--</v>
      </c>
      <c r="AY260">
        <f t="shared" si="81"/>
        <v>255</v>
      </c>
      <c r="AZ260" t="s">
        <v>0</v>
      </c>
      <c r="BA260" t="str">
        <f t="shared" si="82"/>
        <v>255BM</v>
      </c>
      <c r="BB260">
        <f t="shared" si="83"/>
        <v>0</v>
      </c>
      <c r="BD260">
        <f t="shared" si="84"/>
        <v>255</v>
      </c>
      <c r="BE260">
        <f t="shared" si="85"/>
        <v>1</v>
      </c>
    </row>
    <row r="261" spans="15:57" x14ac:dyDescent="0.25">
      <c r="O261">
        <f t="shared" si="86"/>
        <v>1</v>
      </c>
      <c r="P261">
        <f t="shared" si="87"/>
        <v>256</v>
      </c>
      <c r="Q261" t="e">
        <f>VLOOKUP(A261,Sheet3!$A$1:$B$3,2,FALSE)</f>
        <v>#N/A</v>
      </c>
      <c r="R261">
        <f t="shared" si="66"/>
        <v>0</v>
      </c>
      <c r="S261">
        <f t="shared" si="67"/>
        <v>0</v>
      </c>
      <c r="T261">
        <f t="shared" si="68"/>
        <v>0</v>
      </c>
      <c r="U261" t="s">
        <v>47</v>
      </c>
      <c r="V261" t="s">
        <v>47</v>
      </c>
      <c r="W261" t="s">
        <v>47</v>
      </c>
      <c r="X261" t="s">
        <v>47</v>
      </c>
      <c r="Y261">
        <f t="shared" si="69"/>
        <v>0</v>
      </c>
      <c r="Z261">
        <f t="shared" si="70"/>
        <v>0</v>
      </c>
      <c r="AC261" t="e">
        <f>VLOOKUP(A261,Sheet3!$A$7:$B$9,2,FALSE)</f>
        <v>#N/A</v>
      </c>
      <c r="AD261" t="s">
        <v>48</v>
      </c>
      <c r="AE261" t="str">
        <f t="shared" si="71"/>
        <v>1</v>
      </c>
      <c r="AF261" t="str">
        <f t="shared" si="72"/>
        <v>2024-07-23</v>
      </c>
      <c r="AH261" s="8">
        <f t="shared" si="73"/>
        <v>0</v>
      </c>
      <c r="AI261">
        <v>0</v>
      </c>
      <c r="AJ261">
        <v>0</v>
      </c>
      <c r="AK261">
        <v>0</v>
      </c>
      <c r="AL261" t="e">
        <f t="shared" si="74"/>
        <v>#DIV/0!</v>
      </c>
      <c r="AM261" t="e">
        <f t="shared" si="75"/>
        <v>#DIV/0!</v>
      </c>
      <c r="AN261">
        <f t="shared" si="76"/>
        <v>0</v>
      </c>
      <c r="AO261">
        <f t="shared" si="77"/>
        <v>0</v>
      </c>
      <c r="AP261">
        <v>0</v>
      </c>
      <c r="AQ261">
        <v>0</v>
      </c>
      <c r="AR261">
        <v>0</v>
      </c>
      <c r="AS261">
        <f t="shared" si="78"/>
        <v>0</v>
      </c>
      <c r="AV261" t="str">
        <f t="shared" si="79"/>
        <v/>
      </c>
      <c r="AW261" t="str">
        <f t="shared" si="80"/>
        <v>--</v>
      </c>
      <c r="AY261">
        <f t="shared" si="81"/>
        <v>256</v>
      </c>
      <c r="AZ261" t="s">
        <v>0</v>
      </c>
      <c r="BA261" t="str">
        <f t="shared" si="82"/>
        <v>256BM</v>
      </c>
      <c r="BB261">
        <f t="shared" si="83"/>
        <v>0</v>
      </c>
      <c r="BD261">
        <f t="shared" si="84"/>
        <v>256</v>
      </c>
      <c r="BE261">
        <f t="shared" si="85"/>
        <v>1</v>
      </c>
    </row>
    <row r="262" spans="15:57" x14ac:dyDescent="0.25">
      <c r="O262">
        <f t="shared" si="86"/>
        <v>1</v>
      </c>
      <c r="P262">
        <f t="shared" si="87"/>
        <v>257</v>
      </c>
      <c r="Q262" t="e">
        <f>VLOOKUP(A262,Sheet3!$A$1:$B$3,2,FALSE)</f>
        <v>#N/A</v>
      </c>
      <c r="R262">
        <f t="shared" ref="R262:R325" si="88">C262</f>
        <v>0</v>
      </c>
      <c r="S262">
        <f t="shared" ref="S262:S325" si="89">F262</f>
        <v>0</v>
      </c>
      <c r="T262">
        <f t="shared" ref="T262:T325" si="90">D262</f>
        <v>0</v>
      </c>
      <c r="U262" t="s">
        <v>47</v>
      </c>
      <c r="V262" t="s">
        <v>47</v>
      </c>
      <c r="W262" t="s">
        <v>47</v>
      </c>
      <c r="X262" t="s">
        <v>47</v>
      </c>
      <c r="Y262">
        <f t="shared" ref="Y262:Y325" si="91">G262</f>
        <v>0</v>
      </c>
      <c r="Z262">
        <f t="shared" ref="Z262:Z325" si="92">H262</f>
        <v>0</v>
      </c>
      <c r="AC262" t="e">
        <f>VLOOKUP(A262,Sheet3!$A$7:$B$9,2,FALSE)</f>
        <v>#N/A</v>
      </c>
      <c r="AD262" t="s">
        <v>48</v>
      </c>
      <c r="AE262" t="str">
        <f t="shared" ref="AE262:AE325" si="93">IF(ISBLANK(B262),"1",LEFT(B262,6))</f>
        <v>1</v>
      </c>
      <c r="AF262" t="str">
        <f t="shared" ref="AF262:AF325" si="94">IF(ISBLANK(B262),$AG$1,AW262)</f>
        <v>2024-07-23</v>
      </c>
      <c r="AH262" s="8">
        <f t="shared" ref="AH262:AH325" si="95">E262</f>
        <v>0</v>
      </c>
      <c r="AI262">
        <v>0</v>
      </c>
      <c r="AJ262">
        <v>0</v>
      </c>
      <c r="AK262">
        <v>0</v>
      </c>
      <c r="AL262" t="e">
        <f t="shared" ref="AL262:AL325" si="96">IF(A262="TLDDP","0",ROUND(L262/J262,2))</f>
        <v>#DIV/0!</v>
      </c>
      <c r="AM262" t="e">
        <f t="shared" ref="AM262:AM325" si="97">IF(A262="TLDDP","0",ROUND(AL262*J262,2))</f>
        <v>#DIV/0!</v>
      </c>
      <c r="AN262">
        <f t="shared" ref="AN262:AN325" si="98">J262</f>
        <v>0</v>
      </c>
      <c r="AO262">
        <f t="shared" ref="AO262:AO325" si="99">IF(A262="LDP",AM262,L262)</f>
        <v>0</v>
      </c>
      <c r="AP262">
        <v>0</v>
      </c>
      <c r="AQ262">
        <v>0</v>
      </c>
      <c r="AR262">
        <v>0</v>
      </c>
      <c r="AS262">
        <f t="shared" ref="AS262:AS325" si="100">I262</f>
        <v>0</v>
      </c>
      <c r="AV262" t="str">
        <f t="shared" ref="AV262:AV325" si="101">RIGHT(B262,10)</f>
        <v/>
      </c>
      <c r="AW262" t="str">
        <f t="shared" ref="AW262:AW325" si="102">RIGHT(AV262,4)&amp;"-"&amp;MID(AV262,4,2)&amp;"-"&amp;LEFT(AV262,2)</f>
        <v>--</v>
      </c>
      <c r="AY262">
        <f t="shared" ref="AY262:AY325" si="103">P262</f>
        <v>257</v>
      </c>
      <c r="AZ262" t="s">
        <v>0</v>
      </c>
      <c r="BA262" t="str">
        <f t="shared" ref="BA262:BA325" si="104">AY262&amp;AZ262</f>
        <v>257BM</v>
      </c>
      <c r="BB262">
        <f t="shared" ref="BB262:BB325" si="105">M262</f>
        <v>0</v>
      </c>
      <c r="BD262">
        <f t="shared" ref="BD262:BD325" si="106">P262</f>
        <v>257</v>
      </c>
      <c r="BE262">
        <f t="shared" ref="BE262:BE325" si="107">O262</f>
        <v>1</v>
      </c>
    </row>
    <row r="263" spans="15:57" x14ac:dyDescent="0.25">
      <c r="O263">
        <f t="shared" ref="O263:O326" si="108">O262</f>
        <v>1</v>
      </c>
      <c r="P263">
        <f t="shared" ref="P263:P326" si="109">P262+1</f>
        <v>258</v>
      </c>
      <c r="Q263" t="e">
        <f>VLOOKUP(A263,Sheet3!$A$1:$B$3,2,FALSE)</f>
        <v>#N/A</v>
      </c>
      <c r="R263">
        <f t="shared" si="88"/>
        <v>0</v>
      </c>
      <c r="S263">
        <f t="shared" si="89"/>
        <v>0</v>
      </c>
      <c r="T263">
        <f t="shared" si="90"/>
        <v>0</v>
      </c>
      <c r="U263" t="s">
        <v>47</v>
      </c>
      <c r="V263" t="s">
        <v>47</v>
      </c>
      <c r="W263" t="s">
        <v>47</v>
      </c>
      <c r="X263" t="s">
        <v>47</v>
      </c>
      <c r="Y263">
        <f t="shared" si="91"/>
        <v>0</v>
      </c>
      <c r="Z263">
        <f t="shared" si="92"/>
        <v>0</v>
      </c>
      <c r="AC263" t="e">
        <f>VLOOKUP(A263,Sheet3!$A$7:$B$9,2,FALSE)</f>
        <v>#N/A</v>
      </c>
      <c r="AD263" t="s">
        <v>48</v>
      </c>
      <c r="AE263" t="str">
        <f t="shared" si="93"/>
        <v>1</v>
      </c>
      <c r="AF263" t="str">
        <f t="shared" si="94"/>
        <v>2024-07-23</v>
      </c>
      <c r="AH263" s="8">
        <f t="shared" si="95"/>
        <v>0</v>
      </c>
      <c r="AI263">
        <v>0</v>
      </c>
      <c r="AJ263">
        <v>0</v>
      </c>
      <c r="AK263">
        <v>0</v>
      </c>
      <c r="AL263" t="e">
        <f t="shared" si="96"/>
        <v>#DIV/0!</v>
      </c>
      <c r="AM263" t="e">
        <f t="shared" si="97"/>
        <v>#DIV/0!</v>
      </c>
      <c r="AN263">
        <f t="shared" si="98"/>
        <v>0</v>
      </c>
      <c r="AO263">
        <f t="shared" si="99"/>
        <v>0</v>
      </c>
      <c r="AP263">
        <v>0</v>
      </c>
      <c r="AQ263">
        <v>0</v>
      </c>
      <c r="AR263">
        <v>0</v>
      </c>
      <c r="AS263">
        <f t="shared" si="100"/>
        <v>0</v>
      </c>
      <c r="AV263" t="str">
        <f t="shared" si="101"/>
        <v/>
      </c>
      <c r="AW263" t="str">
        <f t="shared" si="102"/>
        <v>--</v>
      </c>
      <c r="AY263">
        <f t="shared" si="103"/>
        <v>258</v>
      </c>
      <c r="AZ263" t="s">
        <v>0</v>
      </c>
      <c r="BA263" t="str">
        <f t="shared" si="104"/>
        <v>258BM</v>
      </c>
      <c r="BB263">
        <f t="shared" si="105"/>
        <v>0</v>
      </c>
      <c r="BD263">
        <f t="shared" si="106"/>
        <v>258</v>
      </c>
      <c r="BE263">
        <f t="shared" si="107"/>
        <v>1</v>
      </c>
    </row>
    <row r="264" spans="15:57" x14ac:dyDescent="0.25">
      <c r="O264">
        <f t="shared" si="108"/>
        <v>1</v>
      </c>
      <c r="P264">
        <f t="shared" si="109"/>
        <v>259</v>
      </c>
      <c r="Q264" t="e">
        <f>VLOOKUP(A264,Sheet3!$A$1:$B$3,2,FALSE)</f>
        <v>#N/A</v>
      </c>
      <c r="R264">
        <f t="shared" si="88"/>
        <v>0</v>
      </c>
      <c r="S264">
        <f t="shared" si="89"/>
        <v>0</v>
      </c>
      <c r="T264">
        <f t="shared" si="90"/>
        <v>0</v>
      </c>
      <c r="U264" t="s">
        <v>47</v>
      </c>
      <c r="V264" t="s">
        <v>47</v>
      </c>
      <c r="W264" t="s">
        <v>47</v>
      </c>
      <c r="X264" t="s">
        <v>47</v>
      </c>
      <c r="Y264">
        <f t="shared" si="91"/>
        <v>0</v>
      </c>
      <c r="Z264">
        <f t="shared" si="92"/>
        <v>0</v>
      </c>
      <c r="AC264" t="e">
        <f>VLOOKUP(A264,Sheet3!$A$7:$B$9,2,FALSE)</f>
        <v>#N/A</v>
      </c>
      <c r="AD264" t="s">
        <v>48</v>
      </c>
      <c r="AE264" t="str">
        <f t="shared" si="93"/>
        <v>1</v>
      </c>
      <c r="AF264" t="str">
        <f t="shared" si="94"/>
        <v>2024-07-23</v>
      </c>
      <c r="AH264" s="8">
        <f t="shared" si="95"/>
        <v>0</v>
      </c>
      <c r="AI264">
        <v>0</v>
      </c>
      <c r="AJ264">
        <v>0</v>
      </c>
      <c r="AK264">
        <v>0</v>
      </c>
      <c r="AL264" t="e">
        <f t="shared" si="96"/>
        <v>#DIV/0!</v>
      </c>
      <c r="AM264" t="e">
        <f t="shared" si="97"/>
        <v>#DIV/0!</v>
      </c>
      <c r="AN264">
        <f t="shared" si="98"/>
        <v>0</v>
      </c>
      <c r="AO264">
        <f t="shared" si="99"/>
        <v>0</v>
      </c>
      <c r="AP264">
        <v>0</v>
      </c>
      <c r="AQ264">
        <v>0</v>
      </c>
      <c r="AR264">
        <v>0</v>
      </c>
      <c r="AS264">
        <f t="shared" si="100"/>
        <v>0</v>
      </c>
      <c r="AV264" t="str">
        <f t="shared" si="101"/>
        <v/>
      </c>
      <c r="AW264" t="str">
        <f t="shared" si="102"/>
        <v>--</v>
      </c>
      <c r="AY264">
        <f t="shared" si="103"/>
        <v>259</v>
      </c>
      <c r="AZ264" t="s">
        <v>0</v>
      </c>
      <c r="BA264" t="str">
        <f t="shared" si="104"/>
        <v>259BM</v>
      </c>
      <c r="BB264">
        <f t="shared" si="105"/>
        <v>0</v>
      </c>
      <c r="BD264">
        <f t="shared" si="106"/>
        <v>259</v>
      </c>
      <c r="BE264">
        <f t="shared" si="107"/>
        <v>1</v>
      </c>
    </row>
    <row r="265" spans="15:57" x14ac:dyDescent="0.25">
      <c r="O265">
        <f t="shared" si="108"/>
        <v>1</v>
      </c>
      <c r="P265">
        <f t="shared" si="109"/>
        <v>260</v>
      </c>
      <c r="Q265" t="e">
        <f>VLOOKUP(A265,Sheet3!$A$1:$B$3,2,FALSE)</f>
        <v>#N/A</v>
      </c>
      <c r="R265">
        <f t="shared" si="88"/>
        <v>0</v>
      </c>
      <c r="S265">
        <f t="shared" si="89"/>
        <v>0</v>
      </c>
      <c r="T265">
        <f t="shared" si="90"/>
        <v>0</v>
      </c>
      <c r="U265" t="s">
        <v>47</v>
      </c>
      <c r="V265" t="s">
        <v>47</v>
      </c>
      <c r="W265" t="s">
        <v>47</v>
      </c>
      <c r="X265" t="s">
        <v>47</v>
      </c>
      <c r="Y265">
        <f t="shared" si="91"/>
        <v>0</v>
      </c>
      <c r="Z265">
        <f t="shared" si="92"/>
        <v>0</v>
      </c>
      <c r="AC265" t="e">
        <f>VLOOKUP(A265,Sheet3!$A$7:$B$9,2,FALSE)</f>
        <v>#N/A</v>
      </c>
      <c r="AD265" t="s">
        <v>48</v>
      </c>
      <c r="AE265" t="str">
        <f t="shared" si="93"/>
        <v>1</v>
      </c>
      <c r="AF265" t="str">
        <f t="shared" si="94"/>
        <v>2024-07-23</v>
      </c>
      <c r="AH265" s="8">
        <f t="shared" si="95"/>
        <v>0</v>
      </c>
      <c r="AI265">
        <v>0</v>
      </c>
      <c r="AJ265">
        <v>0</v>
      </c>
      <c r="AK265">
        <v>0</v>
      </c>
      <c r="AL265" t="e">
        <f t="shared" si="96"/>
        <v>#DIV/0!</v>
      </c>
      <c r="AM265" t="e">
        <f t="shared" si="97"/>
        <v>#DIV/0!</v>
      </c>
      <c r="AN265">
        <f t="shared" si="98"/>
        <v>0</v>
      </c>
      <c r="AO265">
        <f t="shared" si="99"/>
        <v>0</v>
      </c>
      <c r="AP265">
        <v>0</v>
      </c>
      <c r="AQ265">
        <v>0</v>
      </c>
      <c r="AR265">
        <v>0</v>
      </c>
      <c r="AS265">
        <f t="shared" si="100"/>
        <v>0</v>
      </c>
      <c r="AV265" t="str">
        <f t="shared" si="101"/>
        <v/>
      </c>
      <c r="AW265" t="str">
        <f t="shared" si="102"/>
        <v>--</v>
      </c>
      <c r="AY265">
        <f t="shared" si="103"/>
        <v>260</v>
      </c>
      <c r="AZ265" t="s">
        <v>0</v>
      </c>
      <c r="BA265" t="str">
        <f t="shared" si="104"/>
        <v>260BM</v>
      </c>
      <c r="BB265">
        <f t="shared" si="105"/>
        <v>0</v>
      </c>
      <c r="BD265">
        <f t="shared" si="106"/>
        <v>260</v>
      </c>
      <c r="BE265">
        <f t="shared" si="107"/>
        <v>1</v>
      </c>
    </row>
    <row r="266" spans="15:57" x14ac:dyDescent="0.25">
      <c r="O266">
        <f t="shared" si="108"/>
        <v>1</v>
      </c>
      <c r="P266">
        <f t="shared" si="109"/>
        <v>261</v>
      </c>
      <c r="Q266" t="e">
        <f>VLOOKUP(A266,Sheet3!$A$1:$B$3,2,FALSE)</f>
        <v>#N/A</v>
      </c>
      <c r="R266">
        <f t="shared" si="88"/>
        <v>0</v>
      </c>
      <c r="S266">
        <f t="shared" si="89"/>
        <v>0</v>
      </c>
      <c r="T266">
        <f t="shared" si="90"/>
        <v>0</v>
      </c>
      <c r="U266" t="s">
        <v>47</v>
      </c>
      <c r="V266" t="s">
        <v>47</v>
      </c>
      <c r="W266" t="s">
        <v>47</v>
      </c>
      <c r="X266" t="s">
        <v>47</v>
      </c>
      <c r="Y266">
        <f t="shared" si="91"/>
        <v>0</v>
      </c>
      <c r="Z266">
        <f t="shared" si="92"/>
        <v>0</v>
      </c>
      <c r="AC266" t="e">
        <f>VLOOKUP(A266,Sheet3!$A$7:$B$9,2,FALSE)</f>
        <v>#N/A</v>
      </c>
      <c r="AD266" t="s">
        <v>48</v>
      </c>
      <c r="AE266" t="str">
        <f t="shared" si="93"/>
        <v>1</v>
      </c>
      <c r="AF266" t="str">
        <f t="shared" si="94"/>
        <v>2024-07-23</v>
      </c>
      <c r="AH266" s="8">
        <f t="shared" si="95"/>
        <v>0</v>
      </c>
      <c r="AI266">
        <v>0</v>
      </c>
      <c r="AJ266">
        <v>0</v>
      </c>
      <c r="AK266">
        <v>0</v>
      </c>
      <c r="AL266" t="e">
        <f t="shared" si="96"/>
        <v>#DIV/0!</v>
      </c>
      <c r="AM266" t="e">
        <f t="shared" si="97"/>
        <v>#DIV/0!</v>
      </c>
      <c r="AN266">
        <f t="shared" si="98"/>
        <v>0</v>
      </c>
      <c r="AO266">
        <f t="shared" si="99"/>
        <v>0</v>
      </c>
      <c r="AP266">
        <v>0</v>
      </c>
      <c r="AQ266">
        <v>0</v>
      </c>
      <c r="AR266">
        <v>0</v>
      </c>
      <c r="AS266">
        <f t="shared" si="100"/>
        <v>0</v>
      </c>
      <c r="AV266" t="str">
        <f t="shared" si="101"/>
        <v/>
      </c>
      <c r="AW266" t="str">
        <f t="shared" si="102"/>
        <v>--</v>
      </c>
      <c r="AY266">
        <f t="shared" si="103"/>
        <v>261</v>
      </c>
      <c r="AZ266" t="s">
        <v>0</v>
      </c>
      <c r="BA266" t="str">
        <f t="shared" si="104"/>
        <v>261BM</v>
      </c>
      <c r="BB266">
        <f t="shared" si="105"/>
        <v>0</v>
      </c>
      <c r="BD266">
        <f t="shared" si="106"/>
        <v>261</v>
      </c>
      <c r="BE266">
        <f t="shared" si="107"/>
        <v>1</v>
      </c>
    </row>
    <row r="267" spans="15:57" x14ac:dyDescent="0.25">
      <c r="O267">
        <f t="shared" si="108"/>
        <v>1</v>
      </c>
      <c r="P267">
        <f t="shared" si="109"/>
        <v>262</v>
      </c>
      <c r="Q267" t="e">
        <f>VLOOKUP(A267,Sheet3!$A$1:$B$3,2,FALSE)</f>
        <v>#N/A</v>
      </c>
      <c r="R267">
        <f t="shared" si="88"/>
        <v>0</v>
      </c>
      <c r="S267">
        <f t="shared" si="89"/>
        <v>0</v>
      </c>
      <c r="T267">
        <f t="shared" si="90"/>
        <v>0</v>
      </c>
      <c r="U267" t="s">
        <v>47</v>
      </c>
      <c r="V267" t="s">
        <v>47</v>
      </c>
      <c r="W267" t="s">
        <v>47</v>
      </c>
      <c r="X267" t="s">
        <v>47</v>
      </c>
      <c r="Y267">
        <f t="shared" si="91"/>
        <v>0</v>
      </c>
      <c r="Z267">
        <f t="shared" si="92"/>
        <v>0</v>
      </c>
      <c r="AC267" t="e">
        <f>VLOOKUP(A267,Sheet3!$A$7:$B$9,2,FALSE)</f>
        <v>#N/A</v>
      </c>
      <c r="AD267" t="s">
        <v>48</v>
      </c>
      <c r="AE267" t="str">
        <f t="shared" si="93"/>
        <v>1</v>
      </c>
      <c r="AF267" t="str">
        <f t="shared" si="94"/>
        <v>2024-07-23</v>
      </c>
      <c r="AH267" s="8">
        <f t="shared" si="95"/>
        <v>0</v>
      </c>
      <c r="AI267">
        <v>0</v>
      </c>
      <c r="AJ267">
        <v>0</v>
      </c>
      <c r="AK267">
        <v>0</v>
      </c>
      <c r="AL267" t="e">
        <f t="shared" si="96"/>
        <v>#DIV/0!</v>
      </c>
      <c r="AM267" t="e">
        <f t="shared" si="97"/>
        <v>#DIV/0!</v>
      </c>
      <c r="AN267">
        <f t="shared" si="98"/>
        <v>0</v>
      </c>
      <c r="AO267">
        <f t="shared" si="99"/>
        <v>0</v>
      </c>
      <c r="AP267">
        <v>0</v>
      </c>
      <c r="AQ267">
        <v>0</v>
      </c>
      <c r="AR267">
        <v>0</v>
      </c>
      <c r="AS267">
        <f t="shared" si="100"/>
        <v>0</v>
      </c>
      <c r="AV267" t="str">
        <f t="shared" si="101"/>
        <v/>
      </c>
      <c r="AW267" t="str">
        <f t="shared" si="102"/>
        <v>--</v>
      </c>
      <c r="AY267">
        <f t="shared" si="103"/>
        <v>262</v>
      </c>
      <c r="AZ267" t="s">
        <v>0</v>
      </c>
      <c r="BA267" t="str">
        <f t="shared" si="104"/>
        <v>262BM</v>
      </c>
      <c r="BB267">
        <f t="shared" si="105"/>
        <v>0</v>
      </c>
      <c r="BD267">
        <f t="shared" si="106"/>
        <v>262</v>
      </c>
      <c r="BE267">
        <f t="shared" si="107"/>
        <v>1</v>
      </c>
    </row>
    <row r="268" spans="15:57" x14ac:dyDescent="0.25">
      <c r="O268">
        <f t="shared" si="108"/>
        <v>1</v>
      </c>
      <c r="P268">
        <f t="shared" si="109"/>
        <v>263</v>
      </c>
      <c r="Q268" t="e">
        <f>VLOOKUP(A268,Sheet3!$A$1:$B$3,2,FALSE)</f>
        <v>#N/A</v>
      </c>
      <c r="R268">
        <f t="shared" si="88"/>
        <v>0</v>
      </c>
      <c r="S268">
        <f t="shared" si="89"/>
        <v>0</v>
      </c>
      <c r="T268">
        <f t="shared" si="90"/>
        <v>0</v>
      </c>
      <c r="U268" t="s">
        <v>47</v>
      </c>
      <c r="V268" t="s">
        <v>47</v>
      </c>
      <c r="W268" t="s">
        <v>47</v>
      </c>
      <c r="X268" t="s">
        <v>47</v>
      </c>
      <c r="Y268">
        <f t="shared" si="91"/>
        <v>0</v>
      </c>
      <c r="Z268">
        <f t="shared" si="92"/>
        <v>0</v>
      </c>
      <c r="AC268" t="e">
        <f>VLOOKUP(A268,Sheet3!$A$7:$B$9,2,FALSE)</f>
        <v>#N/A</v>
      </c>
      <c r="AD268" t="s">
        <v>48</v>
      </c>
      <c r="AE268" t="str">
        <f t="shared" si="93"/>
        <v>1</v>
      </c>
      <c r="AF268" t="str">
        <f t="shared" si="94"/>
        <v>2024-07-23</v>
      </c>
      <c r="AH268" s="8">
        <f t="shared" si="95"/>
        <v>0</v>
      </c>
      <c r="AI268">
        <v>0</v>
      </c>
      <c r="AJ268">
        <v>0</v>
      </c>
      <c r="AK268">
        <v>0</v>
      </c>
      <c r="AL268" t="e">
        <f t="shared" si="96"/>
        <v>#DIV/0!</v>
      </c>
      <c r="AM268" t="e">
        <f t="shared" si="97"/>
        <v>#DIV/0!</v>
      </c>
      <c r="AN268">
        <f t="shared" si="98"/>
        <v>0</v>
      </c>
      <c r="AO268">
        <f t="shared" si="99"/>
        <v>0</v>
      </c>
      <c r="AP268">
        <v>0</v>
      </c>
      <c r="AQ268">
        <v>0</v>
      </c>
      <c r="AR268">
        <v>0</v>
      </c>
      <c r="AS268">
        <f t="shared" si="100"/>
        <v>0</v>
      </c>
      <c r="AV268" t="str">
        <f t="shared" si="101"/>
        <v/>
      </c>
      <c r="AW268" t="str">
        <f t="shared" si="102"/>
        <v>--</v>
      </c>
      <c r="AY268">
        <f t="shared" si="103"/>
        <v>263</v>
      </c>
      <c r="AZ268" t="s">
        <v>0</v>
      </c>
      <c r="BA268" t="str">
        <f t="shared" si="104"/>
        <v>263BM</v>
      </c>
      <c r="BB268">
        <f t="shared" si="105"/>
        <v>0</v>
      </c>
      <c r="BD268">
        <f t="shared" si="106"/>
        <v>263</v>
      </c>
      <c r="BE268">
        <f t="shared" si="107"/>
        <v>1</v>
      </c>
    </row>
    <row r="269" spans="15:57" x14ac:dyDescent="0.25">
      <c r="O269">
        <f t="shared" si="108"/>
        <v>1</v>
      </c>
      <c r="P269">
        <f t="shared" si="109"/>
        <v>264</v>
      </c>
      <c r="Q269" t="e">
        <f>VLOOKUP(A269,Sheet3!$A$1:$B$3,2,FALSE)</f>
        <v>#N/A</v>
      </c>
      <c r="R269">
        <f t="shared" si="88"/>
        <v>0</v>
      </c>
      <c r="S269">
        <f t="shared" si="89"/>
        <v>0</v>
      </c>
      <c r="T269">
        <f t="shared" si="90"/>
        <v>0</v>
      </c>
      <c r="U269" t="s">
        <v>47</v>
      </c>
      <c r="V269" t="s">
        <v>47</v>
      </c>
      <c r="W269" t="s">
        <v>47</v>
      </c>
      <c r="X269" t="s">
        <v>47</v>
      </c>
      <c r="Y269">
        <f t="shared" si="91"/>
        <v>0</v>
      </c>
      <c r="Z269">
        <f t="shared" si="92"/>
        <v>0</v>
      </c>
      <c r="AC269" t="e">
        <f>VLOOKUP(A269,Sheet3!$A$7:$B$9,2,FALSE)</f>
        <v>#N/A</v>
      </c>
      <c r="AD269" t="s">
        <v>48</v>
      </c>
      <c r="AE269" t="str">
        <f t="shared" si="93"/>
        <v>1</v>
      </c>
      <c r="AF269" t="str">
        <f t="shared" si="94"/>
        <v>2024-07-23</v>
      </c>
      <c r="AH269" s="8">
        <f t="shared" si="95"/>
        <v>0</v>
      </c>
      <c r="AI269">
        <v>0</v>
      </c>
      <c r="AJ269">
        <v>0</v>
      </c>
      <c r="AK269">
        <v>0</v>
      </c>
      <c r="AL269" t="e">
        <f t="shared" si="96"/>
        <v>#DIV/0!</v>
      </c>
      <c r="AM269" t="e">
        <f t="shared" si="97"/>
        <v>#DIV/0!</v>
      </c>
      <c r="AN269">
        <f t="shared" si="98"/>
        <v>0</v>
      </c>
      <c r="AO269">
        <f t="shared" si="99"/>
        <v>0</v>
      </c>
      <c r="AP269">
        <v>0</v>
      </c>
      <c r="AQ269">
        <v>0</v>
      </c>
      <c r="AR269">
        <v>0</v>
      </c>
      <c r="AS269">
        <f t="shared" si="100"/>
        <v>0</v>
      </c>
      <c r="AV269" t="str">
        <f t="shared" si="101"/>
        <v/>
      </c>
      <c r="AW269" t="str">
        <f t="shared" si="102"/>
        <v>--</v>
      </c>
      <c r="AY269">
        <f t="shared" si="103"/>
        <v>264</v>
      </c>
      <c r="AZ269" t="s">
        <v>0</v>
      </c>
      <c r="BA269" t="str">
        <f t="shared" si="104"/>
        <v>264BM</v>
      </c>
      <c r="BB269">
        <f t="shared" si="105"/>
        <v>0</v>
      </c>
      <c r="BD269">
        <f t="shared" si="106"/>
        <v>264</v>
      </c>
      <c r="BE269">
        <f t="shared" si="107"/>
        <v>1</v>
      </c>
    </row>
    <row r="270" spans="15:57" x14ac:dyDescent="0.25">
      <c r="O270">
        <f t="shared" si="108"/>
        <v>1</v>
      </c>
      <c r="P270">
        <f t="shared" si="109"/>
        <v>265</v>
      </c>
      <c r="Q270" t="e">
        <f>VLOOKUP(A270,Sheet3!$A$1:$B$3,2,FALSE)</f>
        <v>#N/A</v>
      </c>
      <c r="R270">
        <f t="shared" si="88"/>
        <v>0</v>
      </c>
      <c r="S270">
        <f t="shared" si="89"/>
        <v>0</v>
      </c>
      <c r="T270">
        <f t="shared" si="90"/>
        <v>0</v>
      </c>
      <c r="U270" t="s">
        <v>47</v>
      </c>
      <c r="V270" t="s">
        <v>47</v>
      </c>
      <c r="W270" t="s">
        <v>47</v>
      </c>
      <c r="X270" t="s">
        <v>47</v>
      </c>
      <c r="Y270">
        <f t="shared" si="91"/>
        <v>0</v>
      </c>
      <c r="Z270">
        <f t="shared" si="92"/>
        <v>0</v>
      </c>
      <c r="AC270" t="e">
        <f>VLOOKUP(A270,Sheet3!$A$7:$B$9,2,FALSE)</f>
        <v>#N/A</v>
      </c>
      <c r="AD270" t="s">
        <v>48</v>
      </c>
      <c r="AE270" t="str">
        <f t="shared" si="93"/>
        <v>1</v>
      </c>
      <c r="AF270" t="str">
        <f t="shared" si="94"/>
        <v>2024-07-23</v>
      </c>
      <c r="AH270" s="8">
        <f t="shared" si="95"/>
        <v>0</v>
      </c>
      <c r="AI270">
        <v>0</v>
      </c>
      <c r="AJ270">
        <v>0</v>
      </c>
      <c r="AK270">
        <v>0</v>
      </c>
      <c r="AL270" t="e">
        <f t="shared" si="96"/>
        <v>#DIV/0!</v>
      </c>
      <c r="AM270" t="e">
        <f t="shared" si="97"/>
        <v>#DIV/0!</v>
      </c>
      <c r="AN270">
        <f t="shared" si="98"/>
        <v>0</v>
      </c>
      <c r="AO270">
        <f t="shared" si="99"/>
        <v>0</v>
      </c>
      <c r="AP270">
        <v>0</v>
      </c>
      <c r="AQ270">
        <v>0</v>
      </c>
      <c r="AR270">
        <v>0</v>
      </c>
      <c r="AS270">
        <f t="shared" si="100"/>
        <v>0</v>
      </c>
      <c r="AV270" t="str">
        <f t="shared" si="101"/>
        <v/>
      </c>
      <c r="AW270" t="str">
        <f t="shared" si="102"/>
        <v>--</v>
      </c>
      <c r="AY270">
        <f t="shared" si="103"/>
        <v>265</v>
      </c>
      <c r="AZ270" t="s">
        <v>0</v>
      </c>
      <c r="BA270" t="str">
        <f t="shared" si="104"/>
        <v>265BM</v>
      </c>
      <c r="BB270">
        <f t="shared" si="105"/>
        <v>0</v>
      </c>
      <c r="BD270">
        <f t="shared" si="106"/>
        <v>265</v>
      </c>
      <c r="BE270">
        <f t="shared" si="107"/>
        <v>1</v>
      </c>
    </row>
    <row r="271" spans="15:57" x14ac:dyDescent="0.25">
      <c r="O271">
        <f t="shared" si="108"/>
        <v>1</v>
      </c>
      <c r="P271">
        <f t="shared" si="109"/>
        <v>266</v>
      </c>
      <c r="Q271" t="e">
        <f>VLOOKUP(A271,Sheet3!$A$1:$B$3,2,FALSE)</f>
        <v>#N/A</v>
      </c>
      <c r="R271">
        <f t="shared" si="88"/>
        <v>0</v>
      </c>
      <c r="S271">
        <f t="shared" si="89"/>
        <v>0</v>
      </c>
      <c r="T271">
        <f t="shared" si="90"/>
        <v>0</v>
      </c>
      <c r="U271" t="s">
        <v>47</v>
      </c>
      <c r="V271" t="s">
        <v>47</v>
      </c>
      <c r="W271" t="s">
        <v>47</v>
      </c>
      <c r="X271" t="s">
        <v>47</v>
      </c>
      <c r="Y271">
        <f t="shared" si="91"/>
        <v>0</v>
      </c>
      <c r="Z271">
        <f t="shared" si="92"/>
        <v>0</v>
      </c>
      <c r="AC271" t="e">
        <f>VLOOKUP(A271,Sheet3!$A$7:$B$9,2,FALSE)</f>
        <v>#N/A</v>
      </c>
      <c r="AD271" t="s">
        <v>48</v>
      </c>
      <c r="AE271" t="str">
        <f t="shared" si="93"/>
        <v>1</v>
      </c>
      <c r="AF271" t="str">
        <f t="shared" si="94"/>
        <v>2024-07-23</v>
      </c>
      <c r="AH271" s="8">
        <f t="shared" si="95"/>
        <v>0</v>
      </c>
      <c r="AI271">
        <v>0</v>
      </c>
      <c r="AJ271">
        <v>0</v>
      </c>
      <c r="AK271">
        <v>0</v>
      </c>
      <c r="AL271" t="e">
        <f t="shared" si="96"/>
        <v>#DIV/0!</v>
      </c>
      <c r="AM271" t="e">
        <f t="shared" si="97"/>
        <v>#DIV/0!</v>
      </c>
      <c r="AN271">
        <f t="shared" si="98"/>
        <v>0</v>
      </c>
      <c r="AO271">
        <f t="shared" si="99"/>
        <v>0</v>
      </c>
      <c r="AP271">
        <v>0</v>
      </c>
      <c r="AQ271">
        <v>0</v>
      </c>
      <c r="AR271">
        <v>0</v>
      </c>
      <c r="AS271">
        <f t="shared" si="100"/>
        <v>0</v>
      </c>
      <c r="AV271" t="str">
        <f t="shared" si="101"/>
        <v/>
      </c>
      <c r="AW271" t="str">
        <f t="shared" si="102"/>
        <v>--</v>
      </c>
      <c r="AY271">
        <f t="shared" si="103"/>
        <v>266</v>
      </c>
      <c r="AZ271" t="s">
        <v>0</v>
      </c>
      <c r="BA271" t="str">
        <f t="shared" si="104"/>
        <v>266BM</v>
      </c>
      <c r="BB271">
        <f t="shared" si="105"/>
        <v>0</v>
      </c>
      <c r="BD271">
        <f t="shared" si="106"/>
        <v>266</v>
      </c>
      <c r="BE271">
        <f t="shared" si="107"/>
        <v>1</v>
      </c>
    </row>
    <row r="272" spans="15:57" x14ac:dyDescent="0.25">
      <c r="O272">
        <f t="shared" si="108"/>
        <v>1</v>
      </c>
      <c r="P272">
        <f t="shared" si="109"/>
        <v>267</v>
      </c>
      <c r="Q272" t="e">
        <f>VLOOKUP(A272,Sheet3!$A$1:$B$3,2,FALSE)</f>
        <v>#N/A</v>
      </c>
      <c r="R272">
        <f t="shared" si="88"/>
        <v>0</v>
      </c>
      <c r="S272">
        <f t="shared" si="89"/>
        <v>0</v>
      </c>
      <c r="T272">
        <f t="shared" si="90"/>
        <v>0</v>
      </c>
      <c r="U272" t="s">
        <v>47</v>
      </c>
      <c r="V272" t="s">
        <v>47</v>
      </c>
      <c r="W272" t="s">
        <v>47</v>
      </c>
      <c r="X272" t="s">
        <v>47</v>
      </c>
      <c r="Y272">
        <f t="shared" si="91"/>
        <v>0</v>
      </c>
      <c r="Z272">
        <f t="shared" si="92"/>
        <v>0</v>
      </c>
      <c r="AC272" t="e">
        <f>VLOOKUP(A272,Sheet3!$A$7:$B$9,2,FALSE)</f>
        <v>#N/A</v>
      </c>
      <c r="AD272" t="s">
        <v>48</v>
      </c>
      <c r="AE272" t="str">
        <f t="shared" si="93"/>
        <v>1</v>
      </c>
      <c r="AF272" t="str">
        <f t="shared" si="94"/>
        <v>2024-07-23</v>
      </c>
      <c r="AH272" s="8">
        <f t="shared" si="95"/>
        <v>0</v>
      </c>
      <c r="AI272">
        <v>0</v>
      </c>
      <c r="AJ272">
        <v>0</v>
      </c>
      <c r="AK272">
        <v>0</v>
      </c>
      <c r="AL272" t="e">
        <f t="shared" si="96"/>
        <v>#DIV/0!</v>
      </c>
      <c r="AM272" t="e">
        <f t="shared" si="97"/>
        <v>#DIV/0!</v>
      </c>
      <c r="AN272">
        <f t="shared" si="98"/>
        <v>0</v>
      </c>
      <c r="AO272">
        <f t="shared" si="99"/>
        <v>0</v>
      </c>
      <c r="AP272">
        <v>0</v>
      </c>
      <c r="AQ272">
        <v>0</v>
      </c>
      <c r="AR272">
        <v>0</v>
      </c>
      <c r="AS272">
        <f t="shared" si="100"/>
        <v>0</v>
      </c>
      <c r="AV272" t="str">
        <f t="shared" si="101"/>
        <v/>
      </c>
      <c r="AW272" t="str">
        <f t="shared" si="102"/>
        <v>--</v>
      </c>
      <c r="AY272">
        <f t="shared" si="103"/>
        <v>267</v>
      </c>
      <c r="AZ272" t="s">
        <v>0</v>
      </c>
      <c r="BA272" t="str">
        <f t="shared" si="104"/>
        <v>267BM</v>
      </c>
      <c r="BB272">
        <f t="shared" si="105"/>
        <v>0</v>
      </c>
      <c r="BD272">
        <f t="shared" si="106"/>
        <v>267</v>
      </c>
      <c r="BE272">
        <f t="shared" si="107"/>
        <v>1</v>
      </c>
    </row>
    <row r="273" spans="15:57" x14ac:dyDescent="0.25">
      <c r="O273">
        <f t="shared" si="108"/>
        <v>1</v>
      </c>
      <c r="P273">
        <f t="shared" si="109"/>
        <v>268</v>
      </c>
      <c r="Q273" t="e">
        <f>VLOOKUP(A273,Sheet3!$A$1:$B$3,2,FALSE)</f>
        <v>#N/A</v>
      </c>
      <c r="R273">
        <f t="shared" si="88"/>
        <v>0</v>
      </c>
      <c r="S273">
        <f t="shared" si="89"/>
        <v>0</v>
      </c>
      <c r="T273">
        <f t="shared" si="90"/>
        <v>0</v>
      </c>
      <c r="U273" t="s">
        <v>47</v>
      </c>
      <c r="V273" t="s">
        <v>47</v>
      </c>
      <c r="W273" t="s">
        <v>47</v>
      </c>
      <c r="X273" t="s">
        <v>47</v>
      </c>
      <c r="Y273">
        <f t="shared" si="91"/>
        <v>0</v>
      </c>
      <c r="Z273">
        <f t="shared" si="92"/>
        <v>0</v>
      </c>
      <c r="AC273" t="e">
        <f>VLOOKUP(A273,Sheet3!$A$7:$B$9,2,FALSE)</f>
        <v>#N/A</v>
      </c>
      <c r="AD273" t="s">
        <v>48</v>
      </c>
      <c r="AE273" t="str">
        <f t="shared" si="93"/>
        <v>1</v>
      </c>
      <c r="AF273" t="str">
        <f t="shared" si="94"/>
        <v>2024-07-23</v>
      </c>
      <c r="AH273" s="8">
        <f t="shared" si="95"/>
        <v>0</v>
      </c>
      <c r="AI273">
        <v>0</v>
      </c>
      <c r="AJ273">
        <v>0</v>
      </c>
      <c r="AK273">
        <v>0</v>
      </c>
      <c r="AL273" t="e">
        <f t="shared" si="96"/>
        <v>#DIV/0!</v>
      </c>
      <c r="AM273" t="e">
        <f t="shared" si="97"/>
        <v>#DIV/0!</v>
      </c>
      <c r="AN273">
        <f t="shared" si="98"/>
        <v>0</v>
      </c>
      <c r="AO273">
        <f t="shared" si="99"/>
        <v>0</v>
      </c>
      <c r="AP273">
        <v>0</v>
      </c>
      <c r="AQ273">
        <v>0</v>
      </c>
      <c r="AR273">
        <v>0</v>
      </c>
      <c r="AS273">
        <f t="shared" si="100"/>
        <v>0</v>
      </c>
      <c r="AV273" t="str">
        <f t="shared" si="101"/>
        <v/>
      </c>
      <c r="AW273" t="str">
        <f t="shared" si="102"/>
        <v>--</v>
      </c>
      <c r="AY273">
        <f t="shared" si="103"/>
        <v>268</v>
      </c>
      <c r="AZ273" t="s">
        <v>0</v>
      </c>
      <c r="BA273" t="str">
        <f t="shared" si="104"/>
        <v>268BM</v>
      </c>
      <c r="BB273">
        <f t="shared" si="105"/>
        <v>0</v>
      </c>
      <c r="BD273">
        <f t="shared" si="106"/>
        <v>268</v>
      </c>
      <c r="BE273">
        <f t="shared" si="107"/>
        <v>1</v>
      </c>
    </row>
    <row r="274" spans="15:57" x14ac:dyDescent="0.25">
      <c r="O274">
        <f t="shared" si="108"/>
        <v>1</v>
      </c>
      <c r="P274">
        <f t="shared" si="109"/>
        <v>269</v>
      </c>
      <c r="Q274" t="e">
        <f>VLOOKUP(A274,Sheet3!$A$1:$B$3,2,FALSE)</f>
        <v>#N/A</v>
      </c>
      <c r="R274">
        <f t="shared" si="88"/>
        <v>0</v>
      </c>
      <c r="S274">
        <f t="shared" si="89"/>
        <v>0</v>
      </c>
      <c r="T274">
        <f t="shared" si="90"/>
        <v>0</v>
      </c>
      <c r="U274" t="s">
        <v>47</v>
      </c>
      <c r="V274" t="s">
        <v>47</v>
      </c>
      <c r="W274" t="s">
        <v>47</v>
      </c>
      <c r="X274" t="s">
        <v>47</v>
      </c>
      <c r="Y274">
        <f t="shared" si="91"/>
        <v>0</v>
      </c>
      <c r="Z274">
        <f t="shared" si="92"/>
        <v>0</v>
      </c>
      <c r="AC274" t="e">
        <f>VLOOKUP(A274,Sheet3!$A$7:$B$9,2,FALSE)</f>
        <v>#N/A</v>
      </c>
      <c r="AD274" t="s">
        <v>48</v>
      </c>
      <c r="AE274" t="str">
        <f t="shared" si="93"/>
        <v>1</v>
      </c>
      <c r="AF274" t="str">
        <f t="shared" si="94"/>
        <v>2024-07-23</v>
      </c>
      <c r="AH274" s="8">
        <f t="shared" si="95"/>
        <v>0</v>
      </c>
      <c r="AI274">
        <v>0</v>
      </c>
      <c r="AJ274">
        <v>0</v>
      </c>
      <c r="AK274">
        <v>0</v>
      </c>
      <c r="AL274" t="e">
        <f t="shared" si="96"/>
        <v>#DIV/0!</v>
      </c>
      <c r="AM274" t="e">
        <f t="shared" si="97"/>
        <v>#DIV/0!</v>
      </c>
      <c r="AN274">
        <f t="shared" si="98"/>
        <v>0</v>
      </c>
      <c r="AO274">
        <f t="shared" si="99"/>
        <v>0</v>
      </c>
      <c r="AP274">
        <v>0</v>
      </c>
      <c r="AQ274">
        <v>0</v>
      </c>
      <c r="AR274">
        <v>0</v>
      </c>
      <c r="AS274">
        <f t="shared" si="100"/>
        <v>0</v>
      </c>
      <c r="AV274" t="str">
        <f t="shared" si="101"/>
        <v/>
      </c>
      <c r="AW274" t="str">
        <f t="shared" si="102"/>
        <v>--</v>
      </c>
      <c r="AY274">
        <f t="shared" si="103"/>
        <v>269</v>
      </c>
      <c r="AZ274" t="s">
        <v>0</v>
      </c>
      <c r="BA274" t="str">
        <f t="shared" si="104"/>
        <v>269BM</v>
      </c>
      <c r="BB274">
        <f t="shared" si="105"/>
        <v>0</v>
      </c>
      <c r="BD274">
        <f t="shared" si="106"/>
        <v>269</v>
      </c>
      <c r="BE274">
        <f t="shared" si="107"/>
        <v>1</v>
      </c>
    </row>
    <row r="275" spans="15:57" x14ac:dyDescent="0.25">
      <c r="O275">
        <f t="shared" si="108"/>
        <v>1</v>
      </c>
      <c r="P275">
        <f t="shared" si="109"/>
        <v>270</v>
      </c>
      <c r="Q275" t="e">
        <f>VLOOKUP(A275,Sheet3!$A$1:$B$3,2,FALSE)</f>
        <v>#N/A</v>
      </c>
      <c r="R275">
        <f t="shared" si="88"/>
        <v>0</v>
      </c>
      <c r="S275">
        <f t="shared" si="89"/>
        <v>0</v>
      </c>
      <c r="T275">
        <f t="shared" si="90"/>
        <v>0</v>
      </c>
      <c r="U275" t="s">
        <v>47</v>
      </c>
      <c r="V275" t="s">
        <v>47</v>
      </c>
      <c r="W275" t="s">
        <v>47</v>
      </c>
      <c r="X275" t="s">
        <v>47</v>
      </c>
      <c r="Y275">
        <f t="shared" si="91"/>
        <v>0</v>
      </c>
      <c r="Z275">
        <f t="shared" si="92"/>
        <v>0</v>
      </c>
      <c r="AC275" t="e">
        <f>VLOOKUP(A275,Sheet3!$A$7:$B$9,2,FALSE)</f>
        <v>#N/A</v>
      </c>
      <c r="AD275" t="s">
        <v>48</v>
      </c>
      <c r="AE275" t="str">
        <f t="shared" si="93"/>
        <v>1</v>
      </c>
      <c r="AF275" t="str">
        <f t="shared" si="94"/>
        <v>2024-07-23</v>
      </c>
      <c r="AH275" s="8">
        <f t="shared" si="95"/>
        <v>0</v>
      </c>
      <c r="AI275">
        <v>0</v>
      </c>
      <c r="AJ275">
        <v>0</v>
      </c>
      <c r="AK275">
        <v>0</v>
      </c>
      <c r="AL275" t="e">
        <f t="shared" si="96"/>
        <v>#DIV/0!</v>
      </c>
      <c r="AM275" t="e">
        <f t="shared" si="97"/>
        <v>#DIV/0!</v>
      </c>
      <c r="AN275">
        <f t="shared" si="98"/>
        <v>0</v>
      </c>
      <c r="AO275">
        <f t="shared" si="99"/>
        <v>0</v>
      </c>
      <c r="AP275">
        <v>0</v>
      </c>
      <c r="AQ275">
        <v>0</v>
      </c>
      <c r="AR275">
        <v>0</v>
      </c>
      <c r="AS275">
        <f t="shared" si="100"/>
        <v>0</v>
      </c>
      <c r="AV275" t="str">
        <f t="shared" si="101"/>
        <v/>
      </c>
      <c r="AW275" t="str">
        <f t="shared" si="102"/>
        <v>--</v>
      </c>
      <c r="AY275">
        <f t="shared" si="103"/>
        <v>270</v>
      </c>
      <c r="AZ275" t="s">
        <v>0</v>
      </c>
      <c r="BA275" t="str">
        <f t="shared" si="104"/>
        <v>270BM</v>
      </c>
      <c r="BB275">
        <f t="shared" si="105"/>
        <v>0</v>
      </c>
      <c r="BD275">
        <f t="shared" si="106"/>
        <v>270</v>
      </c>
      <c r="BE275">
        <f t="shared" si="107"/>
        <v>1</v>
      </c>
    </row>
    <row r="276" spans="15:57" x14ac:dyDescent="0.25">
      <c r="O276">
        <f t="shared" si="108"/>
        <v>1</v>
      </c>
      <c r="P276">
        <f t="shared" si="109"/>
        <v>271</v>
      </c>
      <c r="Q276" t="e">
        <f>VLOOKUP(A276,Sheet3!$A$1:$B$3,2,FALSE)</f>
        <v>#N/A</v>
      </c>
      <c r="R276">
        <f t="shared" si="88"/>
        <v>0</v>
      </c>
      <c r="S276">
        <f t="shared" si="89"/>
        <v>0</v>
      </c>
      <c r="T276">
        <f t="shared" si="90"/>
        <v>0</v>
      </c>
      <c r="U276" t="s">
        <v>47</v>
      </c>
      <c r="V276" t="s">
        <v>47</v>
      </c>
      <c r="W276" t="s">
        <v>47</v>
      </c>
      <c r="X276" t="s">
        <v>47</v>
      </c>
      <c r="Y276">
        <f t="shared" si="91"/>
        <v>0</v>
      </c>
      <c r="Z276">
        <f t="shared" si="92"/>
        <v>0</v>
      </c>
      <c r="AC276" t="e">
        <f>VLOOKUP(A276,Sheet3!$A$7:$B$9,2,FALSE)</f>
        <v>#N/A</v>
      </c>
      <c r="AD276" t="s">
        <v>48</v>
      </c>
      <c r="AE276" t="str">
        <f t="shared" si="93"/>
        <v>1</v>
      </c>
      <c r="AF276" t="str">
        <f t="shared" si="94"/>
        <v>2024-07-23</v>
      </c>
      <c r="AH276" s="8">
        <f t="shared" si="95"/>
        <v>0</v>
      </c>
      <c r="AI276">
        <v>0</v>
      </c>
      <c r="AJ276">
        <v>0</v>
      </c>
      <c r="AK276">
        <v>0</v>
      </c>
      <c r="AL276" t="e">
        <f t="shared" si="96"/>
        <v>#DIV/0!</v>
      </c>
      <c r="AM276" t="e">
        <f t="shared" si="97"/>
        <v>#DIV/0!</v>
      </c>
      <c r="AN276">
        <f t="shared" si="98"/>
        <v>0</v>
      </c>
      <c r="AO276">
        <f t="shared" si="99"/>
        <v>0</v>
      </c>
      <c r="AP276">
        <v>0</v>
      </c>
      <c r="AQ276">
        <v>0</v>
      </c>
      <c r="AR276">
        <v>0</v>
      </c>
      <c r="AS276">
        <f t="shared" si="100"/>
        <v>0</v>
      </c>
      <c r="AV276" t="str">
        <f t="shared" si="101"/>
        <v/>
      </c>
      <c r="AW276" t="str">
        <f t="shared" si="102"/>
        <v>--</v>
      </c>
      <c r="AY276">
        <f t="shared" si="103"/>
        <v>271</v>
      </c>
      <c r="AZ276" t="s">
        <v>0</v>
      </c>
      <c r="BA276" t="str">
        <f t="shared" si="104"/>
        <v>271BM</v>
      </c>
      <c r="BB276">
        <f t="shared" si="105"/>
        <v>0</v>
      </c>
      <c r="BD276">
        <f t="shared" si="106"/>
        <v>271</v>
      </c>
      <c r="BE276">
        <f t="shared" si="107"/>
        <v>1</v>
      </c>
    </row>
    <row r="277" spans="15:57" x14ac:dyDescent="0.25">
      <c r="O277">
        <f t="shared" si="108"/>
        <v>1</v>
      </c>
      <c r="P277">
        <f t="shared" si="109"/>
        <v>272</v>
      </c>
      <c r="Q277" t="e">
        <f>VLOOKUP(A277,Sheet3!$A$1:$B$3,2,FALSE)</f>
        <v>#N/A</v>
      </c>
      <c r="R277">
        <f t="shared" si="88"/>
        <v>0</v>
      </c>
      <c r="S277">
        <f t="shared" si="89"/>
        <v>0</v>
      </c>
      <c r="T277">
        <f t="shared" si="90"/>
        <v>0</v>
      </c>
      <c r="U277" t="s">
        <v>47</v>
      </c>
      <c r="V277" t="s">
        <v>47</v>
      </c>
      <c r="W277" t="s">
        <v>47</v>
      </c>
      <c r="X277" t="s">
        <v>47</v>
      </c>
      <c r="Y277">
        <f t="shared" si="91"/>
        <v>0</v>
      </c>
      <c r="Z277">
        <f t="shared" si="92"/>
        <v>0</v>
      </c>
      <c r="AC277" t="e">
        <f>VLOOKUP(A277,Sheet3!$A$7:$B$9,2,FALSE)</f>
        <v>#N/A</v>
      </c>
      <c r="AD277" t="s">
        <v>48</v>
      </c>
      <c r="AE277" t="str">
        <f t="shared" si="93"/>
        <v>1</v>
      </c>
      <c r="AF277" t="str">
        <f t="shared" si="94"/>
        <v>2024-07-23</v>
      </c>
      <c r="AH277" s="8">
        <f t="shared" si="95"/>
        <v>0</v>
      </c>
      <c r="AI277">
        <v>0</v>
      </c>
      <c r="AJ277">
        <v>0</v>
      </c>
      <c r="AK277">
        <v>0</v>
      </c>
      <c r="AL277" t="e">
        <f t="shared" si="96"/>
        <v>#DIV/0!</v>
      </c>
      <c r="AM277" t="e">
        <f t="shared" si="97"/>
        <v>#DIV/0!</v>
      </c>
      <c r="AN277">
        <f t="shared" si="98"/>
        <v>0</v>
      </c>
      <c r="AO277">
        <f t="shared" si="99"/>
        <v>0</v>
      </c>
      <c r="AP277">
        <v>0</v>
      </c>
      <c r="AQ277">
        <v>0</v>
      </c>
      <c r="AR277">
        <v>0</v>
      </c>
      <c r="AS277">
        <f t="shared" si="100"/>
        <v>0</v>
      </c>
      <c r="AV277" t="str">
        <f t="shared" si="101"/>
        <v/>
      </c>
      <c r="AW277" t="str">
        <f t="shared" si="102"/>
        <v>--</v>
      </c>
      <c r="AY277">
        <f t="shared" si="103"/>
        <v>272</v>
      </c>
      <c r="AZ277" t="s">
        <v>0</v>
      </c>
      <c r="BA277" t="str">
        <f t="shared" si="104"/>
        <v>272BM</v>
      </c>
      <c r="BB277">
        <f t="shared" si="105"/>
        <v>0</v>
      </c>
      <c r="BD277">
        <f t="shared" si="106"/>
        <v>272</v>
      </c>
      <c r="BE277">
        <f t="shared" si="107"/>
        <v>1</v>
      </c>
    </row>
    <row r="278" spans="15:57" x14ac:dyDescent="0.25">
      <c r="O278">
        <f t="shared" si="108"/>
        <v>1</v>
      </c>
      <c r="P278">
        <f t="shared" si="109"/>
        <v>273</v>
      </c>
      <c r="Q278" t="e">
        <f>VLOOKUP(A278,Sheet3!$A$1:$B$3,2,FALSE)</f>
        <v>#N/A</v>
      </c>
      <c r="R278">
        <f t="shared" si="88"/>
        <v>0</v>
      </c>
      <c r="S278">
        <f t="shared" si="89"/>
        <v>0</v>
      </c>
      <c r="T278">
        <f t="shared" si="90"/>
        <v>0</v>
      </c>
      <c r="U278" t="s">
        <v>47</v>
      </c>
      <c r="V278" t="s">
        <v>47</v>
      </c>
      <c r="W278" t="s">
        <v>47</v>
      </c>
      <c r="X278" t="s">
        <v>47</v>
      </c>
      <c r="Y278">
        <f t="shared" si="91"/>
        <v>0</v>
      </c>
      <c r="Z278">
        <f t="shared" si="92"/>
        <v>0</v>
      </c>
      <c r="AC278" t="e">
        <f>VLOOKUP(A278,Sheet3!$A$7:$B$9,2,FALSE)</f>
        <v>#N/A</v>
      </c>
      <c r="AD278" t="s">
        <v>48</v>
      </c>
      <c r="AE278" t="str">
        <f t="shared" si="93"/>
        <v>1</v>
      </c>
      <c r="AF278" t="str">
        <f t="shared" si="94"/>
        <v>2024-07-23</v>
      </c>
      <c r="AH278" s="8">
        <f t="shared" si="95"/>
        <v>0</v>
      </c>
      <c r="AI278">
        <v>0</v>
      </c>
      <c r="AJ278">
        <v>0</v>
      </c>
      <c r="AK278">
        <v>0</v>
      </c>
      <c r="AL278" t="e">
        <f t="shared" si="96"/>
        <v>#DIV/0!</v>
      </c>
      <c r="AM278" t="e">
        <f t="shared" si="97"/>
        <v>#DIV/0!</v>
      </c>
      <c r="AN278">
        <f t="shared" si="98"/>
        <v>0</v>
      </c>
      <c r="AO278">
        <f t="shared" si="99"/>
        <v>0</v>
      </c>
      <c r="AP278">
        <v>0</v>
      </c>
      <c r="AQ278">
        <v>0</v>
      </c>
      <c r="AR278">
        <v>0</v>
      </c>
      <c r="AS278">
        <f t="shared" si="100"/>
        <v>0</v>
      </c>
      <c r="AV278" t="str">
        <f t="shared" si="101"/>
        <v/>
      </c>
      <c r="AW278" t="str">
        <f t="shared" si="102"/>
        <v>--</v>
      </c>
      <c r="AY278">
        <f t="shared" si="103"/>
        <v>273</v>
      </c>
      <c r="AZ278" t="s">
        <v>0</v>
      </c>
      <c r="BA278" t="str">
        <f t="shared" si="104"/>
        <v>273BM</v>
      </c>
      <c r="BB278">
        <f t="shared" si="105"/>
        <v>0</v>
      </c>
      <c r="BD278">
        <f t="shared" si="106"/>
        <v>273</v>
      </c>
      <c r="BE278">
        <f t="shared" si="107"/>
        <v>1</v>
      </c>
    </row>
    <row r="279" spans="15:57" x14ac:dyDescent="0.25">
      <c r="O279">
        <f t="shared" si="108"/>
        <v>1</v>
      </c>
      <c r="P279">
        <f t="shared" si="109"/>
        <v>274</v>
      </c>
      <c r="Q279" t="e">
        <f>VLOOKUP(A279,Sheet3!$A$1:$B$3,2,FALSE)</f>
        <v>#N/A</v>
      </c>
      <c r="R279">
        <f t="shared" si="88"/>
        <v>0</v>
      </c>
      <c r="S279">
        <f t="shared" si="89"/>
        <v>0</v>
      </c>
      <c r="T279">
        <f t="shared" si="90"/>
        <v>0</v>
      </c>
      <c r="U279" t="s">
        <v>47</v>
      </c>
      <c r="V279" t="s">
        <v>47</v>
      </c>
      <c r="W279" t="s">
        <v>47</v>
      </c>
      <c r="X279" t="s">
        <v>47</v>
      </c>
      <c r="Y279">
        <f t="shared" si="91"/>
        <v>0</v>
      </c>
      <c r="Z279">
        <f t="shared" si="92"/>
        <v>0</v>
      </c>
      <c r="AC279" t="e">
        <f>VLOOKUP(A279,Sheet3!$A$7:$B$9,2,FALSE)</f>
        <v>#N/A</v>
      </c>
      <c r="AD279" t="s">
        <v>48</v>
      </c>
      <c r="AE279" t="str">
        <f t="shared" si="93"/>
        <v>1</v>
      </c>
      <c r="AF279" t="str">
        <f t="shared" si="94"/>
        <v>2024-07-23</v>
      </c>
      <c r="AH279" s="8">
        <f t="shared" si="95"/>
        <v>0</v>
      </c>
      <c r="AI279">
        <v>0</v>
      </c>
      <c r="AJ279">
        <v>0</v>
      </c>
      <c r="AK279">
        <v>0</v>
      </c>
      <c r="AL279" t="e">
        <f t="shared" si="96"/>
        <v>#DIV/0!</v>
      </c>
      <c r="AM279" t="e">
        <f t="shared" si="97"/>
        <v>#DIV/0!</v>
      </c>
      <c r="AN279">
        <f t="shared" si="98"/>
        <v>0</v>
      </c>
      <c r="AO279">
        <f t="shared" si="99"/>
        <v>0</v>
      </c>
      <c r="AP279">
        <v>0</v>
      </c>
      <c r="AQ279">
        <v>0</v>
      </c>
      <c r="AR279">
        <v>0</v>
      </c>
      <c r="AS279">
        <f t="shared" si="100"/>
        <v>0</v>
      </c>
      <c r="AV279" t="str">
        <f t="shared" si="101"/>
        <v/>
      </c>
      <c r="AW279" t="str">
        <f t="shared" si="102"/>
        <v>--</v>
      </c>
      <c r="AY279">
        <f t="shared" si="103"/>
        <v>274</v>
      </c>
      <c r="AZ279" t="s">
        <v>0</v>
      </c>
      <c r="BA279" t="str">
        <f t="shared" si="104"/>
        <v>274BM</v>
      </c>
      <c r="BB279">
        <f t="shared" si="105"/>
        <v>0</v>
      </c>
      <c r="BD279">
        <f t="shared" si="106"/>
        <v>274</v>
      </c>
      <c r="BE279">
        <f t="shared" si="107"/>
        <v>1</v>
      </c>
    </row>
    <row r="280" spans="15:57" x14ac:dyDescent="0.25">
      <c r="O280">
        <f t="shared" si="108"/>
        <v>1</v>
      </c>
      <c r="P280">
        <f t="shared" si="109"/>
        <v>275</v>
      </c>
      <c r="Q280" t="e">
        <f>VLOOKUP(A280,Sheet3!$A$1:$B$3,2,FALSE)</f>
        <v>#N/A</v>
      </c>
      <c r="R280">
        <f t="shared" si="88"/>
        <v>0</v>
      </c>
      <c r="S280">
        <f t="shared" si="89"/>
        <v>0</v>
      </c>
      <c r="T280">
        <f t="shared" si="90"/>
        <v>0</v>
      </c>
      <c r="U280" t="s">
        <v>47</v>
      </c>
      <c r="V280" t="s">
        <v>47</v>
      </c>
      <c r="W280" t="s">
        <v>47</v>
      </c>
      <c r="X280" t="s">
        <v>47</v>
      </c>
      <c r="Y280">
        <f t="shared" si="91"/>
        <v>0</v>
      </c>
      <c r="Z280">
        <f t="shared" si="92"/>
        <v>0</v>
      </c>
      <c r="AC280" t="e">
        <f>VLOOKUP(A280,Sheet3!$A$7:$B$9,2,FALSE)</f>
        <v>#N/A</v>
      </c>
      <c r="AD280" t="s">
        <v>48</v>
      </c>
      <c r="AE280" t="str">
        <f t="shared" si="93"/>
        <v>1</v>
      </c>
      <c r="AF280" t="str">
        <f t="shared" si="94"/>
        <v>2024-07-23</v>
      </c>
      <c r="AH280" s="8">
        <f t="shared" si="95"/>
        <v>0</v>
      </c>
      <c r="AI280">
        <v>0</v>
      </c>
      <c r="AJ280">
        <v>0</v>
      </c>
      <c r="AK280">
        <v>0</v>
      </c>
      <c r="AL280" t="e">
        <f t="shared" si="96"/>
        <v>#DIV/0!</v>
      </c>
      <c r="AM280" t="e">
        <f t="shared" si="97"/>
        <v>#DIV/0!</v>
      </c>
      <c r="AN280">
        <f t="shared" si="98"/>
        <v>0</v>
      </c>
      <c r="AO280">
        <f t="shared" si="99"/>
        <v>0</v>
      </c>
      <c r="AP280">
        <v>0</v>
      </c>
      <c r="AQ280">
        <v>0</v>
      </c>
      <c r="AR280">
        <v>0</v>
      </c>
      <c r="AS280">
        <f t="shared" si="100"/>
        <v>0</v>
      </c>
      <c r="AV280" t="str">
        <f t="shared" si="101"/>
        <v/>
      </c>
      <c r="AW280" t="str">
        <f t="shared" si="102"/>
        <v>--</v>
      </c>
      <c r="AY280">
        <f t="shared" si="103"/>
        <v>275</v>
      </c>
      <c r="AZ280" t="s">
        <v>0</v>
      </c>
      <c r="BA280" t="str">
        <f t="shared" si="104"/>
        <v>275BM</v>
      </c>
      <c r="BB280">
        <f t="shared" si="105"/>
        <v>0</v>
      </c>
      <c r="BD280">
        <f t="shared" si="106"/>
        <v>275</v>
      </c>
      <c r="BE280">
        <f t="shared" si="107"/>
        <v>1</v>
      </c>
    </row>
    <row r="281" spans="15:57" x14ac:dyDescent="0.25">
      <c r="O281">
        <f t="shared" si="108"/>
        <v>1</v>
      </c>
      <c r="P281">
        <f t="shared" si="109"/>
        <v>276</v>
      </c>
      <c r="Q281" t="e">
        <f>VLOOKUP(A281,Sheet3!$A$1:$B$3,2,FALSE)</f>
        <v>#N/A</v>
      </c>
      <c r="R281">
        <f t="shared" si="88"/>
        <v>0</v>
      </c>
      <c r="S281">
        <f t="shared" si="89"/>
        <v>0</v>
      </c>
      <c r="T281">
        <f t="shared" si="90"/>
        <v>0</v>
      </c>
      <c r="U281" t="s">
        <v>47</v>
      </c>
      <c r="V281" t="s">
        <v>47</v>
      </c>
      <c r="W281" t="s">
        <v>47</v>
      </c>
      <c r="X281" t="s">
        <v>47</v>
      </c>
      <c r="Y281">
        <f t="shared" si="91"/>
        <v>0</v>
      </c>
      <c r="Z281">
        <f t="shared" si="92"/>
        <v>0</v>
      </c>
      <c r="AC281" t="e">
        <f>VLOOKUP(A281,Sheet3!$A$7:$B$9,2,FALSE)</f>
        <v>#N/A</v>
      </c>
      <c r="AD281" t="s">
        <v>48</v>
      </c>
      <c r="AE281" t="str">
        <f t="shared" si="93"/>
        <v>1</v>
      </c>
      <c r="AF281" t="str">
        <f t="shared" si="94"/>
        <v>2024-07-23</v>
      </c>
      <c r="AH281" s="8">
        <f t="shared" si="95"/>
        <v>0</v>
      </c>
      <c r="AI281">
        <v>0</v>
      </c>
      <c r="AJ281">
        <v>0</v>
      </c>
      <c r="AK281">
        <v>0</v>
      </c>
      <c r="AL281" t="e">
        <f t="shared" si="96"/>
        <v>#DIV/0!</v>
      </c>
      <c r="AM281" t="e">
        <f t="shared" si="97"/>
        <v>#DIV/0!</v>
      </c>
      <c r="AN281">
        <f t="shared" si="98"/>
        <v>0</v>
      </c>
      <c r="AO281">
        <f t="shared" si="99"/>
        <v>0</v>
      </c>
      <c r="AP281">
        <v>0</v>
      </c>
      <c r="AQ281">
        <v>0</v>
      </c>
      <c r="AR281">
        <v>0</v>
      </c>
      <c r="AS281">
        <f t="shared" si="100"/>
        <v>0</v>
      </c>
      <c r="AV281" t="str">
        <f t="shared" si="101"/>
        <v/>
      </c>
      <c r="AW281" t="str">
        <f t="shared" si="102"/>
        <v>--</v>
      </c>
      <c r="AY281">
        <f t="shared" si="103"/>
        <v>276</v>
      </c>
      <c r="AZ281" t="s">
        <v>0</v>
      </c>
      <c r="BA281" t="str">
        <f t="shared" si="104"/>
        <v>276BM</v>
      </c>
      <c r="BB281">
        <f t="shared" si="105"/>
        <v>0</v>
      </c>
      <c r="BD281">
        <f t="shared" si="106"/>
        <v>276</v>
      </c>
      <c r="BE281">
        <f t="shared" si="107"/>
        <v>1</v>
      </c>
    </row>
    <row r="282" spans="15:57" x14ac:dyDescent="0.25">
      <c r="O282">
        <f t="shared" si="108"/>
        <v>1</v>
      </c>
      <c r="P282">
        <f t="shared" si="109"/>
        <v>277</v>
      </c>
      <c r="Q282" t="e">
        <f>VLOOKUP(A282,Sheet3!$A$1:$B$3,2,FALSE)</f>
        <v>#N/A</v>
      </c>
      <c r="R282">
        <f t="shared" si="88"/>
        <v>0</v>
      </c>
      <c r="S282">
        <f t="shared" si="89"/>
        <v>0</v>
      </c>
      <c r="T282">
        <f t="shared" si="90"/>
        <v>0</v>
      </c>
      <c r="U282" t="s">
        <v>47</v>
      </c>
      <c r="V282" t="s">
        <v>47</v>
      </c>
      <c r="W282" t="s">
        <v>47</v>
      </c>
      <c r="X282" t="s">
        <v>47</v>
      </c>
      <c r="Y282">
        <f t="shared" si="91"/>
        <v>0</v>
      </c>
      <c r="Z282">
        <f t="shared" si="92"/>
        <v>0</v>
      </c>
      <c r="AC282" t="e">
        <f>VLOOKUP(A282,Sheet3!$A$7:$B$9,2,FALSE)</f>
        <v>#N/A</v>
      </c>
      <c r="AD282" t="s">
        <v>48</v>
      </c>
      <c r="AE282" t="str">
        <f t="shared" si="93"/>
        <v>1</v>
      </c>
      <c r="AF282" t="str">
        <f t="shared" si="94"/>
        <v>2024-07-23</v>
      </c>
      <c r="AH282" s="8">
        <f t="shared" si="95"/>
        <v>0</v>
      </c>
      <c r="AI282">
        <v>0</v>
      </c>
      <c r="AJ282">
        <v>0</v>
      </c>
      <c r="AK282">
        <v>0</v>
      </c>
      <c r="AL282" t="e">
        <f t="shared" si="96"/>
        <v>#DIV/0!</v>
      </c>
      <c r="AM282" t="e">
        <f t="shared" si="97"/>
        <v>#DIV/0!</v>
      </c>
      <c r="AN282">
        <f t="shared" si="98"/>
        <v>0</v>
      </c>
      <c r="AO282">
        <f t="shared" si="99"/>
        <v>0</v>
      </c>
      <c r="AP282">
        <v>0</v>
      </c>
      <c r="AQ282">
        <v>0</v>
      </c>
      <c r="AR282">
        <v>0</v>
      </c>
      <c r="AS282">
        <f t="shared" si="100"/>
        <v>0</v>
      </c>
      <c r="AV282" t="str">
        <f t="shared" si="101"/>
        <v/>
      </c>
      <c r="AW282" t="str">
        <f t="shared" si="102"/>
        <v>--</v>
      </c>
      <c r="AY282">
        <f t="shared" si="103"/>
        <v>277</v>
      </c>
      <c r="AZ282" t="s">
        <v>0</v>
      </c>
      <c r="BA282" t="str">
        <f t="shared" si="104"/>
        <v>277BM</v>
      </c>
      <c r="BB282">
        <f t="shared" si="105"/>
        <v>0</v>
      </c>
      <c r="BD282">
        <f t="shared" si="106"/>
        <v>277</v>
      </c>
      <c r="BE282">
        <f t="shared" si="107"/>
        <v>1</v>
      </c>
    </row>
    <row r="283" spans="15:57" x14ac:dyDescent="0.25">
      <c r="O283">
        <f t="shared" si="108"/>
        <v>1</v>
      </c>
      <c r="P283">
        <f t="shared" si="109"/>
        <v>278</v>
      </c>
      <c r="Q283" t="e">
        <f>VLOOKUP(A283,Sheet3!$A$1:$B$3,2,FALSE)</f>
        <v>#N/A</v>
      </c>
      <c r="R283">
        <f t="shared" si="88"/>
        <v>0</v>
      </c>
      <c r="S283">
        <f t="shared" si="89"/>
        <v>0</v>
      </c>
      <c r="T283">
        <f t="shared" si="90"/>
        <v>0</v>
      </c>
      <c r="U283" t="s">
        <v>47</v>
      </c>
      <c r="V283" t="s">
        <v>47</v>
      </c>
      <c r="W283" t="s">
        <v>47</v>
      </c>
      <c r="X283" t="s">
        <v>47</v>
      </c>
      <c r="Y283">
        <f t="shared" si="91"/>
        <v>0</v>
      </c>
      <c r="Z283">
        <f t="shared" si="92"/>
        <v>0</v>
      </c>
      <c r="AC283" t="e">
        <f>VLOOKUP(A283,Sheet3!$A$7:$B$9,2,FALSE)</f>
        <v>#N/A</v>
      </c>
      <c r="AD283" t="s">
        <v>48</v>
      </c>
      <c r="AE283" t="str">
        <f t="shared" si="93"/>
        <v>1</v>
      </c>
      <c r="AF283" t="str">
        <f t="shared" si="94"/>
        <v>2024-07-23</v>
      </c>
      <c r="AH283" s="8">
        <f t="shared" si="95"/>
        <v>0</v>
      </c>
      <c r="AI283">
        <v>0</v>
      </c>
      <c r="AJ283">
        <v>0</v>
      </c>
      <c r="AK283">
        <v>0</v>
      </c>
      <c r="AL283" t="e">
        <f t="shared" si="96"/>
        <v>#DIV/0!</v>
      </c>
      <c r="AM283" t="e">
        <f t="shared" si="97"/>
        <v>#DIV/0!</v>
      </c>
      <c r="AN283">
        <f t="shared" si="98"/>
        <v>0</v>
      </c>
      <c r="AO283">
        <f t="shared" si="99"/>
        <v>0</v>
      </c>
      <c r="AP283">
        <v>0</v>
      </c>
      <c r="AQ283">
        <v>0</v>
      </c>
      <c r="AR283">
        <v>0</v>
      </c>
      <c r="AS283">
        <f t="shared" si="100"/>
        <v>0</v>
      </c>
      <c r="AV283" t="str">
        <f t="shared" si="101"/>
        <v/>
      </c>
      <c r="AW283" t="str">
        <f t="shared" si="102"/>
        <v>--</v>
      </c>
      <c r="AY283">
        <f t="shared" si="103"/>
        <v>278</v>
      </c>
      <c r="AZ283" t="s">
        <v>0</v>
      </c>
      <c r="BA283" t="str">
        <f t="shared" si="104"/>
        <v>278BM</v>
      </c>
      <c r="BB283">
        <f t="shared" si="105"/>
        <v>0</v>
      </c>
      <c r="BD283">
        <f t="shared" si="106"/>
        <v>278</v>
      </c>
      <c r="BE283">
        <f t="shared" si="107"/>
        <v>1</v>
      </c>
    </row>
    <row r="284" spans="15:57" x14ac:dyDescent="0.25">
      <c r="O284">
        <f t="shared" si="108"/>
        <v>1</v>
      </c>
      <c r="P284">
        <f t="shared" si="109"/>
        <v>279</v>
      </c>
      <c r="Q284" t="e">
        <f>VLOOKUP(A284,Sheet3!$A$1:$B$3,2,FALSE)</f>
        <v>#N/A</v>
      </c>
      <c r="R284">
        <f t="shared" si="88"/>
        <v>0</v>
      </c>
      <c r="S284">
        <f t="shared" si="89"/>
        <v>0</v>
      </c>
      <c r="T284">
        <f t="shared" si="90"/>
        <v>0</v>
      </c>
      <c r="U284" t="s">
        <v>47</v>
      </c>
      <c r="V284" t="s">
        <v>47</v>
      </c>
      <c r="W284" t="s">
        <v>47</v>
      </c>
      <c r="X284" t="s">
        <v>47</v>
      </c>
      <c r="Y284">
        <f t="shared" si="91"/>
        <v>0</v>
      </c>
      <c r="Z284">
        <f t="shared" si="92"/>
        <v>0</v>
      </c>
      <c r="AC284" t="e">
        <f>VLOOKUP(A284,Sheet3!$A$7:$B$9,2,FALSE)</f>
        <v>#N/A</v>
      </c>
      <c r="AD284" t="s">
        <v>48</v>
      </c>
      <c r="AE284" t="str">
        <f t="shared" si="93"/>
        <v>1</v>
      </c>
      <c r="AF284" t="str">
        <f t="shared" si="94"/>
        <v>2024-07-23</v>
      </c>
      <c r="AH284" s="8">
        <f t="shared" si="95"/>
        <v>0</v>
      </c>
      <c r="AI284">
        <v>0</v>
      </c>
      <c r="AJ284">
        <v>0</v>
      </c>
      <c r="AK284">
        <v>0</v>
      </c>
      <c r="AL284" t="e">
        <f t="shared" si="96"/>
        <v>#DIV/0!</v>
      </c>
      <c r="AM284" t="e">
        <f t="shared" si="97"/>
        <v>#DIV/0!</v>
      </c>
      <c r="AN284">
        <f t="shared" si="98"/>
        <v>0</v>
      </c>
      <c r="AO284">
        <f t="shared" si="99"/>
        <v>0</v>
      </c>
      <c r="AP284">
        <v>0</v>
      </c>
      <c r="AQ284">
        <v>0</v>
      </c>
      <c r="AR284">
        <v>0</v>
      </c>
      <c r="AS284">
        <f t="shared" si="100"/>
        <v>0</v>
      </c>
      <c r="AV284" t="str">
        <f t="shared" si="101"/>
        <v/>
      </c>
      <c r="AW284" t="str">
        <f t="shared" si="102"/>
        <v>--</v>
      </c>
      <c r="AY284">
        <f t="shared" si="103"/>
        <v>279</v>
      </c>
      <c r="AZ284" t="s">
        <v>0</v>
      </c>
      <c r="BA284" t="str">
        <f t="shared" si="104"/>
        <v>279BM</v>
      </c>
      <c r="BB284">
        <f t="shared" si="105"/>
        <v>0</v>
      </c>
      <c r="BD284">
        <f t="shared" si="106"/>
        <v>279</v>
      </c>
      <c r="BE284">
        <f t="shared" si="107"/>
        <v>1</v>
      </c>
    </row>
    <row r="285" spans="15:57" x14ac:dyDescent="0.25">
      <c r="O285">
        <f t="shared" si="108"/>
        <v>1</v>
      </c>
      <c r="P285">
        <f t="shared" si="109"/>
        <v>280</v>
      </c>
      <c r="Q285" t="e">
        <f>VLOOKUP(A285,Sheet3!$A$1:$B$3,2,FALSE)</f>
        <v>#N/A</v>
      </c>
      <c r="R285">
        <f t="shared" si="88"/>
        <v>0</v>
      </c>
      <c r="S285">
        <f t="shared" si="89"/>
        <v>0</v>
      </c>
      <c r="T285">
        <f t="shared" si="90"/>
        <v>0</v>
      </c>
      <c r="U285" t="s">
        <v>47</v>
      </c>
      <c r="V285" t="s">
        <v>47</v>
      </c>
      <c r="W285" t="s">
        <v>47</v>
      </c>
      <c r="X285" t="s">
        <v>47</v>
      </c>
      <c r="Y285">
        <f t="shared" si="91"/>
        <v>0</v>
      </c>
      <c r="Z285">
        <f t="shared" si="92"/>
        <v>0</v>
      </c>
      <c r="AC285" t="e">
        <f>VLOOKUP(A285,Sheet3!$A$7:$B$9,2,FALSE)</f>
        <v>#N/A</v>
      </c>
      <c r="AD285" t="s">
        <v>48</v>
      </c>
      <c r="AE285" t="str">
        <f t="shared" si="93"/>
        <v>1</v>
      </c>
      <c r="AF285" t="str">
        <f t="shared" si="94"/>
        <v>2024-07-23</v>
      </c>
      <c r="AH285" s="8">
        <f t="shared" si="95"/>
        <v>0</v>
      </c>
      <c r="AI285">
        <v>0</v>
      </c>
      <c r="AJ285">
        <v>0</v>
      </c>
      <c r="AK285">
        <v>0</v>
      </c>
      <c r="AL285" t="e">
        <f t="shared" si="96"/>
        <v>#DIV/0!</v>
      </c>
      <c r="AM285" t="e">
        <f t="shared" si="97"/>
        <v>#DIV/0!</v>
      </c>
      <c r="AN285">
        <f t="shared" si="98"/>
        <v>0</v>
      </c>
      <c r="AO285">
        <f t="shared" si="99"/>
        <v>0</v>
      </c>
      <c r="AP285">
        <v>0</v>
      </c>
      <c r="AQ285">
        <v>0</v>
      </c>
      <c r="AR285">
        <v>0</v>
      </c>
      <c r="AS285">
        <f t="shared" si="100"/>
        <v>0</v>
      </c>
      <c r="AV285" t="str">
        <f t="shared" si="101"/>
        <v/>
      </c>
      <c r="AW285" t="str">
        <f t="shared" si="102"/>
        <v>--</v>
      </c>
      <c r="AY285">
        <f t="shared" si="103"/>
        <v>280</v>
      </c>
      <c r="AZ285" t="s">
        <v>0</v>
      </c>
      <c r="BA285" t="str">
        <f t="shared" si="104"/>
        <v>280BM</v>
      </c>
      <c r="BB285">
        <f t="shared" si="105"/>
        <v>0</v>
      </c>
      <c r="BD285">
        <f t="shared" si="106"/>
        <v>280</v>
      </c>
      <c r="BE285">
        <f t="shared" si="107"/>
        <v>1</v>
      </c>
    </row>
    <row r="286" spans="15:57" x14ac:dyDescent="0.25">
      <c r="O286">
        <f t="shared" si="108"/>
        <v>1</v>
      </c>
      <c r="P286">
        <f t="shared" si="109"/>
        <v>281</v>
      </c>
      <c r="Q286" t="e">
        <f>VLOOKUP(A286,Sheet3!$A$1:$B$3,2,FALSE)</f>
        <v>#N/A</v>
      </c>
      <c r="R286">
        <f t="shared" si="88"/>
        <v>0</v>
      </c>
      <c r="S286">
        <f t="shared" si="89"/>
        <v>0</v>
      </c>
      <c r="T286">
        <f t="shared" si="90"/>
        <v>0</v>
      </c>
      <c r="U286" t="s">
        <v>47</v>
      </c>
      <c r="V286" t="s">
        <v>47</v>
      </c>
      <c r="W286" t="s">
        <v>47</v>
      </c>
      <c r="X286" t="s">
        <v>47</v>
      </c>
      <c r="Y286">
        <f t="shared" si="91"/>
        <v>0</v>
      </c>
      <c r="Z286">
        <f t="shared" si="92"/>
        <v>0</v>
      </c>
      <c r="AC286" t="e">
        <f>VLOOKUP(A286,Sheet3!$A$7:$B$9,2,FALSE)</f>
        <v>#N/A</v>
      </c>
      <c r="AD286" t="s">
        <v>48</v>
      </c>
      <c r="AE286" t="str">
        <f t="shared" si="93"/>
        <v>1</v>
      </c>
      <c r="AF286" t="str">
        <f t="shared" si="94"/>
        <v>2024-07-23</v>
      </c>
      <c r="AH286" s="8">
        <f t="shared" si="95"/>
        <v>0</v>
      </c>
      <c r="AI286">
        <v>0</v>
      </c>
      <c r="AJ286">
        <v>0</v>
      </c>
      <c r="AK286">
        <v>0</v>
      </c>
      <c r="AL286" t="e">
        <f t="shared" si="96"/>
        <v>#DIV/0!</v>
      </c>
      <c r="AM286" t="e">
        <f t="shared" si="97"/>
        <v>#DIV/0!</v>
      </c>
      <c r="AN286">
        <f t="shared" si="98"/>
        <v>0</v>
      </c>
      <c r="AO286">
        <f t="shared" si="99"/>
        <v>0</v>
      </c>
      <c r="AP286">
        <v>0</v>
      </c>
      <c r="AQ286">
        <v>0</v>
      </c>
      <c r="AR286">
        <v>0</v>
      </c>
      <c r="AS286">
        <f t="shared" si="100"/>
        <v>0</v>
      </c>
      <c r="AV286" t="str">
        <f t="shared" si="101"/>
        <v/>
      </c>
      <c r="AW286" t="str">
        <f t="shared" si="102"/>
        <v>--</v>
      </c>
      <c r="AY286">
        <f t="shared" si="103"/>
        <v>281</v>
      </c>
      <c r="AZ286" t="s">
        <v>0</v>
      </c>
      <c r="BA286" t="str">
        <f t="shared" si="104"/>
        <v>281BM</v>
      </c>
      <c r="BB286">
        <f t="shared" si="105"/>
        <v>0</v>
      </c>
      <c r="BD286">
        <f t="shared" si="106"/>
        <v>281</v>
      </c>
      <c r="BE286">
        <f t="shared" si="107"/>
        <v>1</v>
      </c>
    </row>
    <row r="287" spans="15:57" x14ac:dyDescent="0.25">
      <c r="O287">
        <f t="shared" si="108"/>
        <v>1</v>
      </c>
      <c r="P287">
        <f t="shared" si="109"/>
        <v>282</v>
      </c>
      <c r="Q287" t="e">
        <f>VLOOKUP(A287,Sheet3!$A$1:$B$3,2,FALSE)</f>
        <v>#N/A</v>
      </c>
      <c r="R287">
        <f t="shared" si="88"/>
        <v>0</v>
      </c>
      <c r="S287">
        <f t="shared" si="89"/>
        <v>0</v>
      </c>
      <c r="T287">
        <f t="shared" si="90"/>
        <v>0</v>
      </c>
      <c r="U287" t="s">
        <v>47</v>
      </c>
      <c r="V287" t="s">
        <v>47</v>
      </c>
      <c r="W287" t="s">
        <v>47</v>
      </c>
      <c r="X287" t="s">
        <v>47</v>
      </c>
      <c r="Y287">
        <f t="shared" si="91"/>
        <v>0</v>
      </c>
      <c r="Z287">
        <f t="shared" si="92"/>
        <v>0</v>
      </c>
      <c r="AC287" t="e">
        <f>VLOOKUP(A287,Sheet3!$A$7:$B$9,2,FALSE)</f>
        <v>#N/A</v>
      </c>
      <c r="AD287" t="s">
        <v>48</v>
      </c>
      <c r="AE287" t="str">
        <f t="shared" si="93"/>
        <v>1</v>
      </c>
      <c r="AF287" t="str">
        <f t="shared" si="94"/>
        <v>2024-07-23</v>
      </c>
      <c r="AH287" s="8">
        <f t="shared" si="95"/>
        <v>0</v>
      </c>
      <c r="AI287">
        <v>0</v>
      </c>
      <c r="AJ287">
        <v>0</v>
      </c>
      <c r="AK287">
        <v>0</v>
      </c>
      <c r="AL287" t="e">
        <f t="shared" si="96"/>
        <v>#DIV/0!</v>
      </c>
      <c r="AM287" t="e">
        <f t="shared" si="97"/>
        <v>#DIV/0!</v>
      </c>
      <c r="AN287">
        <f t="shared" si="98"/>
        <v>0</v>
      </c>
      <c r="AO287">
        <f t="shared" si="99"/>
        <v>0</v>
      </c>
      <c r="AP287">
        <v>0</v>
      </c>
      <c r="AQ287">
        <v>0</v>
      </c>
      <c r="AR287">
        <v>0</v>
      </c>
      <c r="AS287">
        <f t="shared" si="100"/>
        <v>0</v>
      </c>
      <c r="AV287" t="str">
        <f t="shared" si="101"/>
        <v/>
      </c>
      <c r="AW287" t="str">
        <f t="shared" si="102"/>
        <v>--</v>
      </c>
      <c r="AY287">
        <f t="shared" si="103"/>
        <v>282</v>
      </c>
      <c r="AZ287" t="s">
        <v>0</v>
      </c>
      <c r="BA287" t="str">
        <f t="shared" si="104"/>
        <v>282BM</v>
      </c>
      <c r="BB287">
        <f t="shared" si="105"/>
        <v>0</v>
      </c>
      <c r="BD287">
        <f t="shared" si="106"/>
        <v>282</v>
      </c>
      <c r="BE287">
        <f t="shared" si="107"/>
        <v>1</v>
      </c>
    </row>
    <row r="288" spans="15:57" x14ac:dyDescent="0.25">
      <c r="O288">
        <f t="shared" si="108"/>
        <v>1</v>
      </c>
      <c r="P288">
        <f t="shared" si="109"/>
        <v>283</v>
      </c>
      <c r="Q288" t="e">
        <f>VLOOKUP(A288,Sheet3!$A$1:$B$3,2,FALSE)</f>
        <v>#N/A</v>
      </c>
      <c r="R288">
        <f t="shared" si="88"/>
        <v>0</v>
      </c>
      <c r="S288">
        <f t="shared" si="89"/>
        <v>0</v>
      </c>
      <c r="T288">
        <f t="shared" si="90"/>
        <v>0</v>
      </c>
      <c r="U288" t="s">
        <v>47</v>
      </c>
      <c r="V288" t="s">
        <v>47</v>
      </c>
      <c r="W288" t="s">
        <v>47</v>
      </c>
      <c r="X288" t="s">
        <v>47</v>
      </c>
      <c r="Y288">
        <f t="shared" si="91"/>
        <v>0</v>
      </c>
      <c r="Z288">
        <f t="shared" si="92"/>
        <v>0</v>
      </c>
      <c r="AC288" t="e">
        <f>VLOOKUP(A288,Sheet3!$A$7:$B$9,2,FALSE)</f>
        <v>#N/A</v>
      </c>
      <c r="AD288" t="s">
        <v>48</v>
      </c>
      <c r="AE288" t="str">
        <f t="shared" si="93"/>
        <v>1</v>
      </c>
      <c r="AF288" t="str">
        <f t="shared" si="94"/>
        <v>2024-07-23</v>
      </c>
      <c r="AH288" s="8">
        <f t="shared" si="95"/>
        <v>0</v>
      </c>
      <c r="AI288">
        <v>0</v>
      </c>
      <c r="AJ288">
        <v>0</v>
      </c>
      <c r="AK288">
        <v>0</v>
      </c>
      <c r="AL288" t="e">
        <f t="shared" si="96"/>
        <v>#DIV/0!</v>
      </c>
      <c r="AM288" t="e">
        <f t="shared" si="97"/>
        <v>#DIV/0!</v>
      </c>
      <c r="AN288">
        <f t="shared" si="98"/>
        <v>0</v>
      </c>
      <c r="AO288">
        <f t="shared" si="99"/>
        <v>0</v>
      </c>
      <c r="AP288">
        <v>0</v>
      </c>
      <c r="AQ288">
        <v>0</v>
      </c>
      <c r="AR288">
        <v>0</v>
      </c>
      <c r="AS288">
        <f t="shared" si="100"/>
        <v>0</v>
      </c>
      <c r="AV288" t="str">
        <f t="shared" si="101"/>
        <v/>
      </c>
      <c r="AW288" t="str">
        <f t="shared" si="102"/>
        <v>--</v>
      </c>
      <c r="AY288">
        <f t="shared" si="103"/>
        <v>283</v>
      </c>
      <c r="AZ288" t="s">
        <v>0</v>
      </c>
      <c r="BA288" t="str">
        <f t="shared" si="104"/>
        <v>283BM</v>
      </c>
      <c r="BB288">
        <f t="shared" si="105"/>
        <v>0</v>
      </c>
      <c r="BD288">
        <f t="shared" si="106"/>
        <v>283</v>
      </c>
      <c r="BE288">
        <f t="shared" si="107"/>
        <v>1</v>
      </c>
    </row>
    <row r="289" spans="15:57" x14ac:dyDescent="0.25">
      <c r="O289">
        <f t="shared" si="108"/>
        <v>1</v>
      </c>
      <c r="P289">
        <f t="shared" si="109"/>
        <v>284</v>
      </c>
      <c r="Q289" t="e">
        <f>VLOOKUP(A289,Sheet3!$A$1:$B$3,2,FALSE)</f>
        <v>#N/A</v>
      </c>
      <c r="R289">
        <f t="shared" si="88"/>
        <v>0</v>
      </c>
      <c r="S289">
        <f t="shared" si="89"/>
        <v>0</v>
      </c>
      <c r="T289">
        <f t="shared" si="90"/>
        <v>0</v>
      </c>
      <c r="U289" t="s">
        <v>47</v>
      </c>
      <c r="V289" t="s">
        <v>47</v>
      </c>
      <c r="W289" t="s">
        <v>47</v>
      </c>
      <c r="X289" t="s">
        <v>47</v>
      </c>
      <c r="Y289">
        <f t="shared" si="91"/>
        <v>0</v>
      </c>
      <c r="Z289">
        <f t="shared" si="92"/>
        <v>0</v>
      </c>
      <c r="AC289" t="e">
        <f>VLOOKUP(A289,Sheet3!$A$7:$B$9,2,FALSE)</f>
        <v>#N/A</v>
      </c>
      <c r="AD289" t="s">
        <v>48</v>
      </c>
      <c r="AE289" t="str">
        <f t="shared" si="93"/>
        <v>1</v>
      </c>
      <c r="AF289" t="str">
        <f t="shared" si="94"/>
        <v>2024-07-23</v>
      </c>
      <c r="AH289" s="8">
        <f t="shared" si="95"/>
        <v>0</v>
      </c>
      <c r="AI289">
        <v>0</v>
      </c>
      <c r="AJ289">
        <v>0</v>
      </c>
      <c r="AK289">
        <v>0</v>
      </c>
      <c r="AL289" t="e">
        <f t="shared" si="96"/>
        <v>#DIV/0!</v>
      </c>
      <c r="AM289" t="e">
        <f t="shared" si="97"/>
        <v>#DIV/0!</v>
      </c>
      <c r="AN289">
        <f t="shared" si="98"/>
        <v>0</v>
      </c>
      <c r="AO289">
        <f t="shared" si="99"/>
        <v>0</v>
      </c>
      <c r="AP289">
        <v>0</v>
      </c>
      <c r="AQ289">
        <v>0</v>
      </c>
      <c r="AR289">
        <v>0</v>
      </c>
      <c r="AS289">
        <f t="shared" si="100"/>
        <v>0</v>
      </c>
      <c r="AV289" t="str">
        <f t="shared" si="101"/>
        <v/>
      </c>
      <c r="AW289" t="str">
        <f t="shared" si="102"/>
        <v>--</v>
      </c>
      <c r="AY289">
        <f t="shared" si="103"/>
        <v>284</v>
      </c>
      <c r="AZ289" t="s">
        <v>0</v>
      </c>
      <c r="BA289" t="str">
        <f t="shared" si="104"/>
        <v>284BM</v>
      </c>
      <c r="BB289">
        <f t="shared" si="105"/>
        <v>0</v>
      </c>
      <c r="BD289">
        <f t="shared" si="106"/>
        <v>284</v>
      </c>
      <c r="BE289">
        <f t="shared" si="107"/>
        <v>1</v>
      </c>
    </row>
    <row r="290" spans="15:57" x14ac:dyDescent="0.25">
      <c r="O290">
        <f t="shared" si="108"/>
        <v>1</v>
      </c>
      <c r="P290">
        <f t="shared" si="109"/>
        <v>285</v>
      </c>
      <c r="Q290" t="e">
        <f>VLOOKUP(A290,Sheet3!$A$1:$B$3,2,FALSE)</f>
        <v>#N/A</v>
      </c>
      <c r="R290">
        <f t="shared" si="88"/>
        <v>0</v>
      </c>
      <c r="S290">
        <f t="shared" si="89"/>
        <v>0</v>
      </c>
      <c r="T290">
        <f t="shared" si="90"/>
        <v>0</v>
      </c>
      <c r="U290" t="s">
        <v>47</v>
      </c>
      <c r="V290" t="s">
        <v>47</v>
      </c>
      <c r="W290" t="s">
        <v>47</v>
      </c>
      <c r="X290" t="s">
        <v>47</v>
      </c>
      <c r="Y290">
        <f t="shared" si="91"/>
        <v>0</v>
      </c>
      <c r="Z290">
        <f t="shared" si="92"/>
        <v>0</v>
      </c>
      <c r="AC290" t="e">
        <f>VLOOKUP(A290,Sheet3!$A$7:$B$9,2,FALSE)</f>
        <v>#N/A</v>
      </c>
      <c r="AD290" t="s">
        <v>48</v>
      </c>
      <c r="AE290" t="str">
        <f t="shared" si="93"/>
        <v>1</v>
      </c>
      <c r="AF290" t="str">
        <f t="shared" si="94"/>
        <v>2024-07-23</v>
      </c>
      <c r="AH290" s="8">
        <f t="shared" si="95"/>
        <v>0</v>
      </c>
      <c r="AI290">
        <v>0</v>
      </c>
      <c r="AJ290">
        <v>0</v>
      </c>
      <c r="AK290">
        <v>0</v>
      </c>
      <c r="AL290" t="e">
        <f t="shared" si="96"/>
        <v>#DIV/0!</v>
      </c>
      <c r="AM290" t="e">
        <f t="shared" si="97"/>
        <v>#DIV/0!</v>
      </c>
      <c r="AN290">
        <f t="shared" si="98"/>
        <v>0</v>
      </c>
      <c r="AO290">
        <f t="shared" si="99"/>
        <v>0</v>
      </c>
      <c r="AP290">
        <v>0</v>
      </c>
      <c r="AQ290">
        <v>0</v>
      </c>
      <c r="AR290">
        <v>0</v>
      </c>
      <c r="AS290">
        <f t="shared" si="100"/>
        <v>0</v>
      </c>
      <c r="AV290" t="str">
        <f t="shared" si="101"/>
        <v/>
      </c>
      <c r="AW290" t="str">
        <f t="shared" si="102"/>
        <v>--</v>
      </c>
      <c r="AY290">
        <f t="shared" si="103"/>
        <v>285</v>
      </c>
      <c r="AZ290" t="s">
        <v>0</v>
      </c>
      <c r="BA290" t="str">
        <f t="shared" si="104"/>
        <v>285BM</v>
      </c>
      <c r="BB290">
        <f t="shared" si="105"/>
        <v>0</v>
      </c>
      <c r="BD290">
        <f t="shared" si="106"/>
        <v>285</v>
      </c>
      <c r="BE290">
        <f t="shared" si="107"/>
        <v>1</v>
      </c>
    </row>
    <row r="291" spans="15:57" x14ac:dyDescent="0.25">
      <c r="O291">
        <f t="shared" si="108"/>
        <v>1</v>
      </c>
      <c r="P291">
        <f t="shared" si="109"/>
        <v>286</v>
      </c>
      <c r="Q291" t="e">
        <f>VLOOKUP(A291,Sheet3!$A$1:$B$3,2,FALSE)</f>
        <v>#N/A</v>
      </c>
      <c r="R291">
        <f t="shared" si="88"/>
        <v>0</v>
      </c>
      <c r="S291">
        <f t="shared" si="89"/>
        <v>0</v>
      </c>
      <c r="T291">
        <f t="shared" si="90"/>
        <v>0</v>
      </c>
      <c r="U291" t="s">
        <v>47</v>
      </c>
      <c r="V291" t="s">
        <v>47</v>
      </c>
      <c r="W291" t="s">
        <v>47</v>
      </c>
      <c r="X291" t="s">
        <v>47</v>
      </c>
      <c r="Y291">
        <f t="shared" si="91"/>
        <v>0</v>
      </c>
      <c r="Z291">
        <f t="shared" si="92"/>
        <v>0</v>
      </c>
      <c r="AC291" t="e">
        <f>VLOOKUP(A291,Sheet3!$A$7:$B$9,2,FALSE)</f>
        <v>#N/A</v>
      </c>
      <c r="AD291" t="s">
        <v>48</v>
      </c>
      <c r="AE291" t="str">
        <f t="shared" si="93"/>
        <v>1</v>
      </c>
      <c r="AF291" t="str">
        <f t="shared" si="94"/>
        <v>2024-07-23</v>
      </c>
      <c r="AH291" s="8">
        <f t="shared" si="95"/>
        <v>0</v>
      </c>
      <c r="AI291">
        <v>0</v>
      </c>
      <c r="AJ291">
        <v>0</v>
      </c>
      <c r="AK291">
        <v>0</v>
      </c>
      <c r="AL291" t="e">
        <f t="shared" si="96"/>
        <v>#DIV/0!</v>
      </c>
      <c r="AM291" t="e">
        <f t="shared" si="97"/>
        <v>#DIV/0!</v>
      </c>
      <c r="AN291">
        <f t="shared" si="98"/>
        <v>0</v>
      </c>
      <c r="AO291">
        <f t="shared" si="99"/>
        <v>0</v>
      </c>
      <c r="AP291">
        <v>0</v>
      </c>
      <c r="AQ291">
        <v>0</v>
      </c>
      <c r="AR291">
        <v>0</v>
      </c>
      <c r="AS291">
        <f t="shared" si="100"/>
        <v>0</v>
      </c>
      <c r="AV291" t="str">
        <f t="shared" si="101"/>
        <v/>
      </c>
      <c r="AW291" t="str">
        <f t="shared" si="102"/>
        <v>--</v>
      </c>
      <c r="AY291">
        <f t="shared" si="103"/>
        <v>286</v>
      </c>
      <c r="AZ291" t="s">
        <v>0</v>
      </c>
      <c r="BA291" t="str">
        <f t="shared" si="104"/>
        <v>286BM</v>
      </c>
      <c r="BB291">
        <f t="shared" si="105"/>
        <v>0</v>
      </c>
      <c r="BD291">
        <f t="shared" si="106"/>
        <v>286</v>
      </c>
      <c r="BE291">
        <f t="shared" si="107"/>
        <v>1</v>
      </c>
    </row>
    <row r="292" spans="15:57" x14ac:dyDescent="0.25">
      <c r="O292">
        <f t="shared" si="108"/>
        <v>1</v>
      </c>
      <c r="P292">
        <f t="shared" si="109"/>
        <v>287</v>
      </c>
      <c r="Q292" t="e">
        <f>VLOOKUP(A292,Sheet3!$A$1:$B$3,2,FALSE)</f>
        <v>#N/A</v>
      </c>
      <c r="R292">
        <f t="shared" si="88"/>
        <v>0</v>
      </c>
      <c r="S292">
        <f t="shared" si="89"/>
        <v>0</v>
      </c>
      <c r="T292">
        <f t="shared" si="90"/>
        <v>0</v>
      </c>
      <c r="U292" t="s">
        <v>47</v>
      </c>
      <c r="V292" t="s">
        <v>47</v>
      </c>
      <c r="W292" t="s">
        <v>47</v>
      </c>
      <c r="X292" t="s">
        <v>47</v>
      </c>
      <c r="Y292">
        <f t="shared" si="91"/>
        <v>0</v>
      </c>
      <c r="Z292">
        <f t="shared" si="92"/>
        <v>0</v>
      </c>
      <c r="AC292" t="e">
        <f>VLOOKUP(A292,Sheet3!$A$7:$B$9,2,FALSE)</f>
        <v>#N/A</v>
      </c>
      <c r="AD292" t="s">
        <v>48</v>
      </c>
      <c r="AE292" t="str">
        <f t="shared" si="93"/>
        <v>1</v>
      </c>
      <c r="AF292" t="str">
        <f t="shared" si="94"/>
        <v>2024-07-23</v>
      </c>
      <c r="AH292" s="8">
        <f t="shared" si="95"/>
        <v>0</v>
      </c>
      <c r="AI292">
        <v>0</v>
      </c>
      <c r="AJ292">
        <v>0</v>
      </c>
      <c r="AK292">
        <v>0</v>
      </c>
      <c r="AL292" t="e">
        <f t="shared" si="96"/>
        <v>#DIV/0!</v>
      </c>
      <c r="AM292" t="e">
        <f t="shared" si="97"/>
        <v>#DIV/0!</v>
      </c>
      <c r="AN292">
        <f t="shared" si="98"/>
        <v>0</v>
      </c>
      <c r="AO292">
        <f t="shared" si="99"/>
        <v>0</v>
      </c>
      <c r="AP292">
        <v>0</v>
      </c>
      <c r="AQ292">
        <v>0</v>
      </c>
      <c r="AR292">
        <v>0</v>
      </c>
      <c r="AS292">
        <f t="shared" si="100"/>
        <v>0</v>
      </c>
      <c r="AV292" t="str">
        <f t="shared" si="101"/>
        <v/>
      </c>
      <c r="AW292" t="str">
        <f t="shared" si="102"/>
        <v>--</v>
      </c>
      <c r="AY292">
        <f t="shared" si="103"/>
        <v>287</v>
      </c>
      <c r="AZ292" t="s">
        <v>0</v>
      </c>
      <c r="BA292" t="str">
        <f t="shared" si="104"/>
        <v>287BM</v>
      </c>
      <c r="BB292">
        <f t="shared" si="105"/>
        <v>0</v>
      </c>
      <c r="BD292">
        <f t="shared" si="106"/>
        <v>287</v>
      </c>
      <c r="BE292">
        <f t="shared" si="107"/>
        <v>1</v>
      </c>
    </row>
    <row r="293" spans="15:57" x14ac:dyDescent="0.25">
      <c r="O293">
        <f t="shared" si="108"/>
        <v>1</v>
      </c>
      <c r="P293">
        <f t="shared" si="109"/>
        <v>288</v>
      </c>
      <c r="Q293" t="e">
        <f>VLOOKUP(A293,Sheet3!$A$1:$B$3,2,FALSE)</f>
        <v>#N/A</v>
      </c>
      <c r="R293">
        <f t="shared" si="88"/>
        <v>0</v>
      </c>
      <c r="S293">
        <f t="shared" si="89"/>
        <v>0</v>
      </c>
      <c r="T293">
        <f t="shared" si="90"/>
        <v>0</v>
      </c>
      <c r="U293" t="s">
        <v>47</v>
      </c>
      <c r="V293" t="s">
        <v>47</v>
      </c>
      <c r="W293" t="s">
        <v>47</v>
      </c>
      <c r="X293" t="s">
        <v>47</v>
      </c>
      <c r="Y293">
        <f t="shared" si="91"/>
        <v>0</v>
      </c>
      <c r="Z293">
        <f t="shared" si="92"/>
        <v>0</v>
      </c>
      <c r="AC293" t="e">
        <f>VLOOKUP(A293,Sheet3!$A$7:$B$9,2,FALSE)</f>
        <v>#N/A</v>
      </c>
      <c r="AD293" t="s">
        <v>48</v>
      </c>
      <c r="AE293" t="str">
        <f t="shared" si="93"/>
        <v>1</v>
      </c>
      <c r="AF293" t="str">
        <f t="shared" si="94"/>
        <v>2024-07-23</v>
      </c>
      <c r="AH293" s="8">
        <f t="shared" si="95"/>
        <v>0</v>
      </c>
      <c r="AI293">
        <v>0</v>
      </c>
      <c r="AJ293">
        <v>0</v>
      </c>
      <c r="AK293">
        <v>0</v>
      </c>
      <c r="AL293" t="e">
        <f t="shared" si="96"/>
        <v>#DIV/0!</v>
      </c>
      <c r="AM293" t="e">
        <f t="shared" si="97"/>
        <v>#DIV/0!</v>
      </c>
      <c r="AN293">
        <f t="shared" si="98"/>
        <v>0</v>
      </c>
      <c r="AO293">
        <f t="shared" si="99"/>
        <v>0</v>
      </c>
      <c r="AP293">
        <v>0</v>
      </c>
      <c r="AQ293">
        <v>0</v>
      </c>
      <c r="AR293">
        <v>0</v>
      </c>
      <c r="AS293">
        <f t="shared" si="100"/>
        <v>0</v>
      </c>
      <c r="AV293" t="str">
        <f t="shared" si="101"/>
        <v/>
      </c>
      <c r="AW293" t="str">
        <f t="shared" si="102"/>
        <v>--</v>
      </c>
      <c r="AY293">
        <f t="shared" si="103"/>
        <v>288</v>
      </c>
      <c r="AZ293" t="s">
        <v>0</v>
      </c>
      <c r="BA293" t="str">
        <f t="shared" si="104"/>
        <v>288BM</v>
      </c>
      <c r="BB293">
        <f t="shared" si="105"/>
        <v>0</v>
      </c>
      <c r="BD293">
        <f t="shared" si="106"/>
        <v>288</v>
      </c>
      <c r="BE293">
        <f t="shared" si="107"/>
        <v>1</v>
      </c>
    </row>
    <row r="294" spans="15:57" x14ac:dyDescent="0.25">
      <c r="O294">
        <f t="shared" si="108"/>
        <v>1</v>
      </c>
      <c r="P294">
        <f t="shared" si="109"/>
        <v>289</v>
      </c>
      <c r="Q294" t="e">
        <f>VLOOKUP(A294,Sheet3!$A$1:$B$3,2,FALSE)</f>
        <v>#N/A</v>
      </c>
      <c r="R294">
        <f t="shared" si="88"/>
        <v>0</v>
      </c>
      <c r="S294">
        <f t="shared" si="89"/>
        <v>0</v>
      </c>
      <c r="T294">
        <f t="shared" si="90"/>
        <v>0</v>
      </c>
      <c r="U294" t="s">
        <v>47</v>
      </c>
      <c r="V294" t="s">
        <v>47</v>
      </c>
      <c r="W294" t="s">
        <v>47</v>
      </c>
      <c r="X294" t="s">
        <v>47</v>
      </c>
      <c r="Y294">
        <f t="shared" si="91"/>
        <v>0</v>
      </c>
      <c r="Z294">
        <f t="shared" si="92"/>
        <v>0</v>
      </c>
      <c r="AC294" t="e">
        <f>VLOOKUP(A294,Sheet3!$A$7:$B$9,2,FALSE)</f>
        <v>#N/A</v>
      </c>
      <c r="AD294" t="s">
        <v>48</v>
      </c>
      <c r="AE294" t="str">
        <f t="shared" si="93"/>
        <v>1</v>
      </c>
      <c r="AF294" t="str">
        <f t="shared" si="94"/>
        <v>2024-07-23</v>
      </c>
      <c r="AH294" s="8">
        <f t="shared" si="95"/>
        <v>0</v>
      </c>
      <c r="AI294">
        <v>0</v>
      </c>
      <c r="AJ294">
        <v>0</v>
      </c>
      <c r="AK294">
        <v>0</v>
      </c>
      <c r="AL294" t="e">
        <f t="shared" si="96"/>
        <v>#DIV/0!</v>
      </c>
      <c r="AM294" t="e">
        <f t="shared" si="97"/>
        <v>#DIV/0!</v>
      </c>
      <c r="AN294">
        <f t="shared" si="98"/>
        <v>0</v>
      </c>
      <c r="AO294">
        <f t="shared" si="99"/>
        <v>0</v>
      </c>
      <c r="AP294">
        <v>0</v>
      </c>
      <c r="AQ294">
        <v>0</v>
      </c>
      <c r="AR294">
        <v>0</v>
      </c>
      <c r="AS294">
        <f t="shared" si="100"/>
        <v>0</v>
      </c>
      <c r="AV294" t="str">
        <f t="shared" si="101"/>
        <v/>
      </c>
      <c r="AW294" t="str">
        <f t="shared" si="102"/>
        <v>--</v>
      </c>
      <c r="AY294">
        <f t="shared" si="103"/>
        <v>289</v>
      </c>
      <c r="AZ294" t="s">
        <v>0</v>
      </c>
      <c r="BA294" t="str">
        <f t="shared" si="104"/>
        <v>289BM</v>
      </c>
      <c r="BB294">
        <f t="shared" si="105"/>
        <v>0</v>
      </c>
      <c r="BD294">
        <f t="shared" si="106"/>
        <v>289</v>
      </c>
      <c r="BE294">
        <f t="shared" si="107"/>
        <v>1</v>
      </c>
    </row>
    <row r="295" spans="15:57" x14ac:dyDescent="0.25">
      <c r="O295">
        <f t="shared" si="108"/>
        <v>1</v>
      </c>
      <c r="P295">
        <f t="shared" si="109"/>
        <v>290</v>
      </c>
      <c r="Q295" t="e">
        <f>VLOOKUP(A295,Sheet3!$A$1:$B$3,2,FALSE)</f>
        <v>#N/A</v>
      </c>
      <c r="R295">
        <f t="shared" si="88"/>
        <v>0</v>
      </c>
      <c r="S295">
        <f t="shared" si="89"/>
        <v>0</v>
      </c>
      <c r="T295">
        <f t="shared" si="90"/>
        <v>0</v>
      </c>
      <c r="U295" t="s">
        <v>47</v>
      </c>
      <c r="V295" t="s">
        <v>47</v>
      </c>
      <c r="W295" t="s">
        <v>47</v>
      </c>
      <c r="X295" t="s">
        <v>47</v>
      </c>
      <c r="Y295">
        <f t="shared" si="91"/>
        <v>0</v>
      </c>
      <c r="Z295">
        <f t="shared" si="92"/>
        <v>0</v>
      </c>
      <c r="AC295" t="e">
        <f>VLOOKUP(A295,Sheet3!$A$7:$B$9,2,FALSE)</f>
        <v>#N/A</v>
      </c>
      <c r="AD295" t="s">
        <v>48</v>
      </c>
      <c r="AE295" t="str">
        <f t="shared" si="93"/>
        <v>1</v>
      </c>
      <c r="AF295" t="str">
        <f t="shared" si="94"/>
        <v>2024-07-23</v>
      </c>
      <c r="AH295" s="8">
        <f t="shared" si="95"/>
        <v>0</v>
      </c>
      <c r="AI295">
        <v>0</v>
      </c>
      <c r="AJ295">
        <v>0</v>
      </c>
      <c r="AK295">
        <v>0</v>
      </c>
      <c r="AL295" t="e">
        <f t="shared" si="96"/>
        <v>#DIV/0!</v>
      </c>
      <c r="AM295" t="e">
        <f t="shared" si="97"/>
        <v>#DIV/0!</v>
      </c>
      <c r="AN295">
        <f t="shared" si="98"/>
        <v>0</v>
      </c>
      <c r="AO295">
        <f t="shared" si="99"/>
        <v>0</v>
      </c>
      <c r="AP295">
        <v>0</v>
      </c>
      <c r="AQ295">
        <v>0</v>
      </c>
      <c r="AR295">
        <v>0</v>
      </c>
      <c r="AS295">
        <f t="shared" si="100"/>
        <v>0</v>
      </c>
      <c r="AV295" t="str">
        <f t="shared" si="101"/>
        <v/>
      </c>
      <c r="AW295" t="str">
        <f t="shared" si="102"/>
        <v>--</v>
      </c>
      <c r="AY295">
        <f t="shared" si="103"/>
        <v>290</v>
      </c>
      <c r="AZ295" t="s">
        <v>0</v>
      </c>
      <c r="BA295" t="str">
        <f t="shared" si="104"/>
        <v>290BM</v>
      </c>
      <c r="BB295">
        <f t="shared" si="105"/>
        <v>0</v>
      </c>
      <c r="BD295">
        <f t="shared" si="106"/>
        <v>290</v>
      </c>
      <c r="BE295">
        <f t="shared" si="107"/>
        <v>1</v>
      </c>
    </row>
    <row r="296" spans="15:57" x14ac:dyDescent="0.25">
      <c r="O296">
        <f t="shared" si="108"/>
        <v>1</v>
      </c>
      <c r="P296">
        <f t="shared" si="109"/>
        <v>291</v>
      </c>
      <c r="Q296" t="e">
        <f>VLOOKUP(A296,Sheet3!$A$1:$B$3,2,FALSE)</f>
        <v>#N/A</v>
      </c>
      <c r="R296">
        <f t="shared" si="88"/>
        <v>0</v>
      </c>
      <c r="S296">
        <f t="shared" si="89"/>
        <v>0</v>
      </c>
      <c r="T296">
        <f t="shared" si="90"/>
        <v>0</v>
      </c>
      <c r="U296" t="s">
        <v>47</v>
      </c>
      <c r="V296" t="s">
        <v>47</v>
      </c>
      <c r="W296" t="s">
        <v>47</v>
      </c>
      <c r="X296" t="s">
        <v>47</v>
      </c>
      <c r="Y296">
        <f t="shared" si="91"/>
        <v>0</v>
      </c>
      <c r="Z296">
        <f t="shared" si="92"/>
        <v>0</v>
      </c>
      <c r="AC296" t="e">
        <f>VLOOKUP(A296,Sheet3!$A$7:$B$9,2,FALSE)</f>
        <v>#N/A</v>
      </c>
      <c r="AD296" t="s">
        <v>48</v>
      </c>
      <c r="AE296" t="str">
        <f t="shared" si="93"/>
        <v>1</v>
      </c>
      <c r="AF296" t="str">
        <f t="shared" si="94"/>
        <v>2024-07-23</v>
      </c>
      <c r="AH296" s="8">
        <f t="shared" si="95"/>
        <v>0</v>
      </c>
      <c r="AI296">
        <v>0</v>
      </c>
      <c r="AJ296">
        <v>0</v>
      </c>
      <c r="AK296">
        <v>0</v>
      </c>
      <c r="AL296" t="e">
        <f t="shared" si="96"/>
        <v>#DIV/0!</v>
      </c>
      <c r="AM296" t="e">
        <f t="shared" si="97"/>
        <v>#DIV/0!</v>
      </c>
      <c r="AN296">
        <f t="shared" si="98"/>
        <v>0</v>
      </c>
      <c r="AO296">
        <f t="shared" si="99"/>
        <v>0</v>
      </c>
      <c r="AP296">
        <v>0</v>
      </c>
      <c r="AQ296">
        <v>0</v>
      </c>
      <c r="AR296">
        <v>0</v>
      </c>
      <c r="AS296">
        <f t="shared" si="100"/>
        <v>0</v>
      </c>
      <c r="AV296" t="str">
        <f t="shared" si="101"/>
        <v/>
      </c>
      <c r="AW296" t="str">
        <f t="shared" si="102"/>
        <v>--</v>
      </c>
      <c r="AY296">
        <f t="shared" si="103"/>
        <v>291</v>
      </c>
      <c r="AZ296" t="s">
        <v>0</v>
      </c>
      <c r="BA296" t="str">
        <f t="shared" si="104"/>
        <v>291BM</v>
      </c>
      <c r="BB296">
        <f t="shared" si="105"/>
        <v>0</v>
      </c>
      <c r="BD296">
        <f t="shared" si="106"/>
        <v>291</v>
      </c>
      <c r="BE296">
        <f t="shared" si="107"/>
        <v>1</v>
      </c>
    </row>
    <row r="297" spans="15:57" x14ac:dyDescent="0.25">
      <c r="O297">
        <f t="shared" si="108"/>
        <v>1</v>
      </c>
      <c r="P297">
        <f t="shared" si="109"/>
        <v>292</v>
      </c>
      <c r="Q297" t="e">
        <f>VLOOKUP(A297,Sheet3!$A$1:$B$3,2,FALSE)</f>
        <v>#N/A</v>
      </c>
      <c r="R297">
        <f t="shared" si="88"/>
        <v>0</v>
      </c>
      <c r="S297">
        <f t="shared" si="89"/>
        <v>0</v>
      </c>
      <c r="T297">
        <f t="shared" si="90"/>
        <v>0</v>
      </c>
      <c r="U297" t="s">
        <v>47</v>
      </c>
      <c r="V297" t="s">
        <v>47</v>
      </c>
      <c r="W297" t="s">
        <v>47</v>
      </c>
      <c r="X297" t="s">
        <v>47</v>
      </c>
      <c r="Y297">
        <f t="shared" si="91"/>
        <v>0</v>
      </c>
      <c r="Z297">
        <f t="shared" si="92"/>
        <v>0</v>
      </c>
      <c r="AC297" t="e">
        <f>VLOOKUP(A297,Sheet3!$A$7:$B$9,2,FALSE)</f>
        <v>#N/A</v>
      </c>
      <c r="AD297" t="s">
        <v>48</v>
      </c>
      <c r="AE297" t="str">
        <f t="shared" si="93"/>
        <v>1</v>
      </c>
      <c r="AF297" t="str">
        <f t="shared" si="94"/>
        <v>2024-07-23</v>
      </c>
      <c r="AH297" s="8">
        <f t="shared" si="95"/>
        <v>0</v>
      </c>
      <c r="AI297">
        <v>0</v>
      </c>
      <c r="AJ297">
        <v>0</v>
      </c>
      <c r="AK297">
        <v>0</v>
      </c>
      <c r="AL297" t="e">
        <f t="shared" si="96"/>
        <v>#DIV/0!</v>
      </c>
      <c r="AM297" t="e">
        <f t="shared" si="97"/>
        <v>#DIV/0!</v>
      </c>
      <c r="AN297">
        <f t="shared" si="98"/>
        <v>0</v>
      </c>
      <c r="AO297">
        <f t="shared" si="99"/>
        <v>0</v>
      </c>
      <c r="AP297">
        <v>0</v>
      </c>
      <c r="AQ297">
        <v>0</v>
      </c>
      <c r="AR297">
        <v>0</v>
      </c>
      <c r="AS297">
        <f t="shared" si="100"/>
        <v>0</v>
      </c>
      <c r="AV297" t="str">
        <f t="shared" si="101"/>
        <v/>
      </c>
      <c r="AW297" t="str">
        <f t="shared" si="102"/>
        <v>--</v>
      </c>
      <c r="AY297">
        <f t="shared" si="103"/>
        <v>292</v>
      </c>
      <c r="AZ297" t="s">
        <v>0</v>
      </c>
      <c r="BA297" t="str">
        <f t="shared" si="104"/>
        <v>292BM</v>
      </c>
      <c r="BB297">
        <f t="shared" si="105"/>
        <v>0</v>
      </c>
      <c r="BD297">
        <f t="shared" si="106"/>
        <v>292</v>
      </c>
      <c r="BE297">
        <f t="shared" si="107"/>
        <v>1</v>
      </c>
    </row>
    <row r="298" spans="15:57" x14ac:dyDescent="0.25">
      <c r="O298">
        <f t="shared" si="108"/>
        <v>1</v>
      </c>
      <c r="P298">
        <f t="shared" si="109"/>
        <v>293</v>
      </c>
      <c r="Q298" t="e">
        <f>VLOOKUP(A298,Sheet3!$A$1:$B$3,2,FALSE)</f>
        <v>#N/A</v>
      </c>
      <c r="R298">
        <f t="shared" si="88"/>
        <v>0</v>
      </c>
      <c r="S298">
        <f t="shared" si="89"/>
        <v>0</v>
      </c>
      <c r="T298">
        <f t="shared" si="90"/>
        <v>0</v>
      </c>
      <c r="U298" t="s">
        <v>47</v>
      </c>
      <c r="V298" t="s">
        <v>47</v>
      </c>
      <c r="W298" t="s">
        <v>47</v>
      </c>
      <c r="X298" t="s">
        <v>47</v>
      </c>
      <c r="Y298">
        <f t="shared" si="91"/>
        <v>0</v>
      </c>
      <c r="Z298">
        <f t="shared" si="92"/>
        <v>0</v>
      </c>
      <c r="AC298" t="e">
        <f>VLOOKUP(A298,Sheet3!$A$7:$B$9,2,FALSE)</f>
        <v>#N/A</v>
      </c>
      <c r="AD298" t="s">
        <v>48</v>
      </c>
      <c r="AE298" t="str">
        <f t="shared" si="93"/>
        <v>1</v>
      </c>
      <c r="AF298" t="str">
        <f t="shared" si="94"/>
        <v>2024-07-23</v>
      </c>
      <c r="AH298" s="8">
        <f t="shared" si="95"/>
        <v>0</v>
      </c>
      <c r="AI298">
        <v>0</v>
      </c>
      <c r="AJ298">
        <v>0</v>
      </c>
      <c r="AK298">
        <v>0</v>
      </c>
      <c r="AL298" t="e">
        <f t="shared" si="96"/>
        <v>#DIV/0!</v>
      </c>
      <c r="AM298" t="e">
        <f t="shared" si="97"/>
        <v>#DIV/0!</v>
      </c>
      <c r="AN298">
        <f t="shared" si="98"/>
        <v>0</v>
      </c>
      <c r="AO298">
        <f t="shared" si="99"/>
        <v>0</v>
      </c>
      <c r="AP298">
        <v>0</v>
      </c>
      <c r="AQ298">
        <v>0</v>
      </c>
      <c r="AR298">
        <v>0</v>
      </c>
      <c r="AS298">
        <f t="shared" si="100"/>
        <v>0</v>
      </c>
      <c r="AV298" t="str">
        <f t="shared" si="101"/>
        <v/>
      </c>
      <c r="AW298" t="str">
        <f t="shared" si="102"/>
        <v>--</v>
      </c>
      <c r="AY298">
        <f t="shared" si="103"/>
        <v>293</v>
      </c>
      <c r="AZ298" t="s">
        <v>0</v>
      </c>
      <c r="BA298" t="str">
        <f t="shared" si="104"/>
        <v>293BM</v>
      </c>
      <c r="BB298">
        <f t="shared" si="105"/>
        <v>0</v>
      </c>
      <c r="BD298">
        <f t="shared" si="106"/>
        <v>293</v>
      </c>
      <c r="BE298">
        <f t="shared" si="107"/>
        <v>1</v>
      </c>
    </row>
    <row r="299" spans="15:57" x14ac:dyDescent="0.25">
      <c r="O299">
        <f t="shared" si="108"/>
        <v>1</v>
      </c>
      <c r="P299">
        <f t="shared" si="109"/>
        <v>294</v>
      </c>
      <c r="Q299" t="e">
        <f>VLOOKUP(A299,Sheet3!$A$1:$B$3,2,FALSE)</f>
        <v>#N/A</v>
      </c>
      <c r="R299">
        <f t="shared" si="88"/>
        <v>0</v>
      </c>
      <c r="S299">
        <f t="shared" si="89"/>
        <v>0</v>
      </c>
      <c r="T299">
        <f t="shared" si="90"/>
        <v>0</v>
      </c>
      <c r="U299" t="s">
        <v>47</v>
      </c>
      <c r="V299" t="s">
        <v>47</v>
      </c>
      <c r="W299" t="s">
        <v>47</v>
      </c>
      <c r="X299" t="s">
        <v>47</v>
      </c>
      <c r="Y299">
        <f t="shared" si="91"/>
        <v>0</v>
      </c>
      <c r="Z299">
        <f t="shared" si="92"/>
        <v>0</v>
      </c>
      <c r="AC299" t="e">
        <f>VLOOKUP(A299,Sheet3!$A$7:$B$9,2,FALSE)</f>
        <v>#N/A</v>
      </c>
      <c r="AD299" t="s">
        <v>48</v>
      </c>
      <c r="AE299" t="str">
        <f t="shared" si="93"/>
        <v>1</v>
      </c>
      <c r="AF299" t="str">
        <f t="shared" si="94"/>
        <v>2024-07-23</v>
      </c>
      <c r="AH299" s="8">
        <f t="shared" si="95"/>
        <v>0</v>
      </c>
      <c r="AI299">
        <v>0</v>
      </c>
      <c r="AJ299">
        <v>0</v>
      </c>
      <c r="AK299">
        <v>0</v>
      </c>
      <c r="AL299" t="e">
        <f t="shared" si="96"/>
        <v>#DIV/0!</v>
      </c>
      <c r="AM299" t="e">
        <f t="shared" si="97"/>
        <v>#DIV/0!</v>
      </c>
      <c r="AN299">
        <f t="shared" si="98"/>
        <v>0</v>
      </c>
      <c r="AO299">
        <f t="shared" si="99"/>
        <v>0</v>
      </c>
      <c r="AP299">
        <v>0</v>
      </c>
      <c r="AQ299">
        <v>0</v>
      </c>
      <c r="AR299">
        <v>0</v>
      </c>
      <c r="AS299">
        <f t="shared" si="100"/>
        <v>0</v>
      </c>
      <c r="AV299" t="str">
        <f t="shared" si="101"/>
        <v/>
      </c>
      <c r="AW299" t="str">
        <f t="shared" si="102"/>
        <v>--</v>
      </c>
      <c r="AY299">
        <f t="shared" si="103"/>
        <v>294</v>
      </c>
      <c r="AZ299" t="s">
        <v>0</v>
      </c>
      <c r="BA299" t="str">
        <f t="shared" si="104"/>
        <v>294BM</v>
      </c>
      <c r="BB299">
        <f t="shared" si="105"/>
        <v>0</v>
      </c>
      <c r="BD299">
        <f t="shared" si="106"/>
        <v>294</v>
      </c>
      <c r="BE299">
        <f t="shared" si="107"/>
        <v>1</v>
      </c>
    </row>
    <row r="300" spans="15:57" x14ac:dyDescent="0.25">
      <c r="O300">
        <f t="shared" si="108"/>
        <v>1</v>
      </c>
      <c r="P300">
        <f t="shared" si="109"/>
        <v>295</v>
      </c>
      <c r="Q300" t="e">
        <f>VLOOKUP(A300,Sheet3!$A$1:$B$3,2,FALSE)</f>
        <v>#N/A</v>
      </c>
      <c r="R300">
        <f t="shared" si="88"/>
        <v>0</v>
      </c>
      <c r="S300">
        <f t="shared" si="89"/>
        <v>0</v>
      </c>
      <c r="T300">
        <f t="shared" si="90"/>
        <v>0</v>
      </c>
      <c r="U300" t="s">
        <v>47</v>
      </c>
      <c r="V300" t="s">
        <v>47</v>
      </c>
      <c r="W300" t="s">
        <v>47</v>
      </c>
      <c r="X300" t="s">
        <v>47</v>
      </c>
      <c r="Y300">
        <f t="shared" si="91"/>
        <v>0</v>
      </c>
      <c r="Z300">
        <f t="shared" si="92"/>
        <v>0</v>
      </c>
      <c r="AC300" t="e">
        <f>VLOOKUP(A300,Sheet3!$A$7:$B$9,2,FALSE)</f>
        <v>#N/A</v>
      </c>
      <c r="AD300" t="s">
        <v>48</v>
      </c>
      <c r="AE300" t="str">
        <f t="shared" si="93"/>
        <v>1</v>
      </c>
      <c r="AF300" t="str">
        <f t="shared" si="94"/>
        <v>2024-07-23</v>
      </c>
      <c r="AH300" s="8">
        <f t="shared" si="95"/>
        <v>0</v>
      </c>
      <c r="AI300">
        <v>0</v>
      </c>
      <c r="AJ300">
        <v>0</v>
      </c>
      <c r="AK300">
        <v>0</v>
      </c>
      <c r="AL300" t="e">
        <f t="shared" si="96"/>
        <v>#DIV/0!</v>
      </c>
      <c r="AM300" t="e">
        <f t="shared" si="97"/>
        <v>#DIV/0!</v>
      </c>
      <c r="AN300">
        <f t="shared" si="98"/>
        <v>0</v>
      </c>
      <c r="AO300">
        <f t="shared" si="99"/>
        <v>0</v>
      </c>
      <c r="AP300">
        <v>0</v>
      </c>
      <c r="AQ300">
        <v>0</v>
      </c>
      <c r="AR300">
        <v>0</v>
      </c>
      <c r="AS300">
        <f t="shared" si="100"/>
        <v>0</v>
      </c>
      <c r="AV300" t="str">
        <f t="shared" si="101"/>
        <v/>
      </c>
      <c r="AW300" t="str">
        <f t="shared" si="102"/>
        <v>--</v>
      </c>
      <c r="AY300">
        <f t="shared" si="103"/>
        <v>295</v>
      </c>
      <c r="AZ300" t="s">
        <v>0</v>
      </c>
      <c r="BA300" t="str">
        <f t="shared" si="104"/>
        <v>295BM</v>
      </c>
      <c r="BB300">
        <f t="shared" si="105"/>
        <v>0</v>
      </c>
      <c r="BD300">
        <f t="shared" si="106"/>
        <v>295</v>
      </c>
      <c r="BE300">
        <f t="shared" si="107"/>
        <v>1</v>
      </c>
    </row>
    <row r="301" spans="15:57" x14ac:dyDescent="0.25">
      <c r="O301">
        <f t="shared" si="108"/>
        <v>1</v>
      </c>
      <c r="P301">
        <f t="shared" si="109"/>
        <v>296</v>
      </c>
      <c r="Q301" t="e">
        <f>VLOOKUP(A301,Sheet3!$A$1:$B$3,2,FALSE)</f>
        <v>#N/A</v>
      </c>
      <c r="R301">
        <f t="shared" si="88"/>
        <v>0</v>
      </c>
      <c r="S301">
        <f t="shared" si="89"/>
        <v>0</v>
      </c>
      <c r="T301">
        <f t="shared" si="90"/>
        <v>0</v>
      </c>
      <c r="U301" t="s">
        <v>47</v>
      </c>
      <c r="V301" t="s">
        <v>47</v>
      </c>
      <c r="W301" t="s">
        <v>47</v>
      </c>
      <c r="X301" t="s">
        <v>47</v>
      </c>
      <c r="Y301">
        <f t="shared" si="91"/>
        <v>0</v>
      </c>
      <c r="Z301">
        <f t="shared" si="92"/>
        <v>0</v>
      </c>
      <c r="AC301" t="e">
        <f>VLOOKUP(A301,Sheet3!$A$7:$B$9,2,FALSE)</f>
        <v>#N/A</v>
      </c>
      <c r="AD301" t="s">
        <v>48</v>
      </c>
      <c r="AE301" t="str">
        <f t="shared" si="93"/>
        <v>1</v>
      </c>
      <c r="AF301" t="str">
        <f t="shared" si="94"/>
        <v>2024-07-23</v>
      </c>
      <c r="AH301" s="8">
        <f t="shared" si="95"/>
        <v>0</v>
      </c>
      <c r="AI301">
        <v>0</v>
      </c>
      <c r="AJ301">
        <v>0</v>
      </c>
      <c r="AK301">
        <v>0</v>
      </c>
      <c r="AL301" t="e">
        <f t="shared" si="96"/>
        <v>#DIV/0!</v>
      </c>
      <c r="AM301" t="e">
        <f t="shared" si="97"/>
        <v>#DIV/0!</v>
      </c>
      <c r="AN301">
        <f t="shared" si="98"/>
        <v>0</v>
      </c>
      <c r="AO301">
        <f t="shared" si="99"/>
        <v>0</v>
      </c>
      <c r="AP301">
        <v>0</v>
      </c>
      <c r="AQ301">
        <v>0</v>
      </c>
      <c r="AR301">
        <v>0</v>
      </c>
      <c r="AS301">
        <f t="shared" si="100"/>
        <v>0</v>
      </c>
      <c r="AV301" t="str">
        <f t="shared" si="101"/>
        <v/>
      </c>
      <c r="AW301" t="str">
        <f t="shared" si="102"/>
        <v>--</v>
      </c>
      <c r="AY301">
        <f t="shared" si="103"/>
        <v>296</v>
      </c>
      <c r="AZ301" t="s">
        <v>0</v>
      </c>
      <c r="BA301" t="str">
        <f t="shared" si="104"/>
        <v>296BM</v>
      </c>
      <c r="BB301">
        <f t="shared" si="105"/>
        <v>0</v>
      </c>
      <c r="BD301">
        <f t="shared" si="106"/>
        <v>296</v>
      </c>
      <c r="BE301">
        <f t="shared" si="107"/>
        <v>1</v>
      </c>
    </row>
    <row r="302" spans="15:57" x14ac:dyDescent="0.25">
      <c r="O302">
        <f t="shared" si="108"/>
        <v>1</v>
      </c>
      <c r="P302">
        <f t="shared" si="109"/>
        <v>297</v>
      </c>
      <c r="Q302" t="e">
        <f>VLOOKUP(A302,Sheet3!$A$1:$B$3,2,FALSE)</f>
        <v>#N/A</v>
      </c>
      <c r="R302">
        <f t="shared" si="88"/>
        <v>0</v>
      </c>
      <c r="S302">
        <f t="shared" si="89"/>
        <v>0</v>
      </c>
      <c r="T302">
        <f t="shared" si="90"/>
        <v>0</v>
      </c>
      <c r="U302" t="s">
        <v>47</v>
      </c>
      <c r="V302" t="s">
        <v>47</v>
      </c>
      <c r="W302" t="s">
        <v>47</v>
      </c>
      <c r="X302" t="s">
        <v>47</v>
      </c>
      <c r="Y302">
        <f t="shared" si="91"/>
        <v>0</v>
      </c>
      <c r="Z302">
        <f t="shared" si="92"/>
        <v>0</v>
      </c>
      <c r="AC302" t="e">
        <f>VLOOKUP(A302,Sheet3!$A$7:$B$9,2,FALSE)</f>
        <v>#N/A</v>
      </c>
      <c r="AD302" t="s">
        <v>48</v>
      </c>
      <c r="AE302" t="str">
        <f t="shared" si="93"/>
        <v>1</v>
      </c>
      <c r="AF302" t="str">
        <f t="shared" si="94"/>
        <v>2024-07-23</v>
      </c>
      <c r="AH302" s="8">
        <f t="shared" si="95"/>
        <v>0</v>
      </c>
      <c r="AI302">
        <v>0</v>
      </c>
      <c r="AJ302">
        <v>0</v>
      </c>
      <c r="AK302">
        <v>0</v>
      </c>
      <c r="AL302" t="e">
        <f t="shared" si="96"/>
        <v>#DIV/0!</v>
      </c>
      <c r="AM302" t="e">
        <f t="shared" si="97"/>
        <v>#DIV/0!</v>
      </c>
      <c r="AN302">
        <f t="shared" si="98"/>
        <v>0</v>
      </c>
      <c r="AO302">
        <f t="shared" si="99"/>
        <v>0</v>
      </c>
      <c r="AP302">
        <v>0</v>
      </c>
      <c r="AQ302">
        <v>0</v>
      </c>
      <c r="AR302">
        <v>0</v>
      </c>
      <c r="AS302">
        <f t="shared" si="100"/>
        <v>0</v>
      </c>
      <c r="AV302" t="str">
        <f t="shared" si="101"/>
        <v/>
      </c>
      <c r="AW302" t="str">
        <f t="shared" si="102"/>
        <v>--</v>
      </c>
      <c r="AY302">
        <f t="shared" si="103"/>
        <v>297</v>
      </c>
      <c r="AZ302" t="s">
        <v>0</v>
      </c>
      <c r="BA302" t="str">
        <f t="shared" si="104"/>
        <v>297BM</v>
      </c>
      <c r="BB302">
        <f t="shared" si="105"/>
        <v>0</v>
      </c>
      <c r="BD302">
        <f t="shared" si="106"/>
        <v>297</v>
      </c>
      <c r="BE302">
        <f t="shared" si="107"/>
        <v>1</v>
      </c>
    </row>
    <row r="303" spans="15:57" x14ac:dyDescent="0.25">
      <c r="O303">
        <f t="shared" si="108"/>
        <v>1</v>
      </c>
      <c r="P303">
        <f t="shared" si="109"/>
        <v>298</v>
      </c>
      <c r="Q303" t="e">
        <f>VLOOKUP(A303,Sheet3!$A$1:$B$3,2,FALSE)</f>
        <v>#N/A</v>
      </c>
      <c r="R303">
        <f t="shared" si="88"/>
        <v>0</v>
      </c>
      <c r="S303">
        <f t="shared" si="89"/>
        <v>0</v>
      </c>
      <c r="T303">
        <f t="shared" si="90"/>
        <v>0</v>
      </c>
      <c r="U303" t="s">
        <v>47</v>
      </c>
      <c r="V303" t="s">
        <v>47</v>
      </c>
      <c r="W303" t="s">
        <v>47</v>
      </c>
      <c r="X303" t="s">
        <v>47</v>
      </c>
      <c r="Y303">
        <f t="shared" si="91"/>
        <v>0</v>
      </c>
      <c r="Z303">
        <f t="shared" si="92"/>
        <v>0</v>
      </c>
      <c r="AC303" t="e">
        <f>VLOOKUP(A303,Sheet3!$A$7:$B$9,2,FALSE)</f>
        <v>#N/A</v>
      </c>
      <c r="AD303" t="s">
        <v>48</v>
      </c>
      <c r="AE303" t="str">
        <f t="shared" si="93"/>
        <v>1</v>
      </c>
      <c r="AF303" t="str">
        <f t="shared" si="94"/>
        <v>2024-07-23</v>
      </c>
      <c r="AH303" s="8">
        <f t="shared" si="95"/>
        <v>0</v>
      </c>
      <c r="AI303">
        <v>0</v>
      </c>
      <c r="AJ303">
        <v>0</v>
      </c>
      <c r="AK303">
        <v>0</v>
      </c>
      <c r="AL303" t="e">
        <f t="shared" si="96"/>
        <v>#DIV/0!</v>
      </c>
      <c r="AM303" t="e">
        <f t="shared" si="97"/>
        <v>#DIV/0!</v>
      </c>
      <c r="AN303">
        <f t="shared" si="98"/>
        <v>0</v>
      </c>
      <c r="AO303">
        <f t="shared" si="99"/>
        <v>0</v>
      </c>
      <c r="AP303">
        <v>0</v>
      </c>
      <c r="AQ303">
        <v>0</v>
      </c>
      <c r="AR303">
        <v>0</v>
      </c>
      <c r="AS303">
        <f t="shared" si="100"/>
        <v>0</v>
      </c>
      <c r="AV303" t="str">
        <f t="shared" si="101"/>
        <v/>
      </c>
      <c r="AW303" t="str">
        <f t="shared" si="102"/>
        <v>--</v>
      </c>
      <c r="AY303">
        <f t="shared" si="103"/>
        <v>298</v>
      </c>
      <c r="AZ303" t="s">
        <v>0</v>
      </c>
      <c r="BA303" t="str">
        <f t="shared" si="104"/>
        <v>298BM</v>
      </c>
      <c r="BB303">
        <f t="shared" si="105"/>
        <v>0</v>
      </c>
      <c r="BD303">
        <f t="shared" si="106"/>
        <v>298</v>
      </c>
      <c r="BE303">
        <f t="shared" si="107"/>
        <v>1</v>
      </c>
    </row>
    <row r="304" spans="15:57" x14ac:dyDescent="0.25">
      <c r="O304">
        <f t="shared" si="108"/>
        <v>1</v>
      </c>
      <c r="P304">
        <f t="shared" si="109"/>
        <v>299</v>
      </c>
      <c r="Q304" t="e">
        <f>VLOOKUP(A304,Sheet3!$A$1:$B$3,2,FALSE)</f>
        <v>#N/A</v>
      </c>
      <c r="R304">
        <f t="shared" si="88"/>
        <v>0</v>
      </c>
      <c r="S304">
        <f t="shared" si="89"/>
        <v>0</v>
      </c>
      <c r="T304">
        <f t="shared" si="90"/>
        <v>0</v>
      </c>
      <c r="U304" t="s">
        <v>47</v>
      </c>
      <c r="V304" t="s">
        <v>47</v>
      </c>
      <c r="W304" t="s">
        <v>47</v>
      </c>
      <c r="X304" t="s">
        <v>47</v>
      </c>
      <c r="Y304">
        <f t="shared" si="91"/>
        <v>0</v>
      </c>
      <c r="Z304">
        <f t="shared" si="92"/>
        <v>0</v>
      </c>
      <c r="AC304" t="e">
        <f>VLOOKUP(A304,Sheet3!$A$7:$B$9,2,FALSE)</f>
        <v>#N/A</v>
      </c>
      <c r="AD304" t="s">
        <v>48</v>
      </c>
      <c r="AE304" t="str">
        <f t="shared" si="93"/>
        <v>1</v>
      </c>
      <c r="AF304" t="str">
        <f t="shared" si="94"/>
        <v>2024-07-23</v>
      </c>
      <c r="AH304" s="8">
        <f t="shared" si="95"/>
        <v>0</v>
      </c>
      <c r="AI304">
        <v>0</v>
      </c>
      <c r="AJ304">
        <v>0</v>
      </c>
      <c r="AK304">
        <v>0</v>
      </c>
      <c r="AL304" t="e">
        <f t="shared" si="96"/>
        <v>#DIV/0!</v>
      </c>
      <c r="AM304" t="e">
        <f t="shared" si="97"/>
        <v>#DIV/0!</v>
      </c>
      <c r="AN304">
        <f t="shared" si="98"/>
        <v>0</v>
      </c>
      <c r="AO304">
        <f t="shared" si="99"/>
        <v>0</v>
      </c>
      <c r="AP304">
        <v>0</v>
      </c>
      <c r="AQ304">
        <v>0</v>
      </c>
      <c r="AR304">
        <v>0</v>
      </c>
      <c r="AS304">
        <f t="shared" si="100"/>
        <v>0</v>
      </c>
      <c r="AV304" t="str">
        <f t="shared" si="101"/>
        <v/>
      </c>
      <c r="AW304" t="str">
        <f t="shared" si="102"/>
        <v>--</v>
      </c>
      <c r="AY304">
        <f t="shared" si="103"/>
        <v>299</v>
      </c>
      <c r="AZ304" t="s">
        <v>0</v>
      </c>
      <c r="BA304" t="str">
        <f t="shared" si="104"/>
        <v>299BM</v>
      </c>
      <c r="BB304">
        <f t="shared" si="105"/>
        <v>0</v>
      </c>
      <c r="BD304">
        <f t="shared" si="106"/>
        <v>299</v>
      </c>
      <c r="BE304">
        <f t="shared" si="107"/>
        <v>1</v>
      </c>
    </row>
    <row r="305" spans="15:57" x14ac:dyDescent="0.25">
      <c r="O305">
        <f t="shared" si="108"/>
        <v>1</v>
      </c>
      <c r="P305">
        <f t="shared" si="109"/>
        <v>300</v>
      </c>
      <c r="Q305" t="e">
        <f>VLOOKUP(A305,Sheet3!$A$1:$B$3,2,FALSE)</f>
        <v>#N/A</v>
      </c>
      <c r="R305">
        <f t="shared" si="88"/>
        <v>0</v>
      </c>
      <c r="S305">
        <f t="shared" si="89"/>
        <v>0</v>
      </c>
      <c r="T305">
        <f t="shared" si="90"/>
        <v>0</v>
      </c>
      <c r="U305" t="s">
        <v>47</v>
      </c>
      <c r="V305" t="s">
        <v>47</v>
      </c>
      <c r="W305" t="s">
        <v>47</v>
      </c>
      <c r="X305" t="s">
        <v>47</v>
      </c>
      <c r="Y305">
        <f t="shared" si="91"/>
        <v>0</v>
      </c>
      <c r="Z305">
        <f t="shared" si="92"/>
        <v>0</v>
      </c>
      <c r="AC305" t="e">
        <f>VLOOKUP(A305,Sheet3!$A$7:$B$9,2,FALSE)</f>
        <v>#N/A</v>
      </c>
      <c r="AD305" t="s">
        <v>48</v>
      </c>
      <c r="AE305" t="str">
        <f t="shared" si="93"/>
        <v>1</v>
      </c>
      <c r="AF305" t="str">
        <f t="shared" si="94"/>
        <v>2024-07-23</v>
      </c>
      <c r="AH305" s="8">
        <f t="shared" si="95"/>
        <v>0</v>
      </c>
      <c r="AI305">
        <v>0</v>
      </c>
      <c r="AJ305">
        <v>0</v>
      </c>
      <c r="AK305">
        <v>0</v>
      </c>
      <c r="AL305" t="e">
        <f t="shared" si="96"/>
        <v>#DIV/0!</v>
      </c>
      <c r="AM305" t="e">
        <f t="shared" si="97"/>
        <v>#DIV/0!</v>
      </c>
      <c r="AN305">
        <f t="shared" si="98"/>
        <v>0</v>
      </c>
      <c r="AO305">
        <f t="shared" si="99"/>
        <v>0</v>
      </c>
      <c r="AP305">
        <v>0</v>
      </c>
      <c r="AQ305">
        <v>0</v>
      </c>
      <c r="AR305">
        <v>0</v>
      </c>
      <c r="AS305">
        <f t="shared" si="100"/>
        <v>0</v>
      </c>
      <c r="AV305" t="str">
        <f t="shared" si="101"/>
        <v/>
      </c>
      <c r="AW305" t="str">
        <f t="shared" si="102"/>
        <v>--</v>
      </c>
      <c r="AY305">
        <f t="shared" si="103"/>
        <v>300</v>
      </c>
      <c r="AZ305" t="s">
        <v>0</v>
      </c>
      <c r="BA305" t="str">
        <f t="shared" si="104"/>
        <v>300BM</v>
      </c>
      <c r="BB305">
        <f t="shared" si="105"/>
        <v>0</v>
      </c>
      <c r="BD305">
        <f t="shared" si="106"/>
        <v>300</v>
      </c>
      <c r="BE305">
        <f t="shared" si="107"/>
        <v>1</v>
      </c>
    </row>
    <row r="306" spans="15:57" x14ac:dyDescent="0.25">
      <c r="O306">
        <f t="shared" si="108"/>
        <v>1</v>
      </c>
      <c r="P306">
        <f t="shared" si="109"/>
        <v>301</v>
      </c>
      <c r="Q306" t="e">
        <f>VLOOKUP(A306,Sheet3!$A$1:$B$3,2,FALSE)</f>
        <v>#N/A</v>
      </c>
      <c r="R306">
        <f t="shared" si="88"/>
        <v>0</v>
      </c>
      <c r="S306">
        <f t="shared" si="89"/>
        <v>0</v>
      </c>
      <c r="T306">
        <f t="shared" si="90"/>
        <v>0</v>
      </c>
      <c r="U306" t="s">
        <v>47</v>
      </c>
      <c r="V306" t="s">
        <v>47</v>
      </c>
      <c r="W306" t="s">
        <v>47</v>
      </c>
      <c r="X306" t="s">
        <v>47</v>
      </c>
      <c r="Y306">
        <f t="shared" si="91"/>
        <v>0</v>
      </c>
      <c r="Z306">
        <f t="shared" si="92"/>
        <v>0</v>
      </c>
      <c r="AC306" t="e">
        <f>VLOOKUP(A306,Sheet3!$A$7:$B$9,2,FALSE)</f>
        <v>#N/A</v>
      </c>
      <c r="AD306" t="s">
        <v>48</v>
      </c>
      <c r="AE306" t="str">
        <f t="shared" si="93"/>
        <v>1</v>
      </c>
      <c r="AF306" t="str">
        <f t="shared" si="94"/>
        <v>2024-07-23</v>
      </c>
      <c r="AH306" s="8">
        <f t="shared" si="95"/>
        <v>0</v>
      </c>
      <c r="AI306">
        <v>0</v>
      </c>
      <c r="AJ306">
        <v>0</v>
      </c>
      <c r="AK306">
        <v>0</v>
      </c>
      <c r="AL306" t="e">
        <f t="shared" si="96"/>
        <v>#DIV/0!</v>
      </c>
      <c r="AM306" t="e">
        <f t="shared" si="97"/>
        <v>#DIV/0!</v>
      </c>
      <c r="AN306">
        <f t="shared" si="98"/>
        <v>0</v>
      </c>
      <c r="AO306">
        <f t="shared" si="99"/>
        <v>0</v>
      </c>
      <c r="AP306">
        <v>0</v>
      </c>
      <c r="AQ306">
        <v>0</v>
      </c>
      <c r="AR306">
        <v>0</v>
      </c>
      <c r="AS306">
        <f t="shared" si="100"/>
        <v>0</v>
      </c>
      <c r="AV306" t="str">
        <f t="shared" si="101"/>
        <v/>
      </c>
      <c r="AW306" t="str">
        <f t="shared" si="102"/>
        <v>--</v>
      </c>
      <c r="AY306">
        <f t="shared" si="103"/>
        <v>301</v>
      </c>
      <c r="AZ306" t="s">
        <v>0</v>
      </c>
      <c r="BA306" t="str">
        <f t="shared" si="104"/>
        <v>301BM</v>
      </c>
      <c r="BB306">
        <f t="shared" si="105"/>
        <v>0</v>
      </c>
      <c r="BD306">
        <f t="shared" si="106"/>
        <v>301</v>
      </c>
      <c r="BE306">
        <f t="shared" si="107"/>
        <v>1</v>
      </c>
    </row>
    <row r="307" spans="15:57" x14ac:dyDescent="0.25">
      <c r="O307">
        <f t="shared" si="108"/>
        <v>1</v>
      </c>
      <c r="P307">
        <f t="shared" si="109"/>
        <v>302</v>
      </c>
      <c r="Q307" t="e">
        <f>VLOOKUP(A307,Sheet3!$A$1:$B$3,2,FALSE)</f>
        <v>#N/A</v>
      </c>
      <c r="R307">
        <f t="shared" si="88"/>
        <v>0</v>
      </c>
      <c r="S307">
        <f t="shared" si="89"/>
        <v>0</v>
      </c>
      <c r="T307">
        <f t="shared" si="90"/>
        <v>0</v>
      </c>
      <c r="U307" t="s">
        <v>47</v>
      </c>
      <c r="V307" t="s">
        <v>47</v>
      </c>
      <c r="W307" t="s">
        <v>47</v>
      </c>
      <c r="X307" t="s">
        <v>47</v>
      </c>
      <c r="Y307">
        <f t="shared" si="91"/>
        <v>0</v>
      </c>
      <c r="Z307">
        <f t="shared" si="92"/>
        <v>0</v>
      </c>
      <c r="AC307" t="e">
        <f>VLOOKUP(A307,Sheet3!$A$7:$B$9,2,FALSE)</f>
        <v>#N/A</v>
      </c>
      <c r="AD307" t="s">
        <v>48</v>
      </c>
      <c r="AE307" t="str">
        <f t="shared" si="93"/>
        <v>1</v>
      </c>
      <c r="AF307" t="str">
        <f t="shared" si="94"/>
        <v>2024-07-23</v>
      </c>
      <c r="AH307" s="8">
        <f t="shared" si="95"/>
        <v>0</v>
      </c>
      <c r="AI307">
        <v>0</v>
      </c>
      <c r="AJ307">
        <v>0</v>
      </c>
      <c r="AK307">
        <v>0</v>
      </c>
      <c r="AL307" t="e">
        <f t="shared" si="96"/>
        <v>#DIV/0!</v>
      </c>
      <c r="AM307" t="e">
        <f t="shared" si="97"/>
        <v>#DIV/0!</v>
      </c>
      <c r="AN307">
        <f t="shared" si="98"/>
        <v>0</v>
      </c>
      <c r="AO307">
        <f t="shared" si="99"/>
        <v>0</v>
      </c>
      <c r="AP307">
        <v>0</v>
      </c>
      <c r="AQ307">
        <v>0</v>
      </c>
      <c r="AR307">
        <v>0</v>
      </c>
      <c r="AS307">
        <f t="shared" si="100"/>
        <v>0</v>
      </c>
      <c r="AV307" t="str">
        <f t="shared" si="101"/>
        <v/>
      </c>
      <c r="AW307" t="str">
        <f t="shared" si="102"/>
        <v>--</v>
      </c>
      <c r="AY307">
        <f t="shared" si="103"/>
        <v>302</v>
      </c>
      <c r="AZ307" t="s">
        <v>0</v>
      </c>
      <c r="BA307" t="str">
        <f t="shared" si="104"/>
        <v>302BM</v>
      </c>
      <c r="BB307">
        <f t="shared" si="105"/>
        <v>0</v>
      </c>
      <c r="BD307">
        <f t="shared" si="106"/>
        <v>302</v>
      </c>
      <c r="BE307">
        <f t="shared" si="107"/>
        <v>1</v>
      </c>
    </row>
    <row r="308" spans="15:57" x14ac:dyDescent="0.25">
      <c r="O308">
        <f t="shared" si="108"/>
        <v>1</v>
      </c>
      <c r="P308">
        <f t="shared" si="109"/>
        <v>303</v>
      </c>
      <c r="Q308" t="e">
        <f>VLOOKUP(A308,Sheet3!$A$1:$B$3,2,FALSE)</f>
        <v>#N/A</v>
      </c>
      <c r="R308">
        <f t="shared" si="88"/>
        <v>0</v>
      </c>
      <c r="S308">
        <f t="shared" si="89"/>
        <v>0</v>
      </c>
      <c r="T308">
        <f t="shared" si="90"/>
        <v>0</v>
      </c>
      <c r="U308" t="s">
        <v>47</v>
      </c>
      <c r="V308" t="s">
        <v>47</v>
      </c>
      <c r="W308" t="s">
        <v>47</v>
      </c>
      <c r="X308" t="s">
        <v>47</v>
      </c>
      <c r="Y308">
        <f t="shared" si="91"/>
        <v>0</v>
      </c>
      <c r="Z308">
        <f t="shared" si="92"/>
        <v>0</v>
      </c>
      <c r="AC308" t="e">
        <f>VLOOKUP(A308,Sheet3!$A$7:$B$9,2,FALSE)</f>
        <v>#N/A</v>
      </c>
      <c r="AD308" t="s">
        <v>48</v>
      </c>
      <c r="AE308" t="str">
        <f t="shared" si="93"/>
        <v>1</v>
      </c>
      <c r="AF308" t="str">
        <f t="shared" si="94"/>
        <v>2024-07-23</v>
      </c>
      <c r="AH308" s="8">
        <f t="shared" si="95"/>
        <v>0</v>
      </c>
      <c r="AI308">
        <v>0</v>
      </c>
      <c r="AJ308">
        <v>0</v>
      </c>
      <c r="AK308">
        <v>0</v>
      </c>
      <c r="AL308" t="e">
        <f t="shared" si="96"/>
        <v>#DIV/0!</v>
      </c>
      <c r="AM308" t="e">
        <f t="shared" si="97"/>
        <v>#DIV/0!</v>
      </c>
      <c r="AN308">
        <f t="shared" si="98"/>
        <v>0</v>
      </c>
      <c r="AO308">
        <f t="shared" si="99"/>
        <v>0</v>
      </c>
      <c r="AP308">
        <v>0</v>
      </c>
      <c r="AQ308">
        <v>0</v>
      </c>
      <c r="AR308">
        <v>0</v>
      </c>
      <c r="AS308">
        <f t="shared" si="100"/>
        <v>0</v>
      </c>
      <c r="AV308" t="str">
        <f t="shared" si="101"/>
        <v/>
      </c>
      <c r="AW308" t="str">
        <f t="shared" si="102"/>
        <v>--</v>
      </c>
      <c r="AY308">
        <f t="shared" si="103"/>
        <v>303</v>
      </c>
      <c r="AZ308" t="s">
        <v>0</v>
      </c>
      <c r="BA308" t="str">
        <f t="shared" si="104"/>
        <v>303BM</v>
      </c>
      <c r="BB308">
        <f t="shared" si="105"/>
        <v>0</v>
      </c>
      <c r="BD308">
        <f t="shared" si="106"/>
        <v>303</v>
      </c>
      <c r="BE308">
        <f t="shared" si="107"/>
        <v>1</v>
      </c>
    </row>
    <row r="309" spans="15:57" x14ac:dyDescent="0.25">
      <c r="O309">
        <f t="shared" si="108"/>
        <v>1</v>
      </c>
      <c r="P309">
        <f t="shared" si="109"/>
        <v>304</v>
      </c>
      <c r="Q309" t="e">
        <f>VLOOKUP(A309,Sheet3!$A$1:$B$3,2,FALSE)</f>
        <v>#N/A</v>
      </c>
      <c r="R309">
        <f t="shared" si="88"/>
        <v>0</v>
      </c>
      <c r="S309">
        <f t="shared" si="89"/>
        <v>0</v>
      </c>
      <c r="T309">
        <f t="shared" si="90"/>
        <v>0</v>
      </c>
      <c r="U309" t="s">
        <v>47</v>
      </c>
      <c r="V309" t="s">
        <v>47</v>
      </c>
      <c r="W309" t="s">
        <v>47</v>
      </c>
      <c r="X309" t="s">
        <v>47</v>
      </c>
      <c r="Y309">
        <f t="shared" si="91"/>
        <v>0</v>
      </c>
      <c r="Z309">
        <f t="shared" si="92"/>
        <v>0</v>
      </c>
      <c r="AC309" t="e">
        <f>VLOOKUP(A309,Sheet3!$A$7:$B$9,2,FALSE)</f>
        <v>#N/A</v>
      </c>
      <c r="AD309" t="s">
        <v>48</v>
      </c>
      <c r="AE309" t="str">
        <f t="shared" si="93"/>
        <v>1</v>
      </c>
      <c r="AF309" t="str">
        <f t="shared" si="94"/>
        <v>2024-07-23</v>
      </c>
      <c r="AH309" s="8">
        <f t="shared" si="95"/>
        <v>0</v>
      </c>
      <c r="AI309">
        <v>0</v>
      </c>
      <c r="AJ309">
        <v>0</v>
      </c>
      <c r="AK309">
        <v>0</v>
      </c>
      <c r="AL309" t="e">
        <f t="shared" si="96"/>
        <v>#DIV/0!</v>
      </c>
      <c r="AM309" t="e">
        <f t="shared" si="97"/>
        <v>#DIV/0!</v>
      </c>
      <c r="AN309">
        <f t="shared" si="98"/>
        <v>0</v>
      </c>
      <c r="AO309">
        <f t="shared" si="99"/>
        <v>0</v>
      </c>
      <c r="AP309">
        <v>0</v>
      </c>
      <c r="AQ309">
        <v>0</v>
      </c>
      <c r="AR309">
        <v>0</v>
      </c>
      <c r="AS309">
        <f t="shared" si="100"/>
        <v>0</v>
      </c>
      <c r="AV309" t="str">
        <f t="shared" si="101"/>
        <v/>
      </c>
      <c r="AW309" t="str">
        <f t="shared" si="102"/>
        <v>--</v>
      </c>
      <c r="AY309">
        <f t="shared" si="103"/>
        <v>304</v>
      </c>
      <c r="AZ309" t="s">
        <v>0</v>
      </c>
      <c r="BA309" t="str">
        <f t="shared" si="104"/>
        <v>304BM</v>
      </c>
      <c r="BB309">
        <f t="shared" si="105"/>
        <v>0</v>
      </c>
      <c r="BD309">
        <f t="shared" si="106"/>
        <v>304</v>
      </c>
      <c r="BE309">
        <f t="shared" si="107"/>
        <v>1</v>
      </c>
    </row>
    <row r="310" spans="15:57" x14ac:dyDescent="0.25">
      <c r="O310">
        <f t="shared" si="108"/>
        <v>1</v>
      </c>
      <c r="P310">
        <f t="shared" si="109"/>
        <v>305</v>
      </c>
      <c r="Q310" t="e">
        <f>VLOOKUP(A310,Sheet3!$A$1:$B$3,2,FALSE)</f>
        <v>#N/A</v>
      </c>
      <c r="R310">
        <f t="shared" si="88"/>
        <v>0</v>
      </c>
      <c r="S310">
        <f t="shared" si="89"/>
        <v>0</v>
      </c>
      <c r="T310">
        <f t="shared" si="90"/>
        <v>0</v>
      </c>
      <c r="U310" t="s">
        <v>47</v>
      </c>
      <c r="V310" t="s">
        <v>47</v>
      </c>
      <c r="W310" t="s">
        <v>47</v>
      </c>
      <c r="X310" t="s">
        <v>47</v>
      </c>
      <c r="Y310">
        <f t="shared" si="91"/>
        <v>0</v>
      </c>
      <c r="Z310">
        <f t="shared" si="92"/>
        <v>0</v>
      </c>
      <c r="AC310" t="e">
        <f>VLOOKUP(A310,Sheet3!$A$7:$B$9,2,FALSE)</f>
        <v>#N/A</v>
      </c>
      <c r="AD310" t="s">
        <v>48</v>
      </c>
      <c r="AE310" t="str">
        <f t="shared" si="93"/>
        <v>1</v>
      </c>
      <c r="AF310" t="str">
        <f t="shared" si="94"/>
        <v>2024-07-23</v>
      </c>
      <c r="AH310" s="8">
        <f t="shared" si="95"/>
        <v>0</v>
      </c>
      <c r="AI310">
        <v>0</v>
      </c>
      <c r="AJ310">
        <v>0</v>
      </c>
      <c r="AK310">
        <v>0</v>
      </c>
      <c r="AL310" t="e">
        <f t="shared" si="96"/>
        <v>#DIV/0!</v>
      </c>
      <c r="AM310" t="e">
        <f t="shared" si="97"/>
        <v>#DIV/0!</v>
      </c>
      <c r="AN310">
        <f t="shared" si="98"/>
        <v>0</v>
      </c>
      <c r="AO310">
        <f t="shared" si="99"/>
        <v>0</v>
      </c>
      <c r="AP310">
        <v>0</v>
      </c>
      <c r="AQ310">
        <v>0</v>
      </c>
      <c r="AR310">
        <v>0</v>
      </c>
      <c r="AS310">
        <f t="shared" si="100"/>
        <v>0</v>
      </c>
      <c r="AV310" t="str">
        <f t="shared" si="101"/>
        <v/>
      </c>
      <c r="AW310" t="str">
        <f t="shared" si="102"/>
        <v>--</v>
      </c>
      <c r="AY310">
        <f t="shared" si="103"/>
        <v>305</v>
      </c>
      <c r="AZ310" t="s">
        <v>0</v>
      </c>
      <c r="BA310" t="str">
        <f t="shared" si="104"/>
        <v>305BM</v>
      </c>
      <c r="BB310">
        <f t="shared" si="105"/>
        <v>0</v>
      </c>
      <c r="BD310">
        <f t="shared" si="106"/>
        <v>305</v>
      </c>
      <c r="BE310">
        <f t="shared" si="107"/>
        <v>1</v>
      </c>
    </row>
    <row r="311" spans="15:57" x14ac:dyDescent="0.25">
      <c r="O311">
        <f t="shared" si="108"/>
        <v>1</v>
      </c>
      <c r="P311">
        <f t="shared" si="109"/>
        <v>306</v>
      </c>
      <c r="Q311" t="e">
        <f>VLOOKUP(A311,Sheet3!$A$1:$B$3,2,FALSE)</f>
        <v>#N/A</v>
      </c>
      <c r="R311">
        <f t="shared" si="88"/>
        <v>0</v>
      </c>
      <c r="S311">
        <f t="shared" si="89"/>
        <v>0</v>
      </c>
      <c r="T311">
        <f t="shared" si="90"/>
        <v>0</v>
      </c>
      <c r="U311" t="s">
        <v>47</v>
      </c>
      <c r="V311" t="s">
        <v>47</v>
      </c>
      <c r="W311" t="s">
        <v>47</v>
      </c>
      <c r="X311" t="s">
        <v>47</v>
      </c>
      <c r="Y311">
        <f t="shared" si="91"/>
        <v>0</v>
      </c>
      <c r="Z311">
        <f t="shared" si="92"/>
        <v>0</v>
      </c>
      <c r="AC311" t="e">
        <f>VLOOKUP(A311,Sheet3!$A$7:$B$9,2,FALSE)</f>
        <v>#N/A</v>
      </c>
      <c r="AD311" t="s">
        <v>48</v>
      </c>
      <c r="AE311" t="str">
        <f t="shared" si="93"/>
        <v>1</v>
      </c>
      <c r="AF311" t="str">
        <f t="shared" si="94"/>
        <v>2024-07-23</v>
      </c>
      <c r="AH311" s="8">
        <f t="shared" si="95"/>
        <v>0</v>
      </c>
      <c r="AI311">
        <v>0</v>
      </c>
      <c r="AJ311">
        <v>0</v>
      </c>
      <c r="AK311">
        <v>0</v>
      </c>
      <c r="AL311" t="e">
        <f t="shared" si="96"/>
        <v>#DIV/0!</v>
      </c>
      <c r="AM311" t="e">
        <f t="shared" si="97"/>
        <v>#DIV/0!</v>
      </c>
      <c r="AN311">
        <f t="shared" si="98"/>
        <v>0</v>
      </c>
      <c r="AO311">
        <f t="shared" si="99"/>
        <v>0</v>
      </c>
      <c r="AP311">
        <v>0</v>
      </c>
      <c r="AQ311">
        <v>0</v>
      </c>
      <c r="AR311">
        <v>0</v>
      </c>
      <c r="AS311">
        <f t="shared" si="100"/>
        <v>0</v>
      </c>
      <c r="AV311" t="str">
        <f t="shared" si="101"/>
        <v/>
      </c>
      <c r="AW311" t="str">
        <f t="shared" si="102"/>
        <v>--</v>
      </c>
      <c r="AY311">
        <f t="shared" si="103"/>
        <v>306</v>
      </c>
      <c r="AZ311" t="s">
        <v>0</v>
      </c>
      <c r="BA311" t="str">
        <f t="shared" si="104"/>
        <v>306BM</v>
      </c>
      <c r="BB311">
        <f t="shared" si="105"/>
        <v>0</v>
      </c>
      <c r="BD311">
        <f t="shared" si="106"/>
        <v>306</v>
      </c>
      <c r="BE311">
        <f t="shared" si="107"/>
        <v>1</v>
      </c>
    </row>
    <row r="312" spans="15:57" x14ac:dyDescent="0.25">
      <c r="O312">
        <f t="shared" si="108"/>
        <v>1</v>
      </c>
      <c r="P312">
        <f t="shared" si="109"/>
        <v>307</v>
      </c>
      <c r="Q312" t="e">
        <f>VLOOKUP(A312,Sheet3!$A$1:$B$3,2,FALSE)</f>
        <v>#N/A</v>
      </c>
      <c r="R312">
        <f t="shared" si="88"/>
        <v>0</v>
      </c>
      <c r="S312">
        <f t="shared" si="89"/>
        <v>0</v>
      </c>
      <c r="T312">
        <f t="shared" si="90"/>
        <v>0</v>
      </c>
      <c r="U312" t="s">
        <v>47</v>
      </c>
      <c r="V312" t="s">
        <v>47</v>
      </c>
      <c r="W312" t="s">
        <v>47</v>
      </c>
      <c r="X312" t="s">
        <v>47</v>
      </c>
      <c r="Y312">
        <f t="shared" si="91"/>
        <v>0</v>
      </c>
      <c r="Z312">
        <f t="shared" si="92"/>
        <v>0</v>
      </c>
      <c r="AC312" t="e">
        <f>VLOOKUP(A312,Sheet3!$A$7:$B$9,2,FALSE)</f>
        <v>#N/A</v>
      </c>
      <c r="AD312" t="s">
        <v>48</v>
      </c>
      <c r="AE312" t="str">
        <f t="shared" si="93"/>
        <v>1</v>
      </c>
      <c r="AF312" t="str">
        <f t="shared" si="94"/>
        <v>2024-07-23</v>
      </c>
      <c r="AH312" s="8">
        <f t="shared" si="95"/>
        <v>0</v>
      </c>
      <c r="AI312">
        <v>0</v>
      </c>
      <c r="AJ312">
        <v>0</v>
      </c>
      <c r="AK312">
        <v>0</v>
      </c>
      <c r="AL312" t="e">
        <f t="shared" si="96"/>
        <v>#DIV/0!</v>
      </c>
      <c r="AM312" t="e">
        <f t="shared" si="97"/>
        <v>#DIV/0!</v>
      </c>
      <c r="AN312">
        <f t="shared" si="98"/>
        <v>0</v>
      </c>
      <c r="AO312">
        <f t="shared" si="99"/>
        <v>0</v>
      </c>
      <c r="AP312">
        <v>0</v>
      </c>
      <c r="AQ312">
        <v>0</v>
      </c>
      <c r="AR312">
        <v>0</v>
      </c>
      <c r="AS312">
        <f t="shared" si="100"/>
        <v>0</v>
      </c>
      <c r="AV312" t="str">
        <f t="shared" si="101"/>
        <v/>
      </c>
      <c r="AW312" t="str">
        <f t="shared" si="102"/>
        <v>--</v>
      </c>
      <c r="AY312">
        <f t="shared" si="103"/>
        <v>307</v>
      </c>
      <c r="AZ312" t="s">
        <v>0</v>
      </c>
      <c r="BA312" t="str">
        <f t="shared" si="104"/>
        <v>307BM</v>
      </c>
      <c r="BB312">
        <f t="shared" si="105"/>
        <v>0</v>
      </c>
      <c r="BD312">
        <f t="shared" si="106"/>
        <v>307</v>
      </c>
      <c r="BE312">
        <f t="shared" si="107"/>
        <v>1</v>
      </c>
    </row>
    <row r="313" spans="15:57" x14ac:dyDescent="0.25">
      <c r="O313">
        <f t="shared" si="108"/>
        <v>1</v>
      </c>
      <c r="P313">
        <f t="shared" si="109"/>
        <v>308</v>
      </c>
      <c r="Q313" t="e">
        <f>VLOOKUP(A313,Sheet3!$A$1:$B$3,2,FALSE)</f>
        <v>#N/A</v>
      </c>
      <c r="R313">
        <f t="shared" si="88"/>
        <v>0</v>
      </c>
      <c r="S313">
        <f t="shared" si="89"/>
        <v>0</v>
      </c>
      <c r="T313">
        <f t="shared" si="90"/>
        <v>0</v>
      </c>
      <c r="U313" t="s">
        <v>47</v>
      </c>
      <c r="V313" t="s">
        <v>47</v>
      </c>
      <c r="W313" t="s">
        <v>47</v>
      </c>
      <c r="X313" t="s">
        <v>47</v>
      </c>
      <c r="Y313">
        <f t="shared" si="91"/>
        <v>0</v>
      </c>
      <c r="Z313">
        <f t="shared" si="92"/>
        <v>0</v>
      </c>
      <c r="AC313" t="e">
        <f>VLOOKUP(A313,Sheet3!$A$7:$B$9,2,FALSE)</f>
        <v>#N/A</v>
      </c>
      <c r="AD313" t="s">
        <v>48</v>
      </c>
      <c r="AE313" t="str">
        <f t="shared" si="93"/>
        <v>1</v>
      </c>
      <c r="AF313" t="str">
        <f t="shared" si="94"/>
        <v>2024-07-23</v>
      </c>
      <c r="AH313" s="8">
        <f t="shared" si="95"/>
        <v>0</v>
      </c>
      <c r="AI313">
        <v>0</v>
      </c>
      <c r="AJ313">
        <v>0</v>
      </c>
      <c r="AK313">
        <v>0</v>
      </c>
      <c r="AL313" t="e">
        <f t="shared" si="96"/>
        <v>#DIV/0!</v>
      </c>
      <c r="AM313" t="e">
        <f t="shared" si="97"/>
        <v>#DIV/0!</v>
      </c>
      <c r="AN313">
        <f t="shared" si="98"/>
        <v>0</v>
      </c>
      <c r="AO313">
        <f t="shared" si="99"/>
        <v>0</v>
      </c>
      <c r="AP313">
        <v>0</v>
      </c>
      <c r="AQ313">
        <v>0</v>
      </c>
      <c r="AR313">
        <v>0</v>
      </c>
      <c r="AS313">
        <f t="shared" si="100"/>
        <v>0</v>
      </c>
      <c r="AV313" t="str">
        <f t="shared" si="101"/>
        <v/>
      </c>
      <c r="AW313" t="str">
        <f t="shared" si="102"/>
        <v>--</v>
      </c>
      <c r="AY313">
        <f t="shared" si="103"/>
        <v>308</v>
      </c>
      <c r="AZ313" t="s">
        <v>0</v>
      </c>
      <c r="BA313" t="str">
        <f t="shared" si="104"/>
        <v>308BM</v>
      </c>
      <c r="BB313">
        <f t="shared" si="105"/>
        <v>0</v>
      </c>
      <c r="BD313">
        <f t="shared" si="106"/>
        <v>308</v>
      </c>
      <c r="BE313">
        <f t="shared" si="107"/>
        <v>1</v>
      </c>
    </row>
    <row r="314" spans="15:57" x14ac:dyDescent="0.25">
      <c r="O314">
        <f t="shared" si="108"/>
        <v>1</v>
      </c>
      <c r="P314">
        <f t="shared" si="109"/>
        <v>309</v>
      </c>
      <c r="Q314" t="e">
        <f>VLOOKUP(A314,Sheet3!$A$1:$B$3,2,FALSE)</f>
        <v>#N/A</v>
      </c>
      <c r="R314">
        <f t="shared" si="88"/>
        <v>0</v>
      </c>
      <c r="S314">
        <f t="shared" si="89"/>
        <v>0</v>
      </c>
      <c r="T314">
        <f t="shared" si="90"/>
        <v>0</v>
      </c>
      <c r="U314" t="s">
        <v>47</v>
      </c>
      <c r="V314" t="s">
        <v>47</v>
      </c>
      <c r="W314" t="s">
        <v>47</v>
      </c>
      <c r="X314" t="s">
        <v>47</v>
      </c>
      <c r="Y314">
        <f t="shared" si="91"/>
        <v>0</v>
      </c>
      <c r="Z314">
        <f t="shared" si="92"/>
        <v>0</v>
      </c>
      <c r="AC314" t="e">
        <f>VLOOKUP(A314,Sheet3!$A$7:$B$9,2,FALSE)</f>
        <v>#N/A</v>
      </c>
      <c r="AD314" t="s">
        <v>48</v>
      </c>
      <c r="AE314" t="str">
        <f t="shared" si="93"/>
        <v>1</v>
      </c>
      <c r="AF314" t="str">
        <f t="shared" si="94"/>
        <v>2024-07-23</v>
      </c>
      <c r="AH314" s="8">
        <f t="shared" si="95"/>
        <v>0</v>
      </c>
      <c r="AI314">
        <v>0</v>
      </c>
      <c r="AJ314">
        <v>0</v>
      </c>
      <c r="AK314">
        <v>0</v>
      </c>
      <c r="AL314" t="e">
        <f t="shared" si="96"/>
        <v>#DIV/0!</v>
      </c>
      <c r="AM314" t="e">
        <f t="shared" si="97"/>
        <v>#DIV/0!</v>
      </c>
      <c r="AN314">
        <f t="shared" si="98"/>
        <v>0</v>
      </c>
      <c r="AO314">
        <f t="shared" si="99"/>
        <v>0</v>
      </c>
      <c r="AP314">
        <v>0</v>
      </c>
      <c r="AQ314">
        <v>0</v>
      </c>
      <c r="AR314">
        <v>0</v>
      </c>
      <c r="AS314">
        <f t="shared" si="100"/>
        <v>0</v>
      </c>
      <c r="AV314" t="str">
        <f t="shared" si="101"/>
        <v/>
      </c>
      <c r="AW314" t="str">
        <f t="shared" si="102"/>
        <v>--</v>
      </c>
      <c r="AY314">
        <f t="shared" si="103"/>
        <v>309</v>
      </c>
      <c r="AZ314" t="s">
        <v>0</v>
      </c>
      <c r="BA314" t="str">
        <f t="shared" si="104"/>
        <v>309BM</v>
      </c>
      <c r="BB314">
        <f t="shared" si="105"/>
        <v>0</v>
      </c>
      <c r="BD314">
        <f t="shared" si="106"/>
        <v>309</v>
      </c>
      <c r="BE314">
        <f t="shared" si="107"/>
        <v>1</v>
      </c>
    </row>
    <row r="315" spans="15:57" x14ac:dyDescent="0.25">
      <c r="O315">
        <f t="shared" si="108"/>
        <v>1</v>
      </c>
      <c r="P315">
        <f t="shared" si="109"/>
        <v>310</v>
      </c>
      <c r="Q315" t="e">
        <f>VLOOKUP(A315,Sheet3!$A$1:$B$3,2,FALSE)</f>
        <v>#N/A</v>
      </c>
      <c r="R315">
        <f t="shared" si="88"/>
        <v>0</v>
      </c>
      <c r="S315">
        <f t="shared" si="89"/>
        <v>0</v>
      </c>
      <c r="T315">
        <f t="shared" si="90"/>
        <v>0</v>
      </c>
      <c r="U315" t="s">
        <v>47</v>
      </c>
      <c r="V315" t="s">
        <v>47</v>
      </c>
      <c r="W315" t="s">
        <v>47</v>
      </c>
      <c r="X315" t="s">
        <v>47</v>
      </c>
      <c r="Y315">
        <f t="shared" si="91"/>
        <v>0</v>
      </c>
      <c r="Z315">
        <f t="shared" si="92"/>
        <v>0</v>
      </c>
      <c r="AC315" t="e">
        <f>VLOOKUP(A315,Sheet3!$A$7:$B$9,2,FALSE)</f>
        <v>#N/A</v>
      </c>
      <c r="AD315" t="s">
        <v>48</v>
      </c>
      <c r="AE315" t="str">
        <f t="shared" si="93"/>
        <v>1</v>
      </c>
      <c r="AF315" t="str">
        <f t="shared" si="94"/>
        <v>2024-07-23</v>
      </c>
      <c r="AH315" s="8">
        <f t="shared" si="95"/>
        <v>0</v>
      </c>
      <c r="AI315">
        <v>0</v>
      </c>
      <c r="AJ315">
        <v>0</v>
      </c>
      <c r="AK315">
        <v>0</v>
      </c>
      <c r="AL315" t="e">
        <f t="shared" si="96"/>
        <v>#DIV/0!</v>
      </c>
      <c r="AM315" t="e">
        <f t="shared" si="97"/>
        <v>#DIV/0!</v>
      </c>
      <c r="AN315">
        <f t="shared" si="98"/>
        <v>0</v>
      </c>
      <c r="AO315">
        <f t="shared" si="99"/>
        <v>0</v>
      </c>
      <c r="AP315">
        <v>0</v>
      </c>
      <c r="AQ315">
        <v>0</v>
      </c>
      <c r="AR315">
        <v>0</v>
      </c>
      <c r="AS315">
        <f t="shared" si="100"/>
        <v>0</v>
      </c>
      <c r="AV315" t="str">
        <f t="shared" si="101"/>
        <v/>
      </c>
      <c r="AW315" t="str">
        <f t="shared" si="102"/>
        <v>--</v>
      </c>
      <c r="AY315">
        <f t="shared" si="103"/>
        <v>310</v>
      </c>
      <c r="AZ315" t="s">
        <v>0</v>
      </c>
      <c r="BA315" t="str">
        <f t="shared" si="104"/>
        <v>310BM</v>
      </c>
      <c r="BB315">
        <f t="shared" si="105"/>
        <v>0</v>
      </c>
      <c r="BD315">
        <f t="shared" si="106"/>
        <v>310</v>
      </c>
      <c r="BE315">
        <f t="shared" si="107"/>
        <v>1</v>
      </c>
    </row>
    <row r="316" spans="15:57" x14ac:dyDescent="0.25">
      <c r="O316">
        <f t="shared" si="108"/>
        <v>1</v>
      </c>
      <c r="P316">
        <f t="shared" si="109"/>
        <v>311</v>
      </c>
      <c r="Q316" t="e">
        <f>VLOOKUP(A316,Sheet3!$A$1:$B$3,2,FALSE)</f>
        <v>#N/A</v>
      </c>
      <c r="R316">
        <f t="shared" si="88"/>
        <v>0</v>
      </c>
      <c r="S316">
        <f t="shared" si="89"/>
        <v>0</v>
      </c>
      <c r="T316">
        <f t="shared" si="90"/>
        <v>0</v>
      </c>
      <c r="U316" t="s">
        <v>47</v>
      </c>
      <c r="V316" t="s">
        <v>47</v>
      </c>
      <c r="W316" t="s">
        <v>47</v>
      </c>
      <c r="X316" t="s">
        <v>47</v>
      </c>
      <c r="Y316">
        <f t="shared" si="91"/>
        <v>0</v>
      </c>
      <c r="Z316">
        <f t="shared" si="92"/>
        <v>0</v>
      </c>
      <c r="AC316" t="e">
        <f>VLOOKUP(A316,Sheet3!$A$7:$B$9,2,FALSE)</f>
        <v>#N/A</v>
      </c>
      <c r="AD316" t="s">
        <v>48</v>
      </c>
      <c r="AE316" t="str">
        <f t="shared" si="93"/>
        <v>1</v>
      </c>
      <c r="AF316" t="str">
        <f t="shared" si="94"/>
        <v>2024-07-23</v>
      </c>
      <c r="AH316" s="8">
        <f t="shared" si="95"/>
        <v>0</v>
      </c>
      <c r="AI316">
        <v>0</v>
      </c>
      <c r="AJ316">
        <v>0</v>
      </c>
      <c r="AK316">
        <v>0</v>
      </c>
      <c r="AL316" t="e">
        <f t="shared" si="96"/>
        <v>#DIV/0!</v>
      </c>
      <c r="AM316" t="e">
        <f t="shared" si="97"/>
        <v>#DIV/0!</v>
      </c>
      <c r="AN316">
        <f t="shared" si="98"/>
        <v>0</v>
      </c>
      <c r="AO316">
        <f t="shared" si="99"/>
        <v>0</v>
      </c>
      <c r="AP316">
        <v>0</v>
      </c>
      <c r="AQ316">
        <v>0</v>
      </c>
      <c r="AR316">
        <v>0</v>
      </c>
      <c r="AS316">
        <f t="shared" si="100"/>
        <v>0</v>
      </c>
      <c r="AV316" t="str">
        <f t="shared" si="101"/>
        <v/>
      </c>
      <c r="AW316" t="str">
        <f t="shared" si="102"/>
        <v>--</v>
      </c>
      <c r="AY316">
        <f t="shared" si="103"/>
        <v>311</v>
      </c>
      <c r="AZ316" t="s">
        <v>0</v>
      </c>
      <c r="BA316" t="str">
        <f t="shared" si="104"/>
        <v>311BM</v>
      </c>
      <c r="BB316">
        <f t="shared" si="105"/>
        <v>0</v>
      </c>
      <c r="BD316">
        <f t="shared" si="106"/>
        <v>311</v>
      </c>
      <c r="BE316">
        <f t="shared" si="107"/>
        <v>1</v>
      </c>
    </row>
    <row r="317" spans="15:57" x14ac:dyDescent="0.25">
      <c r="O317">
        <f t="shared" si="108"/>
        <v>1</v>
      </c>
      <c r="P317">
        <f t="shared" si="109"/>
        <v>312</v>
      </c>
      <c r="Q317" t="e">
        <f>VLOOKUP(A317,Sheet3!$A$1:$B$3,2,FALSE)</f>
        <v>#N/A</v>
      </c>
      <c r="R317">
        <f t="shared" si="88"/>
        <v>0</v>
      </c>
      <c r="S317">
        <f t="shared" si="89"/>
        <v>0</v>
      </c>
      <c r="T317">
        <f t="shared" si="90"/>
        <v>0</v>
      </c>
      <c r="U317" t="s">
        <v>47</v>
      </c>
      <c r="V317" t="s">
        <v>47</v>
      </c>
      <c r="W317" t="s">
        <v>47</v>
      </c>
      <c r="X317" t="s">
        <v>47</v>
      </c>
      <c r="Y317">
        <f t="shared" si="91"/>
        <v>0</v>
      </c>
      <c r="Z317">
        <f t="shared" si="92"/>
        <v>0</v>
      </c>
      <c r="AC317" t="e">
        <f>VLOOKUP(A317,Sheet3!$A$7:$B$9,2,FALSE)</f>
        <v>#N/A</v>
      </c>
      <c r="AD317" t="s">
        <v>48</v>
      </c>
      <c r="AE317" t="str">
        <f t="shared" si="93"/>
        <v>1</v>
      </c>
      <c r="AF317" t="str">
        <f t="shared" si="94"/>
        <v>2024-07-23</v>
      </c>
      <c r="AH317" s="8">
        <f t="shared" si="95"/>
        <v>0</v>
      </c>
      <c r="AI317">
        <v>0</v>
      </c>
      <c r="AJ317">
        <v>0</v>
      </c>
      <c r="AK317">
        <v>0</v>
      </c>
      <c r="AL317" t="e">
        <f t="shared" si="96"/>
        <v>#DIV/0!</v>
      </c>
      <c r="AM317" t="e">
        <f t="shared" si="97"/>
        <v>#DIV/0!</v>
      </c>
      <c r="AN317">
        <f t="shared" si="98"/>
        <v>0</v>
      </c>
      <c r="AO317">
        <f t="shared" si="99"/>
        <v>0</v>
      </c>
      <c r="AP317">
        <v>0</v>
      </c>
      <c r="AQ317">
        <v>0</v>
      </c>
      <c r="AR317">
        <v>0</v>
      </c>
      <c r="AS317">
        <f t="shared" si="100"/>
        <v>0</v>
      </c>
      <c r="AV317" t="str">
        <f t="shared" si="101"/>
        <v/>
      </c>
      <c r="AW317" t="str">
        <f t="shared" si="102"/>
        <v>--</v>
      </c>
      <c r="AY317">
        <f t="shared" si="103"/>
        <v>312</v>
      </c>
      <c r="AZ317" t="s">
        <v>0</v>
      </c>
      <c r="BA317" t="str">
        <f t="shared" si="104"/>
        <v>312BM</v>
      </c>
      <c r="BB317">
        <f t="shared" si="105"/>
        <v>0</v>
      </c>
      <c r="BD317">
        <f t="shared" si="106"/>
        <v>312</v>
      </c>
      <c r="BE317">
        <f t="shared" si="107"/>
        <v>1</v>
      </c>
    </row>
    <row r="318" spans="15:57" x14ac:dyDescent="0.25">
      <c r="O318">
        <f t="shared" si="108"/>
        <v>1</v>
      </c>
      <c r="P318">
        <f t="shared" si="109"/>
        <v>313</v>
      </c>
      <c r="Q318" t="e">
        <f>VLOOKUP(A318,Sheet3!$A$1:$B$3,2,FALSE)</f>
        <v>#N/A</v>
      </c>
      <c r="R318">
        <f t="shared" si="88"/>
        <v>0</v>
      </c>
      <c r="S318">
        <f t="shared" si="89"/>
        <v>0</v>
      </c>
      <c r="T318">
        <f t="shared" si="90"/>
        <v>0</v>
      </c>
      <c r="U318" t="s">
        <v>47</v>
      </c>
      <c r="V318" t="s">
        <v>47</v>
      </c>
      <c r="W318" t="s">
        <v>47</v>
      </c>
      <c r="X318" t="s">
        <v>47</v>
      </c>
      <c r="Y318">
        <f t="shared" si="91"/>
        <v>0</v>
      </c>
      <c r="Z318">
        <f t="shared" si="92"/>
        <v>0</v>
      </c>
      <c r="AC318" t="e">
        <f>VLOOKUP(A318,Sheet3!$A$7:$B$9,2,FALSE)</f>
        <v>#N/A</v>
      </c>
      <c r="AD318" t="s">
        <v>48</v>
      </c>
      <c r="AE318" t="str">
        <f t="shared" si="93"/>
        <v>1</v>
      </c>
      <c r="AF318" t="str">
        <f t="shared" si="94"/>
        <v>2024-07-23</v>
      </c>
      <c r="AH318" s="8">
        <f t="shared" si="95"/>
        <v>0</v>
      </c>
      <c r="AI318">
        <v>0</v>
      </c>
      <c r="AJ318">
        <v>0</v>
      </c>
      <c r="AK318">
        <v>0</v>
      </c>
      <c r="AL318" t="e">
        <f t="shared" si="96"/>
        <v>#DIV/0!</v>
      </c>
      <c r="AM318" t="e">
        <f t="shared" si="97"/>
        <v>#DIV/0!</v>
      </c>
      <c r="AN318">
        <f t="shared" si="98"/>
        <v>0</v>
      </c>
      <c r="AO318">
        <f t="shared" si="99"/>
        <v>0</v>
      </c>
      <c r="AP318">
        <v>0</v>
      </c>
      <c r="AQ318">
        <v>0</v>
      </c>
      <c r="AR318">
        <v>0</v>
      </c>
      <c r="AS318">
        <f t="shared" si="100"/>
        <v>0</v>
      </c>
      <c r="AV318" t="str">
        <f t="shared" si="101"/>
        <v/>
      </c>
      <c r="AW318" t="str">
        <f t="shared" si="102"/>
        <v>--</v>
      </c>
      <c r="AY318">
        <f t="shared" si="103"/>
        <v>313</v>
      </c>
      <c r="AZ318" t="s">
        <v>0</v>
      </c>
      <c r="BA318" t="str">
        <f t="shared" si="104"/>
        <v>313BM</v>
      </c>
      <c r="BB318">
        <f t="shared" si="105"/>
        <v>0</v>
      </c>
      <c r="BD318">
        <f t="shared" si="106"/>
        <v>313</v>
      </c>
      <c r="BE318">
        <f t="shared" si="107"/>
        <v>1</v>
      </c>
    </row>
    <row r="319" spans="15:57" x14ac:dyDescent="0.25">
      <c r="O319">
        <f t="shared" si="108"/>
        <v>1</v>
      </c>
      <c r="P319">
        <f t="shared" si="109"/>
        <v>314</v>
      </c>
      <c r="Q319" t="e">
        <f>VLOOKUP(A319,Sheet3!$A$1:$B$3,2,FALSE)</f>
        <v>#N/A</v>
      </c>
      <c r="R319">
        <f t="shared" si="88"/>
        <v>0</v>
      </c>
      <c r="S319">
        <f t="shared" si="89"/>
        <v>0</v>
      </c>
      <c r="T319">
        <f t="shared" si="90"/>
        <v>0</v>
      </c>
      <c r="U319" t="s">
        <v>47</v>
      </c>
      <c r="V319" t="s">
        <v>47</v>
      </c>
      <c r="W319" t="s">
        <v>47</v>
      </c>
      <c r="X319" t="s">
        <v>47</v>
      </c>
      <c r="Y319">
        <f t="shared" si="91"/>
        <v>0</v>
      </c>
      <c r="Z319">
        <f t="shared" si="92"/>
        <v>0</v>
      </c>
      <c r="AC319" t="e">
        <f>VLOOKUP(A319,Sheet3!$A$7:$B$9,2,FALSE)</f>
        <v>#N/A</v>
      </c>
      <c r="AD319" t="s">
        <v>48</v>
      </c>
      <c r="AE319" t="str">
        <f t="shared" si="93"/>
        <v>1</v>
      </c>
      <c r="AF319" t="str">
        <f t="shared" si="94"/>
        <v>2024-07-23</v>
      </c>
      <c r="AH319" s="8">
        <f t="shared" si="95"/>
        <v>0</v>
      </c>
      <c r="AI319">
        <v>0</v>
      </c>
      <c r="AJ319">
        <v>0</v>
      </c>
      <c r="AK319">
        <v>0</v>
      </c>
      <c r="AL319" t="e">
        <f t="shared" si="96"/>
        <v>#DIV/0!</v>
      </c>
      <c r="AM319" t="e">
        <f t="shared" si="97"/>
        <v>#DIV/0!</v>
      </c>
      <c r="AN319">
        <f t="shared" si="98"/>
        <v>0</v>
      </c>
      <c r="AO319">
        <f t="shared" si="99"/>
        <v>0</v>
      </c>
      <c r="AP319">
        <v>0</v>
      </c>
      <c r="AQ319">
        <v>0</v>
      </c>
      <c r="AR319">
        <v>0</v>
      </c>
      <c r="AS319">
        <f t="shared" si="100"/>
        <v>0</v>
      </c>
      <c r="AV319" t="str">
        <f t="shared" si="101"/>
        <v/>
      </c>
      <c r="AW319" t="str">
        <f t="shared" si="102"/>
        <v>--</v>
      </c>
      <c r="AY319">
        <f t="shared" si="103"/>
        <v>314</v>
      </c>
      <c r="AZ319" t="s">
        <v>0</v>
      </c>
      <c r="BA319" t="str">
        <f t="shared" si="104"/>
        <v>314BM</v>
      </c>
      <c r="BB319">
        <f t="shared" si="105"/>
        <v>0</v>
      </c>
      <c r="BD319">
        <f t="shared" si="106"/>
        <v>314</v>
      </c>
      <c r="BE319">
        <f t="shared" si="107"/>
        <v>1</v>
      </c>
    </row>
    <row r="320" spans="15:57" x14ac:dyDescent="0.25">
      <c r="O320">
        <f t="shared" si="108"/>
        <v>1</v>
      </c>
      <c r="P320">
        <f t="shared" si="109"/>
        <v>315</v>
      </c>
      <c r="Q320" t="e">
        <f>VLOOKUP(A320,Sheet3!$A$1:$B$3,2,FALSE)</f>
        <v>#N/A</v>
      </c>
      <c r="R320">
        <f t="shared" si="88"/>
        <v>0</v>
      </c>
      <c r="S320">
        <f t="shared" si="89"/>
        <v>0</v>
      </c>
      <c r="T320">
        <f t="shared" si="90"/>
        <v>0</v>
      </c>
      <c r="U320" t="s">
        <v>47</v>
      </c>
      <c r="V320" t="s">
        <v>47</v>
      </c>
      <c r="W320" t="s">
        <v>47</v>
      </c>
      <c r="X320" t="s">
        <v>47</v>
      </c>
      <c r="Y320">
        <f t="shared" si="91"/>
        <v>0</v>
      </c>
      <c r="Z320">
        <f t="shared" si="92"/>
        <v>0</v>
      </c>
      <c r="AC320" t="e">
        <f>VLOOKUP(A320,Sheet3!$A$7:$B$9,2,FALSE)</f>
        <v>#N/A</v>
      </c>
      <c r="AD320" t="s">
        <v>48</v>
      </c>
      <c r="AE320" t="str">
        <f t="shared" si="93"/>
        <v>1</v>
      </c>
      <c r="AF320" t="str">
        <f t="shared" si="94"/>
        <v>2024-07-23</v>
      </c>
      <c r="AH320" s="8">
        <f t="shared" si="95"/>
        <v>0</v>
      </c>
      <c r="AI320">
        <v>0</v>
      </c>
      <c r="AJ320">
        <v>0</v>
      </c>
      <c r="AK320">
        <v>0</v>
      </c>
      <c r="AL320" t="e">
        <f t="shared" si="96"/>
        <v>#DIV/0!</v>
      </c>
      <c r="AM320" t="e">
        <f t="shared" si="97"/>
        <v>#DIV/0!</v>
      </c>
      <c r="AN320">
        <f t="shared" si="98"/>
        <v>0</v>
      </c>
      <c r="AO320">
        <f t="shared" si="99"/>
        <v>0</v>
      </c>
      <c r="AP320">
        <v>0</v>
      </c>
      <c r="AQ320">
        <v>0</v>
      </c>
      <c r="AR320">
        <v>0</v>
      </c>
      <c r="AS320">
        <f t="shared" si="100"/>
        <v>0</v>
      </c>
      <c r="AV320" t="str">
        <f t="shared" si="101"/>
        <v/>
      </c>
      <c r="AW320" t="str">
        <f t="shared" si="102"/>
        <v>--</v>
      </c>
      <c r="AY320">
        <f t="shared" si="103"/>
        <v>315</v>
      </c>
      <c r="AZ320" t="s">
        <v>0</v>
      </c>
      <c r="BA320" t="str">
        <f t="shared" si="104"/>
        <v>315BM</v>
      </c>
      <c r="BB320">
        <f t="shared" si="105"/>
        <v>0</v>
      </c>
      <c r="BD320">
        <f t="shared" si="106"/>
        <v>315</v>
      </c>
      <c r="BE320">
        <f t="shared" si="107"/>
        <v>1</v>
      </c>
    </row>
    <row r="321" spans="15:57" x14ac:dyDescent="0.25">
      <c r="O321">
        <f t="shared" si="108"/>
        <v>1</v>
      </c>
      <c r="P321">
        <f t="shared" si="109"/>
        <v>316</v>
      </c>
      <c r="Q321" t="e">
        <f>VLOOKUP(A321,Sheet3!$A$1:$B$3,2,FALSE)</f>
        <v>#N/A</v>
      </c>
      <c r="R321">
        <f t="shared" si="88"/>
        <v>0</v>
      </c>
      <c r="S321">
        <f t="shared" si="89"/>
        <v>0</v>
      </c>
      <c r="T321">
        <f t="shared" si="90"/>
        <v>0</v>
      </c>
      <c r="U321" t="s">
        <v>47</v>
      </c>
      <c r="V321" t="s">
        <v>47</v>
      </c>
      <c r="W321" t="s">
        <v>47</v>
      </c>
      <c r="X321" t="s">
        <v>47</v>
      </c>
      <c r="Y321">
        <f t="shared" si="91"/>
        <v>0</v>
      </c>
      <c r="Z321">
        <f t="shared" si="92"/>
        <v>0</v>
      </c>
      <c r="AC321" t="e">
        <f>VLOOKUP(A321,Sheet3!$A$7:$B$9,2,FALSE)</f>
        <v>#N/A</v>
      </c>
      <c r="AD321" t="s">
        <v>48</v>
      </c>
      <c r="AE321" t="str">
        <f t="shared" si="93"/>
        <v>1</v>
      </c>
      <c r="AF321" t="str">
        <f t="shared" si="94"/>
        <v>2024-07-23</v>
      </c>
      <c r="AH321" s="8">
        <f t="shared" si="95"/>
        <v>0</v>
      </c>
      <c r="AI321">
        <v>0</v>
      </c>
      <c r="AJ321">
        <v>0</v>
      </c>
      <c r="AK321">
        <v>0</v>
      </c>
      <c r="AL321" t="e">
        <f t="shared" si="96"/>
        <v>#DIV/0!</v>
      </c>
      <c r="AM321" t="e">
        <f t="shared" si="97"/>
        <v>#DIV/0!</v>
      </c>
      <c r="AN321">
        <f t="shared" si="98"/>
        <v>0</v>
      </c>
      <c r="AO321">
        <f t="shared" si="99"/>
        <v>0</v>
      </c>
      <c r="AP321">
        <v>0</v>
      </c>
      <c r="AQ321">
        <v>0</v>
      </c>
      <c r="AR321">
        <v>0</v>
      </c>
      <c r="AS321">
        <f t="shared" si="100"/>
        <v>0</v>
      </c>
      <c r="AV321" t="str">
        <f t="shared" si="101"/>
        <v/>
      </c>
      <c r="AW321" t="str">
        <f t="shared" si="102"/>
        <v>--</v>
      </c>
      <c r="AY321">
        <f t="shared" si="103"/>
        <v>316</v>
      </c>
      <c r="AZ321" t="s">
        <v>0</v>
      </c>
      <c r="BA321" t="str">
        <f t="shared" si="104"/>
        <v>316BM</v>
      </c>
      <c r="BB321">
        <f t="shared" si="105"/>
        <v>0</v>
      </c>
      <c r="BD321">
        <f t="shared" si="106"/>
        <v>316</v>
      </c>
      <c r="BE321">
        <f t="shared" si="107"/>
        <v>1</v>
      </c>
    </row>
    <row r="322" spans="15:57" x14ac:dyDescent="0.25">
      <c r="O322">
        <f t="shared" si="108"/>
        <v>1</v>
      </c>
      <c r="P322">
        <f t="shared" si="109"/>
        <v>317</v>
      </c>
      <c r="Q322" t="e">
        <f>VLOOKUP(A322,Sheet3!$A$1:$B$3,2,FALSE)</f>
        <v>#N/A</v>
      </c>
      <c r="R322">
        <f t="shared" si="88"/>
        <v>0</v>
      </c>
      <c r="S322">
        <f t="shared" si="89"/>
        <v>0</v>
      </c>
      <c r="T322">
        <f t="shared" si="90"/>
        <v>0</v>
      </c>
      <c r="U322" t="s">
        <v>47</v>
      </c>
      <c r="V322" t="s">
        <v>47</v>
      </c>
      <c r="W322" t="s">
        <v>47</v>
      </c>
      <c r="X322" t="s">
        <v>47</v>
      </c>
      <c r="Y322">
        <f t="shared" si="91"/>
        <v>0</v>
      </c>
      <c r="Z322">
        <f t="shared" si="92"/>
        <v>0</v>
      </c>
      <c r="AC322" t="e">
        <f>VLOOKUP(A322,Sheet3!$A$7:$B$9,2,FALSE)</f>
        <v>#N/A</v>
      </c>
      <c r="AD322" t="s">
        <v>48</v>
      </c>
      <c r="AE322" t="str">
        <f t="shared" si="93"/>
        <v>1</v>
      </c>
      <c r="AF322" t="str">
        <f t="shared" si="94"/>
        <v>2024-07-23</v>
      </c>
      <c r="AH322" s="8">
        <f t="shared" si="95"/>
        <v>0</v>
      </c>
      <c r="AI322">
        <v>0</v>
      </c>
      <c r="AJ322">
        <v>0</v>
      </c>
      <c r="AK322">
        <v>0</v>
      </c>
      <c r="AL322" t="e">
        <f t="shared" si="96"/>
        <v>#DIV/0!</v>
      </c>
      <c r="AM322" t="e">
        <f t="shared" si="97"/>
        <v>#DIV/0!</v>
      </c>
      <c r="AN322">
        <f t="shared" si="98"/>
        <v>0</v>
      </c>
      <c r="AO322">
        <f t="shared" si="99"/>
        <v>0</v>
      </c>
      <c r="AP322">
        <v>0</v>
      </c>
      <c r="AQ322">
        <v>0</v>
      </c>
      <c r="AR322">
        <v>0</v>
      </c>
      <c r="AS322">
        <f t="shared" si="100"/>
        <v>0</v>
      </c>
      <c r="AV322" t="str">
        <f t="shared" si="101"/>
        <v/>
      </c>
      <c r="AW322" t="str">
        <f t="shared" si="102"/>
        <v>--</v>
      </c>
      <c r="AY322">
        <f t="shared" si="103"/>
        <v>317</v>
      </c>
      <c r="AZ322" t="s">
        <v>0</v>
      </c>
      <c r="BA322" t="str">
        <f t="shared" si="104"/>
        <v>317BM</v>
      </c>
      <c r="BB322">
        <f t="shared" si="105"/>
        <v>0</v>
      </c>
      <c r="BD322">
        <f t="shared" si="106"/>
        <v>317</v>
      </c>
      <c r="BE322">
        <f t="shared" si="107"/>
        <v>1</v>
      </c>
    </row>
    <row r="323" spans="15:57" x14ac:dyDescent="0.25">
      <c r="O323">
        <f t="shared" si="108"/>
        <v>1</v>
      </c>
      <c r="P323">
        <f t="shared" si="109"/>
        <v>318</v>
      </c>
      <c r="Q323" t="e">
        <f>VLOOKUP(A323,Sheet3!$A$1:$B$3,2,FALSE)</f>
        <v>#N/A</v>
      </c>
      <c r="R323">
        <f t="shared" si="88"/>
        <v>0</v>
      </c>
      <c r="S323">
        <f t="shared" si="89"/>
        <v>0</v>
      </c>
      <c r="T323">
        <f t="shared" si="90"/>
        <v>0</v>
      </c>
      <c r="U323" t="s">
        <v>47</v>
      </c>
      <c r="V323" t="s">
        <v>47</v>
      </c>
      <c r="W323" t="s">
        <v>47</v>
      </c>
      <c r="X323" t="s">
        <v>47</v>
      </c>
      <c r="Y323">
        <f t="shared" si="91"/>
        <v>0</v>
      </c>
      <c r="Z323">
        <f t="shared" si="92"/>
        <v>0</v>
      </c>
      <c r="AC323" t="e">
        <f>VLOOKUP(A323,Sheet3!$A$7:$B$9,2,FALSE)</f>
        <v>#N/A</v>
      </c>
      <c r="AD323" t="s">
        <v>48</v>
      </c>
      <c r="AE323" t="str">
        <f t="shared" si="93"/>
        <v>1</v>
      </c>
      <c r="AF323" t="str">
        <f t="shared" si="94"/>
        <v>2024-07-23</v>
      </c>
      <c r="AH323" s="8">
        <f t="shared" si="95"/>
        <v>0</v>
      </c>
      <c r="AI323">
        <v>0</v>
      </c>
      <c r="AJ323">
        <v>0</v>
      </c>
      <c r="AK323">
        <v>0</v>
      </c>
      <c r="AL323" t="e">
        <f t="shared" si="96"/>
        <v>#DIV/0!</v>
      </c>
      <c r="AM323" t="e">
        <f t="shared" si="97"/>
        <v>#DIV/0!</v>
      </c>
      <c r="AN323">
        <f t="shared" si="98"/>
        <v>0</v>
      </c>
      <c r="AO323">
        <f t="shared" si="99"/>
        <v>0</v>
      </c>
      <c r="AP323">
        <v>0</v>
      </c>
      <c r="AQ323">
        <v>0</v>
      </c>
      <c r="AR323">
        <v>0</v>
      </c>
      <c r="AS323">
        <f t="shared" si="100"/>
        <v>0</v>
      </c>
      <c r="AV323" t="str">
        <f t="shared" si="101"/>
        <v/>
      </c>
      <c r="AW323" t="str">
        <f t="shared" si="102"/>
        <v>--</v>
      </c>
      <c r="AY323">
        <f t="shared" si="103"/>
        <v>318</v>
      </c>
      <c r="AZ323" t="s">
        <v>0</v>
      </c>
      <c r="BA323" t="str">
        <f t="shared" si="104"/>
        <v>318BM</v>
      </c>
      <c r="BB323">
        <f t="shared" si="105"/>
        <v>0</v>
      </c>
      <c r="BD323">
        <f t="shared" si="106"/>
        <v>318</v>
      </c>
      <c r="BE323">
        <f t="shared" si="107"/>
        <v>1</v>
      </c>
    </row>
    <row r="324" spans="15:57" x14ac:dyDescent="0.25">
      <c r="O324">
        <f t="shared" si="108"/>
        <v>1</v>
      </c>
      <c r="P324">
        <f t="shared" si="109"/>
        <v>319</v>
      </c>
      <c r="Q324" t="e">
        <f>VLOOKUP(A324,Sheet3!$A$1:$B$3,2,FALSE)</f>
        <v>#N/A</v>
      </c>
      <c r="R324">
        <f t="shared" si="88"/>
        <v>0</v>
      </c>
      <c r="S324">
        <f t="shared" si="89"/>
        <v>0</v>
      </c>
      <c r="T324">
        <f t="shared" si="90"/>
        <v>0</v>
      </c>
      <c r="U324" t="s">
        <v>47</v>
      </c>
      <c r="V324" t="s">
        <v>47</v>
      </c>
      <c r="W324" t="s">
        <v>47</v>
      </c>
      <c r="X324" t="s">
        <v>47</v>
      </c>
      <c r="Y324">
        <f t="shared" si="91"/>
        <v>0</v>
      </c>
      <c r="Z324">
        <f t="shared" si="92"/>
        <v>0</v>
      </c>
      <c r="AC324" t="e">
        <f>VLOOKUP(A324,Sheet3!$A$7:$B$9,2,FALSE)</f>
        <v>#N/A</v>
      </c>
      <c r="AD324" t="s">
        <v>48</v>
      </c>
      <c r="AE324" t="str">
        <f t="shared" si="93"/>
        <v>1</v>
      </c>
      <c r="AF324" t="str">
        <f t="shared" si="94"/>
        <v>2024-07-23</v>
      </c>
      <c r="AH324" s="8">
        <f t="shared" si="95"/>
        <v>0</v>
      </c>
      <c r="AI324">
        <v>0</v>
      </c>
      <c r="AJ324">
        <v>0</v>
      </c>
      <c r="AK324">
        <v>0</v>
      </c>
      <c r="AL324" t="e">
        <f t="shared" si="96"/>
        <v>#DIV/0!</v>
      </c>
      <c r="AM324" t="e">
        <f t="shared" si="97"/>
        <v>#DIV/0!</v>
      </c>
      <c r="AN324">
        <f t="shared" si="98"/>
        <v>0</v>
      </c>
      <c r="AO324">
        <f t="shared" si="99"/>
        <v>0</v>
      </c>
      <c r="AP324">
        <v>0</v>
      </c>
      <c r="AQ324">
        <v>0</v>
      </c>
      <c r="AR324">
        <v>0</v>
      </c>
      <c r="AS324">
        <f t="shared" si="100"/>
        <v>0</v>
      </c>
      <c r="AV324" t="str">
        <f t="shared" si="101"/>
        <v/>
      </c>
      <c r="AW324" t="str">
        <f t="shared" si="102"/>
        <v>--</v>
      </c>
      <c r="AY324">
        <f t="shared" si="103"/>
        <v>319</v>
      </c>
      <c r="AZ324" t="s">
        <v>0</v>
      </c>
      <c r="BA324" t="str">
        <f t="shared" si="104"/>
        <v>319BM</v>
      </c>
      <c r="BB324">
        <f t="shared" si="105"/>
        <v>0</v>
      </c>
      <c r="BD324">
        <f t="shared" si="106"/>
        <v>319</v>
      </c>
      <c r="BE324">
        <f t="shared" si="107"/>
        <v>1</v>
      </c>
    </row>
    <row r="325" spans="15:57" x14ac:dyDescent="0.25">
      <c r="O325">
        <f t="shared" si="108"/>
        <v>1</v>
      </c>
      <c r="P325">
        <f t="shared" si="109"/>
        <v>320</v>
      </c>
      <c r="Q325" t="e">
        <f>VLOOKUP(A325,Sheet3!$A$1:$B$3,2,FALSE)</f>
        <v>#N/A</v>
      </c>
      <c r="R325">
        <f t="shared" si="88"/>
        <v>0</v>
      </c>
      <c r="S325">
        <f t="shared" si="89"/>
        <v>0</v>
      </c>
      <c r="T325">
        <f t="shared" si="90"/>
        <v>0</v>
      </c>
      <c r="U325" t="s">
        <v>47</v>
      </c>
      <c r="V325" t="s">
        <v>47</v>
      </c>
      <c r="W325" t="s">
        <v>47</v>
      </c>
      <c r="X325" t="s">
        <v>47</v>
      </c>
      <c r="Y325">
        <f t="shared" si="91"/>
        <v>0</v>
      </c>
      <c r="Z325">
        <f t="shared" si="92"/>
        <v>0</v>
      </c>
      <c r="AC325" t="e">
        <f>VLOOKUP(A325,Sheet3!$A$7:$B$9,2,FALSE)</f>
        <v>#N/A</v>
      </c>
      <c r="AD325" t="s">
        <v>48</v>
      </c>
      <c r="AE325" t="str">
        <f t="shared" si="93"/>
        <v>1</v>
      </c>
      <c r="AF325" t="str">
        <f t="shared" si="94"/>
        <v>2024-07-23</v>
      </c>
      <c r="AH325" s="8">
        <f t="shared" si="95"/>
        <v>0</v>
      </c>
      <c r="AI325">
        <v>0</v>
      </c>
      <c r="AJ325">
        <v>0</v>
      </c>
      <c r="AK325">
        <v>0</v>
      </c>
      <c r="AL325" t="e">
        <f t="shared" si="96"/>
        <v>#DIV/0!</v>
      </c>
      <c r="AM325" t="e">
        <f t="shared" si="97"/>
        <v>#DIV/0!</v>
      </c>
      <c r="AN325">
        <f t="shared" si="98"/>
        <v>0</v>
      </c>
      <c r="AO325">
        <f t="shared" si="99"/>
        <v>0</v>
      </c>
      <c r="AP325">
        <v>0</v>
      </c>
      <c r="AQ325">
        <v>0</v>
      </c>
      <c r="AR325">
        <v>0</v>
      </c>
      <c r="AS325">
        <f t="shared" si="100"/>
        <v>0</v>
      </c>
      <c r="AV325" t="str">
        <f t="shared" si="101"/>
        <v/>
      </c>
      <c r="AW325" t="str">
        <f t="shared" si="102"/>
        <v>--</v>
      </c>
      <c r="AY325">
        <f t="shared" si="103"/>
        <v>320</v>
      </c>
      <c r="AZ325" t="s">
        <v>0</v>
      </c>
      <c r="BA325" t="str">
        <f t="shared" si="104"/>
        <v>320BM</v>
      </c>
      <c r="BB325">
        <f t="shared" si="105"/>
        <v>0</v>
      </c>
      <c r="BD325">
        <f t="shared" si="106"/>
        <v>320</v>
      </c>
      <c r="BE325">
        <f t="shared" si="107"/>
        <v>1</v>
      </c>
    </row>
    <row r="326" spans="15:57" x14ac:dyDescent="0.25">
      <c r="O326">
        <f t="shared" si="108"/>
        <v>1</v>
      </c>
      <c r="P326">
        <f t="shared" si="109"/>
        <v>321</v>
      </c>
      <c r="Q326" t="e">
        <f>VLOOKUP(A326,Sheet3!$A$1:$B$3,2,FALSE)</f>
        <v>#N/A</v>
      </c>
      <c r="R326">
        <f t="shared" ref="R326:R389" si="110">C326</f>
        <v>0</v>
      </c>
      <c r="S326">
        <f t="shared" ref="S326:S389" si="111">F326</f>
        <v>0</v>
      </c>
      <c r="T326">
        <f t="shared" ref="T326:T389" si="112">D326</f>
        <v>0</v>
      </c>
      <c r="U326" t="s">
        <v>47</v>
      </c>
      <c r="V326" t="s">
        <v>47</v>
      </c>
      <c r="W326" t="s">
        <v>47</v>
      </c>
      <c r="X326" t="s">
        <v>47</v>
      </c>
      <c r="Y326">
        <f t="shared" ref="Y326:Y389" si="113">G326</f>
        <v>0</v>
      </c>
      <c r="Z326">
        <f t="shared" ref="Z326:Z389" si="114">H326</f>
        <v>0</v>
      </c>
      <c r="AC326" t="e">
        <f>VLOOKUP(A326,Sheet3!$A$7:$B$9,2,FALSE)</f>
        <v>#N/A</v>
      </c>
      <c r="AD326" t="s">
        <v>48</v>
      </c>
      <c r="AE326" t="str">
        <f t="shared" ref="AE326:AE389" si="115">IF(ISBLANK(B326),"1",LEFT(B326,6))</f>
        <v>1</v>
      </c>
      <c r="AF326" t="str">
        <f t="shared" ref="AF326:AF389" si="116">IF(ISBLANK(B326),$AG$1,AW326)</f>
        <v>2024-07-23</v>
      </c>
      <c r="AH326" s="8">
        <f t="shared" ref="AH326:AH389" si="117">E326</f>
        <v>0</v>
      </c>
      <c r="AI326">
        <v>0</v>
      </c>
      <c r="AJ326">
        <v>0</v>
      </c>
      <c r="AK326">
        <v>0</v>
      </c>
      <c r="AL326" t="e">
        <f t="shared" ref="AL326:AL389" si="118">IF(A326="TLDDP","0",ROUND(L326/J326,2))</f>
        <v>#DIV/0!</v>
      </c>
      <c r="AM326" t="e">
        <f t="shared" ref="AM326:AM389" si="119">IF(A326="TLDDP","0",ROUND(AL326*J326,2))</f>
        <v>#DIV/0!</v>
      </c>
      <c r="AN326">
        <f t="shared" ref="AN326:AN389" si="120">J326</f>
        <v>0</v>
      </c>
      <c r="AO326">
        <f t="shared" ref="AO326:AO389" si="121">IF(A326="LDP",AM326,L326)</f>
        <v>0</v>
      </c>
      <c r="AP326">
        <v>0</v>
      </c>
      <c r="AQ326">
        <v>0</v>
      </c>
      <c r="AR326">
        <v>0</v>
      </c>
      <c r="AS326">
        <f t="shared" ref="AS326:AS389" si="122">I326</f>
        <v>0</v>
      </c>
      <c r="AV326" t="str">
        <f t="shared" ref="AV326:AV389" si="123">RIGHT(B326,10)</f>
        <v/>
      </c>
      <c r="AW326" t="str">
        <f t="shared" ref="AW326:AW389" si="124">RIGHT(AV326,4)&amp;"-"&amp;MID(AV326,4,2)&amp;"-"&amp;LEFT(AV326,2)</f>
        <v>--</v>
      </c>
      <c r="AY326">
        <f t="shared" ref="AY326:AY389" si="125">P326</f>
        <v>321</v>
      </c>
      <c r="AZ326" t="s">
        <v>0</v>
      </c>
      <c r="BA326" t="str">
        <f t="shared" ref="BA326:BA389" si="126">AY326&amp;AZ326</f>
        <v>321BM</v>
      </c>
      <c r="BB326">
        <f t="shared" ref="BB326:BB389" si="127">M326</f>
        <v>0</v>
      </c>
      <c r="BD326">
        <f t="shared" ref="BD326:BD389" si="128">P326</f>
        <v>321</v>
      </c>
      <c r="BE326">
        <f t="shared" ref="BE326:BE389" si="129">O326</f>
        <v>1</v>
      </c>
    </row>
    <row r="327" spans="15:57" x14ac:dyDescent="0.25">
      <c r="O327">
        <f t="shared" ref="O327:O390" si="130">O326</f>
        <v>1</v>
      </c>
      <c r="P327">
        <f t="shared" ref="P327:P390" si="131">P326+1</f>
        <v>322</v>
      </c>
      <c r="Q327" t="e">
        <f>VLOOKUP(A327,Sheet3!$A$1:$B$3,2,FALSE)</f>
        <v>#N/A</v>
      </c>
      <c r="R327">
        <f t="shared" si="110"/>
        <v>0</v>
      </c>
      <c r="S327">
        <f t="shared" si="111"/>
        <v>0</v>
      </c>
      <c r="T327">
        <f t="shared" si="112"/>
        <v>0</v>
      </c>
      <c r="U327" t="s">
        <v>47</v>
      </c>
      <c r="V327" t="s">
        <v>47</v>
      </c>
      <c r="W327" t="s">
        <v>47</v>
      </c>
      <c r="X327" t="s">
        <v>47</v>
      </c>
      <c r="Y327">
        <f t="shared" si="113"/>
        <v>0</v>
      </c>
      <c r="Z327">
        <f t="shared" si="114"/>
        <v>0</v>
      </c>
      <c r="AC327" t="e">
        <f>VLOOKUP(A327,Sheet3!$A$7:$B$9,2,FALSE)</f>
        <v>#N/A</v>
      </c>
      <c r="AD327" t="s">
        <v>48</v>
      </c>
      <c r="AE327" t="str">
        <f t="shared" si="115"/>
        <v>1</v>
      </c>
      <c r="AF327" t="str">
        <f t="shared" si="116"/>
        <v>2024-07-23</v>
      </c>
      <c r="AH327" s="8">
        <f t="shared" si="117"/>
        <v>0</v>
      </c>
      <c r="AI327">
        <v>0</v>
      </c>
      <c r="AJ327">
        <v>0</v>
      </c>
      <c r="AK327">
        <v>0</v>
      </c>
      <c r="AL327" t="e">
        <f t="shared" si="118"/>
        <v>#DIV/0!</v>
      </c>
      <c r="AM327" t="e">
        <f t="shared" si="119"/>
        <v>#DIV/0!</v>
      </c>
      <c r="AN327">
        <f t="shared" si="120"/>
        <v>0</v>
      </c>
      <c r="AO327">
        <f t="shared" si="121"/>
        <v>0</v>
      </c>
      <c r="AP327">
        <v>0</v>
      </c>
      <c r="AQ327">
        <v>0</v>
      </c>
      <c r="AR327">
        <v>0</v>
      </c>
      <c r="AS327">
        <f t="shared" si="122"/>
        <v>0</v>
      </c>
      <c r="AV327" t="str">
        <f t="shared" si="123"/>
        <v/>
      </c>
      <c r="AW327" t="str">
        <f t="shared" si="124"/>
        <v>--</v>
      </c>
      <c r="AY327">
        <f t="shared" si="125"/>
        <v>322</v>
      </c>
      <c r="AZ327" t="s">
        <v>0</v>
      </c>
      <c r="BA327" t="str">
        <f t="shared" si="126"/>
        <v>322BM</v>
      </c>
      <c r="BB327">
        <f t="shared" si="127"/>
        <v>0</v>
      </c>
      <c r="BD327">
        <f t="shared" si="128"/>
        <v>322</v>
      </c>
      <c r="BE327">
        <f t="shared" si="129"/>
        <v>1</v>
      </c>
    </row>
    <row r="328" spans="15:57" x14ac:dyDescent="0.25">
      <c r="O328">
        <f t="shared" si="130"/>
        <v>1</v>
      </c>
      <c r="P328">
        <f t="shared" si="131"/>
        <v>323</v>
      </c>
      <c r="Q328" t="e">
        <f>VLOOKUP(A328,Sheet3!$A$1:$B$3,2,FALSE)</f>
        <v>#N/A</v>
      </c>
      <c r="R328">
        <f t="shared" si="110"/>
        <v>0</v>
      </c>
      <c r="S328">
        <f t="shared" si="111"/>
        <v>0</v>
      </c>
      <c r="T328">
        <f t="shared" si="112"/>
        <v>0</v>
      </c>
      <c r="U328" t="s">
        <v>47</v>
      </c>
      <c r="V328" t="s">
        <v>47</v>
      </c>
      <c r="W328" t="s">
        <v>47</v>
      </c>
      <c r="X328" t="s">
        <v>47</v>
      </c>
      <c r="Y328">
        <f t="shared" si="113"/>
        <v>0</v>
      </c>
      <c r="Z328">
        <f t="shared" si="114"/>
        <v>0</v>
      </c>
      <c r="AC328" t="e">
        <f>VLOOKUP(A328,Sheet3!$A$7:$B$9,2,FALSE)</f>
        <v>#N/A</v>
      </c>
      <c r="AD328" t="s">
        <v>48</v>
      </c>
      <c r="AE328" t="str">
        <f t="shared" si="115"/>
        <v>1</v>
      </c>
      <c r="AF328" t="str">
        <f t="shared" si="116"/>
        <v>2024-07-23</v>
      </c>
      <c r="AH328" s="8">
        <f t="shared" si="117"/>
        <v>0</v>
      </c>
      <c r="AI328">
        <v>0</v>
      </c>
      <c r="AJ328">
        <v>0</v>
      </c>
      <c r="AK328">
        <v>0</v>
      </c>
      <c r="AL328" t="e">
        <f t="shared" si="118"/>
        <v>#DIV/0!</v>
      </c>
      <c r="AM328" t="e">
        <f t="shared" si="119"/>
        <v>#DIV/0!</v>
      </c>
      <c r="AN328">
        <f t="shared" si="120"/>
        <v>0</v>
      </c>
      <c r="AO328">
        <f t="shared" si="121"/>
        <v>0</v>
      </c>
      <c r="AP328">
        <v>0</v>
      </c>
      <c r="AQ328">
        <v>0</v>
      </c>
      <c r="AR328">
        <v>0</v>
      </c>
      <c r="AS328">
        <f t="shared" si="122"/>
        <v>0</v>
      </c>
      <c r="AV328" t="str">
        <f t="shared" si="123"/>
        <v/>
      </c>
      <c r="AW328" t="str">
        <f t="shared" si="124"/>
        <v>--</v>
      </c>
      <c r="AY328">
        <f t="shared" si="125"/>
        <v>323</v>
      </c>
      <c r="AZ328" t="s">
        <v>0</v>
      </c>
      <c r="BA328" t="str">
        <f t="shared" si="126"/>
        <v>323BM</v>
      </c>
      <c r="BB328">
        <f t="shared" si="127"/>
        <v>0</v>
      </c>
      <c r="BD328">
        <f t="shared" si="128"/>
        <v>323</v>
      </c>
      <c r="BE328">
        <f t="shared" si="129"/>
        <v>1</v>
      </c>
    </row>
    <row r="329" spans="15:57" x14ac:dyDescent="0.25">
      <c r="O329">
        <f t="shared" si="130"/>
        <v>1</v>
      </c>
      <c r="P329">
        <f t="shared" si="131"/>
        <v>324</v>
      </c>
      <c r="Q329" t="e">
        <f>VLOOKUP(A329,Sheet3!$A$1:$B$3,2,FALSE)</f>
        <v>#N/A</v>
      </c>
      <c r="R329">
        <f t="shared" si="110"/>
        <v>0</v>
      </c>
      <c r="S329">
        <f t="shared" si="111"/>
        <v>0</v>
      </c>
      <c r="T329">
        <f t="shared" si="112"/>
        <v>0</v>
      </c>
      <c r="U329" t="s">
        <v>47</v>
      </c>
      <c r="V329" t="s">
        <v>47</v>
      </c>
      <c r="W329" t="s">
        <v>47</v>
      </c>
      <c r="X329" t="s">
        <v>47</v>
      </c>
      <c r="Y329">
        <f t="shared" si="113"/>
        <v>0</v>
      </c>
      <c r="Z329">
        <f t="shared" si="114"/>
        <v>0</v>
      </c>
      <c r="AC329" t="e">
        <f>VLOOKUP(A329,Sheet3!$A$7:$B$9,2,FALSE)</f>
        <v>#N/A</v>
      </c>
      <c r="AD329" t="s">
        <v>48</v>
      </c>
      <c r="AE329" t="str">
        <f t="shared" si="115"/>
        <v>1</v>
      </c>
      <c r="AF329" t="str">
        <f t="shared" si="116"/>
        <v>2024-07-23</v>
      </c>
      <c r="AH329" s="8">
        <f t="shared" si="117"/>
        <v>0</v>
      </c>
      <c r="AI329">
        <v>0</v>
      </c>
      <c r="AJ329">
        <v>0</v>
      </c>
      <c r="AK329">
        <v>0</v>
      </c>
      <c r="AL329" t="e">
        <f t="shared" si="118"/>
        <v>#DIV/0!</v>
      </c>
      <c r="AM329" t="e">
        <f t="shared" si="119"/>
        <v>#DIV/0!</v>
      </c>
      <c r="AN329">
        <f t="shared" si="120"/>
        <v>0</v>
      </c>
      <c r="AO329">
        <f t="shared" si="121"/>
        <v>0</v>
      </c>
      <c r="AP329">
        <v>0</v>
      </c>
      <c r="AQ329">
        <v>0</v>
      </c>
      <c r="AR329">
        <v>0</v>
      </c>
      <c r="AS329">
        <f t="shared" si="122"/>
        <v>0</v>
      </c>
      <c r="AV329" t="str">
        <f t="shared" si="123"/>
        <v/>
      </c>
      <c r="AW329" t="str">
        <f t="shared" si="124"/>
        <v>--</v>
      </c>
      <c r="AY329">
        <f t="shared" si="125"/>
        <v>324</v>
      </c>
      <c r="AZ329" t="s">
        <v>0</v>
      </c>
      <c r="BA329" t="str">
        <f t="shared" si="126"/>
        <v>324BM</v>
      </c>
      <c r="BB329">
        <f t="shared" si="127"/>
        <v>0</v>
      </c>
      <c r="BD329">
        <f t="shared" si="128"/>
        <v>324</v>
      </c>
      <c r="BE329">
        <f t="shared" si="129"/>
        <v>1</v>
      </c>
    </row>
    <row r="330" spans="15:57" x14ac:dyDescent="0.25">
      <c r="O330">
        <f t="shared" si="130"/>
        <v>1</v>
      </c>
      <c r="P330">
        <f t="shared" si="131"/>
        <v>325</v>
      </c>
      <c r="Q330" t="e">
        <f>VLOOKUP(A330,Sheet3!$A$1:$B$3,2,FALSE)</f>
        <v>#N/A</v>
      </c>
      <c r="R330">
        <f t="shared" si="110"/>
        <v>0</v>
      </c>
      <c r="S330">
        <f t="shared" si="111"/>
        <v>0</v>
      </c>
      <c r="T330">
        <f t="shared" si="112"/>
        <v>0</v>
      </c>
      <c r="U330" t="s">
        <v>47</v>
      </c>
      <c r="V330" t="s">
        <v>47</v>
      </c>
      <c r="W330" t="s">
        <v>47</v>
      </c>
      <c r="X330" t="s">
        <v>47</v>
      </c>
      <c r="Y330">
        <f t="shared" si="113"/>
        <v>0</v>
      </c>
      <c r="Z330">
        <f t="shared" si="114"/>
        <v>0</v>
      </c>
      <c r="AC330" t="e">
        <f>VLOOKUP(A330,Sheet3!$A$7:$B$9,2,FALSE)</f>
        <v>#N/A</v>
      </c>
      <c r="AD330" t="s">
        <v>48</v>
      </c>
      <c r="AE330" t="str">
        <f t="shared" si="115"/>
        <v>1</v>
      </c>
      <c r="AF330" t="str">
        <f t="shared" si="116"/>
        <v>2024-07-23</v>
      </c>
      <c r="AH330" s="8">
        <f t="shared" si="117"/>
        <v>0</v>
      </c>
      <c r="AI330">
        <v>0</v>
      </c>
      <c r="AJ330">
        <v>0</v>
      </c>
      <c r="AK330">
        <v>0</v>
      </c>
      <c r="AL330" t="e">
        <f t="shared" si="118"/>
        <v>#DIV/0!</v>
      </c>
      <c r="AM330" t="e">
        <f t="shared" si="119"/>
        <v>#DIV/0!</v>
      </c>
      <c r="AN330">
        <f t="shared" si="120"/>
        <v>0</v>
      </c>
      <c r="AO330">
        <f t="shared" si="121"/>
        <v>0</v>
      </c>
      <c r="AP330">
        <v>0</v>
      </c>
      <c r="AQ330">
        <v>0</v>
      </c>
      <c r="AR330">
        <v>0</v>
      </c>
      <c r="AS330">
        <f t="shared" si="122"/>
        <v>0</v>
      </c>
      <c r="AV330" t="str">
        <f t="shared" si="123"/>
        <v/>
      </c>
      <c r="AW330" t="str">
        <f t="shared" si="124"/>
        <v>--</v>
      </c>
      <c r="AY330">
        <f t="shared" si="125"/>
        <v>325</v>
      </c>
      <c r="AZ330" t="s">
        <v>0</v>
      </c>
      <c r="BA330" t="str">
        <f t="shared" si="126"/>
        <v>325BM</v>
      </c>
      <c r="BB330">
        <f t="shared" si="127"/>
        <v>0</v>
      </c>
      <c r="BD330">
        <f t="shared" si="128"/>
        <v>325</v>
      </c>
      <c r="BE330">
        <f t="shared" si="129"/>
        <v>1</v>
      </c>
    </row>
    <row r="331" spans="15:57" x14ac:dyDescent="0.25">
      <c r="O331">
        <f t="shared" si="130"/>
        <v>1</v>
      </c>
      <c r="P331">
        <f t="shared" si="131"/>
        <v>326</v>
      </c>
      <c r="Q331" t="e">
        <f>VLOOKUP(A331,Sheet3!$A$1:$B$3,2,FALSE)</f>
        <v>#N/A</v>
      </c>
      <c r="R331">
        <f t="shared" si="110"/>
        <v>0</v>
      </c>
      <c r="S331">
        <f t="shared" si="111"/>
        <v>0</v>
      </c>
      <c r="T331">
        <f t="shared" si="112"/>
        <v>0</v>
      </c>
      <c r="U331" t="s">
        <v>47</v>
      </c>
      <c r="V331" t="s">
        <v>47</v>
      </c>
      <c r="W331" t="s">
        <v>47</v>
      </c>
      <c r="X331" t="s">
        <v>47</v>
      </c>
      <c r="Y331">
        <f t="shared" si="113"/>
        <v>0</v>
      </c>
      <c r="Z331">
        <f t="shared" si="114"/>
        <v>0</v>
      </c>
      <c r="AC331" t="e">
        <f>VLOOKUP(A331,Sheet3!$A$7:$B$9,2,FALSE)</f>
        <v>#N/A</v>
      </c>
      <c r="AD331" t="s">
        <v>48</v>
      </c>
      <c r="AE331" t="str">
        <f t="shared" si="115"/>
        <v>1</v>
      </c>
      <c r="AF331" t="str">
        <f t="shared" si="116"/>
        <v>2024-07-23</v>
      </c>
      <c r="AH331" s="8">
        <f t="shared" si="117"/>
        <v>0</v>
      </c>
      <c r="AI331">
        <v>0</v>
      </c>
      <c r="AJ331">
        <v>0</v>
      </c>
      <c r="AK331">
        <v>0</v>
      </c>
      <c r="AL331" t="e">
        <f t="shared" si="118"/>
        <v>#DIV/0!</v>
      </c>
      <c r="AM331" t="e">
        <f t="shared" si="119"/>
        <v>#DIV/0!</v>
      </c>
      <c r="AN331">
        <f t="shared" si="120"/>
        <v>0</v>
      </c>
      <c r="AO331">
        <f t="shared" si="121"/>
        <v>0</v>
      </c>
      <c r="AP331">
        <v>0</v>
      </c>
      <c r="AQ331">
        <v>0</v>
      </c>
      <c r="AR331">
        <v>0</v>
      </c>
      <c r="AS331">
        <f t="shared" si="122"/>
        <v>0</v>
      </c>
      <c r="AV331" t="str">
        <f t="shared" si="123"/>
        <v/>
      </c>
      <c r="AW331" t="str">
        <f t="shared" si="124"/>
        <v>--</v>
      </c>
      <c r="AY331">
        <f t="shared" si="125"/>
        <v>326</v>
      </c>
      <c r="AZ331" t="s">
        <v>0</v>
      </c>
      <c r="BA331" t="str">
        <f t="shared" si="126"/>
        <v>326BM</v>
      </c>
      <c r="BB331">
        <f t="shared" si="127"/>
        <v>0</v>
      </c>
      <c r="BD331">
        <f t="shared" si="128"/>
        <v>326</v>
      </c>
      <c r="BE331">
        <f t="shared" si="129"/>
        <v>1</v>
      </c>
    </row>
    <row r="332" spans="15:57" x14ac:dyDescent="0.25">
      <c r="O332">
        <f t="shared" si="130"/>
        <v>1</v>
      </c>
      <c r="P332">
        <f t="shared" si="131"/>
        <v>327</v>
      </c>
      <c r="Q332" t="e">
        <f>VLOOKUP(A332,Sheet3!$A$1:$B$3,2,FALSE)</f>
        <v>#N/A</v>
      </c>
      <c r="R332">
        <f t="shared" si="110"/>
        <v>0</v>
      </c>
      <c r="S332">
        <f t="shared" si="111"/>
        <v>0</v>
      </c>
      <c r="T332">
        <f t="shared" si="112"/>
        <v>0</v>
      </c>
      <c r="U332" t="s">
        <v>47</v>
      </c>
      <c r="V332" t="s">
        <v>47</v>
      </c>
      <c r="W332" t="s">
        <v>47</v>
      </c>
      <c r="X332" t="s">
        <v>47</v>
      </c>
      <c r="Y332">
        <f t="shared" si="113"/>
        <v>0</v>
      </c>
      <c r="Z332">
        <f t="shared" si="114"/>
        <v>0</v>
      </c>
      <c r="AC332" t="e">
        <f>VLOOKUP(A332,Sheet3!$A$7:$B$9,2,FALSE)</f>
        <v>#N/A</v>
      </c>
      <c r="AD332" t="s">
        <v>48</v>
      </c>
      <c r="AE332" t="str">
        <f t="shared" si="115"/>
        <v>1</v>
      </c>
      <c r="AF332" t="str">
        <f t="shared" si="116"/>
        <v>2024-07-23</v>
      </c>
      <c r="AH332" s="8">
        <f t="shared" si="117"/>
        <v>0</v>
      </c>
      <c r="AI332">
        <v>0</v>
      </c>
      <c r="AJ332">
        <v>0</v>
      </c>
      <c r="AK332">
        <v>0</v>
      </c>
      <c r="AL332" t="e">
        <f t="shared" si="118"/>
        <v>#DIV/0!</v>
      </c>
      <c r="AM332" t="e">
        <f t="shared" si="119"/>
        <v>#DIV/0!</v>
      </c>
      <c r="AN332">
        <f t="shared" si="120"/>
        <v>0</v>
      </c>
      <c r="AO332">
        <f t="shared" si="121"/>
        <v>0</v>
      </c>
      <c r="AP332">
        <v>0</v>
      </c>
      <c r="AQ332">
        <v>0</v>
      </c>
      <c r="AR332">
        <v>0</v>
      </c>
      <c r="AS332">
        <f t="shared" si="122"/>
        <v>0</v>
      </c>
      <c r="AV332" t="str">
        <f t="shared" si="123"/>
        <v/>
      </c>
      <c r="AW332" t="str">
        <f t="shared" si="124"/>
        <v>--</v>
      </c>
      <c r="AY332">
        <f t="shared" si="125"/>
        <v>327</v>
      </c>
      <c r="AZ332" t="s">
        <v>0</v>
      </c>
      <c r="BA332" t="str">
        <f t="shared" si="126"/>
        <v>327BM</v>
      </c>
      <c r="BB332">
        <f t="shared" si="127"/>
        <v>0</v>
      </c>
      <c r="BD332">
        <f t="shared" si="128"/>
        <v>327</v>
      </c>
      <c r="BE332">
        <f t="shared" si="129"/>
        <v>1</v>
      </c>
    </row>
    <row r="333" spans="15:57" x14ac:dyDescent="0.25">
      <c r="O333">
        <f t="shared" si="130"/>
        <v>1</v>
      </c>
      <c r="P333">
        <f t="shared" si="131"/>
        <v>328</v>
      </c>
      <c r="Q333" t="e">
        <f>VLOOKUP(A333,Sheet3!$A$1:$B$3,2,FALSE)</f>
        <v>#N/A</v>
      </c>
      <c r="R333">
        <f t="shared" si="110"/>
        <v>0</v>
      </c>
      <c r="S333">
        <f t="shared" si="111"/>
        <v>0</v>
      </c>
      <c r="T333">
        <f t="shared" si="112"/>
        <v>0</v>
      </c>
      <c r="U333" t="s">
        <v>47</v>
      </c>
      <c r="V333" t="s">
        <v>47</v>
      </c>
      <c r="W333" t="s">
        <v>47</v>
      </c>
      <c r="X333" t="s">
        <v>47</v>
      </c>
      <c r="Y333">
        <f t="shared" si="113"/>
        <v>0</v>
      </c>
      <c r="Z333">
        <f t="shared" si="114"/>
        <v>0</v>
      </c>
      <c r="AC333" t="e">
        <f>VLOOKUP(A333,Sheet3!$A$7:$B$9,2,FALSE)</f>
        <v>#N/A</v>
      </c>
      <c r="AD333" t="s">
        <v>48</v>
      </c>
      <c r="AE333" t="str">
        <f t="shared" si="115"/>
        <v>1</v>
      </c>
      <c r="AF333" t="str">
        <f t="shared" si="116"/>
        <v>2024-07-23</v>
      </c>
      <c r="AH333" s="8">
        <f t="shared" si="117"/>
        <v>0</v>
      </c>
      <c r="AI333">
        <v>0</v>
      </c>
      <c r="AJ333">
        <v>0</v>
      </c>
      <c r="AK333">
        <v>0</v>
      </c>
      <c r="AL333" t="e">
        <f t="shared" si="118"/>
        <v>#DIV/0!</v>
      </c>
      <c r="AM333" t="e">
        <f t="shared" si="119"/>
        <v>#DIV/0!</v>
      </c>
      <c r="AN333">
        <f t="shared" si="120"/>
        <v>0</v>
      </c>
      <c r="AO333">
        <f t="shared" si="121"/>
        <v>0</v>
      </c>
      <c r="AP333">
        <v>0</v>
      </c>
      <c r="AQ333">
        <v>0</v>
      </c>
      <c r="AR333">
        <v>0</v>
      </c>
      <c r="AS333">
        <f t="shared" si="122"/>
        <v>0</v>
      </c>
      <c r="AV333" t="str">
        <f t="shared" si="123"/>
        <v/>
      </c>
      <c r="AW333" t="str">
        <f t="shared" si="124"/>
        <v>--</v>
      </c>
      <c r="AY333">
        <f t="shared" si="125"/>
        <v>328</v>
      </c>
      <c r="AZ333" t="s">
        <v>0</v>
      </c>
      <c r="BA333" t="str">
        <f t="shared" si="126"/>
        <v>328BM</v>
      </c>
      <c r="BB333">
        <f t="shared" si="127"/>
        <v>0</v>
      </c>
      <c r="BD333">
        <f t="shared" si="128"/>
        <v>328</v>
      </c>
      <c r="BE333">
        <f t="shared" si="129"/>
        <v>1</v>
      </c>
    </row>
    <row r="334" spans="15:57" x14ac:dyDescent="0.25">
      <c r="O334">
        <f t="shared" si="130"/>
        <v>1</v>
      </c>
      <c r="P334">
        <f t="shared" si="131"/>
        <v>329</v>
      </c>
      <c r="Q334" t="e">
        <f>VLOOKUP(A334,Sheet3!$A$1:$B$3,2,FALSE)</f>
        <v>#N/A</v>
      </c>
      <c r="R334">
        <f t="shared" si="110"/>
        <v>0</v>
      </c>
      <c r="S334">
        <f t="shared" si="111"/>
        <v>0</v>
      </c>
      <c r="T334">
        <f t="shared" si="112"/>
        <v>0</v>
      </c>
      <c r="U334" t="s">
        <v>47</v>
      </c>
      <c r="V334" t="s">
        <v>47</v>
      </c>
      <c r="W334" t="s">
        <v>47</v>
      </c>
      <c r="X334" t="s">
        <v>47</v>
      </c>
      <c r="Y334">
        <f t="shared" si="113"/>
        <v>0</v>
      </c>
      <c r="Z334">
        <f t="shared" si="114"/>
        <v>0</v>
      </c>
      <c r="AC334" t="e">
        <f>VLOOKUP(A334,Sheet3!$A$7:$B$9,2,FALSE)</f>
        <v>#N/A</v>
      </c>
      <c r="AD334" t="s">
        <v>48</v>
      </c>
      <c r="AE334" t="str">
        <f t="shared" si="115"/>
        <v>1</v>
      </c>
      <c r="AF334" t="str">
        <f t="shared" si="116"/>
        <v>2024-07-23</v>
      </c>
      <c r="AH334" s="8">
        <f t="shared" si="117"/>
        <v>0</v>
      </c>
      <c r="AI334">
        <v>0</v>
      </c>
      <c r="AJ334">
        <v>0</v>
      </c>
      <c r="AK334">
        <v>0</v>
      </c>
      <c r="AL334" t="e">
        <f t="shared" si="118"/>
        <v>#DIV/0!</v>
      </c>
      <c r="AM334" t="e">
        <f t="shared" si="119"/>
        <v>#DIV/0!</v>
      </c>
      <c r="AN334">
        <f t="shared" si="120"/>
        <v>0</v>
      </c>
      <c r="AO334">
        <f t="shared" si="121"/>
        <v>0</v>
      </c>
      <c r="AP334">
        <v>0</v>
      </c>
      <c r="AQ334">
        <v>0</v>
      </c>
      <c r="AR334">
        <v>0</v>
      </c>
      <c r="AS334">
        <f t="shared" si="122"/>
        <v>0</v>
      </c>
      <c r="AV334" t="str">
        <f t="shared" si="123"/>
        <v/>
      </c>
      <c r="AW334" t="str">
        <f t="shared" si="124"/>
        <v>--</v>
      </c>
      <c r="AY334">
        <f t="shared" si="125"/>
        <v>329</v>
      </c>
      <c r="AZ334" t="s">
        <v>0</v>
      </c>
      <c r="BA334" t="str">
        <f t="shared" si="126"/>
        <v>329BM</v>
      </c>
      <c r="BB334">
        <f t="shared" si="127"/>
        <v>0</v>
      </c>
      <c r="BD334">
        <f t="shared" si="128"/>
        <v>329</v>
      </c>
      <c r="BE334">
        <f t="shared" si="129"/>
        <v>1</v>
      </c>
    </row>
    <row r="335" spans="15:57" x14ac:dyDescent="0.25">
      <c r="O335">
        <f t="shared" si="130"/>
        <v>1</v>
      </c>
      <c r="P335">
        <f t="shared" si="131"/>
        <v>330</v>
      </c>
      <c r="Q335" t="e">
        <f>VLOOKUP(A335,Sheet3!$A$1:$B$3,2,FALSE)</f>
        <v>#N/A</v>
      </c>
      <c r="R335">
        <f t="shared" si="110"/>
        <v>0</v>
      </c>
      <c r="S335">
        <f t="shared" si="111"/>
        <v>0</v>
      </c>
      <c r="T335">
        <f t="shared" si="112"/>
        <v>0</v>
      </c>
      <c r="U335" t="s">
        <v>47</v>
      </c>
      <c r="V335" t="s">
        <v>47</v>
      </c>
      <c r="W335" t="s">
        <v>47</v>
      </c>
      <c r="X335" t="s">
        <v>47</v>
      </c>
      <c r="Y335">
        <f t="shared" si="113"/>
        <v>0</v>
      </c>
      <c r="Z335">
        <f t="shared" si="114"/>
        <v>0</v>
      </c>
      <c r="AC335" t="e">
        <f>VLOOKUP(A335,Sheet3!$A$7:$B$9,2,FALSE)</f>
        <v>#N/A</v>
      </c>
      <c r="AD335" t="s">
        <v>48</v>
      </c>
      <c r="AE335" t="str">
        <f t="shared" si="115"/>
        <v>1</v>
      </c>
      <c r="AF335" t="str">
        <f t="shared" si="116"/>
        <v>2024-07-23</v>
      </c>
      <c r="AH335" s="8">
        <f t="shared" si="117"/>
        <v>0</v>
      </c>
      <c r="AI335">
        <v>0</v>
      </c>
      <c r="AJ335">
        <v>0</v>
      </c>
      <c r="AK335">
        <v>0</v>
      </c>
      <c r="AL335" t="e">
        <f t="shared" si="118"/>
        <v>#DIV/0!</v>
      </c>
      <c r="AM335" t="e">
        <f t="shared" si="119"/>
        <v>#DIV/0!</v>
      </c>
      <c r="AN335">
        <f t="shared" si="120"/>
        <v>0</v>
      </c>
      <c r="AO335">
        <f t="shared" si="121"/>
        <v>0</v>
      </c>
      <c r="AP335">
        <v>0</v>
      </c>
      <c r="AQ335">
        <v>0</v>
      </c>
      <c r="AR335">
        <v>0</v>
      </c>
      <c r="AS335">
        <f t="shared" si="122"/>
        <v>0</v>
      </c>
      <c r="AV335" t="str">
        <f t="shared" si="123"/>
        <v/>
      </c>
      <c r="AW335" t="str">
        <f t="shared" si="124"/>
        <v>--</v>
      </c>
      <c r="AY335">
        <f t="shared" si="125"/>
        <v>330</v>
      </c>
      <c r="AZ335" t="s">
        <v>0</v>
      </c>
      <c r="BA335" t="str">
        <f t="shared" si="126"/>
        <v>330BM</v>
      </c>
      <c r="BB335">
        <f t="shared" si="127"/>
        <v>0</v>
      </c>
      <c r="BD335">
        <f t="shared" si="128"/>
        <v>330</v>
      </c>
      <c r="BE335">
        <f t="shared" si="129"/>
        <v>1</v>
      </c>
    </row>
    <row r="336" spans="15:57" x14ac:dyDescent="0.25">
      <c r="O336">
        <f t="shared" si="130"/>
        <v>1</v>
      </c>
      <c r="P336">
        <f t="shared" si="131"/>
        <v>331</v>
      </c>
      <c r="Q336" t="e">
        <f>VLOOKUP(A336,Sheet3!$A$1:$B$3,2,FALSE)</f>
        <v>#N/A</v>
      </c>
      <c r="R336">
        <f t="shared" si="110"/>
        <v>0</v>
      </c>
      <c r="S336">
        <f t="shared" si="111"/>
        <v>0</v>
      </c>
      <c r="T336">
        <f t="shared" si="112"/>
        <v>0</v>
      </c>
      <c r="U336" t="s">
        <v>47</v>
      </c>
      <c r="V336" t="s">
        <v>47</v>
      </c>
      <c r="W336" t="s">
        <v>47</v>
      </c>
      <c r="X336" t="s">
        <v>47</v>
      </c>
      <c r="Y336">
        <f t="shared" si="113"/>
        <v>0</v>
      </c>
      <c r="Z336">
        <f t="shared" si="114"/>
        <v>0</v>
      </c>
      <c r="AC336" t="e">
        <f>VLOOKUP(A336,Sheet3!$A$7:$B$9,2,FALSE)</f>
        <v>#N/A</v>
      </c>
      <c r="AD336" t="s">
        <v>48</v>
      </c>
      <c r="AE336" t="str">
        <f t="shared" si="115"/>
        <v>1</v>
      </c>
      <c r="AF336" t="str">
        <f t="shared" si="116"/>
        <v>2024-07-23</v>
      </c>
      <c r="AH336" s="8">
        <f t="shared" si="117"/>
        <v>0</v>
      </c>
      <c r="AI336">
        <v>0</v>
      </c>
      <c r="AJ336">
        <v>0</v>
      </c>
      <c r="AK336">
        <v>0</v>
      </c>
      <c r="AL336" t="e">
        <f t="shared" si="118"/>
        <v>#DIV/0!</v>
      </c>
      <c r="AM336" t="e">
        <f t="shared" si="119"/>
        <v>#DIV/0!</v>
      </c>
      <c r="AN336">
        <f t="shared" si="120"/>
        <v>0</v>
      </c>
      <c r="AO336">
        <f t="shared" si="121"/>
        <v>0</v>
      </c>
      <c r="AP336">
        <v>0</v>
      </c>
      <c r="AQ336">
        <v>0</v>
      </c>
      <c r="AR336">
        <v>0</v>
      </c>
      <c r="AS336">
        <f t="shared" si="122"/>
        <v>0</v>
      </c>
      <c r="AV336" t="str">
        <f t="shared" si="123"/>
        <v/>
      </c>
      <c r="AW336" t="str">
        <f t="shared" si="124"/>
        <v>--</v>
      </c>
      <c r="AY336">
        <f t="shared" si="125"/>
        <v>331</v>
      </c>
      <c r="AZ336" t="s">
        <v>0</v>
      </c>
      <c r="BA336" t="str">
        <f t="shared" si="126"/>
        <v>331BM</v>
      </c>
      <c r="BB336">
        <f t="shared" si="127"/>
        <v>0</v>
      </c>
      <c r="BD336">
        <f t="shared" si="128"/>
        <v>331</v>
      </c>
      <c r="BE336">
        <f t="shared" si="129"/>
        <v>1</v>
      </c>
    </row>
    <row r="337" spans="15:57" x14ac:dyDescent="0.25">
      <c r="O337">
        <f t="shared" si="130"/>
        <v>1</v>
      </c>
      <c r="P337">
        <f t="shared" si="131"/>
        <v>332</v>
      </c>
      <c r="Q337" t="e">
        <f>VLOOKUP(A337,Sheet3!$A$1:$B$3,2,FALSE)</f>
        <v>#N/A</v>
      </c>
      <c r="R337">
        <f t="shared" si="110"/>
        <v>0</v>
      </c>
      <c r="S337">
        <f t="shared" si="111"/>
        <v>0</v>
      </c>
      <c r="T337">
        <f t="shared" si="112"/>
        <v>0</v>
      </c>
      <c r="U337" t="s">
        <v>47</v>
      </c>
      <c r="V337" t="s">
        <v>47</v>
      </c>
      <c r="W337" t="s">
        <v>47</v>
      </c>
      <c r="X337" t="s">
        <v>47</v>
      </c>
      <c r="Y337">
        <f t="shared" si="113"/>
        <v>0</v>
      </c>
      <c r="Z337">
        <f t="shared" si="114"/>
        <v>0</v>
      </c>
      <c r="AC337" t="e">
        <f>VLOOKUP(A337,Sheet3!$A$7:$B$9,2,FALSE)</f>
        <v>#N/A</v>
      </c>
      <c r="AD337" t="s">
        <v>48</v>
      </c>
      <c r="AE337" t="str">
        <f t="shared" si="115"/>
        <v>1</v>
      </c>
      <c r="AF337" t="str">
        <f t="shared" si="116"/>
        <v>2024-07-23</v>
      </c>
      <c r="AH337" s="8">
        <f t="shared" si="117"/>
        <v>0</v>
      </c>
      <c r="AI337">
        <v>0</v>
      </c>
      <c r="AJ337">
        <v>0</v>
      </c>
      <c r="AK337">
        <v>0</v>
      </c>
      <c r="AL337" t="e">
        <f t="shared" si="118"/>
        <v>#DIV/0!</v>
      </c>
      <c r="AM337" t="e">
        <f t="shared" si="119"/>
        <v>#DIV/0!</v>
      </c>
      <c r="AN337">
        <f t="shared" si="120"/>
        <v>0</v>
      </c>
      <c r="AO337">
        <f t="shared" si="121"/>
        <v>0</v>
      </c>
      <c r="AP337">
        <v>0</v>
      </c>
      <c r="AQ337">
        <v>0</v>
      </c>
      <c r="AR337">
        <v>0</v>
      </c>
      <c r="AS337">
        <f t="shared" si="122"/>
        <v>0</v>
      </c>
      <c r="AV337" t="str">
        <f t="shared" si="123"/>
        <v/>
      </c>
      <c r="AW337" t="str">
        <f t="shared" si="124"/>
        <v>--</v>
      </c>
      <c r="AY337">
        <f t="shared" si="125"/>
        <v>332</v>
      </c>
      <c r="AZ337" t="s">
        <v>0</v>
      </c>
      <c r="BA337" t="str">
        <f t="shared" si="126"/>
        <v>332BM</v>
      </c>
      <c r="BB337">
        <f t="shared" si="127"/>
        <v>0</v>
      </c>
      <c r="BD337">
        <f t="shared" si="128"/>
        <v>332</v>
      </c>
      <c r="BE337">
        <f t="shared" si="129"/>
        <v>1</v>
      </c>
    </row>
    <row r="338" spans="15:57" x14ac:dyDescent="0.25">
      <c r="O338">
        <f t="shared" si="130"/>
        <v>1</v>
      </c>
      <c r="P338">
        <f t="shared" si="131"/>
        <v>333</v>
      </c>
      <c r="Q338" t="e">
        <f>VLOOKUP(A338,Sheet3!$A$1:$B$3,2,FALSE)</f>
        <v>#N/A</v>
      </c>
      <c r="R338">
        <f t="shared" si="110"/>
        <v>0</v>
      </c>
      <c r="S338">
        <f t="shared" si="111"/>
        <v>0</v>
      </c>
      <c r="T338">
        <f t="shared" si="112"/>
        <v>0</v>
      </c>
      <c r="U338" t="s">
        <v>47</v>
      </c>
      <c r="V338" t="s">
        <v>47</v>
      </c>
      <c r="W338" t="s">
        <v>47</v>
      </c>
      <c r="X338" t="s">
        <v>47</v>
      </c>
      <c r="Y338">
        <f t="shared" si="113"/>
        <v>0</v>
      </c>
      <c r="Z338">
        <f t="shared" si="114"/>
        <v>0</v>
      </c>
      <c r="AC338" t="e">
        <f>VLOOKUP(A338,Sheet3!$A$7:$B$9,2,FALSE)</f>
        <v>#N/A</v>
      </c>
      <c r="AD338" t="s">
        <v>48</v>
      </c>
      <c r="AE338" t="str">
        <f t="shared" si="115"/>
        <v>1</v>
      </c>
      <c r="AF338" t="str">
        <f t="shared" si="116"/>
        <v>2024-07-23</v>
      </c>
      <c r="AH338" s="8">
        <f t="shared" si="117"/>
        <v>0</v>
      </c>
      <c r="AI338">
        <v>0</v>
      </c>
      <c r="AJ338">
        <v>0</v>
      </c>
      <c r="AK338">
        <v>0</v>
      </c>
      <c r="AL338" t="e">
        <f t="shared" si="118"/>
        <v>#DIV/0!</v>
      </c>
      <c r="AM338" t="e">
        <f t="shared" si="119"/>
        <v>#DIV/0!</v>
      </c>
      <c r="AN338">
        <f t="shared" si="120"/>
        <v>0</v>
      </c>
      <c r="AO338">
        <f t="shared" si="121"/>
        <v>0</v>
      </c>
      <c r="AP338">
        <v>0</v>
      </c>
      <c r="AQ338">
        <v>0</v>
      </c>
      <c r="AR338">
        <v>0</v>
      </c>
      <c r="AS338">
        <f t="shared" si="122"/>
        <v>0</v>
      </c>
      <c r="AV338" t="str">
        <f t="shared" si="123"/>
        <v/>
      </c>
      <c r="AW338" t="str">
        <f t="shared" si="124"/>
        <v>--</v>
      </c>
      <c r="AY338">
        <f t="shared" si="125"/>
        <v>333</v>
      </c>
      <c r="AZ338" t="s">
        <v>0</v>
      </c>
      <c r="BA338" t="str">
        <f t="shared" si="126"/>
        <v>333BM</v>
      </c>
      <c r="BB338">
        <f t="shared" si="127"/>
        <v>0</v>
      </c>
      <c r="BD338">
        <f t="shared" si="128"/>
        <v>333</v>
      </c>
      <c r="BE338">
        <f t="shared" si="129"/>
        <v>1</v>
      </c>
    </row>
    <row r="339" spans="15:57" x14ac:dyDescent="0.25">
      <c r="O339">
        <f t="shared" si="130"/>
        <v>1</v>
      </c>
      <c r="P339">
        <f t="shared" si="131"/>
        <v>334</v>
      </c>
      <c r="Q339" t="e">
        <f>VLOOKUP(A339,Sheet3!$A$1:$B$3,2,FALSE)</f>
        <v>#N/A</v>
      </c>
      <c r="R339">
        <f t="shared" si="110"/>
        <v>0</v>
      </c>
      <c r="S339">
        <f t="shared" si="111"/>
        <v>0</v>
      </c>
      <c r="T339">
        <f t="shared" si="112"/>
        <v>0</v>
      </c>
      <c r="U339" t="s">
        <v>47</v>
      </c>
      <c r="V339" t="s">
        <v>47</v>
      </c>
      <c r="W339" t="s">
        <v>47</v>
      </c>
      <c r="X339" t="s">
        <v>47</v>
      </c>
      <c r="Y339">
        <f t="shared" si="113"/>
        <v>0</v>
      </c>
      <c r="Z339">
        <f t="shared" si="114"/>
        <v>0</v>
      </c>
      <c r="AC339" t="e">
        <f>VLOOKUP(A339,Sheet3!$A$7:$B$9,2,FALSE)</f>
        <v>#N/A</v>
      </c>
      <c r="AD339" t="s">
        <v>48</v>
      </c>
      <c r="AE339" t="str">
        <f t="shared" si="115"/>
        <v>1</v>
      </c>
      <c r="AF339" t="str">
        <f t="shared" si="116"/>
        <v>2024-07-23</v>
      </c>
      <c r="AH339" s="8">
        <f t="shared" si="117"/>
        <v>0</v>
      </c>
      <c r="AI339">
        <v>0</v>
      </c>
      <c r="AJ339">
        <v>0</v>
      </c>
      <c r="AK339">
        <v>0</v>
      </c>
      <c r="AL339" t="e">
        <f t="shared" si="118"/>
        <v>#DIV/0!</v>
      </c>
      <c r="AM339" t="e">
        <f t="shared" si="119"/>
        <v>#DIV/0!</v>
      </c>
      <c r="AN339">
        <f t="shared" si="120"/>
        <v>0</v>
      </c>
      <c r="AO339">
        <f t="shared" si="121"/>
        <v>0</v>
      </c>
      <c r="AP339">
        <v>0</v>
      </c>
      <c r="AQ339">
        <v>0</v>
      </c>
      <c r="AR339">
        <v>0</v>
      </c>
      <c r="AS339">
        <f t="shared" si="122"/>
        <v>0</v>
      </c>
      <c r="AV339" t="str">
        <f t="shared" si="123"/>
        <v/>
      </c>
      <c r="AW339" t="str">
        <f t="shared" si="124"/>
        <v>--</v>
      </c>
      <c r="AY339">
        <f t="shared" si="125"/>
        <v>334</v>
      </c>
      <c r="AZ339" t="s">
        <v>0</v>
      </c>
      <c r="BA339" t="str">
        <f t="shared" si="126"/>
        <v>334BM</v>
      </c>
      <c r="BB339">
        <f t="shared" si="127"/>
        <v>0</v>
      </c>
      <c r="BD339">
        <f t="shared" si="128"/>
        <v>334</v>
      </c>
      <c r="BE339">
        <f t="shared" si="129"/>
        <v>1</v>
      </c>
    </row>
    <row r="340" spans="15:57" x14ac:dyDescent="0.25">
      <c r="O340">
        <f t="shared" si="130"/>
        <v>1</v>
      </c>
      <c r="P340">
        <f t="shared" si="131"/>
        <v>335</v>
      </c>
      <c r="Q340" t="e">
        <f>VLOOKUP(A340,Sheet3!$A$1:$B$3,2,FALSE)</f>
        <v>#N/A</v>
      </c>
      <c r="R340">
        <f t="shared" si="110"/>
        <v>0</v>
      </c>
      <c r="S340">
        <f t="shared" si="111"/>
        <v>0</v>
      </c>
      <c r="T340">
        <f t="shared" si="112"/>
        <v>0</v>
      </c>
      <c r="U340" t="s">
        <v>47</v>
      </c>
      <c r="V340" t="s">
        <v>47</v>
      </c>
      <c r="W340" t="s">
        <v>47</v>
      </c>
      <c r="X340" t="s">
        <v>47</v>
      </c>
      <c r="Y340">
        <f t="shared" si="113"/>
        <v>0</v>
      </c>
      <c r="Z340">
        <f t="shared" si="114"/>
        <v>0</v>
      </c>
      <c r="AC340" t="e">
        <f>VLOOKUP(A340,Sheet3!$A$7:$B$9,2,FALSE)</f>
        <v>#N/A</v>
      </c>
      <c r="AD340" t="s">
        <v>48</v>
      </c>
      <c r="AE340" t="str">
        <f t="shared" si="115"/>
        <v>1</v>
      </c>
      <c r="AF340" t="str">
        <f t="shared" si="116"/>
        <v>2024-07-23</v>
      </c>
      <c r="AH340" s="8">
        <f t="shared" si="117"/>
        <v>0</v>
      </c>
      <c r="AI340">
        <v>0</v>
      </c>
      <c r="AJ340">
        <v>0</v>
      </c>
      <c r="AK340">
        <v>0</v>
      </c>
      <c r="AL340" t="e">
        <f t="shared" si="118"/>
        <v>#DIV/0!</v>
      </c>
      <c r="AM340" t="e">
        <f t="shared" si="119"/>
        <v>#DIV/0!</v>
      </c>
      <c r="AN340">
        <f t="shared" si="120"/>
        <v>0</v>
      </c>
      <c r="AO340">
        <f t="shared" si="121"/>
        <v>0</v>
      </c>
      <c r="AP340">
        <v>0</v>
      </c>
      <c r="AQ340">
        <v>0</v>
      </c>
      <c r="AR340">
        <v>0</v>
      </c>
      <c r="AS340">
        <f t="shared" si="122"/>
        <v>0</v>
      </c>
      <c r="AV340" t="str">
        <f t="shared" si="123"/>
        <v/>
      </c>
      <c r="AW340" t="str">
        <f t="shared" si="124"/>
        <v>--</v>
      </c>
      <c r="AY340">
        <f t="shared" si="125"/>
        <v>335</v>
      </c>
      <c r="AZ340" t="s">
        <v>0</v>
      </c>
      <c r="BA340" t="str">
        <f t="shared" si="126"/>
        <v>335BM</v>
      </c>
      <c r="BB340">
        <f t="shared" si="127"/>
        <v>0</v>
      </c>
      <c r="BD340">
        <f t="shared" si="128"/>
        <v>335</v>
      </c>
      <c r="BE340">
        <f t="shared" si="129"/>
        <v>1</v>
      </c>
    </row>
    <row r="341" spans="15:57" x14ac:dyDescent="0.25">
      <c r="O341">
        <f t="shared" si="130"/>
        <v>1</v>
      </c>
      <c r="P341">
        <f t="shared" si="131"/>
        <v>336</v>
      </c>
      <c r="Q341" t="e">
        <f>VLOOKUP(A341,Sheet3!$A$1:$B$3,2,FALSE)</f>
        <v>#N/A</v>
      </c>
      <c r="R341">
        <f t="shared" si="110"/>
        <v>0</v>
      </c>
      <c r="S341">
        <f t="shared" si="111"/>
        <v>0</v>
      </c>
      <c r="T341">
        <f t="shared" si="112"/>
        <v>0</v>
      </c>
      <c r="U341" t="s">
        <v>47</v>
      </c>
      <c r="V341" t="s">
        <v>47</v>
      </c>
      <c r="W341" t="s">
        <v>47</v>
      </c>
      <c r="X341" t="s">
        <v>47</v>
      </c>
      <c r="Y341">
        <f t="shared" si="113"/>
        <v>0</v>
      </c>
      <c r="Z341">
        <f t="shared" si="114"/>
        <v>0</v>
      </c>
      <c r="AC341" t="e">
        <f>VLOOKUP(A341,Sheet3!$A$7:$B$9,2,FALSE)</f>
        <v>#N/A</v>
      </c>
      <c r="AD341" t="s">
        <v>48</v>
      </c>
      <c r="AE341" t="str">
        <f t="shared" si="115"/>
        <v>1</v>
      </c>
      <c r="AF341" t="str">
        <f t="shared" si="116"/>
        <v>2024-07-23</v>
      </c>
      <c r="AH341" s="8">
        <f t="shared" si="117"/>
        <v>0</v>
      </c>
      <c r="AI341">
        <v>0</v>
      </c>
      <c r="AJ341">
        <v>0</v>
      </c>
      <c r="AK341">
        <v>0</v>
      </c>
      <c r="AL341" t="e">
        <f t="shared" si="118"/>
        <v>#DIV/0!</v>
      </c>
      <c r="AM341" t="e">
        <f t="shared" si="119"/>
        <v>#DIV/0!</v>
      </c>
      <c r="AN341">
        <f t="shared" si="120"/>
        <v>0</v>
      </c>
      <c r="AO341">
        <f t="shared" si="121"/>
        <v>0</v>
      </c>
      <c r="AP341">
        <v>0</v>
      </c>
      <c r="AQ341">
        <v>0</v>
      </c>
      <c r="AR341">
        <v>0</v>
      </c>
      <c r="AS341">
        <f t="shared" si="122"/>
        <v>0</v>
      </c>
      <c r="AV341" t="str">
        <f t="shared" si="123"/>
        <v/>
      </c>
      <c r="AW341" t="str">
        <f t="shared" si="124"/>
        <v>--</v>
      </c>
      <c r="AY341">
        <f t="shared" si="125"/>
        <v>336</v>
      </c>
      <c r="AZ341" t="s">
        <v>0</v>
      </c>
      <c r="BA341" t="str">
        <f t="shared" si="126"/>
        <v>336BM</v>
      </c>
      <c r="BB341">
        <f t="shared" si="127"/>
        <v>0</v>
      </c>
      <c r="BD341">
        <f t="shared" si="128"/>
        <v>336</v>
      </c>
      <c r="BE341">
        <f t="shared" si="129"/>
        <v>1</v>
      </c>
    </row>
    <row r="342" spans="15:57" x14ac:dyDescent="0.25">
      <c r="O342">
        <f t="shared" si="130"/>
        <v>1</v>
      </c>
      <c r="P342">
        <f t="shared" si="131"/>
        <v>337</v>
      </c>
      <c r="Q342" t="e">
        <f>VLOOKUP(A342,Sheet3!$A$1:$B$3,2,FALSE)</f>
        <v>#N/A</v>
      </c>
      <c r="R342">
        <f t="shared" si="110"/>
        <v>0</v>
      </c>
      <c r="S342">
        <f t="shared" si="111"/>
        <v>0</v>
      </c>
      <c r="T342">
        <f t="shared" si="112"/>
        <v>0</v>
      </c>
      <c r="U342" t="s">
        <v>47</v>
      </c>
      <c r="V342" t="s">
        <v>47</v>
      </c>
      <c r="W342" t="s">
        <v>47</v>
      </c>
      <c r="X342" t="s">
        <v>47</v>
      </c>
      <c r="Y342">
        <f t="shared" si="113"/>
        <v>0</v>
      </c>
      <c r="Z342">
        <f t="shared" si="114"/>
        <v>0</v>
      </c>
      <c r="AC342" t="e">
        <f>VLOOKUP(A342,Sheet3!$A$7:$B$9,2,FALSE)</f>
        <v>#N/A</v>
      </c>
      <c r="AD342" t="s">
        <v>48</v>
      </c>
      <c r="AE342" t="str">
        <f t="shared" si="115"/>
        <v>1</v>
      </c>
      <c r="AF342" t="str">
        <f t="shared" si="116"/>
        <v>2024-07-23</v>
      </c>
      <c r="AH342" s="8">
        <f t="shared" si="117"/>
        <v>0</v>
      </c>
      <c r="AI342">
        <v>0</v>
      </c>
      <c r="AJ342">
        <v>0</v>
      </c>
      <c r="AK342">
        <v>0</v>
      </c>
      <c r="AL342" t="e">
        <f t="shared" si="118"/>
        <v>#DIV/0!</v>
      </c>
      <c r="AM342" t="e">
        <f t="shared" si="119"/>
        <v>#DIV/0!</v>
      </c>
      <c r="AN342">
        <f t="shared" si="120"/>
        <v>0</v>
      </c>
      <c r="AO342">
        <f t="shared" si="121"/>
        <v>0</v>
      </c>
      <c r="AP342">
        <v>0</v>
      </c>
      <c r="AQ342">
        <v>0</v>
      </c>
      <c r="AR342">
        <v>0</v>
      </c>
      <c r="AS342">
        <f t="shared" si="122"/>
        <v>0</v>
      </c>
      <c r="AV342" t="str">
        <f t="shared" si="123"/>
        <v/>
      </c>
      <c r="AW342" t="str">
        <f t="shared" si="124"/>
        <v>--</v>
      </c>
      <c r="AY342">
        <f t="shared" si="125"/>
        <v>337</v>
      </c>
      <c r="AZ342" t="s">
        <v>0</v>
      </c>
      <c r="BA342" t="str">
        <f t="shared" si="126"/>
        <v>337BM</v>
      </c>
      <c r="BB342">
        <f t="shared" si="127"/>
        <v>0</v>
      </c>
      <c r="BD342">
        <f t="shared" si="128"/>
        <v>337</v>
      </c>
      <c r="BE342">
        <f t="shared" si="129"/>
        <v>1</v>
      </c>
    </row>
    <row r="343" spans="15:57" x14ac:dyDescent="0.25">
      <c r="O343">
        <f t="shared" si="130"/>
        <v>1</v>
      </c>
      <c r="P343">
        <f t="shared" si="131"/>
        <v>338</v>
      </c>
      <c r="Q343" t="e">
        <f>VLOOKUP(A343,Sheet3!$A$1:$B$3,2,FALSE)</f>
        <v>#N/A</v>
      </c>
      <c r="R343">
        <f t="shared" si="110"/>
        <v>0</v>
      </c>
      <c r="S343">
        <f t="shared" si="111"/>
        <v>0</v>
      </c>
      <c r="T343">
        <f t="shared" si="112"/>
        <v>0</v>
      </c>
      <c r="U343" t="s">
        <v>47</v>
      </c>
      <c r="V343" t="s">
        <v>47</v>
      </c>
      <c r="W343" t="s">
        <v>47</v>
      </c>
      <c r="X343" t="s">
        <v>47</v>
      </c>
      <c r="Y343">
        <f t="shared" si="113"/>
        <v>0</v>
      </c>
      <c r="Z343">
        <f t="shared" si="114"/>
        <v>0</v>
      </c>
      <c r="AC343" t="e">
        <f>VLOOKUP(A343,Sheet3!$A$7:$B$9,2,FALSE)</f>
        <v>#N/A</v>
      </c>
      <c r="AD343" t="s">
        <v>48</v>
      </c>
      <c r="AE343" t="str">
        <f t="shared" si="115"/>
        <v>1</v>
      </c>
      <c r="AF343" t="str">
        <f t="shared" si="116"/>
        <v>2024-07-23</v>
      </c>
      <c r="AH343" s="8">
        <f t="shared" si="117"/>
        <v>0</v>
      </c>
      <c r="AI343">
        <v>0</v>
      </c>
      <c r="AJ343">
        <v>0</v>
      </c>
      <c r="AK343">
        <v>0</v>
      </c>
      <c r="AL343" t="e">
        <f t="shared" si="118"/>
        <v>#DIV/0!</v>
      </c>
      <c r="AM343" t="e">
        <f t="shared" si="119"/>
        <v>#DIV/0!</v>
      </c>
      <c r="AN343">
        <f t="shared" si="120"/>
        <v>0</v>
      </c>
      <c r="AO343">
        <f t="shared" si="121"/>
        <v>0</v>
      </c>
      <c r="AP343">
        <v>0</v>
      </c>
      <c r="AQ343">
        <v>0</v>
      </c>
      <c r="AR343">
        <v>0</v>
      </c>
      <c r="AS343">
        <f t="shared" si="122"/>
        <v>0</v>
      </c>
      <c r="AV343" t="str">
        <f t="shared" si="123"/>
        <v/>
      </c>
      <c r="AW343" t="str">
        <f t="shared" si="124"/>
        <v>--</v>
      </c>
      <c r="AY343">
        <f t="shared" si="125"/>
        <v>338</v>
      </c>
      <c r="AZ343" t="s">
        <v>0</v>
      </c>
      <c r="BA343" t="str">
        <f t="shared" si="126"/>
        <v>338BM</v>
      </c>
      <c r="BB343">
        <f t="shared" si="127"/>
        <v>0</v>
      </c>
      <c r="BD343">
        <f t="shared" si="128"/>
        <v>338</v>
      </c>
      <c r="BE343">
        <f t="shared" si="129"/>
        <v>1</v>
      </c>
    </row>
    <row r="344" spans="15:57" x14ac:dyDescent="0.25">
      <c r="O344">
        <f t="shared" si="130"/>
        <v>1</v>
      </c>
      <c r="P344">
        <f t="shared" si="131"/>
        <v>339</v>
      </c>
      <c r="Q344" t="e">
        <f>VLOOKUP(A344,Sheet3!$A$1:$B$3,2,FALSE)</f>
        <v>#N/A</v>
      </c>
      <c r="R344">
        <f t="shared" si="110"/>
        <v>0</v>
      </c>
      <c r="S344">
        <f t="shared" si="111"/>
        <v>0</v>
      </c>
      <c r="T344">
        <f t="shared" si="112"/>
        <v>0</v>
      </c>
      <c r="U344" t="s">
        <v>47</v>
      </c>
      <c r="V344" t="s">
        <v>47</v>
      </c>
      <c r="W344" t="s">
        <v>47</v>
      </c>
      <c r="X344" t="s">
        <v>47</v>
      </c>
      <c r="Y344">
        <f t="shared" si="113"/>
        <v>0</v>
      </c>
      <c r="Z344">
        <f t="shared" si="114"/>
        <v>0</v>
      </c>
      <c r="AC344" t="e">
        <f>VLOOKUP(A344,Sheet3!$A$7:$B$9,2,FALSE)</f>
        <v>#N/A</v>
      </c>
      <c r="AD344" t="s">
        <v>48</v>
      </c>
      <c r="AE344" t="str">
        <f t="shared" si="115"/>
        <v>1</v>
      </c>
      <c r="AF344" t="str">
        <f t="shared" si="116"/>
        <v>2024-07-23</v>
      </c>
      <c r="AH344" s="8">
        <f t="shared" si="117"/>
        <v>0</v>
      </c>
      <c r="AI344">
        <v>0</v>
      </c>
      <c r="AJ344">
        <v>0</v>
      </c>
      <c r="AK344">
        <v>0</v>
      </c>
      <c r="AL344" t="e">
        <f t="shared" si="118"/>
        <v>#DIV/0!</v>
      </c>
      <c r="AM344" t="e">
        <f t="shared" si="119"/>
        <v>#DIV/0!</v>
      </c>
      <c r="AN344">
        <f t="shared" si="120"/>
        <v>0</v>
      </c>
      <c r="AO344">
        <f t="shared" si="121"/>
        <v>0</v>
      </c>
      <c r="AP344">
        <v>0</v>
      </c>
      <c r="AQ344">
        <v>0</v>
      </c>
      <c r="AR344">
        <v>0</v>
      </c>
      <c r="AS344">
        <f t="shared" si="122"/>
        <v>0</v>
      </c>
      <c r="AV344" t="str">
        <f t="shared" si="123"/>
        <v/>
      </c>
      <c r="AW344" t="str">
        <f t="shared" si="124"/>
        <v>--</v>
      </c>
      <c r="AY344">
        <f t="shared" si="125"/>
        <v>339</v>
      </c>
      <c r="AZ344" t="s">
        <v>0</v>
      </c>
      <c r="BA344" t="str">
        <f t="shared" si="126"/>
        <v>339BM</v>
      </c>
      <c r="BB344">
        <f t="shared" si="127"/>
        <v>0</v>
      </c>
      <c r="BD344">
        <f t="shared" si="128"/>
        <v>339</v>
      </c>
      <c r="BE344">
        <f t="shared" si="129"/>
        <v>1</v>
      </c>
    </row>
    <row r="345" spans="15:57" x14ac:dyDescent="0.25">
      <c r="O345">
        <f t="shared" si="130"/>
        <v>1</v>
      </c>
      <c r="P345">
        <f t="shared" si="131"/>
        <v>340</v>
      </c>
      <c r="Q345" t="e">
        <f>VLOOKUP(A345,Sheet3!$A$1:$B$3,2,FALSE)</f>
        <v>#N/A</v>
      </c>
      <c r="R345">
        <f t="shared" si="110"/>
        <v>0</v>
      </c>
      <c r="S345">
        <f t="shared" si="111"/>
        <v>0</v>
      </c>
      <c r="T345">
        <f t="shared" si="112"/>
        <v>0</v>
      </c>
      <c r="U345" t="s">
        <v>47</v>
      </c>
      <c r="V345" t="s">
        <v>47</v>
      </c>
      <c r="W345" t="s">
        <v>47</v>
      </c>
      <c r="X345" t="s">
        <v>47</v>
      </c>
      <c r="Y345">
        <f t="shared" si="113"/>
        <v>0</v>
      </c>
      <c r="Z345">
        <f t="shared" si="114"/>
        <v>0</v>
      </c>
      <c r="AC345" t="e">
        <f>VLOOKUP(A345,Sheet3!$A$7:$B$9,2,FALSE)</f>
        <v>#N/A</v>
      </c>
      <c r="AD345" t="s">
        <v>48</v>
      </c>
      <c r="AE345" t="str">
        <f t="shared" si="115"/>
        <v>1</v>
      </c>
      <c r="AF345" t="str">
        <f t="shared" si="116"/>
        <v>2024-07-23</v>
      </c>
      <c r="AH345" s="8">
        <f t="shared" si="117"/>
        <v>0</v>
      </c>
      <c r="AI345">
        <v>0</v>
      </c>
      <c r="AJ345">
        <v>0</v>
      </c>
      <c r="AK345">
        <v>0</v>
      </c>
      <c r="AL345" t="e">
        <f t="shared" si="118"/>
        <v>#DIV/0!</v>
      </c>
      <c r="AM345" t="e">
        <f t="shared" si="119"/>
        <v>#DIV/0!</v>
      </c>
      <c r="AN345">
        <f t="shared" si="120"/>
        <v>0</v>
      </c>
      <c r="AO345">
        <f t="shared" si="121"/>
        <v>0</v>
      </c>
      <c r="AP345">
        <v>0</v>
      </c>
      <c r="AQ345">
        <v>0</v>
      </c>
      <c r="AR345">
        <v>0</v>
      </c>
      <c r="AS345">
        <f t="shared" si="122"/>
        <v>0</v>
      </c>
      <c r="AV345" t="str">
        <f t="shared" si="123"/>
        <v/>
      </c>
      <c r="AW345" t="str">
        <f t="shared" si="124"/>
        <v>--</v>
      </c>
      <c r="AY345">
        <f t="shared" si="125"/>
        <v>340</v>
      </c>
      <c r="AZ345" t="s">
        <v>0</v>
      </c>
      <c r="BA345" t="str">
        <f t="shared" si="126"/>
        <v>340BM</v>
      </c>
      <c r="BB345">
        <f t="shared" si="127"/>
        <v>0</v>
      </c>
      <c r="BD345">
        <f t="shared" si="128"/>
        <v>340</v>
      </c>
      <c r="BE345">
        <f t="shared" si="129"/>
        <v>1</v>
      </c>
    </row>
    <row r="346" spans="15:57" x14ac:dyDescent="0.25">
      <c r="O346">
        <f t="shared" si="130"/>
        <v>1</v>
      </c>
      <c r="P346">
        <f t="shared" si="131"/>
        <v>341</v>
      </c>
      <c r="Q346" t="e">
        <f>VLOOKUP(A346,Sheet3!$A$1:$B$3,2,FALSE)</f>
        <v>#N/A</v>
      </c>
      <c r="R346">
        <f t="shared" si="110"/>
        <v>0</v>
      </c>
      <c r="S346">
        <f t="shared" si="111"/>
        <v>0</v>
      </c>
      <c r="T346">
        <f t="shared" si="112"/>
        <v>0</v>
      </c>
      <c r="U346" t="s">
        <v>47</v>
      </c>
      <c r="V346" t="s">
        <v>47</v>
      </c>
      <c r="W346" t="s">
        <v>47</v>
      </c>
      <c r="X346" t="s">
        <v>47</v>
      </c>
      <c r="Y346">
        <f t="shared" si="113"/>
        <v>0</v>
      </c>
      <c r="Z346">
        <f t="shared" si="114"/>
        <v>0</v>
      </c>
      <c r="AC346" t="e">
        <f>VLOOKUP(A346,Sheet3!$A$7:$B$9,2,FALSE)</f>
        <v>#N/A</v>
      </c>
      <c r="AD346" t="s">
        <v>48</v>
      </c>
      <c r="AE346" t="str">
        <f t="shared" si="115"/>
        <v>1</v>
      </c>
      <c r="AF346" t="str">
        <f t="shared" si="116"/>
        <v>2024-07-23</v>
      </c>
      <c r="AH346" s="8">
        <f t="shared" si="117"/>
        <v>0</v>
      </c>
      <c r="AI346">
        <v>0</v>
      </c>
      <c r="AJ346">
        <v>0</v>
      </c>
      <c r="AK346">
        <v>0</v>
      </c>
      <c r="AL346" t="e">
        <f t="shared" si="118"/>
        <v>#DIV/0!</v>
      </c>
      <c r="AM346" t="e">
        <f t="shared" si="119"/>
        <v>#DIV/0!</v>
      </c>
      <c r="AN346">
        <f t="shared" si="120"/>
        <v>0</v>
      </c>
      <c r="AO346">
        <f t="shared" si="121"/>
        <v>0</v>
      </c>
      <c r="AP346">
        <v>0</v>
      </c>
      <c r="AQ346">
        <v>0</v>
      </c>
      <c r="AR346">
        <v>0</v>
      </c>
      <c r="AS346">
        <f t="shared" si="122"/>
        <v>0</v>
      </c>
      <c r="AV346" t="str">
        <f t="shared" si="123"/>
        <v/>
      </c>
      <c r="AW346" t="str">
        <f t="shared" si="124"/>
        <v>--</v>
      </c>
      <c r="AY346">
        <f t="shared" si="125"/>
        <v>341</v>
      </c>
      <c r="AZ346" t="s">
        <v>0</v>
      </c>
      <c r="BA346" t="str">
        <f t="shared" si="126"/>
        <v>341BM</v>
      </c>
      <c r="BB346">
        <f t="shared" si="127"/>
        <v>0</v>
      </c>
      <c r="BD346">
        <f t="shared" si="128"/>
        <v>341</v>
      </c>
      <c r="BE346">
        <f t="shared" si="129"/>
        <v>1</v>
      </c>
    </row>
    <row r="347" spans="15:57" x14ac:dyDescent="0.25">
      <c r="O347">
        <f t="shared" si="130"/>
        <v>1</v>
      </c>
      <c r="P347">
        <f t="shared" si="131"/>
        <v>342</v>
      </c>
      <c r="Q347" t="e">
        <f>VLOOKUP(A347,Sheet3!$A$1:$B$3,2,FALSE)</f>
        <v>#N/A</v>
      </c>
      <c r="R347">
        <f t="shared" si="110"/>
        <v>0</v>
      </c>
      <c r="S347">
        <f t="shared" si="111"/>
        <v>0</v>
      </c>
      <c r="T347">
        <f t="shared" si="112"/>
        <v>0</v>
      </c>
      <c r="U347" t="s">
        <v>47</v>
      </c>
      <c r="V347" t="s">
        <v>47</v>
      </c>
      <c r="W347" t="s">
        <v>47</v>
      </c>
      <c r="X347" t="s">
        <v>47</v>
      </c>
      <c r="Y347">
        <f t="shared" si="113"/>
        <v>0</v>
      </c>
      <c r="Z347">
        <f t="shared" si="114"/>
        <v>0</v>
      </c>
      <c r="AC347" t="e">
        <f>VLOOKUP(A347,Sheet3!$A$7:$B$9,2,FALSE)</f>
        <v>#N/A</v>
      </c>
      <c r="AD347" t="s">
        <v>48</v>
      </c>
      <c r="AE347" t="str">
        <f t="shared" si="115"/>
        <v>1</v>
      </c>
      <c r="AF347" t="str">
        <f t="shared" si="116"/>
        <v>2024-07-23</v>
      </c>
      <c r="AH347" s="8">
        <f t="shared" si="117"/>
        <v>0</v>
      </c>
      <c r="AI347">
        <v>0</v>
      </c>
      <c r="AJ347">
        <v>0</v>
      </c>
      <c r="AK347">
        <v>0</v>
      </c>
      <c r="AL347" t="e">
        <f t="shared" si="118"/>
        <v>#DIV/0!</v>
      </c>
      <c r="AM347" t="e">
        <f t="shared" si="119"/>
        <v>#DIV/0!</v>
      </c>
      <c r="AN347">
        <f t="shared" si="120"/>
        <v>0</v>
      </c>
      <c r="AO347">
        <f t="shared" si="121"/>
        <v>0</v>
      </c>
      <c r="AP347">
        <v>0</v>
      </c>
      <c r="AQ347">
        <v>0</v>
      </c>
      <c r="AR347">
        <v>0</v>
      </c>
      <c r="AS347">
        <f t="shared" si="122"/>
        <v>0</v>
      </c>
      <c r="AV347" t="str">
        <f t="shared" si="123"/>
        <v/>
      </c>
      <c r="AW347" t="str">
        <f t="shared" si="124"/>
        <v>--</v>
      </c>
      <c r="AY347">
        <f t="shared" si="125"/>
        <v>342</v>
      </c>
      <c r="AZ347" t="s">
        <v>0</v>
      </c>
      <c r="BA347" t="str">
        <f t="shared" si="126"/>
        <v>342BM</v>
      </c>
      <c r="BB347">
        <f t="shared" si="127"/>
        <v>0</v>
      </c>
      <c r="BD347">
        <f t="shared" si="128"/>
        <v>342</v>
      </c>
      <c r="BE347">
        <f t="shared" si="129"/>
        <v>1</v>
      </c>
    </row>
    <row r="348" spans="15:57" x14ac:dyDescent="0.25">
      <c r="O348">
        <f t="shared" si="130"/>
        <v>1</v>
      </c>
      <c r="P348">
        <f t="shared" si="131"/>
        <v>343</v>
      </c>
      <c r="Q348" t="e">
        <f>VLOOKUP(A348,Sheet3!$A$1:$B$3,2,FALSE)</f>
        <v>#N/A</v>
      </c>
      <c r="R348">
        <f t="shared" si="110"/>
        <v>0</v>
      </c>
      <c r="S348">
        <f t="shared" si="111"/>
        <v>0</v>
      </c>
      <c r="T348">
        <f t="shared" si="112"/>
        <v>0</v>
      </c>
      <c r="U348" t="s">
        <v>47</v>
      </c>
      <c r="V348" t="s">
        <v>47</v>
      </c>
      <c r="W348" t="s">
        <v>47</v>
      </c>
      <c r="X348" t="s">
        <v>47</v>
      </c>
      <c r="Y348">
        <f t="shared" si="113"/>
        <v>0</v>
      </c>
      <c r="Z348">
        <f t="shared" si="114"/>
        <v>0</v>
      </c>
      <c r="AC348" t="e">
        <f>VLOOKUP(A348,Sheet3!$A$7:$B$9,2,FALSE)</f>
        <v>#N/A</v>
      </c>
      <c r="AD348" t="s">
        <v>48</v>
      </c>
      <c r="AE348" t="str">
        <f t="shared" si="115"/>
        <v>1</v>
      </c>
      <c r="AF348" t="str">
        <f t="shared" si="116"/>
        <v>2024-07-23</v>
      </c>
      <c r="AH348" s="8">
        <f t="shared" si="117"/>
        <v>0</v>
      </c>
      <c r="AI348">
        <v>0</v>
      </c>
      <c r="AJ348">
        <v>0</v>
      </c>
      <c r="AK348">
        <v>0</v>
      </c>
      <c r="AL348" t="e">
        <f t="shared" si="118"/>
        <v>#DIV/0!</v>
      </c>
      <c r="AM348" t="e">
        <f t="shared" si="119"/>
        <v>#DIV/0!</v>
      </c>
      <c r="AN348">
        <f t="shared" si="120"/>
        <v>0</v>
      </c>
      <c r="AO348">
        <f t="shared" si="121"/>
        <v>0</v>
      </c>
      <c r="AP348">
        <v>0</v>
      </c>
      <c r="AQ348">
        <v>0</v>
      </c>
      <c r="AR348">
        <v>0</v>
      </c>
      <c r="AS348">
        <f t="shared" si="122"/>
        <v>0</v>
      </c>
      <c r="AV348" t="str">
        <f t="shared" si="123"/>
        <v/>
      </c>
      <c r="AW348" t="str">
        <f t="shared" si="124"/>
        <v>--</v>
      </c>
      <c r="AY348">
        <f t="shared" si="125"/>
        <v>343</v>
      </c>
      <c r="AZ348" t="s">
        <v>0</v>
      </c>
      <c r="BA348" t="str">
        <f t="shared" si="126"/>
        <v>343BM</v>
      </c>
      <c r="BB348">
        <f t="shared" si="127"/>
        <v>0</v>
      </c>
      <c r="BD348">
        <f t="shared" si="128"/>
        <v>343</v>
      </c>
      <c r="BE348">
        <f t="shared" si="129"/>
        <v>1</v>
      </c>
    </row>
    <row r="349" spans="15:57" x14ac:dyDescent="0.25">
      <c r="O349">
        <f t="shared" si="130"/>
        <v>1</v>
      </c>
      <c r="P349">
        <f t="shared" si="131"/>
        <v>344</v>
      </c>
      <c r="Q349" t="e">
        <f>VLOOKUP(A349,Sheet3!$A$1:$B$3,2,FALSE)</f>
        <v>#N/A</v>
      </c>
      <c r="R349">
        <f t="shared" si="110"/>
        <v>0</v>
      </c>
      <c r="S349">
        <f t="shared" si="111"/>
        <v>0</v>
      </c>
      <c r="T349">
        <f t="shared" si="112"/>
        <v>0</v>
      </c>
      <c r="U349" t="s">
        <v>47</v>
      </c>
      <c r="V349" t="s">
        <v>47</v>
      </c>
      <c r="W349" t="s">
        <v>47</v>
      </c>
      <c r="X349" t="s">
        <v>47</v>
      </c>
      <c r="Y349">
        <f t="shared" si="113"/>
        <v>0</v>
      </c>
      <c r="Z349">
        <f t="shared" si="114"/>
        <v>0</v>
      </c>
      <c r="AC349" t="e">
        <f>VLOOKUP(A349,Sheet3!$A$7:$B$9,2,FALSE)</f>
        <v>#N/A</v>
      </c>
      <c r="AD349" t="s">
        <v>48</v>
      </c>
      <c r="AE349" t="str">
        <f t="shared" si="115"/>
        <v>1</v>
      </c>
      <c r="AF349" t="str">
        <f t="shared" si="116"/>
        <v>2024-07-23</v>
      </c>
      <c r="AH349" s="8">
        <f t="shared" si="117"/>
        <v>0</v>
      </c>
      <c r="AI349">
        <v>0</v>
      </c>
      <c r="AJ349">
        <v>0</v>
      </c>
      <c r="AK349">
        <v>0</v>
      </c>
      <c r="AL349" t="e">
        <f t="shared" si="118"/>
        <v>#DIV/0!</v>
      </c>
      <c r="AM349" t="e">
        <f t="shared" si="119"/>
        <v>#DIV/0!</v>
      </c>
      <c r="AN349">
        <f t="shared" si="120"/>
        <v>0</v>
      </c>
      <c r="AO349">
        <f t="shared" si="121"/>
        <v>0</v>
      </c>
      <c r="AP349">
        <v>0</v>
      </c>
      <c r="AQ349">
        <v>0</v>
      </c>
      <c r="AR349">
        <v>0</v>
      </c>
      <c r="AS349">
        <f t="shared" si="122"/>
        <v>0</v>
      </c>
      <c r="AV349" t="str">
        <f t="shared" si="123"/>
        <v/>
      </c>
      <c r="AW349" t="str">
        <f t="shared" si="124"/>
        <v>--</v>
      </c>
      <c r="AY349">
        <f t="shared" si="125"/>
        <v>344</v>
      </c>
      <c r="AZ349" t="s">
        <v>0</v>
      </c>
      <c r="BA349" t="str">
        <f t="shared" si="126"/>
        <v>344BM</v>
      </c>
      <c r="BB349">
        <f t="shared" si="127"/>
        <v>0</v>
      </c>
      <c r="BD349">
        <f t="shared" si="128"/>
        <v>344</v>
      </c>
      <c r="BE349">
        <f t="shared" si="129"/>
        <v>1</v>
      </c>
    </row>
    <row r="350" spans="15:57" x14ac:dyDescent="0.25">
      <c r="O350">
        <f t="shared" si="130"/>
        <v>1</v>
      </c>
      <c r="P350">
        <f t="shared" si="131"/>
        <v>345</v>
      </c>
      <c r="Q350" t="e">
        <f>VLOOKUP(A350,Sheet3!$A$1:$B$3,2,FALSE)</f>
        <v>#N/A</v>
      </c>
      <c r="R350">
        <f t="shared" si="110"/>
        <v>0</v>
      </c>
      <c r="S350">
        <f t="shared" si="111"/>
        <v>0</v>
      </c>
      <c r="T350">
        <f t="shared" si="112"/>
        <v>0</v>
      </c>
      <c r="U350" t="s">
        <v>47</v>
      </c>
      <c r="V350" t="s">
        <v>47</v>
      </c>
      <c r="W350" t="s">
        <v>47</v>
      </c>
      <c r="X350" t="s">
        <v>47</v>
      </c>
      <c r="Y350">
        <f t="shared" si="113"/>
        <v>0</v>
      </c>
      <c r="Z350">
        <f t="shared" si="114"/>
        <v>0</v>
      </c>
      <c r="AC350" t="e">
        <f>VLOOKUP(A350,Sheet3!$A$7:$B$9,2,FALSE)</f>
        <v>#N/A</v>
      </c>
      <c r="AD350" t="s">
        <v>48</v>
      </c>
      <c r="AE350" t="str">
        <f t="shared" si="115"/>
        <v>1</v>
      </c>
      <c r="AF350" t="str">
        <f t="shared" si="116"/>
        <v>2024-07-23</v>
      </c>
      <c r="AH350" s="8">
        <f t="shared" si="117"/>
        <v>0</v>
      </c>
      <c r="AI350">
        <v>0</v>
      </c>
      <c r="AJ350">
        <v>0</v>
      </c>
      <c r="AK350">
        <v>0</v>
      </c>
      <c r="AL350" t="e">
        <f t="shared" si="118"/>
        <v>#DIV/0!</v>
      </c>
      <c r="AM350" t="e">
        <f t="shared" si="119"/>
        <v>#DIV/0!</v>
      </c>
      <c r="AN350">
        <f t="shared" si="120"/>
        <v>0</v>
      </c>
      <c r="AO350">
        <f t="shared" si="121"/>
        <v>0</v>
      </c>
      <c r="AP350">
        <v>0</v>
      </c>
      <c r="AQ350">
        <v>0</v>
      </c>
      <c r="AR350">
        <v>0</v>
      </c>
      <c r="AS350">
        <f t="shared" si="122"/>
        <v>0</v>
      </c>
      <c r="AV350" t="str">
        <f t="shared" si="123"/>
        <v/>
      </c>
      <c r="AW350" t="str">
        <f t="shared" si="124"/>
        <v>--</v>
      </c>
      <c r="AY350">
        <f t="shared" si="125"/>
        <v>345</v>
      </c>
      <c r="AZ350" t="s">
        <v>0</v>
      </c>
      <c r="BA350" t="str">
        <f t="shared" si="126"/>
        <v>345BM</v>
      </c>
      <c r="BB350">
        <f t="shared" si="127"/>
        <v>0</v>
      </c>
      <c r="BD350">
        <f t="shared" si="128"/>
        <v>345</v>
      </c>
      <c r="BE350">
        <f t="shared" si="129"/>
        <v>1</v>
      </c>
    </row>
    <row r="351" spans="15:57" x14ac:dyDescent="0.25">
      <c r="O351">
        <f t="shared" si="130"/>
        <v>1</v>
      </c>
      <c r="P351">
        <f t="shared" si="131"/>
        <v>346</v>
      </c>
      <c r="Q351" t="e">
        <f>VLOOKUP(A351,Sheet3!$A$1:$B$3,2,FALSE)</f>
        <v>#N/A</v>
      </c>
      <c r="R351">
        <f t="shared" si="110"/>
        <v>0</v>
      </c>
      <c r="S351">
        <f t="shared" si="111"/>
        <v>0</v>
      </c>
      <c r="T351">
        <f t="shared" si="112"/>
        <v>0</v>
      </c>
      <c r="U351" t="s">
        <v>47</v>
      </c>
      <c r="V351" t="s">
        <v>47</v>
      </c>
      <c r="W351" t="s">
        <v>47</v>
      </c>
      <c r="X351" t="s">
        <v>47</v>
      </c>
      <c r="Y351">
        <f t="shared" si="113"/>
        <v>0</v>
      </c>
      <c r="Z351">
        <f t="shared" si="114"/>
        <v>0</v>
      </c>
      <c r="AC351" t="e">
        <f>VLOOKUP(A351,Sheet3!$A$7:$B$9,2,FALSE)</f>
        <v>#N/A</v>
      </c>
      <c r="AD351" t="s">
        <v>48</v>
      </c>
      <c r="AE351" t="str">
        <f t="shared" si="115"/>
        <v>1</v>
      </c>
      <c r="AF351" t="str">
        <f t="shared" si="116"/>
        <v>2024-07-23</v>
      </c>
      <c r="AH351" s="8">
        <f t="shared" si="117"/>
        <v>0</v>
      </c>
      <c r="AI351">
        <v>0</v>
      </c>
      <c r="AJ351">
        <v>0</v>
      </c>
      <c r="AK351">
        <v>0</v>
      </c>
      <c r="AL351" t="e">
        <f t="shared" si="118"/>
        <v>#DIV/0!</v>
      </c>
      <c r="AM351" t="e">
        <f t="shared" si="119"/>
        <v>#DIV/0!</v>
      </c>
      <c r="AN351">
        <f t="shared" si="120"/>
        <v>0</v>
      </c>
      <c r="AO351">
        <f t="shared" si="121"/>
        <v>0</v>
      </c>
      <c r="AP351">
        <v>0</v>
      </c>
      <c r="AQ351">
        <v>0</v>
      </c>
      <c r="AR351">
        <v>0</v>
      </c>
      <c r="AS351">
        <f t="shared" si="122"/>
        <v>0</v>
      </c>
      <c r="AV351" t="str">
        <f t="shared" si="123"/>
        <v/>
      </c>
      <c r="AW351" t="str">
        <f t="shared" si="124"/>
        <v>--</v>
      </c>
      <c r="AY351">
        <f t="shared" si="125"/>
        <v>346</v>
      </c>
      <c r="AZ351" t="s">
        <v>0</v>
      </c>
      <c r="BA351" t="str">
        <f t="shared" si="126"/>
        <v>346BM</v>
      </c>
      <c r="BB351">
        <f t="shared" si="127"/>
        <v>0</v>
      </c>
      <c r="BD351">
        <f t="shared" si="128"/>
        <v>346</v>
      </c>
      <c r="BE351">
        <f t="shared" si="129"/>
        <v>1</v>
      </c>
    </row>
    <row r="352" spans="15:57" x14ac:dyDescent="0.25">
      <c r="O352">
        <f t="shared" si="130"/>
        <v>1</v>
      </c>
      <c r="P352">
        <f t="shared" si="131"/>
        <v>347</v>
      </c>
      <c r="Q352" t="e">
        <f>VLOOKUP(A352,Sheet3!$A$1:$B$3,2,FALSE)</f>
        <v>#N/A</v>
      </c>
      <c r="R352">
        <f t="shared" si="110"/>
        <v>0</v>
      </c>
      <c r="S352">
        <f t="shared" si="111"/>
        <v>0</v>
      </c>
      <c r="T352">
        <f t="shared" si="112"/>
        <v>0</v>
      </c>
      <c r="U352" t="s">
        <v>47</v>
      </c>
      <c r="V352" t="s">
        <v>47</v>
      </c>
      <c r="W352" t="s">
        <v>47</v>
      </c>
      <c r="X352" t="s">
        <v>47</v>
      </c>
      <c r="Y352">
        <f t="shared" si="113"/>
        <v>0</v>
      </c>
      <c r="Z352">
        <f t="shared" si="114"/>
        <v>0</v>
      </c>
      <c r="AC352" t="e">
        <f>VLOOKUP(A352,Sheet3!$A$7:$B$9,2,FALSE)</f>
        <v>#N/A</v>
      </c>
      <c r="AD352" t="s">
        <v>48</v>
      </c>
      <c r="AE352" t="str">
        <f t="shared" si="115"/>
        <v>1</v>
      </c>
      <c r="AF352" t="str">
        <f t="shared" si="116"/>
        <v>2024-07-23</v>
      </c>
      <c r="AH352" s="8">
        <f t="shared" si="117"/>
        <v>0</v>
      </c>
      <c r="AI352">
        <v>0</v>
      </c>
      <c r="AJ352">
        <v>0</v>
      </c>
      <c r="AK352">
        <v>0</v>
      </c>
      <c r="AL352" t="e">
        <f t="shared" si="118"/>
        <v>#DIV/0!</v>
      </c>
      <c r="AM352" t="e">
        <f t="shared" si="119"/>
        <v>#DIV/0!</v>
      </c>
      <c r="AN352">
        <f t="shared" si="120"/>
        <v>0</v>
      </c>
      <c r="AO352">
        <f t="shared" si="121"/>
        <v>0</v>
      </c>
      <c r="AP352">
        <v>0</v>
      </c>
      <c r="AQ352">
        <v>0</v>
      </c>
      <c r="AR352">
        <v>0</v>
      </c>
      <c r="AS352">
        <f t="shared" si="122"/>
        <v>0</v>
      </c>
      <c r="AV352" t="str">
        <f t="shared" si="123"/>
        <v/>
      </c>
      <c r="AW352" t="str">
        <f t="shared" si="124"/>
        <v>--</v>
      </c>
      <c r="AY352">
        <f t="shared" si="125"/>
        <v>347</v>
      </c>
      <c r="AZ352" t="s">
        <v>0</v>
      </c>
      <c r="BA352" t="str">
        <f t="shared" si="126"/>
        <v>347BM</v>
      </c>
      <c r="BB352">
        <f t="shared" si="127"/>
        <v>0</v>
      </c>
      <c r="BD352">
        <f t="shared" si="128"/>
        <v>347</v>
      </c>
      <c r="BE352">
        <f t="shared" si="129"/>
        <v>1</v>
      </c>
    </row>
    <row r="353" spans="15:57" x14ac:dyDescent="0.25">
      <c r="O353">
        <f t="shared" si="130"/>
        <v>1</v>
      </c>
      <c r="P353">
        <f t="shared" si="131"/>
        <v>348</v>
      </c>
      <c r="Q353" t="e">
        <f>VLOOKUP(A353,Sheet3!$A$1:$B$3,2,FALSE)</f>
        <v>#N/A</v>
      </c>
      <c r="R353">
        <f t="shared" si="110"/>
        <v>0</v>
      </c>
      <c r="S353">
        <f t="shared" si="111"/>
        <v>0</v>
      </c>
      <c r="T353">
        <f t="shared" si="112"/>
        <v>0</v>
      </c>
      <c r="U353" t="s">
        <v>47</v>
      </c>
      <c r="V353" t="s">
        <v>47</v>
      </c>
      <c r="W353" t="s">
        <v>47</v>
      </c>
      <c r="X353" t="s">
        <v>47</v>
      </c>
      <c r="Y353">
        <f t="shared" si="113"/>
        <v>0</v>
      </c>
      <c r="Z353">
        <f t="shared" si="114"/>
        <v>0</v>
      </c>
      <c r="AC353" t="e">
        <f>VLOOKUP(A353,Sheet3!$A$7:$B$9,2,FALSE)</f>
        <v>#N/A</v>
      </c>
      <c r="AD353" t="s">
        <v>48</v>
      </c>
      <c r="AE353" t="str">
        <f t="shared" si="115"/>
        <v>1</v>
      </c>
      <c r="AF353" t="str">
        <f t="shared" si="116"/>
        <v>2024-07-23</v>
      </c>
      <c r="AH353" s="8">
        <f t="shared" si="117"/>
        <v>0</v>
      </c>
      <c r="AI353">
        <v>0</v>
      </c>
      <c r="AJ353">
        <v>0</v>
      </c>
      <c r="AK353">
        <v>0</v>
      </c>
      <c r="AL353" t="e">
        <f t="shared" si="118"/>
        <v>#DIV/0!</v>
      </c>
      <c r="AM353" t="e">
        <f t="shared" si="119"/>
        <v>#DIV/0!</v>
      </c>
      <c r="AN353">
        <f t="shared" si="120"/>
        <v>0</v>
      </c>
      <c r="AO353">
        <f t="shared" si="121"/>
        <v>0</v>
      </c>
      <c r="AP353">
        <v>0</v>
      </c>
      <c r="AQ353">
        <v>0</v>
      </c>
      <c r="AR353">
        <v>0</v>
      </c>
      <c r="AS353">
        <f t="shared" si="122"/>
        <v>0</v>
      </c>
      <c r="AV353" t="str">
        <f t="shared" si="123"/>
        <v/>
      </c>
      <c r="AW353" t="str">
        <f t="shared" si="124"/>
        <v>--</v>
      </c>
      <c r="AY353">
        <f t="shared" si="125"/>
        <v>348</v>
      </c>
      <c r="AZ353" t="s">
        <v>0</v>
      </c>
      <c r="BA353" t="str">
        <f t="shared" si="126"/>
        <v>348BM</v>
      </c>
      <c r="BB353">
        <f t="shared" si="127"/>
        <v>0</v>
      </c>
      <c r="BD353">
        <f t="shared" si="128"/>
        <v>348</v>
      </c>
      <c r="BE353">
        <f t="shared" si="129"/>
        <v>1</v>
      </c>
    </row>
    <row r="354" spans="15:57" x14ac:dyDescent="0.25">
      <c r="O354">
        <f t="shared" si="130"/>
        <v>1</v>
      </c>
      <c r="P354">
        <f t="shared" si="131"/>
        <v>349</v>
      </c>
      <c r="Q354" t="e">
        <f>VLOOKUP(A354,Sheet3!$A$1:$B$3,2,FALSE)</f>
        <v>#N/A</v>
      </c>
      <c r="R354">
        <f t="shared" si="110"/>
        <v>0</v>
      </c>
      <c r="S354">
        <f t="shared" si="111"/>
        <v>0</v>
      </c>
      <c r="T354">
        <f t="shared" si="112"/>
        <v>0</v>
      </c>
      <c r="U354" t="s">
        <v>47</v>
      </c>
      <c r="V354" t="s">
        <v>47</v>
      </c>
      <c r="W354" t="s">
        <v>47</v>
      </c>
      <c r="X354" t="s">
        <v>47</v>
      </c>
      <c r="Y354">
        <f t="shared" si="113"/>
        <v>0</v>
      </c>
      <c r="Z354">
        <f t="shared" si="114"/>
        <v>0</v>
      </c>
      <c r="AC354" t="e">
        <f>VLOOKUP(A354,Sheet3!$A$7:$B$9,2,FALSE)</f>
        <v>#N/A</v>
      </c>
      <c r="AD354" t="s">
        <v>48</v>
      </c>
      <c r="AE354" t="str">
        <f t="shared" si="115"/>
        <v>1</v>
      </c>
      <c r="AF354" t="str">
        <f t="shared" si="116"/>
        <v>2024-07-23</v>
      </c>
      <c r="AH354" s="8">
        <f t="shared" si="117"/>
        <v>0</v>
      </c>
      <c r="AI354">
        <v>0</v>
      </c>
      <c r="AJ354">
        <v>0</v>
      </c>
      <c r="AK354">
        <v>0</v>
      </c>
      <c r="AL354" t="e">
        <f t="shared" si="118"/>
        <v>#DIV/0!</v>
      </c>
      <c r="AM354" t="e">
        <f t="shared" si="119"/>
        <v>#DIV/0!</v>
      </c>
      <c r="AN354">
        <f t="shared" si="120"/>
        <v>0</v>
      </c>
      <c r="AO354">
        <f t="shared" si="121"/>
        <v>0</v>
      </c>
      <c r="AP354">
        <v>0</v>
      </c>
      <c r="AQ354">
        <v>0</v>
      </c>
      <c r="AR354">
        <v>0</v>
      </c>
      <c r="AS354">
        <f t="shared" si="122"/>
        <v>0</v>
      </c>
      <c r="AV354" t="str">
        <f t="shared" si="123"/>
        <v/>
      </c>
      <c r="AW354" t="str">
        <f t="shared" si="124"/>
        <v>--</v>
      </c>
      <c r="AY354">
        <f t="shared" si="125"/>
        <v>349</v>
      </c>
      <c r="AZ354" t="s">
        <v>0</v>
      </c>
      <c r="BA354" t="str">
        <f t="shared" si="126"/>
        <v>349BM</v>
      </c>
      <c r="BB354">
        <f t="shared" si="127"/>
        <v>0</v>
      </c>
      <c r="BD354">
        <f t="shared" si="128"/>
        <v>349</v>
      </c>
      <c r="BE354">
        <f t="shared" si="129"/>
        <v>1</v>
      </c>
    </row>
    <row r="355" spans="15:57" x14ac:dyDescent="0.25">
      <c r="O355">
        <f t="shared" si="130"/>
        <v>1</v>
      </c>
      <c r="P355">
        <f t="shared" si="131"/>
        <v>350</v>
      </c>
      <c r="Q355" t="e">
        <f>VLOOKUP(A355,Sheet3!$A$1:$B$3,2,FALSE)</f>
        <v>#N/A</v>
      </c>
      <c r="R355">
        <f t="shared" si="110"/>
        <v>0</v>
      </c>
      <c r="S355">
        <f t="shared" si="111"/>
        <v>0</v>
      </c>
      <c r="T355">
        <f t="shared" si="112"/>
        <v>0</v>
      </c>
      <c r="U355" t="s">
        <v>47</v>
      </c>
      <c r="V355" t="s">
        <v>47</v>
      </c>
      <c r="W355" t="s">
        <v>47</v>
      </c>
      <c r="X355" t="s">
        <v>47</v>
      </c>
      <c r="Y355">
        <f t="shared" si="113"/>
        <v>0</v>
      </c>
      <c r="Z355">
        <f t="shared" si="114"/>
        <v>0</v>
      </c>
      <c r="AC355" t="e">
        <f>VLOOKUP(A355,Sheet3!$A$7:$B$9,2,FALSE)</f>
        <v>#N/A</v>
      </c>
      <c r="AD355" t="s">
        <v>48</v>
      </c>
      <c r="AE355" t="str">
        <f t="shared" si="115"/>
        <v>1</v>
      </c>
      <c r="AF355" t="str">
        <f t="shared" si="116"/>
        <v>2024-07-23</v>
      </c>
      <c r="AH355" s="8">
        <f t="shared" si="117"/>
        <v>0</v>
      </c>
      <c r="AI355">
        <v>0</v>
      </c>
      <c r="AJ355">
        <v>0</v>
      </c>
      <c r="AK355">
        <v>0</v>
      </c>
      <c r="AL355" t="e">
        <f t="shared" si="118"/>
        <v>#DIV/0!</v>
      </c>
      <c r="AM355" t="e">
        <f t="shared" si="119"/>
        <v>#DIV/0!</v>
      </c>
      <c r="AN355">
        <f t="shared" si="120"/>
        <v>0</v>
      </c>
      <c r="AO355">
        <f t="shared" si="121"/>
        <v>0</v>
      </c>
      <c r="AP355">
        <v>0</v>
      </c>
      <c r="AQ355">
        <v>0</v>
      </c>
      <c r="AR355">
        <v>0</v>
      </c>
      <c r="AS355">
        <f t="shared" si="122"/>
        <v>0</v>
      </c>
      <c r="AV355" t="str">
        <f t="shared" si="123"/>
        <v/>
      </c>
      <c r="AW355" t="str">
        <f t="shared" si="124"/>
        <v>--</v>
      </c>
      <c r="AY355">
        <f t="shared" si="125"/>
        <v>350</v>
      </c>
      <c r="AZ355" t="s">
        <v>0</v>
      </c>
      <c r="BA355" t="str">
        <f t="shared" si="126"/>
        <v>350BM</v>
      </c>
      <c r="BB355">
        <f t="shared" si="127"/>
        <v>0</v>
      </c>
      <c r="BD355">
        <f t="shared" si="128"/>
        <v>350</v>
      </c>
      <c r="BE355">
        <f t="shared" si="129"/>
        <v>1</v>
      </c>
    </row>
    <row r="356" spans="15:57" x14ac:dyDescent="0.25">
      <c r="O356">
        <f t="shared" si="130"/>
        <v>1</v>
      </c>
      <c r="P356">
        <f t="shared" si="131"/>
        <v>351</v>
      </c>
      <c r="Q356" t="e">
        <f>VLOOKUP(A356,Sheet3!$A$1:$B$3,2,FALSE)</f>
        <v>#N/A</v>
      </c>
      <c r="R356">
        <f t="shared" si="110"/>
        <v>0</v>
      </c>
      <c r="S356">
        <f t="shared" si="111"/>
        <v>0</v>
      </c>
      <c r="T356">
        <f t="shared" si="112"/>
        <v>0</v>
      </c>
      <c r="U356" t="s">
        <v>47</v>
      </c>
      <c r="V356" t="s">
        <v>47</v>
      </c>
      <c r="W356" t="s">
        <v>47</v>
      </c>
      <c r="X356" t="s">
        <v>47</v>
      </c>
      <c r="Y356">
        <f t="shared" si="113"/>
        <v>0</v>
      </c>
      <c r="Z356">
        <f t="shared" si="114"/>
        <v>0</v>
      </c>
      <c r="AC356" t="e">
        <f>VLOOKUP(A356,Sheet3!$A$7:$B$9,2,FALSE)</f>
        <v>#N/A</v>
      </c>
      <c r="AD356" t="s">
        <v>48</v>
      </c>
      <c r="AE356" t="str">
        <f t="shared" si="115"/>
        <v>1</v>
      </c>
      <c r="AF356" t="str">
        <f t="shared" si="116"/>
        <v>2024-07-23</v>
      </c>
      <c r="AH356" s="8">
        <f t="shared" si="117"/>
        <v>0</v>
      </c>
      <c r="AI356">
        <v>0</v>
      </c>
      <c r="AJ356">
        <v>0</v>
      </c>
      <c r="AK356">
        <v>0</v>
      </c>
      <c r="AL356" t="e">
        <f t="shared" si="118"/>
        <v>#DIV/0!</v>
      </c>
      <c r="AM356" t="e">
        <f t="shared" si="119"/>
        <v>#DIV/0!</v>
      </c>
      <c r="AN356">
        <f t="shared" si="120"/>
        <v>0</v>
      </c>
      <c r="AO356">
        <f t="shared" si="121"/>
        <v>0</v>
      </c>
      <c r="AP356">
        <v>0</v>
      </c>
      <c r="AQ356">
        <v>0</v>
      </c>
      <c r="AR356">
        <v>0</v>
      </c>
      <c r="AS356">
        <f t="shared" si="122"/>
        <v>0</v>
      </c>
      <c r="AV356" t="str">
        <f t="shared" si="123"/>
        <v/>
      </c>
      <c r="AW356" t="str">
        <f t="shared" si="124"/>
        <v>--</v>
      </c>
      <c r="AY356">
        <f t="shared" si="125"/>
        <v>351</v>
      </c>
      <c r="AZ356" t="s">
        <v>0</v>
      </c>
      <c r="BA356" t="str">
        <f t="shared" si="126"/>
        <v>351BM</v>
      </c>
      <c r="BB356">
        <f t="shared" si="127"/>
        <v>0</v>
      </c>
      <c r="BD356">
        <f t="shared" si="128"/>
        <v>351</v>
      </c>
      <c r="BE356">
        <f t="shared" si="129"/>
        <v>1</v>
      </c>
    </row>
    <row r="357" spans="15:57" x14ac:dyDescent="0.25">
      <c r="O357">
        <f t="shared" si="130"/>
        <v>1</v>
      </c>
      <c r="P357">
        <f t="shared" si="131"/>
        <v>352</v>
      </c>
      <c r="Q357" t="e">
        <f>VLOOKUP(A357,Sheet3!$A$1:$B$3,2,FALSE)</f>
        <v>#N/A</v>
      </c>
      <c r="R357">
        <f t="shared" si="110"/>
        <v>0</v>
      </c>
      <c r="S357">
        <f t="shared" si="111"/>
        <v>0</v>
      </c>
      <c r="T357">
        <f t="shared" si="112"/>
        <v>0</v>
      </c>
      <c r="U357" t="s">
        <v>47</v>
      </c>
      <c r="V357" t="s">
        <v>47</v>
      </c>
      <c r="W357" t="s">
        <v>47</v>
      </c>
      <c r="X357" t="s">
        <v>47</v>
      </c>
      <c r="Y357">
        <f t="shared" si="113"/>
        <v>0</v>
      </c>
      <c r="Z357">
        <f t="shared" si="114"/>
        <v>0</v>
      </c>
      <c r="AC357" t="e">
        <f>VLOOKUP(A357,Sheet3!$A$7:$B$9,2,FALSE)</f>
        <v>#N/A</v>
      </c>
      <c r="AD357" t="s">
        <v>48</v>
      </c>
      <c r="AE357" t="str">
        <f t="shared" si="115"/>
        <v>1</v>
      </c>
      <c r="AF357" t="str">
        <f t="shared" si="116"/>
        <v>2024-07-23</v>
      </c>
      <c r="AH357" s="8">
        <f t="shared" si="117"/>
        <v>0</v>
      </c>
      <c r="AI357">
        <v>0</v>
      </c>
      <c r="AJ357">
        <v>0</v>
      </c>
      <c r="AK357">
        <v>0</v>
      </c>
      <c r="AL357" t="e">
        <f t="shared" si="118"/>
        <v>#DIV/0!</v>
      </c>
      <c r="AM357" t="e">
        <f t="shared" si="119"/>
        <v>#DIV/0!</v>
      </c>
      <c r="AN357">
        <f t="shared" si="120"/>
        <v>0</v>
      </c>
      <c r="AO357">
        <f t="shared" si="121"/>
        <v>0</v>
      </c>
      <c r="AP357">
        <v>0</v>
      </c>
      <c r="AQ357">
        <v>0</v>
      </c>
      <c r="AR357">
        <v>0</v>
      </c>
      <c r="AS357">
        <f t="shared" si="122"/>
        <v>0</v>
      </c>
      <c r="AV357" t="str">
        <f t="shared" si="123"/>
        <v/>
      </c>
      <c r="AW357" t="str">
        <f t="shared" si="124"/>
        <v>--</v>
      </c>
      <c r="AY357">
        <f t="shared" si="125"/>
        <v>352</v>
      </c>
      <c r="AZ357" t="s">
        <v>0</v>
      </c>
      <c r="BA357" t="str">
        <f t="shared" si="126"/>
        <v>352BM</v>
      </c>
      <c r="BB357">
        <f t="shared" si="127"/>
        <v>0</v>
      </c>
      <c r="BD357">
        <f t="shared" si="128"/>
        <v>352</v>
      </c>
      <c r="BE357">
        <f t="shared" si="129"/>
        <v>1</v>
      </c>
    </row>
    <row r="358" spans="15:57" x14ac:dyDescent="0.25">
      <c r="O358">
        <f t="shared" si="130"/>
        <v>1</v>
      </c>
      <c r="P358">
        <f t="shared" si="131"/>
        <v>353</v>
      </c>
      <c r="Q358" t="e">
        <f>VLOOKUP(A358,Sheet3!$A$1:$B$3,2,FALSE)</f>
        <v>#N/A</v>
      </c>
      <c r="R358">
        <f t="shared" si="110"/>
        <v>0</v>
      </c>
      <c r="S358">
        <f t="shared" si="111"/>
        <v>0</v>
      </c>
      <c r="T358">
        <f t="shared" si="112"/>
        <v>0</v>
      </c>
      <c r="U358" t="s">
        <v>47</v>
      </c>
      <c r="V358" t="s">
        <v>47</v>
      </c>
      <c r="W358" t="s">
        <v>47</v>
      </c>
      <c r="X358" t="s">
        <v>47</v>
      </c>
      <c r="Y358">
        <f t="shared" si="113"/>
        <v>0</v>
      </c>
      <c r="Z358">
        <f t="shared" si="114"/>
        <v>0</v>
      </c>
      <c r="AC358" t="e">
        <f>VLOOKUP(A358,Sheet3!$A$7:$B$9,2,FALSE)</f>
        <v>#N/A</v>
      </c>
      <c r="AD358" t="s">
        <v>48</v>
      </c>
      <c r="AE358" t="str">
        <f t="shared" si="115"/>
        <v>1</v>
      </c>
      <c r="AF358" t="str">
        <f t="shared" si="116"/>
        <v>2024-07-23</v>
      </c>
      <c r="AH358" s="8">
        <f t="shared" si="117"/>
        <v>0</v>
      </c>
      <c r="AI358">
        <v>0</v>
      </c>
      <c r="AJ358">
        <v>0</v>
      </c>
      <c r="AK358">
        <v>0</v>
      </c>
      <c r="AL358" t="e">
        <f t="shared" si="118"/>
        <v>#DIV/0!</v>
      </c>
      <c r="AM358" t="e">
        <f t="shared" si="119"/>
        <v>#DIV/0!</v>
      </c>
      <c r="AN358">
        <f t="shared" si="120"/>
        <v>0</v>
      </c>
      <c r="AO358">
        <f t="shared" si="121"/>
        <v>0</v>
      </c>
      <c r="AP358">
        <v>0</v>
      </c>
      <c r="AQ358">
        <v>0</v>
      </c>
      <c r="AR358">
        <v>0</v>
      </c>
      <c r="AS358">
        <f t="shared" si="122"/>
        <v>0</v>
      </c>
      <c r="AV358" t="str">
        <f t="shared" si="123"/>
        <v/>
      </c>
      <c r="AW358" t="str">
        <f t="shared" si="124"/>
        <v>--</v>
      </c>
      <c r="AY358">
        <f t="shared" si="125"/>
        <v>353</v>
      </c>
      <c r="AZ358" t="s">
        <v>0</v>
      </c>
      <c r="BA358" t="str">
        <f t="shared" si="126"/>
        <v>353BM</v>
      </c>
      <c r="BB358">
        <f t="shared" si="127"/>
        <v>0</v>
      </c>
      <c r="BD358">
        <f t="shared" si="128"/>
        <v>353</v>
      </c>
      <c r="BE358">
        <f t="shared" si="129"/>
        <v>1</v>
      </c>
    </row>
    <row r="359" spans="15:57" x14ac:dyDescent="0.25">
      <c r="O359">
        <f t="shared" si="130"/>
        <v>1</v>
      </c>
      <c r="P359">
        <f t="shared" si="131"/>
        <v>354</v>
      </c>
      <c r="Q359" t="e">
        <f>VLOOKUP(A359,Sheet3!$A$1:$B$3,2,FALSE)</f>
        <v>#N/A</v>
      </c>
      <c r="R359">
        <f t="shared" si="110"/>
        <v>0</v>
      </c>
      <c r="S359">
        <f t="shared" si="111"/>
        <v>0</v>
      </c>
      <c r="T359">
        <f t="shared" si="112"/>
        <v>0</v>
      </c>
      <c r="U359" t="s">
        <v>47</v>
      </c>
      <c r="V359" t="s">
        <v>47</v>
      </c>
      <c r="W359" t="s">
        <v>47</v>
      </c>
      <c r="X359" t="s">
        <v>47</v>
      </c>
      <c r="Y359">
        <f t="shared" si="113"/>
        <v>0</v>
      </c>
      <c r="Z359">
        <f t="shared" si="114"/>
        <v>0</v>
      </c>
      <c r="AC359" t="e">
        <f>VLOOKUP(A359,Sheet3!$A$7:$B$9,2,FALSE)</f>
        <v>#N/A</v>
      </c>
      <c r="AD359" t="s">
        <v>48</v>
      </c>
      <c r="AE359" t="str">
        <f t="shared" si="115"/>
        <v>1</v>
      </c>
      <c r="AF359" t="str">
        <f t="shared" si="116"/>
        <v>2024-07-23</v>
      </c>
      <c r="AH359" s="8">
        <f t="shared" si="117"/>
        <v>0</v>
      </c>
      <c r="AI359">
        <v>0</v>
      </c>
      <c r="AJ359">
        <v>0</v>
      </c>
      <c r="AK359">
        <v>0</v>
      </c>
      <c r="AL359" t="e">
        <f t="shared" si="118"/>
        <v>#DIV/0!</v>
      </c>
      <c r="AM359" t="e">
        <f t="shared" si="119"/>
        <v>#DIV/0!</v>
      </c>
      <c r="AN359">
        <f t="shared" si="120"/>
        <v>0</v>
      </c>
      <c r="AO359">
        <f t="shared" si="121"/>
        <v>0</v>
      </c>
      <c r="AP359">
        <v>0</v>
      </c>
      <c r="AQ359">
        <v>0</v>
      </c>
      <c r="AR359">
        <v>0</v>
      </c>
      <c r="AS359">
        <f t="shared" si="122"/>
        <v>0</v>
      </c>
      <c r="AV359" t="str">
        <f t="shared" si="123"/>
        <v/>
      </c>
      <c r="AW359" t="str">
        <f t="shared" si="124"/>
        <v>--</v>
      </c>
      <c r="AY359">
        <f t="shared" si="125"/>
        <v>354</v>
      </c>
      <c r="AZ359" t="s">
        <v>0</v>
      </c>
      <c r="BA359" t="str">
        <f t="shared" si="126"/>
        <v>354BM</v>
      </c>
      <c r="BB359">
        <f t="shared" si="127"/>
        <v>0</v>
      </c>
      <c r="BD359">
        <f t="shared" si="128"/>
        <v>354</v>
      </c>
      <c r="BE359">
        <f t="shared" si="129"/>
        <v>1</v>
      </c>
    </row>
    <row r="360" spans="15:57" x14ac:dyDescent="0.25">
      <c r="O360">
        <f t="shared" si="130"/>
        <v>1</v>
      </c>
      <c r="P360">
        <f t="shared" si="131"/>
        <v>355</v>
      </c>
      <c r="Q360" t="e">
        <f>VLOOKUP(A360,Sheet3!$A$1:$B$3,2,FALSE)</f>
        <v>#N/A</v>
      </c>
      <c r="R360">
        <f t="shared" si="110"/>
        <v>0</v>
      </c>
      <c r="S360">
        <f t="shared" si="111"/>
        <v>0</v>
      </c>
      <c r="T360">
        <f t="shared" si="112"/>
        <v>0</v>
      </c>
      <c r="U360" t="s">
        <v>47</v>
      </c>
      <c r="V360" t="s">
        <v>47</v>
      </c>
      <c r="W360" t="s">
        <v>47</v>
      </c>
      <c r="X360" t="s">
        <v>47</v>
      </c>
      <c r="Y360">
        <f t="shared" si="113"/>
        <v>0</v>
      </c>
      <c r="Z360">
        <f t="shared" si="114"/>
        <v>0</v>
      </c>
      <c r="AC360" t="e">
        <f>VLOOKUP(A360,Sheet3!$A$7:$B$9,2,FALSE)</f>
        <v>#N/A</v>
      </c>
      <c r="AD360" t="s">
        <v>48</v>
      </c>
      <c r="AE360" t="str">
        <f t="shared" si="115"/>
        <v>1</v>
      </c>
      <c r="AF360" t="str">
        <f t="shared" si="116"/>
        <v>2024-07-23</v>
      </c>
      <c r="AH360" s="8">
        <f t="shared" si="117"/>
        <v>0</v>
      </c>
      <c r="AI360">
        <v>0</v>
      </c>
      <c r="AJ360">
        <v>0</v>
      </c>
      <c r="AK360">
        <v>0</v>
      </c>
      <c r="AL360" t="e">
        <f t="shared" si="118"/>
        <v>#DIV/0!</v>
      </c>
      <c r="AM360" t="e">
        <f t="shared" si="119"/>
        <v>#DIV/0!</v>
      </c>
      <c r="AN360">
        <f t="shared" si="120"/>
        <v>0</v>
      </c>
      <c r="AO360">
        <f t="shared" si="121"/>
        <v>0</v>
      </c>
      <c r="AP360">
        <v>0</v>
      </c>
      <c r="AQ360">
        <v>0</v>
      </c>
      <c r="AR360">
        <v>0</v>
      </c>
      <c r="AS360">
        <f t="shared" si="122"/>
        <v>0</v>
      </c>
      <c r="AV360" t="str">
        <f t="shared" si="123"/>
        <v/>
      </c>
      <c r="AW360" t="str">
        <f t="shared" si="124"/>
        <v>--</v>
      </c>
      <c r="AY360">
        <f t="shared" si="125"/>
        <v>355</v>
      </c>
      <c r="AZ360" t="s">
        <v>0</v>
      </c>
      <c r="BA360" t="str">
        <f t="shared" si="126"/>
        <v>355BM</v>
      </c>
      <c r="BB360">
        <f t="shared" si="127"/>
        <v>0</v>
      </c>
      <c r="BD360">
        <f t="shared" si="128"/>
        <v>355</v>
      </c>
      <c r="BE360">
        <f t="shared" si="129"/>
        <v>1</v>
      </c>
    </row>
    <row r="361" spans="15:57" x14ac:dyDescent="0.25">
      <c r="O361">
        <f t="shared" si="130"/>
        <v>1</v>
      </c>
      <c r="P361">
        <f t="shared" si="131"/>
        <v>356</v>
      </c>
      <c r="Q361" t="e">
        <f>VLOOKUP(A361,Sheet3!$A$1:$B$3,2,FALSE)</f>
        <v>#N/A</v>
      </c>
      <c r="R361">
        <f t="shared" si="110"/>
        <v>0</v>
      </c>
      <c r="S361">
        <f t="shared" si="111"/>
        <v>0</v>
      </c>
      <c r="T361">
        <f t="shared" si="112"/>
        <v>0</v>
      </c>
      <c r="U361" t="s">
        <v>47</v>
      </c>
      <c r="V361" t="s">
        <v>47</v>
      </c>
      <c r="W361" t="s">
        <v>47</v>
      </c>
      <c r="X361" t="s">
        <v>47</v>
      </c>
      <c r="Y361">
        <f t="shared" si="113"/>
        <v>0</v>
      </c>
      <c r="Z361">
        <f t="shared" si="114"/>
        <v>0</v>
      </c>
      <c r="AC361" t="e">
        <f>VLOOKUP(A361,Sheet3!$A$7:$B$9,2,FALSE)</f>
        <v>#N/A</v>
      </c>
      <c r="AD361" t="s">
        <v>48</v>
      </c>
      <c r="AE361" t="str">
        <f t="shared" si="115"/>
        <v>1</v>
      </c>
      <c r="AF361" t="str">
        <f t="shared" si="116"/>
        <v>2024-07-23</v>
      </c>
      <c r="AH361" s="8">
        <f t="shared" si="117"/>
        <v>0</v>
      </c>
      <c r="AI361">
        <v>0</v>
      </c>
      <c r="AJ361">
        <v>0</v>
      </c>
      <c r="AK361">
        <v>0</v>
      </c>
      <c r="AL361" t="e">
        <f t="shared" si="118"/>
        <v>#DIV/0!</v>
      </c>
      <c r="AM361" t="e">
        <f t="shared" si="119"/>
        <v>#DIV/0!</v>
      </c>
      <c r="AN361">
        <f t="shared" si="120"/>
        <v>0</v>
      </c>
      <c r="AO361">
        <f t="shared" si="121"/>
        <v>0</v>
      </c>
      <c r="AP361">
        <v>0</v>
      </c>
      <c r="AQ361">
        <v>0</v>
      </c>
      <c r="AR361">
        <v>0</v>
      </c>
      <c r="AS361">
        <f t="shared" si="122"/>
        <v>0</v>
      </c>
      <c r="AV361" t="str">
        <f t="shared" si="123"/>
        <v/>
      </c>
      <c r="AW361" t="str">
        <f t="shared" si="124"/>
        <v>--</v>
      </c>
      <c r="AY361">
        <f t="shared" si="125"/>
        <v>356</v>
      </c>
      <c r="AZ361" t="s">
        <v>0</v>
      </c>
      <c r="BA361" t="str">
        <f t="shared" si="126"/>
        <v>356BM</v>
      </c>
      <c r="BB361">
        <f t="shared" si="127"/>
        <v>0</v>
      </c>
      <c r="BD361">
        <f t="shared" si="128"/>
        <v>356</v>
      </c>
      <c r="BE361">
        <f t="shared" si="129"/>
        <v>1</v>
      </c>
    </row>
    <row r="362" spans="15:57" x14ac:dyDescent="0.25">
      <c r="O362">
        <f t="shared" si="130"/>
        <v>1</v>
      </c>
      <c r="P362">
        <f t="shared" si="131"/>
        <v>357</v>
      </c>
      <c r="Q362" t="e">
        <f>VLOOKUP(A362,Sheet3!$A$1:$B$3,2,FALSE)</f>
        <v>#N/A</v>
      </c>
      <c r="R362">
        <f t="shared" si="110"/>
        <v>0</v>
      </c>
      <c r="S362">
        <f t="shared" si="111"/>
        <v>0</v>
      </c>
      <c r="T362">
        <f t="shared" si="112"/>
        <v>0</v>
      </c>
      <c r="U362" t="s">
        <v>47</v>
      </c>
      <c r="V362" t="s">
        <v>47</v>
      </c>
      <c r="W362" t="s">
        <v>47</v>
      </c>
      <c r="X362" t="s">
        <v>47</v>
      </c>
      <c r="Y362">
        <f t="shared" si="113"/>
        <v>0</v>
      </c>
      <c r="Z362">
        <f t="shared" si="114"/>
        <v>0</v>
      </c>
      <c r="AC362" t="e">
        <f>VLOOKUP(A362,Sheet3!$A$7:$B$9,2,FALSE)</f>
        <v>#N/A</v>
      </c>
      <c r="AD362" t="s">
        <v>48</v>
      </c>
      <c r="AE362" t="str">
        <f t="shared" si="115"/>
        <v>1</v>
      </c>
      <c r="AF362" t="str">
        <f t="shared" si="116"/>
        <v>2024-07-23</v>
      </c>
      <c r="AH362" s="8">
        <f t="shared" si="117"/>
        <v>0</v>
      </c>
      <c r="AI362">
        <v>0</v>
      </c>
      <c r="AJ362">
        <v>0</v>
      </c>
      <c r="AK362">
        <v>0</v>
      </c>
      <c r="AL362" t="e">
        <f t="shared" si="118"/>
        <v>#DIV/0!</v>
      </c>
      <c r="AM362" t="e">
        <f t="shared" si="119"/>
        <v>#DIV/0!</v>
      </c>
      <c r="AN362">
        <f t="shared" si="120"/>
        <v>0</v>
      </c>
      <c r="AO362">
        <f t="shared" si="121"/>
        <v>0</v>
      </c>
      <c r="AP362">
        <v>0</v>
      </c>
      <c r="AQ362">
        <v>0</v>
      </c>
      <c r="AR362">
        <v>0</v>
      </c>
      <c r="AS362">
        <f t="shared" si="122"/>
        <v>0</v>
      </c>
      <c r="AV362" t="str">
        <f t="shared" si="123"/>
        <v/>
      </c>
      <c r="AW362" t="str">
        <f t="shared" si="124"/>
        <v>--</v>
      </c>
      <c r="AY362">
        <f t="shared" si="125"/>
        <v>357</v>
      </c>
      <c r="AZ362" t="s">
        <v>0</v>
      </c>
      <c r="BA362" t="str">
        <f t="shared" si="126"/>
        <v>357BM</v>
      </c>
      <c r="BB362">
        <f t="shared" si="127"/>
        <v>0</v>
      </c>
      <c r="BD362">
        <f t="shared" si="128"/>
        <v>357</v>
      </c>
      <c r="BE362">
        <f t="shared" si="129"/>
        <v>1</v>
      </c>
    </row>
    <row r="363" spans="15:57" x14ac:dyDescent="0.25">
      <c r="O363">
        <f t="shared" si="130"/>
        <v>1</v>
      </c>
      <c r="P363">
        <f t="shared" si="131"/>
        <v>358</v>
      </c>
      <c r="Q363" t="e">
        <f>VLOOKUP(A363,Sheet3!$A$1:$B$3,2,FALSE)</f>
        <v>#N/A</v>
      </c>
      <c r="R363">
        <f t="shared" si="110"/>
        <v>0</v>
      </c>
      <c r="S363">
        <f t="shared" si="111"/>
        <v>0</v>
      </c>
      <c r="T363">
        <f t="shared" si="112"/>
        <v>0</v>
      </c>
      <c r="U363" t="s">
        <v>47</v>
      </c>
      <c r="V363" t="s">
        <v>47</v>
      </c>
      <c r="W363" t="s">
        <v>47</v>
      </c>
      <c r="X363" t="s">
        <v>47</v>
      </c>
      <c r="Y363">
        <f t="shared" si="113"/>
        <v>0</v>
      </c>
      <c r="Z363">
        <f t="shared" si="114"/>
        <v>0</v>
      </c>
      <c r="AC363" t="e">
        <f>VLOOKUP(A363,Sheet3!$A$7:$B$9,2,FALSE)</f>
        <v>#N/A</v>
      </c>
      <c r="AD363" t="s">
        <v>48</v>
      </c>
      <c r="AE363" t="str">
        <f t="shared" si="115"/>
        <v>1</v>
      </c>
      <c r="AF363" t="str">
        <f t="shared" si="116"/>
        <v>2024-07-23</v>
      </c>
      <c r="AH363" s="8">
        <f t="shared" si="117"/>
        <v>0</v>
      </c>
      <c r="AI363">
        <v>0</v>
      </c>
      <c r="AJ363">
        <v>0</v>
      </c>
      <c r="AK363">
        <v>0</v>
      </c>
      <c r="AL363" t="e">
        <f t="shared" si="118"/>
        <v>#DIV/0!</v>
      </c>
      <c r="AM363" t="e">
        <f t="shared" si="119"/>
        <v>#DIV/0!</v>
      </c>
      <c r="AN363">
        <f t="shared" si="120"/>
        <v>0</v>
      </c>
      <c r="AO363">
        <f t="shared" si="121"/>
        <v>0</v>
      </c>
      <c r="AP363">
        <v>0</v>
      </c>
      <c r="AQ363">
        <v>0</v>
      </c>
      <c r="AR363">
        <v>0</v>
      </c>
      <c r="AS363">
        <f t="shared" si="122"/>
        <v>0</v>
      </c>
      <c r="AV363" t="str">
        <f t="shared" si="123"/>
        <v/>
      </c>
      <c r="AW363" t="str">
        <f t="shared" si="124"/>
        <v>--</v>
      </c>
      <c r="AY363">
        <f t="shared" si="125"/>
        <v>358</v>
      </c>
      <c r="AZ363" t="s">
        <v>0</v>
      </c>
      <c r="BA363" t="str">
        <f t="shared" si="126"/>
        <v>358BM</v>
      </c>
      <c r="BB363">
        <f t="shared" si="127"/>
        <v>0</v>
      </c>
      <c r="BD363">
        <f t="shared" si="128"/>
        <v>358</v>
      </c>
      <c r="BE363">
        <f t="shared" si="129"/>
        <v>1</v>
      </c>
    </row>
    <row r="364" spans="15:57" x14ac:dyDescent="0.25">
      <c r="O364">
        <f t="shared" si="130"/>
        <v>1</v>
      </c>
      <c r="P364">
        <f t="shared" si="131"/>
        <v>359</v>
      </c>
      <c r="Q364" t="e">
        <f>VLOOKUP(A364,Sheet3!$A$1:$B$3,2,FALSE)</f>
        <v>#N/A</v>
      </c>
      <c r="R364">
        <f t="shared" si="110"/>
        <v>0</v>
      </c>
      <c r="S364">
        <f t="shared" si="111"/>
        <v>0</v>
      </c>
      <c r="T364">
        <f t="shared" si="112"/>
        <v>0</v>
      </c>
      <c r="U364" t="s">
        <v>47</v>
      </c>
      <c r="V364" t="s">
        <v>47</v>
      </c>
      <c r="W364" t="s">
        <v>47</v>
      </c>
      <c r="X364" t="s">
        <v>47</v>
      </c>
      <c r="Y364">
        <f t="shared" si="113"/>
        <v>0</v>
      </c>
      <c r="Z364">
        <f t="shared" si="114"/>
        <v>0</v>
      </c>
      <c r="AC364" t="e">
        <f>VLOOKUP(A364,Sheet3!$A$7:$B$9,2,FALSE)</f>
        <v>#N/A</v>
      </c>
      <c r="AD364" t="s">
        <v>48</v>
      </c>
      <c r="AE364" t="str">
        <f t="shared" si="115"/>
        <v>1</v>
      </c>
      <c r="AF364" t="str">
        <f t="shared" si="116"/>
        <v>2024-07-23</v>
      </c>
      <c r="AH364" s="8">
        <f t="shared" si="117"/>
        <v>0</v>
      </c>
      <c r="AI364">
        <v>0</v>
      </c>
      <c r="AJ364">
        <v>0</v>
      </c>
      <c r="AK364">
        <v>0</v>
      </c>
      <c r="AL364" t="e">
        <f t="shared" si="118"/>
        <v>#DIV/0!</v>
      </c>
      <c r="AM364" t="e">
        <f t="shared" si="119"/>
        <v>#DIV/0!</v>
      </c>
      <c r="AN364">
        <f t="shared" si="120"/>
        <v>0</v>
      </c>
      <c r="AO364">
        <f t="shared" si="121"/>
        <v>0</v>
      </c>
      <c r="AP364">
        <v>0</v>
      </c>
      <c r="AQ364">
        <v>0</v>
      </c>
      <c r="AR364">
        <v>0</v>
      </c>
      <c r="AS364">
        <f t="shared" si="122"/>
        <v>0</v>
      </c>
      <c r="AV364" t="str">
        <f t="shared" si="123"/>
        <v/>
      </c>
      <c r="AW364" t="str">
        <f t="shared" si="124"/>
        <v>--</v>
      </c>
      <c r="AY364">
        <f t="shared" si="125"/>
        <v>359</v>
      </c>
      <c r="AZ364" t="s">
        <v>0</v>
      </c>
      <c r="BA364" t="str">
        <f t="shared" si="126"/>
        <v>359BM</v>
      </c>
      <c r="BB364">
        <f t="shared" si="127"/>
        <v>0</v>
      </c>
      <c r="BD364">
        <f t="shared" si="128"/>
        <v>359</v>
      </c>
      <c r="BE364">
        <f t="shared" si="129"/>
        <v>1</v>
      </c>
    </row>
    <row r="365" spans="15:57" x14ac:dyDescent="0.25">
      <c r="O365">
        <f t="shared" si="130"/>
        <v>1</v>
      </c>
      <c r="P365">
        <f t="shared" si="131"/>
        <v>360</v>
      </c>
      <c r="Q365" t="e">
        <f>VLOOKUP(A365,Sheet3!$A$1:$B$3,2,FALSE)</f>
        <v>#N/A</v>
      </c>
      <c r="R365">
        <f t="shared" si="110"/>
        <v>0</v>
      </c>
      <c r="S365">
        <f t="shared" si="111"/>
        <v>0</v>
      </c>
      <c r="T365">
        <f t="shared" si="112"/>
        <v>0</v>
      </c>
      <c r="U365" t="s">
        <v>47</v>
      </c>
      <c r="V365" t="s">
        <v>47</v>
      </c>
      <c r="W365" t="s">
        <v>47</v>
      </c>
      <c r="X365" t="s">
        <v>47</v>
      </c>
      <c r="Y365">
        <f t="shared" si="113"/>
        <v>0</v>
      </c>
      <c r="Z365">
        <f t="shared" si="114"/>
        <v>0</v>
      </c>
      <c r="AC365" t="e">
        <f>VLOOKUP(A365,Sheet3!$A$7:$B$9,2,FALSE)</f>
        <v>#N/A</v>
      </c>
      <c r="AD365" t="s">
        <v>48</v>
      </c>
      <c r="AE365" t="str">
        <f t="shared" si="115"/>
        <v>1</v>
      </c>
      <c r="AF365" t="str">
        <f t="shared" si="116"/>
        <v>2024-07-23</v>
      </c>
      <c r="AH365" s="8">
        <f t="shared" si="117"/>
        <v>0</v>
      </c>
      <c r="AI365">
        <v>0</v>
      </c>
      <c r="AJ365">
        <v>0</v>
      </c>
      <c r="AK365">
        <v>0</v>
      </c>
      <c r="AL365" t="e">
        <f t="shared" si="118"/>
        <v>#DIV/0!</v>
      </c>
      <c r="AM365" t="e">
        <f t="shared" si="119"/>
        <v>#DIV/0!</v>
      </c>
      <c r="AN365">
        <f t="shared" si="120"/>
        <v>0</v>
      </c>
      <c r="AO365">
        <f t="shared" si="121"/>
        <v>0</v>
      </c>
      <c r="AP365">
        <v>0</v>
      </c>
      <c r="AQ365">
        <v>0</v>
      </c>
      <c r="AR365">
        <v>0</v>
      </c>
      <c r="AS365">
        <f t="shared" si="122"/>
        <v>0</v>
      </c>
      <c r="AV365" t="str">
        <f t="shared" si="123"/>
        <v/>
      </c>
      <c r="AW365" t="str">
        <f t="shared" si="124"/>
        <v>--</v>
      </c>
      <c r="AY365">
        <f t="shared" si="125"/>
        <v>360</v>
      </c>
      <c r="AZ365" t="s">
        <v>0</v>
      </c>
      <c r="BA365" t="str">
        <f t="shared" si="126"/>
        <v>360BM</v>
      </c>
      <c r="BB365">
        <f t="shared" si="127"/>
        <v>0</v>
      </c>
      <c r="BD365">
        <f t="shared" si="128"/>
        <v>360</v>
      </c>
      <c r="BE365">
        <f t="shared" si="129"/>
        <v>1</v>
      </c>
    </row>
    <row r="366" spans="15:57" x14ac:dyDescent="0.25">
      <c r="O366">
        <f t="shared" si="130"/>
        <v>1</v>
      </c>
      <c r="P366">
        <f t="shared" si="131"/>
        <v>361</v>
      </c>
      <c r="Q366" t="e">
        <f>VLOOKUP(A366,Sheet3!$A$1:$B$3,2,FALSE)</f>
        <v>#N/A</v>
      </c>
      <c r="R366">
        <f t="shared" si="110"/>
        <v>0</v>
      </c>
      <c r="S366">
        <f t="shared" si="111"/>
        <v>0</v>
      </c>
      <c r="T366">
        <f t="shared" si="112"/>
        <v>0</v>
      </c>
      <c r="U366" t="s">
        <v>47</v>
      </c>
      <c r="V366" t="s">
        <v>47</v>
      </c>
      <c r="W366" t="s">
        <v>47</v>
      </c>
      <c r="X366" t="s">
        <v>47</v>
      </c>
      <c r="Y366">
        <f t="shared" si="113"/>
        <v>0</v>
      </c>
      <c r="Z366">
        <f t="shared" si="114"/>
        <v>0</v>
      </c>
      <c r="AC366" t="e">
        <f>VLOOKUP(A366,Sheet3!$A$7:$B$9,2,FALSE)</f>
        <v>#N/A</v>
      </c>
      <c r="AD366" t="s">
        <v>48</v>
      </c>
      <c r="AE366" t="str">
        <f t="shared" si="115"/>
        <v>1</v>
      </c>
      <c r="AF366" t="str">
        <f t="shared" si="116"/>
        <v>2024-07-23</v>
      </c>
      <c r="AH366" s="8">
        <f t="shared" si="117"/>
        <v>0</v>
      </c>
      <c r="AI366">
        <v>0</v>
      </c>
      <c r="AJ366">
        <v>0</v>
      </c>
      <c r="AK366">
        <v>0</v>
      </c>
      <c r="AL366" t="e">
        <f t="shared" si="118"/>
        <v>#DIV/0!</v>
      </c>
      <c r="AM366" t="e">
        <f t="shared" si="119"/>
        <v>#DIV/0!</v>
      </c>
      <c r="AN366">
        <f t="shared" si="120"/>
        <v>0</v>
      </c>
      <c r="AO366">
        <f t="shared" si="121"/>
        <v>0</v>
      </c>
      <c r="AP366">
        <v>0</v>
      </c>
      <c r="AQ366">
        <v>0</v>
      </c>
      <c r="AR366">
        <v>0</v>
      </c>
      <c r="AS366">
        <f t="shared" si="122"/>
        <v>0</v>
      </c>
      <c r="AV366" t="str">
        <f t="shared" si="123"/>
        <v/>
      </c>
      <c r="AW366" t="str">
        <f t="shared" si="124"/>
        <v>--</v>
      </c>
      <c r="AY366">
        <f t="shared" si="125"/>
        <v>361</v>
      </c>
      <c r="AZ366" t="s">
        <v>0</v>
      </c>
      <c r="BA366" t="str">
        <f t="shared" si="126"/>
        <v>361BM</v>
      </c>
      <c r="BB366">
        <f t="shared" si="127"/>
        <v>0</v>
      </c>
      <c r="BD366">
        <f t="shared" si="128"/>
        <v>361</v>
      </c>
      <c r="BE366">
        <f t="shared" si="129"/>
        <v>1</v>
      </c>
    </row>
    <row r="367" spans="15:57" x14ac:dyDescent="0.25">
      <c r="O367">
        <f t="shared" si="130"/>
        <v>1</v>
      </c>
      <c r="P367">
        <f t="shared" si="131"/>
        <v>362</v>
      </c>
      <c r="Q367" t="e">
        <f>VLOOKUP(A367,Sheet3!$A$1:$B$3,2,FALSE)</f>
        <v>#N/A</v>
      </c>
      <c r="R367">
        <f t="shared" si="110"/>
        <v>0</v>
      </c>
      <c r="S367">
        <f t="shared" si="111"/>
        <v>0</v>
      </c>
      <c r="T367">
        <f t="shared" si="112"/>
        <v>0</v>
      </c>
      <c r="U367" t="s">
        <v>47</v>
      </c>
      <c r="V367" t="s">
        <v>47</v>
      </c>
      <c r="W367" t="s">
        <v>47</v>
      </c>
      <c r="X367" t="s">
        <v>47</v>
      </c>
      <c r="Y367">
        <f t="shared" si="113"/>
        <v>0</v>
      </c>
      <c r="Z367">
        <f t="shared" si="114"/>
        <v>0</v>
      </c>
      <c r="AC367" t="e">
        <f>VLOOKUP(A367,Sheet3!$A$7:$B$9,2,FALSE)</f>
        <v>#N/A</v>
      </c>
      <c r="AD367" t="s">
        <v>48</v>
      </c>
      <c r="AE367" t="str">
        <f t="shared" si="115"/>
        <v>1</v>
      </c>
      <c r="AF367" t="str">
        <f t="shared" si="116"/>
        <v>2024-07-23</v>
      </c>
      <c r="AH367" s="8">
        <f t="shared" si="117"/>
        <v>0</v>
      </c>
      <c r="AI367">
        <v>0</v>
      </c>
      <c r="AJ367">
        <v>0</v>
      </c>
      <c r="AK367">
        <v>0</v>
      </c>
      <c r="AL367" t="e">
        <f t="shared" si="118"/>
        <v>#DIV/0!</v>
      </c>
      <c r="AM367" t="e">
        <f t="shared" si="119"/>
        <v>#DIV/0!</v>
      </c>
      <c r="AN367">
        <f t="shared" si="120"/>
        <v>0</v>
      </c>
      <c r="AO367">
        <f t="shared" si="121"/>
        <v>0</v>
      </c>
      <c r="AP367">
        <v>0</v>
      </c>
      <c r="AQ367">
        <v>0</v>
      </c>
      <c r="AR367">
        <v>0</v>
      </c>
      <c r="AS367">
        <f t="shared" si="122"/>
        <v>0</v>
      </c>
      <c r="AV367" t="str">
        <f t="shared" si="123"/>
        <v/>
      </c>
      <c r="AW367" t="str">
        <f t="shared" si="124"/>
        <v>--</v>
      </c>
      <c r="AY367">
        <f t="shared" si="125"/>
        <v>362</v>
      </c>
      <c r="AZ367" t="s">
        <v>0</v>
      </c>
      <c r="BA367" t="str">
        <f t="shared" si="126"/>
        <v>362BM</v>
      </c>
      <c r="BB367">
        <f t="shared" si="127"/>
        <v>0</v>
      </c>
      <c r="BD367">
        <f t="shared" si="128"/>
        <v>362</v>
      </c>
      <c r="BE367">
        <f t="shared" si="129"/>
        <v>1</v>
      </c>
    </row>
    <row r="368" spans="15:57" x14ac:dyDescent="0.25">
      <c r="O368">
        <f t="shared" si="130"/>
        <v>1</v>
      </c>
      <c r="P368">
        <f t="shared" si="131"/>
        <v>363</v>
      </c>
      <c r="Q368" t="e">
        <f>VLOOKUP(A368,Sheet3!$A$1:$B$3,2,FALSE)</f>
        <v>#N/A</v>
      </c>
      <c r="R368">
        <f t="shared" si="110"/>
        <v>0</v>
      </c>
      <c r="S368">
        <f t="shared" si="111"/>
        <v>0</v>
      </c>
      <c r="T368">
        <f t="shared" si="112"/>
        <v>0</v>
      </c>
      <c r="U368" t="s">
        <v>47</v>
      </c>
      <c r="V368" t="s">
        <v>47</v>
      </c>
      <c r="W368" t="s">
        <v>47</v>
      </c>
      <c r="X368" t="s">
        <v>47</v>
      </c>
      <c r="Y368">
        <f t="shared" si="113"/>
        <v>0</v>
      </c>
      <c r="Z368">
        <f t="shared" si="114"/>
        <v>0</v>
      </c>
      <c r="AC368" t="e">
        <f>VLOOKUP(A368,Sheet3!$A$7:$B$9,2,FALSE)</f>
        <v>#N/A</v>
      </c>
      <c r="AD368" t="s">
        <v>48</v>
      </c>
      <c r="AE368" t="str">
        <f t="shared" si="115"/>
        <v>1</v>
      </c>
      <c r="AF368" t="str">
        <f t="shared" si="116"/>
        <v>2024-07-23</v>
      </c>
      <c r="AH368" s="8">
        <f t="shared" si="117"/>
        <v>0</v>
      </c>
      <c r="AI368">
        <v>0</v>
      </c>
      <c r="AJ368">
        <v>0</v>
      </c>
      <c r="AK368">
        <v>0</v>
      </c>
      <c r="AL368" t="e">
        <f t="shared" si="118"/>
        <v>#DIV/0!</v>
      </c>
      <c r="AM368" t="e">
        <f t="shared" si="119"/>
        <v>#DIV/0!</v>
      </c>
      <c r="AN368">
        <f t="shared" si="120"/>
        <v>0</v>
      </c>
      <c r="AO368">
        <f t="shared" si="121"/>
        <v>0</v>
      </c>
      <c r="AP368">
        <v>0</v>
      </c>
      <c r="AQ368">
        <v>0</v>
      </c>
      <c r="AR368">
        <v>0</v>
      </c>
      <c r="AS368">
        <f t="shared" si="122"/>
        <v>0</v>
      </c>
      <c r="AV368" t="str">
        <f t="shared" si="123"/>
        <v/>
      </c>
      <c r="AW368" t="str">
        <f t="shared" si="124"/>
        <v>--</v>
      </c>
      <c r="AY368">
        <f t="shared" si="125"/>
        <v>363</v>
      </c>
      <c r="AZ368" t="s">
        <v>0</v>
      </c>
      <c r="BA368" t="str">
        <f t="shared" si="126"/>
        <v>363BM</v>
      </c>
      <c r="BB368">
        <f t="shared" si="127"/>
        <v>0</v>
      </c>
      <c r="BD368">
        <f t="shared" si="128"/>
        <v>363</v>
      </c>
      <c r="BE368">
        <f t="shared" si="129"/>
        <v>1</v>
      </c>
    </row>
    <row r="369" spans="15:57" x14ac:dyDescent="0.25">
      <c r="O369">
        <f t="shared" si="130"/>
        <v>1</v>
      </c>
      <c r="P369">
        <f t="shared" si="131"/>
        <v>364</v>
      </c>
      <c r="Q369" t="e">
        <f>VLOOKUP(A369,Sheet3!$A$1:$B$3,2,FALSE)</f>
        <v>#N/A</v>
      </c>
      <c r="R369">
        <f t="shared" si="110"/>
        <v>0</v>
      </c>
      <c r="S369">
        <f t="shared" si="111"/>
        <v>0</v>
      </c>
      <c r="T369">
        <f t="shared" si="112"/>
        <v>0</v>
      </c>
      <c r="U369" t="s">
        <v>47</v>
      </c>
      <c r="V369" t="s">
        <v>47</v>
      </c>
      <c r="W369" t="s">
        <v>47</v>
      </c>
      <c r="X369" t="s">
        <v>47</v>
      </c>
      <c r="Y369">
        <f t="shared" si="113"/>
        <v>0</v>
      </c>
      <c r="Z369">
        <f t="shared" si="114"/>
        <v>0</v>
      </c>
      <c r="AC369" t="e">
        <f>VLOOKUP(A369,Sheet3!$A$7:$B$9,2,FALSE)</f>
        <v>#N/A</v>
      </c>
      <c r="AD369" t="s">
        <v>48</v>
      </c>
      <c r="AE369" t="str">
        <f t="shared" si="115"/>
        <v>1</v>
      </c>
      <c r="AF369" t="str">
        <f t="shared" si="116"/>
        <v>2024-07-23</v>
      </c>
      <c r="AH369" s="8">
        <f t="shared" si="117"/>
        <v>0</v>
      </c>
      <c r="AI369">
        <v>0</v>
      </c>
      <c r="AJ369">
        <v>0</v>
      </c>
      <c r="AK369">
        <v>0</v>
      </c>
      <c r="AL369" t="e">
        <f t="shared" si="118"/>
        <v>#DIV/0!</v>
      </c>
      <c r="AM369" t="e">
        <f t="shared" si="119"/>
        <v>#DIV/0!</v>
      </c>
      <c r="AN369">
        <f t="shared" si="120"/>
        <v>0</v>
      </c>
      <c r="AO369">
        <f t="shared" si="121"/>
        <v>0</v>
      </c>
      <c r="AP369">
        <v>0</v>
      </c>
      <c r="AQ369">
        <v>0</v>
      </c>
      <c r="AR369">
        <v>0</v>
      </c>
      <c r="AS369">
        <f t="shared" si="122"/>
        <v>0</v>
      </c>
      <c r="AV369" t="str">
        <f t="shared" si="123"/>
        <v/>
      </c>
      <c r="AW369" t="str">
        <f t="shared" si="124"/>
        <v>--</v>
      </c>
      <c r="AY369">
        <f t="shared" si="125"/>
        <v>364</v>
      </c>
      <c r="AZ369" t="s">
        <v>0</v>
      </c>
      <c r="BA369" t="str">
        <f t="shared" si="126"/>
        <v>364BM</v>
      </c>
      <c r="BB369">
        <f t="shared" si="127"/>
        <v>0</v>
      </c>
      <c r="BD369">
        <f t="shared" si="128"/>
        <v>364</v>
      </c>
      <c r="BE369">
        <f t="shared" si="129"/>
        <v>1</v>
      </c>
    </row>
    <row r="370" spans="15:57" x14ac:dyDescent="0.25">
      <c r="O370">
        <f t="shared" si="130"/>
        <v>1</v>
      </c>
      <c r="P370">
        <f t="shared" si="131"/>
        <v>365</v>
      </c>
      <c r="Q370" t="e">
        <f>VLOOKUP(A370,Sheet3!$A$1:$B$3,2,FALSE)</f>
        <v>#N/A</v>
      </c>
      <c r="R370">
        <f t="shared" si="110"/>
        <v>0</v>
      </c>
      <c r="S370">
        <f t="shared" si="111"/>
        <v>0</v>
      </c>
      <c r="T370">
        <f t="shared" si="112"/>
        <v>0</v>
      </c>
      <c r="U370" t="s">
        <v>47</v>
      </c>
      <c r="V370" t="s">
        <v>47</v>
      </c>
      <c r="W370" t="s">
        <v>47</v>
      </c>
      <c r="X370" t="s">
        <v>47</v>
      </c>
      <c r="Y370">
        <f t="shared" si="113"/>
        <v>0</v>
      </c>
      <c r="Z370">
        <f t="shared" si="114"/>
        <v>0</v>
      </c>
      <c r="AC370" t="e">
        <f>VLOOKUP(A370,Sheet3!$A$7:$B$9,2,FALSE)</f>
        <v>#N/A</v>
      </c>
      <c r="AD370" t="s">
        <v>48</v>
      </c>
      <c r="AE370" t="str">
        <f t="shared" si="115"/>
        <v>1</v>
      </c>
      <c r="AF370" t="str">
        <f t="shared" si="116"/>
        <v>2024-07-23</v>
      </c>
      <c r="AH370" s="8">
        <f t="shared" si="117"/>
        <v>0</v>
      </c>
      <c r="AI370">
        <v>0</v>
      </c>
      <c r="AJ370">
        <v>0</v>
      </c>
      <c r="AK370">
        <v>0</v>
      </c>
      <c r="AL370" t="e">
        <f t="shared" si="118"/>
        <v>#DIV/0!</v>
      </c>
      <c r="AM370" t="e">
        <f t="shared" si="119"/>
        <v>#DIV/0!</v>
      </c>
      <c r="AN370">
        <f t="shared" si="120"/>
        <v>0</v>
      </c>
      <c r="AO370">
        <f t="shared" si="121"/>
        <v>0</v>
      </c>
      <c r="AP370">
        <v>0</v>
      </c>
      <c r="AQ370">
        <v>0</v>
      </c>
      <c r="AR370">
        <v>0</v>
      </c>
      <c r="AS370">
        <f t="shared" si="122"/>
        <v>0</v>
      </c>
      <c r="AV370" t="str">
        <f t="shared" si="123"/>
        <v/>
      </c>
      <c r="AW370" t="str">
        <f t="shared" si="124"/>
        <v>--</v>
      </c>
      <c r="AY370">
        <f t="shared" si="125"/>
        <v>365</v>
      </c>
      <c r="AZ370" t="s">
        <v>0</v>
      </c>
      <c r="BA370" t="str">
        <f t="shared" si="126"/>
        <v>365BM</v>
      </c>
      <c r="BB370">
        <f t="shared" si="127"/>
        <v>0</v>
      </c>
      <c r="BD370">
        <f t="shared" si="128"/>
        <v>365</v>
      </c>
      <c r="BE370">
        <f t="shared" si="129"/>
        <v>1</v>
      </c>
    </row>
    <row r="371" spans="15:57" x14ac:dyDescent="0.25">
      <c r="O371">
        <f t="shared" si="130"/>
        <v>1</v>
      </c>
      <c r="P371">
        <f t="shared" si="131"/>
        <v>366</v>
      </c>
      <c r="Q371" t="e">
        <f>VLOOKUP(A371,Sheet3!$A$1:$B$3,2,FALSE)</f>
        <v>#N/A</v>
      </c>
      <c r="R371">
        <f t="shared" si="110"/>
        <v>0</v>
      </c>
      <c r="S371">
        <f t="shared" si="111"/>
        <v>0</v>
      </c>
      <c r="T371">
        <f t="shared" si="112"/>
        <v>0</v>
      </c>
      <c r="U371" t="s">
        <v>47</v>
      </c>
      <c r="V371" t="s">
        <v>47</v>
      </c>
      <c r="W371" t="s">
        <v>47</v>
      </c>
      <c r="X371" t="s">
        <v>47</v>
      </c>
      <c r="Y371">
        <f t="shared" si="113"/>
        <v>0</v>
      </c>
      <c r="Z371">
        <f t="shared" si="114"/>
        <v>0</v>
      </c>
      <c r="AC371" t="e">
        <f>VLOOKUP(A371,Sheet3!$A$7:$B$9,2,FALSE)</f>
        <v>#N/A</v>
      </c>
      <c r="AD371" t="s">
        <v>48</v>
      </c>
      <c r="AE371" t="str">
        <f t="shared" si="115"/>
        <v>1</v>
      </c>
      <c r="AF371" t="str">
        <f t="shared" si="116"/>
        <v>2024-07-23</v>
      </c>
      <c r="AH371" s="8">
        <f t="shared" si="117"/>
        <v>0</v>
      </c>
      <c r="AI371">
        <v>0</v>
      </c>
      <c r="AJ371">
        <v>0</v>
      </c>
      <c r="AK371">
        <v>0</v>
      </c>
      <c r="AL371" t="e">
        <f t="shared" si="118"/>
        <v>#DIV/0!</v>
      </c>
      <c r="AM371" t="e">
        <f t="shared" si="119"/>
        <v>#DIV/0!</v>
      </c>
      <c r="AN371">
        <f t="shared" si="120"/>
        <v>0</v>
      </c>
      <c r="AO371">
        <f t="shared" si="121"/>
        <v>0</v>
      </c>
      <c r="AP371">
        <v>0</v>
      </c>
      <c r="AQ371">
        <v>0</v>
      </c>
      <c r="AR371">
        <v>0</v>
      </c>
      <c r="AS371">
        <f t="shared" si="122"/>
        <v>0</v>
      </c>
      <c r="AV371" t="str">
        <f t="shared" si="123"/>
        <v/>
      </c>
      <c r="AW371" t="str">
        <f t="shared" si="124"/>
        <v>--</v>
      </c>
      <c r="AY371">
        <f t="shared" si="125"/>
        <v>366</v>
      </c>
      <c r="AZ371" t="s">
        <v>0</v>
      </c>
      <c r="BA371" t="str">
        <f t="shared" si="126"/>
        <v>366BM</v>
      </c>
      <c r="BB371">
        <f t="shared" si="127"/>
        <v>0</v>
      </c>
      <c r="BD371">
        <f t="shared" si="128"/>
        <v>366</v>
      </c>
      <c r="BE371">
        <f t="shared" si="129"/>
        <v>1</v>
      </c>
    </row>
    <row r="372" spans="15:57" x14ac:dyDescent="0.25">
      <c r="O372">
        <f t="shared" si="130"/>
        <v>1</v>
      </c>
      <c r="P372">
        <f t="shared" si="131"/>
        <v>367</v>
      </c>
      <c r="Q372" t="e">
        <f>VLOOKUP(A372,Sheet3!$A$1:$B$3,2,FALSE)</f>
        <v>#N/A</v>
      </c>
      <c r="R372">
        <f t="shared" si="110"/>
        <v>0</v>
      </c>
      <c r="S372">
        <f t="shared" si="111"/>
        <v>0</v>
      </c>
      <c r="T372">
        <f t="shared" si="112"/>
        <v>0</v>
      </c>
      <c r="U372" t="s">
        <v>47</v>
      </c>
      <c r="V372" t="s">
        <v>47</v>
      </c>
      <c r="W372" t="s">
        <v>47</v>
      </c>
      <c r="X372" t="s">
        <v>47</v>
      </c>
      <c r="Y372">
        <f t="shared" si="113"/>
        <v>0</v>
      </c>
      <c r="Z372">
        <f t="shared" si="114"/>
        <v>0</v>
      </c>
      <c r="AC372" t="e">
        <f>VLOOKUP(A372,Sheet3!$A$7:$B$9,2,FALSE)</f>
        <v>#N/A</v>
      </c>
      <c r="AD372" t="s">
        <v>48</v>
      </c>
      <c r="AE372" t="str">
        <f t="shared" si="115"/>
        <v>1</v>
      </c>
      <c r="AF372" t="str">
        <f t="shared" si="116"/>
        <v>2024-07-23</v>
      </c>
      <c r="AH372" s="8">
        <f t="shared" si="117"/>
        <v>0</v>
      </c>
      <c r="AI372">
        <v>0</v>
      </c>
      <c r="AJ372">
        <v>0</v>
      </c>
      <c r="AK372">
        <v>0</v>
      </c>
      <c r="AL372" t="e">
        <f t="shared" si="118"/>
        <v>#DIV/0!</v>
      </c>
      <c r="AM372" t="e">
        <f t="shared" si="119"/>
        <v>#DIV/0!</v>
      </c>
      <c r="AN372">
        <f t="shared" si="120"/>
        <v>0</v>
      </c>
      <c r="AO372">
        <f t="shared" si="121"/>
        <v>0</v>
      </c>
      <c r="AP372">
        <v>0</v>
      </c>
      <c r="AQ372">
        <v>0</v>
      </c>
      <c r="AR372">
        <v>0</v>
      </c>
      <c r="AS372">
        <f t="shared" si="122"/>
        <v>0</v>
      </c>
      <c r="AV372" t="str">
        <f t="shared" si="123"/>
        <v/>
      </c>
      <c r="AW372" t="str">
        <f t="shared" si="124"/>
        <v>--</v>
      </c>
      <c r="AY372">
        <f t="shared" si="125"/>
        <v>367</v>
      </c>
      <c r="AZ372" t="s">
        <v>0</v>
      </c>
      <c r="BA372" t="str">
        <f t="shared" si="126"/>
        <v>367BM</v>
      </c>
      <c r="BB372">
        <f t="shared" si="127"/>
        <v>0</v>
      </c>
      <c r="BD372">
        <f t="shared" si="128"/>
        <v>367</v>
      </c>
      <c r="BE372">
        <f t="shared" si="129"/>
        <v>1</v>
      </c>
    </row>
    <row r="373" spans="15:57" x14ac:dyDescent="0.25">
      <c r="O373">
        <f t="shared" si="130"/>
        <v>1</v>
      </c>
      <c r="P373">
        <f t="shared" si="131"/>
        <v>368</v>
      </c>
      <c r="Q373" t="e">
        <f>VLOOKUP(A373,Sheet3!$A$1:$B$3,2,FALSE)</f>
        <v>#N/A</v>
      </c>
      <c r="R373">
        <f t="shared" si="110"/>
        <v>0</v>
      </c>
      <c r="S373">
        <f t="shared" si="111"/>
        <v>0</v>
      </c>
      <c r="T373">
        <f t="shared" si="112"/>
        <v>0</v>
      </c>
      <c r="U373" t="s">
        <v>47</v>
      </c>
      <c r="V373" t="s">
        <v>47</v>
      </c>
      <c r="W373" t="s">
        <v>47</v>
      </c>
      <c r="X373" t="s">
        <v>47</v>
      </c>
      <c r="Y373">
        <f t="shared" si="113"/>
        <v>0</v>
      </c>
      <c r="Z373">
        <f t="shared" si="114"/>
        <v>0</v>
      </c>
      <c r="AC373" t="e">
        <f>VLOOKUP(A373,Sheet3!$A$7:$B$9,2,FALSE)</f>
        <v>#N/A</v>
      </c>
      <c r="AD373" t="s">
        <v>48</v>
      </c>
      <c r="AE373" t="str">
        <f t="shared" si="115"/>
        <v>1</v>
      </c>
      <c r="AF373" t="str">
        <f t="shared" si="116"/>
        <v>2024-07-23</v>
      </c>
      <c r="AH373" s="8">
        <f t="shared" si="117"/>
        <v>0</v>
      </c>
      <c r="AI373">
        <v>0</v>
      </c>
      <c r="AJ373">
        <v>0</v>
      </c>
      <c r="AK373">
        <v>0</v>
      </c>
      <c r="AL373" t="e">
        <f t="shared" si="118"/>
        <v>#DIV/0!</v>
      </c>
      <c r="AM373" t="e">
        <f t="shared" si="119"/>
        <v>#DIV/0!</v>
      </c>
      <c r="AN373">
        <f t="shared" si="120"/>
        <v>0</v>
      </c>
      <c r="AO373">
        <f t="shared" si="121"/>
        <v>0</v>
      </c>
      <c r="AP373">
        <v>0</v>
      </c>
      <c r="AQ373">
        <v>0</v>
      </c>
      <c r="AR373">
        <v>0</v>
      </c>
      <c r="AS373">
        <f t="shared" si="122"/>
        <v>0</v>
      </c>
      <c r="AV373" t="str">
        <f t="shared" si="123"/>
        <v/>
      </c>
      <c r="AW373" t="str">
        <f t="shared" si="124"/>
        <v>--</v>
      </c>
      <c r="AY373">
        <f t="shared" si="125"/>
        <v>368</v>
      </c>
      <c r="AZ373" t="s">
        <v>0</v>
      </c>
      <c r="BA373" t="str">
        <f t="shared" si="126"/>
        <v>368BM</v>
      </c>
      <c r="BB373">
        <f t="shared" si="127"/>
        <v>0</v>
      </c>
      <c r="BD373">
        <f t="shared" si="128"/>
        <v>368</v>
      </c>
      <c r="BE373">
        <f t="shared" si="129"/>
        <v>1</v>
      </c>
    </row>
    <row r="374" spans="15:57" x14ac:dyDescent="0.25">
      <c r="O374">
        <f t="shared" si="130"/>
        <v>1</v>
      </c>
      <c r="P374">
        <f t="shared" si="131"/>
        <v>369</v>
      </c>
      <c r="Q374" t="e">
        <f>VLOOKUP(A374,Sheet3!$A$1:$B$3,2,FALSE)</f>
        <v>#N/A</v>
      </c>
      <c r="R374">
        <f t="shared" si="110"/>
        <v>0</v>
      </c>
      <c r="S374">
        <f t="shared" si="111"/>
        <v>0</v>
      </c>
      <c r="T374">
        <f t="shared" si="112"/>
        <v>0</v>
      </c>
      <c r="U374" t="s">
        <v>47</v>
      </c>
      <c r="V374" t="s">
        <v>47</v>
      </c>
      <c r="W374" t="s">
        <v>47</v>
      </c>
      <c r="X374" t="s">
        <v>47</v>
      </c>
      <c r="Y374">
        <f t="shared" si="113"/>
        <v>0</v>
      </c>
      <c r="Z374">
        <f t="shared" si="114"/>
        <v>0</v>
      </c>
      <c r="AC374" t="e">
        <f>VLOOKUP(A374,Sheet3!$A$7:$B$9,2,FALSE)</f>
        <v>#N/A</v>
      </c>
      <c r="AD374" t="s">
        <v>48</v>
      </c>
      <c r="AE374" t="str">
        <f t="shared" si="115"/>
        <v>1</v>
      </c>
      <c r="AF374" t="str">
        <f t="shared" si="116"/>
        <v>2024-07-23</v>
      </c>
      <c r="AH374" s="8">
        <f t="shared" si="117"/>
        <v>0</v>
      </c>
      <c r="AI374">
        <v>0</v>
      </c>
      <c r="AJ374">
        <v>0</v>
      </c>
      <c r="AK374">
        <v>0</v>
      </c>
      <c r="AL374" t="e">
        <f t="shared" si="118"/>
        <v>#DIV/0!</v>
      </c>
      <c r="AM374" t="e">
        <f t="shared" si="119"/>
        <v>#DIV/0!</v>
      </c>
      <c r="AN374">
        <f t="shared" si="120"/>
        <v>0</v>
      </c>
      <c r="AO374">
        <f t="shared" si="121"/>
        <v>0</v>
      </c>
      <c r="AP374">
        <v>0</v>
      </c>
      <c r="AQ374">
        <v>0</v>
      </c>
      <c r="AR374">
        <v>0</v>
      </c>
      <c r="AS374">
        <f t="shared" si="122"/>
        <v>0</v>
      </c>
      <c r="AV374" t="str">
        <f t="shared" si="123"/>
        <v/>
      </c>
      <c r="AW374" t="str">
        <f t="shared" si="124"/>
        <v>--</v>
      </c>
      <c r="AY374">
        <f t="shared" si="125"/>
        <v>369</v>
      </c>
      <c r="AZ374" t="s">
        <v>0</v>
      </c>
      <c r="BA374" t="str">
        <f t="shared" si="126"/>
        <v>369BM</v>
      </c>
      <c r="BB374">
        <f t="shared" si="127"/>
        <v>0</v>
      </c>
      <c r="BD374">
        <f t="shared" si="128"/>
        <v>369</v>
      </c>
      <c r="BE374">
        <f t="shared" si="129"/>
        <v>1</v>
      </c>
    </row>
    <row r="375" spans="15:57" x14ac:dyDescent="0.25">
      <c r="O375">
        <f t="shared" si="130"/>
        <v>1</v>
      </c>
      <c r="P375">
        <f t="shared" si="131"/>
        <v>370</v>
      </c>
      <c r="Q375" t="e">
        <f>VLOOKUP(A375,Sheet3!$A$1:$B$3,2,FALSE)</f>
        <v>#N/A</v>
      </c>
      <c r="R375">
        <f t="shared" si="110"/>
        <v>0</v>
      </c>
      <c r="S375">
        <f t="shared" si="111"/>
        <v>0</v>
      </c>
      <c r="T375">
        <f t="shared" si="112"/>
        <v>0</v>
      </c>
      <c r="U375" t="s">
        <v>47</v>
      </c>
      <c r="V375" t="s">
        <v>47</v>
      </c>
      <c r="W375" t="s">
        <v>47</v>
      </c>
      <c r="X375" t="s">
        <v>47</v>
      </c>
      <c r="Y375">
        <f t="shared" si="113"/>
        <v>0</v>
      </c>
      <c r="Z375">
        <f t="shared" si="114"/>
        <v>0</v>
      </c>
      <c r="AC375" t="e">
        <f>VLOOKUP(A375,Sheet3!$A$7:$B$9,2,FALSE)</f>
        <v>#N/A</v>
      </c>
      <c r="AD375" t="s">
        <v>48</v>
      </c>
      <c r="AE375" t="str">
        <f t="shared" si="115"/>
        <v>1</v>
      </c>
      <c r="AF375" t="str">
        <f t="shared" si="116"/>
        <v>2024-07-23</v>
      </c>
      <c r="AH375" s="8">
        <f t="shared" si="117"/>
        <v>0</v>
      </c>
      <c r="AI375">
        <v>0</v>
      </c>
      <c r="AJ375">
        <v>0</v>
      </c>
      <c r="AK375">
        <v>0</v>
      </c>
      <c r="AL375" t="e">
        <f t="shared" si="118"/>
        <v>#DIV/0!</v>
      </c>
      <c r="AM375" t="e">
        <f t="shared" si="119"/>
        <v>#DIV/0!</v>
      </c>
      <c r="AN375">
        <f t="shared" si="120"/>
        <v>0</v>
      </c>
      <c r="AO375">
        <f t="shared" si="121"/>
        <v>0</v>
      </c>
      <c r="AP375">
        <v>0</v>
      </c>
      <c r="AQ375">
        <v>0</v>
      </c>
      <c r="AR375">
        <v>0</v>
      </c>
      <c r="AS375">
        <f t="shared" si="122"/>
        <v>0</v>
      </c>
      <c r="AV375" t="str">
        <f t="shared" si="123"/>
        <v/>
      </c>
      <c r="AW375" t="str">
        <f t="shared" si="124"/>
        <v>--</v>
      </c>
      <c r="AY375">
        <f t="shared" si="125"/>
        <v>370</v>
      </c>
      <c r="AZ375" t="s">
        <v>0</v>
      </c>
      <c r="BA375" t="str">
        <f t="shared" si="126"/>
        <v>370BM</v>
      </c>
      <c r="BB375">
        <f t="shared" si="127"/>
        <v>0</v>
      </c>
      <c r="BD375">
        <f t="shared" si="128"/>
        <v>370</v>
      </c>
      <c r="BE375">
        <f t="shared" si="129"/>
        <v>1</v>
      </c>
    </row>
    <row r="376" spans="15:57" x14ac:dyDescent="0.25">
      <c r="O376">
        <f t="shared" si="130"/>
        <v>1</v>
      </c>
      <c r="P376">
        <f t="shared" si="131"/>
        <v>371</v>
      </c>
      <c r="Q376" t="e">
        <f>VLOOKUP(A376,Sheet3!$A$1:$B$3,2,FALSE)</f>
        <v>#N/A</v>
      </c>
      <c r="R376">
        <f t="shared" si="110"/>
        <v>0</v>
      </c>
      <c r="S376">
        <f t="shared" si="111"/>
        <v>0</v>
      </c>
      <c r="T376">
        <f t="shared" si="112"/>
        <v>0</v>
      </c>
      <c r="U376" t="s">
        <v>47</v>
      </c>
      <c r="V376" t="s">
        <v>47</v>
      </c>
      <c r="W376" t="s">
        <v>47</v>
      </c>
      <c r="X376" t="s">
        <v>47</v>
      </c>
      <c r="Y376">
        <f t="shared" si="113"/>
        <v>0</v>
      </c>
      <c r="Z376">
        <f t="shared" si="114"/>
        <v>0</v>
      </c>
      <c r="AC376" t="e">
        <f>VLOOKUP(A376,Sheet3!$A$7:$B$9,2,FALSE)</f>
        <v>#N/A</v>
      </c>
      <c r="AD376" t="s">
        <v>48</v>
      </c>
      <c r="AE376" t="str">
        <f t="shared" si="115"/>
        <v>1</v>
      </c>
      <c r="AF376" t="str">
        <f t="shared" si="116"/>
        <v>2024-07-23</v>
      </c>
      <c r="AH376" s="8">
        <f t="shared" si="117"/>
        <v>0</v>
      </c>
      <c r="AI376">
        <v>0</v>
      </c>
      <c r="AJ376">
        <v>0</v>
      </c>
      <c r="AK376">
        <v>0</v>
      </c>
      <c r="AL376" t="e">
        <f t="shared" si="118"/>
        <v>#DIV/0!</v>
      </c>
      <c r="AM376" t="e">
        <f t="shared" si="119"/>
        <v>#DIV/0!</v>
      </c>
      <c r="AN376">
        <f t="shared" si="120"/>
        <v>0</v>
      </c>
      <c r="AO376">
        <f t="shared" si="121"/>
        <v>0</v>
      </c>
      <c r="AP376">
        <v>0</v>
      </c>
      <c r="AQ376">
        <v>0</v>
      </c>
      <c r="AR376">
        <v>0</v>
      </c>
      <c r="AS376">
        <f t="shared" si="122"/>
        <v>0</v>
      </c>
      <c r="AV376" t="str">
        <f t="shared" si="123"/>
        <v/>
      </c>
      <c r="AW376" t="str">
        <f t="shared" si="124"/>
        <v>--</v>
      </c>
      <c r="AY376">
        <f t="shared" si="125"/>
        <v>371</v>
      </c>
      <c r="AZ376" t="s">
        <v>0</v>
      </c>
      <c r="BA376" t="str">
        <f t="shared" si="126"/>
        <v>371BM</v>
      </c>
      <c r="BB376">
        <f t="shared" si="127"/>
        <v>0</v>
      </c>
      <c r="BD376">
        <f t="shared" si="128"/>
        <v>371</v>
      </c>
      <c r="BE376">
        <f t="shared" si="129"/>
        <v>1</v>
      </c>
    </row>
    <row r="377" spans="15:57" x14ac:dyDescent="0.25">
      <c r="O377">
        <f t="shared" si="130"/>
        <v>1</v>
      </c>
      <c r="P377">
        <f t="shared" si="131"/>
        <v>372</v>
      </c>
      <c r="Q377" t="e">
        <f>VLOOKUP(A377,Sheet3!$A$1:$B$3,2,FALSE)</f>
        <v>#N/A</v>
      </c>
      <c r="R377">
        <f t="shared" si="110"/>
        <v>0</v>
      </c>
      <c r="S377">
        <f t="shared" si="111"/>
        <v>0</v>
      </c>
      <c r="T377">
        <f t="shared" si="112"/>
        <v>0</v>
      </c>
      <c r="U377" t="s">
        <v>47</v>
      </c>
      <c r="V377" t="s">
        <v>47</v>
      </c>
      <c r="W377" t="s">
        <v>47</v>
      </c>
      <c r="X377" t="s">
        <v>47</v>
      </c>
      <c r="Y377">
        <f t="shared" si="113"/>
        <v>0</v>
      </c>
      <c r="Z377">
        <f t="shared" si="114"/>
        <v>0</v>
      </c>
      <c r="AC377" t="e">
        <f>VLOOKUP(A377,Sheet3!$A$7:$B$9,2,FALSE)</f>
        <v>#N/A</v>
      </c>
      <c r="AD377" t="s">
        <v>48</v>
      </c>
      <c r="AE377" t="str">
        <f t="shared" si="115"/>
        <v>1</v>
      </c>
      <c r="AF377" t="str">
        <f t="shared" si="116"/>
        <v>2024-07-23</v>
      </c>
      <c r="AH377" s="8">
        <f t="shared" si="117"/>
        <v>0</v>
      </c>
      <c r="AI377">
        <v>0</v>
      </c>
      <c r="AJ377">
        <v>0</v>
      </c>
      <c r="AK377">
        <v>0</v>
      </c>
      <c r="AL377" t="e">
        <f t="shared" si="118"/>
        <v>#DIV/0!</v>
      </c>
      <c r="AM377" t="e">
        <f t="shared" si="119"/>
        <v>#DIV/0!</v>
      </c>
      <c r="AN377">
        <f t="shared" si="120"/>
        <v>0</v>
      </c>
      <c r="AO377">
        <f t="shared" si="121"/>
        <v>0</v>
      </c>
      <c r="AP377">
        <v>0</v>
      </c>
      <c r="AQ377">
        <v>0</v>
      </c>
      <c r="AR377">
        <v>0</v>
      </c>
      <c r="AS377">
        <f t="shared" si="122"/>
        <v>0</v>
      </c>
      <c r="AV377" t="str">
        <f t="shared" si="123"/>
        <v/>
      </c>
      <c r="AW377" t="str">
        <f t="shared" si="124"/>
        <v>--</v>
      </c>
      <c r="AY377">
        <f t="shared" si="125"/>
        <v>372</v>
      </c>
      <c r="AZ377" t="s">
        <v>0</v>
      </c>
      <c r="BA377" t="str">
        <f t="shared" si="126"/>
        <v>372BM</v>
      </c>
      <c r="BB377">
        <f t="shared" si="127"/>
        <v>0</v>
      </c>
      <c r="BD377">
        <f t="shared" si="128"/>
        <v>372</v>
      </c>
      <c r="BE377">
        <f t="shared" si="129"/>
        <v>1</v>
      </c>
    </row>
    <row r="378" spans="15:57" x14ac:dyDescent="0.25">
      <c r="O378">
        <f t="shared" si="130"/>
        <v>1</v>
      </c>
      <c r="P378">
        <f t="shared" si="131"/>
        <v>373</v>
      </c>
      <c r="Q378" t="e">
        <f>VLOOKUP(A378,Sheet3!$A$1:$B$3,2,FALSE)</f>
        <v>#N/A</v>
      </c>
      <c r="R378">
        <f t="shared" si="110"/>
        <v>0</v>
      </c>
      <c r="S378">
        <f t="shared" si="111"/>
        <v>0</v>
      </c>
      <c r="T378">
        <f t="shared" si="112"/>
        <v>0</v>
      </c>
      <c r="U378" t="s">
        <v>47</v>
      </c>
      <c r="V378" t="s">
        <v>47</v>
      </c>
      <c r="W378" t="s">
        <v>47</v>
      </c>
      <c r="X378" t="s">
        <v>47</v>
      </c>
      <c r="Y378">
        <f t="shared" si="113"/>
        <v>0</v>
      </c>
      <c r="Z378">
        <f t="shared" si="114"/>
        <v>0</v>
      </c>
      <c r="AC378" t="e">
        <f>VLOOKUP(A378,Sheet3!$A$7:$B$9,2,FALSE)</f>
        <v>#N/A</v>
      </c>
      <c r="AD378" t="s">
        <v>48</v>
      </c>
      <c r="AE378" t="str">
        <f t="shared" si="115"/>
        <v>1</v>
      </c>
      <c r="AF378" t="str">
        <f t="shared" si="116"/>
        <v>2024-07-23</v>
      </c>
      <c r="AH378" s="8">
        <f t="shared" si="117"/>
        <v>0</v>
      </c>
      <c r="AI378">
        <v>0</v>
      </c>
      <c r="AJ378">
        <v>0</v>
      </c>
      <c r="AK378">
        <v>0</v>
      </c>
      <c r="AL378" t="e">
        <f t="shared" si="118"/>
        <v>#DIV/0!</v>
      </c>
      <c r="AM378" t="e">
        <f t="shared" si="119"/>
        <v>#DIV/0!</v>
      </c>
      <c r="AN378">
        <f t="shared" si="120"/>
        <v>0</v>
      </c>
      <c r="AO378">
        <f t="shared" si="121"/>
        <v>0</v>
      </c>
      <c r="AP378">
        <v>0</v>
      </c>
      <c r="AQ378">
        <v>0</v>
      </c>
      <c r="AR378">
        <v>0</v>
      </c>
      <c r="AS378">
        <f t="shared" si="122"/>
        <v>0</v>
      </c>
      <c r="AV378" t="str">
        <f t="shared" si="123"/>
        <v/>
      </c>
      <c r="AW378" t="str">
        <f t="shared" si="124"/>
        <v>--</v>
      </c>
      <c r="AY378">
        <f t="shared" si="125"/>
        <v>373</v>
      </c>
      <c r="AZ378" t="s">
        <v>0</v>
      </c>
      <c r="BA378" t="str">
        <f t="shared" si="126"/>
        <v>373BM</v>
      </c>
      <c r="BB378">
        <f t="shared" si="127"/>
        <v>0</v>
      </c>
      <c r="BD378">
        <f t="shared" si="128"/>
        <v>373</v>
      </c>
      <c r="BE378">
        <f t="shared" si="129"/>
        <v>1</v>
      </c>
    </row>
    <row r="379" spans="15:57" x14ac:dyDescent="0.25">
      <c r="O379">
        <f t="shared" si="130"/>
        <v>1</v>
      </c>
      <c r="P379">
        <f t="shared" si="131"/>
        <v>374</v>
      </c>
      <c r="Q379" t="e">
        <f>VLOOKUP(A379,Sheet3!$A$1:$B$3,2,FALSE)</f>
        <v>#N/A</v>
      </c>
      <c r="R379">
        <f t="shared" si="110"/>
        <v>0</v>
      </c>
      <c r="S379">
        <f t="shared" si="111"/>
        <v>0</v>
      </c>
      <c r="T379">
        <f t="shared" si="112"/>
        <v>0</v>
      </c>
      <c r="U379" t="s">
        <v>47</v>
      </c>
      <c r="V379" t="s">
        <v>47</v>
      </c>
      <c r="W379" t="s">
        <v>47</v>
      </c>
      <c r="X379" t="s">
        <v>47</v>
      </c>
      <c r="Y379">
        <f t="shared" si="113"/>
        <v>0</v>
      </c>
      <c r="Z379">
        <f t="shared" si="114"/>
        <v>0</v>
      </c>
      <c r="AC379" t="e">
        <f>VLOOKUP(A379,Sheet3!$A$7:$B$9,2,FALSE)</f>
        <v>#N/A</v>
      </c>
      <c r="AD379" t="s">
        <v>48</v>
      </c>
      <c r="AE379" t="str">
        <f t="shared" si="115"/>
        <v>1</v>
      </c>
      <c r="AF379" t="str">
        <f t="shared" si="116"/>
        <v>2024-07-23</v>
      </c>
      <c r="AH379" s="8">
        <f t="shared" si="117"/>
        <v>0</v>
      </c>
      <c r="AI379">
        <v>0</v>
      </c>
      <c r="AJ379">
        <v>0</v>
      </c>
      <c r="AK379">
        <v>0</v>
      </c>
      <c r="AL379" t="e">
        <f t="shared" si="118"/>
        <v>#DIV/0!</v>
      </c>
      <c r="AM379" t="e">
        <f t="shared" si="119"/>
        <v>#DIV/0!</v>
      </c>
      <c r="AN379">
        <f t="shared" si="120"/>
        <v>0</v>
      </c>
      <c r="AO379">
        <f t="shared" si="121"/>
        <v>0</v>
      </c>
      <c r="AP379">
        <v>0</v>
      </c>
      <c r="AQ379">
        <v>0</v>
      </c>
      <c r="AR379">
        <v>0</v>
      </c>
      <c r="AS379">
        <f t="shared" si="122"/>
        <v>0</v>
      </c>
      <c r="AV379" t="str">
        <f t="shared" si="123"/>
        <v/>
      </c>
      <c r="AW379" t="str">
        <f t="shared" si="124"/>
        <v>--</v>
      </c>
      <c r="AY379">
        <f t="shared" si="125"/>
        <v>374</v>
      </c>
      <c r="AZ379" t="s">
        <v>0</v>
      </c>
      <c r="BA379" t="str">
        <f t="shared" si="126"/>
        <v>374BM</v>
      </c>
      <c r="BB379">
        <f t="shared" si="127"/>
        <v>0</v>
      </c>
      <c r="BD379">
        <f t="shared" si="128"/>
        <v>374</v>
      </c>
      <c r="BE379">
        <f t="shared" si="129"/>
        <v>1</v>
      </c>
    </row>
    <row r="380" spans="15:57" x14ac:dyDescent="0.25">
      <c r="O380">
        <f t="shared" si="130"/>
        <v>1</v>
      </c>
      <c r="P380">
        <f t="shared" si="131"/>
        <v>375</v>
      </c>
      <c r="Q380" t="e">
        <f>VLOOKUP(A380,Sheet3!$A$1:$B$3,2,FALSE)</f>
        <v>#N/A</v>
      </c>
      <c r="R380">
        <f t="shared" si="110"/>
        <v>0</v>
      </c>
      <c r="S380">
        <f t="shared" si="111"/>
        <v>0</v>
      </c>
      <c r="T380">
        <f t="shared" si="112"/>
        <v>0</v>
      </c>
      <c r="U380" t="s">
        <v>47</v>
      </c>
      <c r="V380" t="s">
        <v>47</v>
      </c>
      <c r="W380" t="s">
        <v>47</v>
      </c>
      <c r="X380" t="s">
        <v>47</v>
      </c>
      <c r="Y380">
        <f t="shared" si="113"/>
        <v>0</v>
      </c>
      <c r="Z380">
        <f t="shared" si="114"/>
        <v>0</v>
      </c>
      <c r="AC380" t="e">
        <f>VLOOKUP(A380,Sheet3!$A$7:$B$9,2,FALSE)</f>
        <v>#N/A</v>
      </c>
      <c r="AD380" t="s">
        <v>48</v>
      </c>
      <c r="AE380" t="str">
        <f t="shared" si="115"/>
        <v>1</v>
      </c>
      <c r="AF380" t="str">
        <f t="shared" si="116"/>
        <v>2024-07-23</v>
      </c>
      <c r="AH380" s="8">
        <f t="shared" si="117"/>
        <v>0</v>
      </c>
      <c r="AI380">
        <v>0</v>
      </c>
      <c r="AJ380">
        <v>0</v>
      </c>
      <c r="AK380">
        <v>0</v>
      </c>
      <c r="AL380" t="e">
        <f t="shared" si="118"/>
        <v>#DIV/0!</v>
      </c>
      <c r="AM380" t="e">
        <f t="shared" si="119"/>
        <v>#DIV/0!</v>
      </c>
      <c r="AN380">
        <f t="shared" si="120"/>
        <v>0</v>
      </c>
      <c r="AO380">
        <f t="shared" si="121"/>
        <v>0</v>
      </c>
      <c r="AP380">
        <v>0</v>
      </c>
      <c r="AQ380">
        <v>0</v>
      </c>
      <c r="AR380">
        <v>0</v>
      </c>
      <c r="AS380">
        <f t="shared" si="122"/>
        <v>0</v>
      </c>
      <c r="AV380" t="str">
        <f t="shared" si="123"/>
        <v/>
      </c>
      <c r="AW380" t="str">
        <f t="shared" si="124"/>
        <v>--</v>
      </c>
      <c r="AY380">
        <f t="shared" si="125"/>
        <v>375</v>
      </c>
      <c r="AZ380" t="s">
        <v>0</v>
      </c>
      <c r="BA380" t="str">
        <f t="shared" si="126"/>
        <v>375BM</v>
      </c>
      <c r="BB380">
        <f t="shared" si="127"/>
        <v>0</v>
      </c>
      <c r="BD380">
        <f t="shared" si="128"/>
        <v>375</v>
      </c>
      <c r="BE380">
        <f t="shared" si="129"/>
        <v>1</v>
      </c>
    </row>
    <row r="381" spans="15:57" x14ac:dyDescent="0.25">
      <c r="O381">
        <f t="shared" si="130"/>
        <v>1</v>
      </c>
      <c r="P381">
        <f t="shared" si="131"/>
        <v>376</v>
      </c>
      <c r="Q381" t="e">
        <f>VLOOKUP(A381,Sheet3!$A$1:$B$3,2,FALSE)</f>
        <v>#N/A</v>
      </c>
      <c r="R381">
        <f t="shared" si="110"/>
        <v>0</v>
      </c>
      <c r="S381">
        <f t="shared" si="111"/>
        <v>0</v>
      </c>
      <c r="T381">
        <f t="shared" si="112"/>
        <v>0</v>
      </c>
      <c r="U381" t="s">
        <v>47</v>
      </c>
      <c r="V381" t="s">
        <v>47</v>
      </c>
      <c r="W381" t="s">
        <v>47</v>
      </c>
      <c r="X381" t="s">
        <v>47</v>
      </c>
      <c r="Y381">
        <f t="shared" si="113"/>
        <v>0</v>
      </c>
      <c r="Z381">
        <f t="shared" si="114"/>
        <v>0</v>
      </c>
      <c r="AC381" t="e">
        <f>VLOOKUP(A381,Sheet3!$A$7:$B$9,2,FALSE)</f>
        <v>#N/A</v>
      </c>
      <c r="AD381" t="s">
        <v>48</v>
      </c>
      <c r="AE381" t="str">
        <f t="shared" si="115"/>
        <v>1</v>
      </c>
      <c r="AF381" t="str">
        <f t="shared" si="116"/>
        <v>2024-07-23</v>
      </c>
      <c r="AH381" s="8">
        <f t="shared" si="117"/>
        <v>0</v>
      </c>
      <c r="AI381">
        <v>0</v>
      </c>
      <c r="AJ381">
        <v>0</v>
      </c>
      <c r="AK381">
        <v>0</v>
      </c>
      <c r="AL381" t="e">
        <f t="shared" si="118"/>
        <v>#DIV/0!</v>
      </c>
      <c r="AM381" t="e">
        <f t="shared" si="119"/>
        <v>#DIV/0!</v>
      </c>
      <c r="AN381">
        <f t="shared" si="120"/>
        <v>0</v>
      </c>
      <c r="AO381">
        <f t="shared" si="121"/>
        <v>0</v>
      </c>
      <c r="AP381">
        <v>0</v>
      </c>
      <c r="AQ381">
        <v>0</v>
      </c>
      <c r="AR381">
        <v>0</v>
      </c>
      <c r="AS381">
        <f t="shared" si="122"/>
        <v>0</v>
      </c>
      <c r="AV381" t="str">
        <f t="shared" si="123"/>
        <v/>
      </c>
      <c r="AW381" t="str">
        <f t="shared" si="124"/>
        <v>--</v>
      </c>
      <c r="AY381">
        <f t="shared" si="125"/>
        <v>376</v>
      </c>
      <c r="AZ381" t="s">
        <v>0</v>
      </c>
      <c r="BA381" t="str">
        <f t="shared" si="126"/>
        <v>376BM</v>
      </c>
      <c r="BB381">
        <f t="shared" si="127"/>
        <v>0</v>
      </c>
      <c r="BD381">
        <f t="shared" si="128"/>
        <v>376</v>
      </c>
      <c r="BE381">
        <f t="shared" si="129"/>
        <v>1</v>
      </c>
    </row>
    <row r="382" spans="15:57" x14ac:dyDescent="0.25">
      <c r="O382">
        <f t="shared" si="130"/>
        <v>1</v>
      </c>
      <c r="P382">
        <f t="shared" si="131"/>
        <v>377</v>
      </c>
      <c r="Q382" t="e">
        <f>VLOOKUP(A382,Sheet3!$A$1:$B$3,2,FALSE)</f>
        <v>#N/A</v>
      </c>
      <c r="R382">
        <f t="shared" si="110"/>
        <v>0</v>
      </c>
      <c r="S382">
        <f t="shared" si="111"/>
        <v>0</v>
      </c>
      <c r="T382">
        <f t="shared" si="112"/>
        <v>0</v>
      </c>
      <c r="U382" t="s">
        <v>47</v>
      </c>
      <c r="V382" t="s">
        <v>47</v>
      </c>
      <c r="W382" t="s">
        <v>47</v>
      </c>
      <c r="X382" t="s">
        <v>47</v>
      </c>
      <c r="Y382">
        <f t="shared" si="113"/>
        <v>0</v>
      </c>
      <c r="Z382">
        <f t="shared" si="114"/>
        <v>0</v>
      </c>
      <c r="AC382" t="e">
        <f>VLOOKUP(A382,Sheet3!$A$7:$B$9,2,FALSE)</f>
        <v>#N/A</v>
      </c>
      <c r="AD382" t="s">
        <v>48</v>
      </c>
      <c r="AE382" t="str">
        <f t="shared" si="115"/>
        <v>1</v>
      </c>
      <c r="AF382" t="str">
        <f t="shared" si="116"/>
        <v>2024-07-23</v>
      </c>
      <c r="AH382" s="8">
        <f t="shared" si="117"/>
        <v>0</v>
      </c>
      <c r="AI382">
        <v>0</v>
      </c>
      <c r="AJ382">
        <v>0</v>
      </c>
      <c r="AK382">
        <v>0</v>
      </c>
      <c r="AL382" t="e">
        <f t="shared" si="118"/>
        <v>#DIV/0!</v>
      </c>
      <c r="AM382" t="e">
        <f t="shared" si="119"/>
        <v>#DIV/0!</v>
      </c>
      <c r="AN382">
        <f t="shared" si="120"/>
        <v>0</v>
      </c>
      <c r="AO382">
        <f t="shared" si="121"/>
        <v>0</v>
      </c>
      <c r="AP382">
        <v>0</v>
      </c>
      <c r="AQ382">
        <v>0</v>
      </c>
      <c r="AR382">
        <v>0</v>
      </c>
      <c r="AS382">
        <f t="shared" si="122"/>
        <v>0</v>
      </c>
      <c r="AV382" t="str">
        <f t="shared" si="123"/>
        <v/>
      </c>
      <c r="AW382" t="str">
        <f t="shared" si="124"/>
        <v>--</v>
      </c>
      <c r="AY382">
        <f t="shared" si="125"/>
        <v>377</v>
      </c>
      <c r="AZ382" t="s">
        <v>0</v>
      </c>
      <c r="BA382" t="str">
        <f t="shared" si="126"/>
        <v>377BM</v>
      </c>
      <c r="BB382">
        <f t="shared" si="127"/>
        <v>0</v>
      </c>
      <c r="BD382">
        <f t="shared" si="128"/>
        <v>377</v>
      </c>
      <c r="BE382">
        <f t="shared" si="129"/>
        <v>1</v>
      </c>
    </row>
    <row r="383" spans="15:57" x14ac:dyDescent="0.25">
      <c r="O383">
        <f t="shared" si="130"/>
        <v>1</v>
      </c>
      <c r="P383">
        <f t="shared" si="131"/>
        <v>378</v>
      </c>
      <c r="Q383" t="e">
        <f>VLOOKUP(A383,Sheet3!$A$1:$B$3,2,FALSE)</f>
        <v>#N/A</v>
      </c>
      <c r="R383">
        <f t="shared" si="110"/>
        <v>0</v>
      </c>
      <c r="S383">
        <f t="shared" si="111"/>
        <v>0</v>
      </c>
      <c r="T383">
        <f t="shared" si="112"/>
        <v>0</v>
      </c>
      <c r="U383" t="s">
        <v>47</v>
      </c>
      <c r="V383" t="s">
        <v>47</v>
      </c>
      <c r="W383" t="s">
        <v>47</v>
      </c>
      <c r="X383" t="s">
        <v>47</v>
      </c>
      <c r="Y383">
        <f t="shared" si="113"/>
        <v>0</v>
      </c>
      <c r="Z383">
        <f t="shared" si="114"/>
        <v>0</v>
      </c>
      <c r="AC383" t="e">
        <f>VLOOKUP(A383,Sheet3!$A$7:$B$9,2,FALSE)</f>
        <v>#N/A</v>
      </c>
      <c r="AD383" t="s">
        <v>48</v>
      </c>
      <c r="AE383" t="str">
        <f t="shared" si="115"/>
        <v>1</v>
      </c>
      <c r="AF383" t="str">
        <f t="shared" si="116"/>
        <v>2024-07-23</v>
      </c>
      <c r="AH383" s="8">
        <f t="shared" si="117"/>
        <v>0</v>
      </c>
      <c r="AI383">
        <v>0</v>
      </c>
      <c r="AJ383">
        <v>0</v>
      </c>
      <c r="AK383">
        <v>0</v>
      </c>
      <c r="AL383" t="e">
        <f t="shared" si="118"/>
        <v>#DIV/0!</v>
      </c>
      <c r="AM383" t="e">
        <f t="shared" si="119"/>
        <v>#DIV/0!</v>
      </c>
      <c r="AN383">
        <f t="shared" si="120"/>
        <v>0</v>
      </c>
      <c r="AO383">
        <f t="shared" si="121"/>
        <v>0</v>
      </c>
      <c r="AP383">
        <v>0</v>
      </c>
      <c r="AQ383">
        <v>0</v>
      </c>
      <c r="AR383">
        <v>0</v>
      </c>
      <c r="AS383">
        <f t="shared" si="122"/>
        <v>0</v>
      </c>
      <c r="AV383" t="str">
        <f t="shared" si="123"/>
        <v/>
      </c>
      <c r="AW383" t="str">
        <f t="shared" si="124"/>
        <v>--</v>
      </c>
      <c r="AY383">
        <f t="shared" si="125"/>
        <v>378</v>
      </c>
      <c r="AZ383" t="s">
        <v>0</v>
      </c>
      <c r="BA383" t="str">
        <f t="shared" si="126"/>
        <v>378BM</v>
      </c>
      <c r="BB383">
        <f t="shared" si="127"/>
        <v>0</v>
      </c>
      <c r="BD383">
        <f t="shared" si="128"/>
        <v>378</v>
      </c>
      <c r="BE383">
        <f t="shared" si="129"/>
        <v>1</v>
      </c>
    </row>
    <row r="384" spans="15:57" x14ac:dyDescent="0.25">
      <c r="O384">
        <f t="shared" si="130"/>
        <v>1</v>
      </c>
      <c r="P384">
        <f t="shared" si="131"/>
        <v>379</v>
      </c>
      <c r="Q384" t="e">
        <f>VLOOKUP(A384,Sheet3!$A$1:$B$3,2,FALSE)</f>
        <v>#N/A</v>
      </c>
      <c r="R384">
        <f t="shared" si="110"/>
        <v>0</v>
      </c>
      <c r="S384">
        <f t="shared" si="111"/>
        <v>0</v>
      </c>
      <c r="T384">
        <f t="shared" si="112"/>
        <v>0</v>
      </c>
      <c r="U384" t="s">
        <v>47</v>
      </c>
      <c r="V384" t="s">
        <v>47</v>
      </c>
      <c r="W384" t="s">
        <v>47</v>
      </c>
      <c r="X384" t="s">
        <v>47</v>
      </c>
      <c r="Y384">
        <f t="shared" si="113"/>
        <v>0</v>
      </c>
      <c r="Z384">
        <f t="shared" si="114"/>
        <v>0</v>
      </c>
      <c r="AC384" t="e">
        <f>VLOOKUP(A384,Sheet3!$A$7:$B$9,2,FALSE)</f>
        <v>#N/A</v>
      </c>
      <c r="AD384" t="s">
        <v>48</v>
      </c>
      <c r="AE384" t="str">
        <f t="shared" si="115"/>
        <v>1</v>
      </c>
      <c r="AF384" t="str">
        <f t="shared" si="116"/>
        <v>2024-07-23</v>
      </c>
      <c r="AH384" s="8">
        <f t="shared" si="117"/>
        <v>0</v>
      </c>
      <c r="AI384">
        <v>0</v>
      </c>
      <c r="AJ384">
        <v>0</v>
      </c>
      <c r="AK384">
        <v>0</v>
      </c>
      <c r="AL384" t="e">
        <f t="shared" si="118"/>
        <v>#DIV/0!</v>
      </c>
      <c r="AM384" t="e">
        <f t="shared" si="119"/>
        <v>#DIV/0!</v>
      </c>
      <c r="AN384">
        <f t="shared" si="120"/>
        <v>0</v>
      </c>
      <c r="AO384">
        <f t="shared" si="121"/>
        <v>0</v>
      </c>
      <c r="AP384">
        <v>0</v>
      </c>
      <c r="AQ384">
        <v>0</v>
      </c>
      <c r="AR384">
        <v>0</v>
      </c>
      <c r="AS384">
        <f t="shared" si="122"/>
        <v>0</v>
      </c>
      <c r="AV384" t="str">
        <f t="shared" si="123"/>
        <v/>
      </c>
      <c r="AW384" t="str">
        <f t="shared" si="124"/>
        <v>--</v>
      </c>
      <c r="AY384">
        <f t="shared" si="125"/>
        <v>379</v>
      </c>
      <c r="AZ384" t="s">
        <v>0</v>
      </c>
      <c r="BA384" t="str">
        <f t="shared" si="126"/>
        <v>379BM</v>
      </c>
      <c r="BB384">
        <f t="shared" si="127"/>
        <v>0</v>
      </c>
      <c r="BD384">
        <f t="shared" si="128"/>
        <v>379</v>
      </c>
      <c r="BE384">
        <f t="shared" si="129"/>
        <v>1</v>
      </c>
    </row>
    <row r="385" spans="15:57" x14ac:dyDescent="0.25">
      <c r="O385">
        <f t="shared" si="130"/>
        <v>1</v>
      </c>
      <c r="P385">
        <f t="shared" si="131"/>
        <v>380</v>
      </c>
      <c r="Q385" t="e">
        <f>VLOOKUP(A385,Sheet3!$A$1:$B$3,2,FALSE)</f>
        <v>#N/A</v>
      </c>
      <c r="R385">
        <f t="shared" si="110"/>
        <v>0</v>
      </c>
      <c r="S385">
        <f t="shared" si="111"/>
        <v>0</v>
      </c>
      <c r="T385">
        <f t="shared" si="112"/>
        <v>0</v>
      </c>
      <c r="U385" t="s">
        <v>47</v>
      </c>
      <c r="V385" t="s">
        <v>47</v>
      </c>
      <c r="W385" t="s">
        <v>47</v>
      </c>
      <c r="X385" t="s">
        <v>47</v>
      </c>
      <c r="Y385">
        <f t="shared" si="113"/>
        <v>0</v>
      </c>
      <c r="Z385">
        <f t="shared" si="114"/>
        <v>0</v>
      </c>
      <c r="AC385" t="e">
        <f>VLOOKUP(A385,Sheet3!$A$7:$B$9,2,FALSE)</f>
        <v>#N/A</v>
      </c>
      <c r="AD385" t="s">
        <v>48</v>
      </c>
      <c r="AE385" t="str">
        <f t="shared" si="115"/>
        <v>1</v>
      </c>
      <c r="AF385" t="str">
        <f t="shared" si="116"/>
        <v>2024-07-23</v>
      </c>
      <c r="AH385" s="8">
        <f t="shared" si="117"/>
        <v>0</v>
      </c>
      <c r="AI385">
        <v>0</v>
      </c>
      <c r="AJ385">
        <v>0</v>
      </c>
      <c r="AK385">
        <v>0</v>
      </c>
      <c r="AL385" t="e">
        <f t="shared" si="118"/>
        <v>#DIV/0!</v>
      </c>
      <c r="AM385" t="e">
        <f t="shared" si="119"/>
        <v>#DIV/0!</v>
      </c>
      <c r="AN385">
        <f t="shared" si="120"/>
        <v>0</v>
      </c>
      <c r="AO385">
        <f t="shared" si="121"/>
        <v>0</v>
      </c>
      <c r="AP385">
        <v>0</v>
      </c>
      <c r="AQ385">
        <v>0</v>
      </c>
      <c r="AR385">
        <v>0</v>
      </c>
      <c r="AS385">
        <f t="shared" si="122"/>
        <v>0</v>
      </c>
      <c r="AV385" t="str">
        <f t="shared" si="123"/>
        <v/>
      </c>
      <c r="AW385" t="str">
        <f t="shared" si="124"/>
        <v>--</v>
      </c>
      <c r="AY385">
        <f t="shared" si="125"/>
        <v>380</v>
      </c>
      <c r="AZ385" t="s">
        <v>0</v>
      </c>
      <c r="BA385" t="str">
        <f t="shared" si="126"/>
        <v>380BM</v>
      </c>
      <c r="BB385">
        <f t="shared" si="127"/>
        <v>0</v>
      </c>
      <c r="BD385">
        <f t="shared" si="128"/>
        <v>380</v>
      </c>
      <c r="BE385">
        <f t="shared" si="129"/>
        <v>1</v>
      </c>
    </row>
    <row r="386" spans="15:57" x14ac:dyDescent="0.25">
      <c r="O386">
        <f t="shared" si="130"/>
        <v>1</v>
      </c>
      <c r="P386">
        <f t="shared" si="131"/>
        <v>381</v>
      </c>
      <c r="Q386" t="e">
        <f>VLOOKUP(A386,Sheet3!$A$1:$B$3,2,FALSE)</f>
        <v>#N/A</v>
      </c>
      <c r="R386">
        <f t="shared" si="110"/>
        <v>0</v>
      </c>
      <c r="S386">
        <f t="shared" si="111"/>
        <v>0</v>
      </c>
      <c r="T386">
        <f t="shared" si="112"/>
        <v>0</v>
      </c>
      <c r="U386" t="s">
        <v>47</v>
      </c>
      <c r="V386" t="s">
        <v>47</v>
      </c>
      <c r="W386" t="s">
        <v>47</v>
      </c>
      <c r="X386" t="s">
        <v>47</v>
      </c>
      <c r="Y386">
        <f t="shared" si="113"/>
        <v>0</v>
      </c>
      <c r="Z386">
        <f t="shared" si="114"/>
        <v>0</v>
      </c>
      <c r="AC386" t="e">
        <f>VLOOKUP(A386,Sheet3!$A$7:$B$9,2,FALSE)</f>
        <v>#N/A</v>
      </c>
      <c r="AD386" t="s">
        <v>48</v>
      </c>
      <c r="AE386" t="str">
        <f t="shared" si="115"/>
        <v>1</v>
      </c>
      <c r="AF386" t="str">
        <f t="shared" si="116"/>
        <v>2024-07-23</v>
      </c>
      <c r="AH386" s="8">
        <f t="shared" si="117"/>
        <v>0</v>
      </c>
      <c r="AI386">
        <v>0</v>
      </c>
      <c r="AJ386">
        <v>0</v>
      </c>
      <c r="AK386">
        <v>0</v>
      </c>
      <c r="AL386" t="e">
        <f t="shared" si="118"/>
        <v>#DIV/0!</v>
      </c>
      <c r="AM386" t="e">
        <f t="shared" si="119"/>
        <v>#DIV/0!</v>
      </c>
      <c r="AN386">
        <f t="shared" si="120"/>
        <v>0</v>
      </c>
      <c r="AO386">
        <f t="shared" si="121"/>
        <v>0</v>
      </c>
      <c r="AP386">
        <v>0</v>
      </c>
      <c r="AQ386">
        <v>0</v>
      </c>
      <c r="AR386">
        <v>0</v>
      </c>
      <c r="AS386">
        <f t="shared" si="122"/>
        <v>0</v>
      </c>
      <c r="AV386" t="str">
        <f t="shared" si="123"/>
        <v/>
      </c>
      <c r="AW386" t="str">
        <f t="shared" si="124"/>
        <v>--</v>
      </c>
      <c r="AY386">
        <f t="shared" si="125"/>
        <v>381</v>
      </c>
      <c r="AZ386" t="s">
        <v>0</v>
      </c>
      <c r="BA386" t="str">
        <f t="shared" si="126"/>
        <v>381BM</v>
      </c>
      <c r="BB386">
        <f t="shared" si="127"/>
        <v>0</v>
      </c>
      <c r="BD386">
        <f t="shared" si="128"/>
        <v>381</v>
      </c>
      <c r="BE386">
        <f t="shared" si="129"/>
        <v>1</v>
      </c>
    </row>
    <row r="387" spans="15:57" x14ac:dyDescent="0.25">
      <c r="O387">
        <f t="shared" si="130"/>
        <v>1</v>
      </c>
      <c r="P387">
        <f t="shared" si="131"/>
        <v>382</v>
      </c>
      <c r="Q387" t="e">
        <f>VLOOKUP(A387,Sheet3!$A$1:$B$3,2,FALSE)</f>
        <v>#N/A</v>
      </c>
      <c r="R387">
        <f t="shared" si="110"/>
        <v>0</v>
      </c>
      <c r="S387">
        <f t="shared" si="111"/>
        <v>0</v>
      </c>
      <c r="T387">
        <f t="shared" si="112"/>
        <v>0</v>
      </c>
      <c r="U387" t="s">
        <v>47</v>
      </c>
      <c r="V387" t="s">
        <v>47</v>
      </c>
      <c r="W387" t="s">
        <v>47</v>
      </c>
      <c r="X387" t="s">
        <v>47</v>
      </c>
      <c r="Y387">
        <f t="shared" si="113"/>
        <v>0</v>
      </c>
      <c r="Z387">
        <f t="shared" si="114"/>
        <v>0</v>
      </c>
      <c r="AC387" t="e">
        <f>VLOOKUP(A387,Sheet3!$A$7:$B$9,2,FALSE)</f>
        <v>#N/A</v>
      </c>
      <c r="AD387" t="s">
        <v>48</v>
      </c>
      <c r="AE387" t="str">
        <f t="shared" si="115"/>
        <v>1</v>
      </c>
      <c r="AF387" t="str">
        <f t="shared" si="116"/>
        <v>2024-07-23</v>
      </c>
      <c r="AH387" s="8">
        <f t="shared" si="117"/>
        <v>0</v>
      </c>
      <c r="AI387">
        <v>0</v>
      </c>
      <c r="AJ387">
        <v>0</v>
      </c>
      <c r="AK387">
        <v>0</v>
      </c>
      <c r="AL387" t="e">
        <f t="shared" si="118"/>
        <v>#DIV/0!</v>
      </c>
      <c r="AM387" t="e">
        <f t="shared" si="119"/>
        <v>#DIV/0!</v>
      </c>
      <c r="AN387">
        <f t="shared" si="120"/>
        <v>0</v>
      </c>
      <c r="AO387">
        <f t="shared" si="121"/>
        <v>0</v>
      </c>
      <c r="AP387">
        <v>0</v>
      </c>
      <c r="AQ387">
        <v>0</v>
      </c>
      <c r="AR387">
        <v>0</v>
      </c>
      <c r="AS387">
        <f t="shared" si="122"/>
        <v>0</v>
      </c>
      <c r="AV387" t="str">
        <f t="shared" si="123"/>
        <v/>
      </c>
      <c r="AW387" t="str">
        <f t="shared" si="124"/>
        <v>--</v>
      </c>
      <c r="AY387">
        <f t="shared" si="125"/>
        <v>382</v>
      </c>
      <c r="AZ387" t="s">
        <v>0</v>
      </c>
      <c r="BA387" t="str">
        <f t="shared" si="126"/>
        <v>382BM</v>
      </c>
      <c r="BB387">
        <f t="shared" si="127"/>
        <v>0</v>
      </c>
      <c r="BD387">
        <f t="shared" si="128"/>
        <v>382</v>
      </c>
      <c r="BE387">
        <f t="shared" si="129"/>
        <v>1</v>
      </c>
    </row>
    <row r="388" spans="15:57" x14ac:dyDescent="0.25">
      <c r="O388">
        <f t="shared" si="130"/>
        <v>1</v>
      </c>
      <c r="P388">
        <f t="shared" si="131"/>
        <v>383</v>
      </c>
      <c r="Q388" t="e">
        <f>VLOOKUP(A388,Sheet3!$A$1:$B$3,2,FALSE)</f>
        <v>#N/A</v>
      </c>
      <c r="R388">
        <f t="shared" si="110"/>
        <v>0</v>
      </c>
      <c r="S388">
        <f t="shared" si="111"/>
        <v>0</v>
      </c>
      <c r="T388">
        <f t="shared" si="112"/>
        <v>0</v>
      </c>
      <c r="U388" t="s">
        <v>47</v>
      </c>
      <c r="V388" t="s">
        <v>47</v>
      </c>
      <c r="W388" t="s">
        <v>47</v>
      </c>
      <c r="X388" t="s">
        <v>47</v>
      </c>
      <c r="Y388">
        <f t="shared" si="113"/>
        <v>0</v>
      </c>
      <c r="Z388">
        <f t="shared" si="114"/>
        <v>0</v>
      </c>
      <c r="AC388" t="e">
        <f>VLOOKUP(A388,Sheet3!$A$7:$B$9,2,FALSE)</f>
        <v>#N/A</v>
      </c>
      <c r="AD388" t="s">
        <v>48</v>
      </c>
      <c r="AE388" t="str">
        <f t="shared" si="115"/>
        <v>1</v>
      </c>
      <c r="AF388" t="str">
        <f t="shared" si="116"/>
        <v>2024-07-23</v>
      </c>
      <c r="AH388" s="8">
        <f t="shared" si="117"/>
        <v>0</v>
      </c>
      <c r="AI388">
        <v>0</v>
      </c>
      <c r="AJ388">
        <v>0</v>
      </c>
      <c r="AK388">
        <v>0</v>
      </c>
      <c r="AL388" t="e">
        <f t="shared" si="118"/>
        <v>#DIV/0!</v>
      </c>
      <c r="AM388" t="e">
        <f t="shared" si="119"/>
        <v>#DIV/0!</v>
      </c>
      <c r="AN388">
        <f t="shared" si="120"/>
        <v>0</v>
      </c>
      <c r="AO388">
        <f t="shared" si="121"/>
        <v>0</v>
      </c>
      <c r="AP388">
        <v>0</v>
      </c>
      <c r="AQ388">
        <v>0</v>
      </c>
      <c r="AR388">
        <v>0</v>
      </c>
      <c r="AS388">
        <f t="shared" si="122"/>
        <v>0</v>
      </c>
      <c r="AV388" t="str">
        <f t="shared" si="123"/>
        <v/>
      </c>
      <c r="AW388" t="str">
        <f t="shared" si="124"/>
        <v>--</v>
      </c>
      <c r="AY388">
        <f t="shared" si="125"/>
        <v>383</v>
      </c>
      <c r="AZ388" t="s">
        <v>0</v>
      </c>
      <c r="BA388" t="str">
        <f t="shared" si="126"/>
        <v>383BM</v>
      </c>
      <c r="BB388">
        <f t="shared" si="127"/>
        <v>0</v>
      </c>
      <c r="BD388">
        <f t="shared" si="128"/>
        <v>383</v>
      </c>
      <c r="BE388">
        <f t="shared" si="129"/>
        <v>1</v>
      </c>
    </row>
    <row r="389" spans="15:57" x14ac:dyDescent="0.25">
      <c r="O389">
        <f t="shared" si="130"/>
        <v>1</v>
      </c>
      <c r="P389">
        <f t="shared" si="131"/>
        <v>384</v>
      </c>
      <c r="Q389" t="e">
        <f>VLOOKUP(A389,Sheet3!$A$1:$B$3,2,FALSE)</f>
        <v>#N/A</v>
      </c>
      <c r="R389">
        <f t="shared" si="110"/>
        <v>0</v>
      </c>
      <c r="S389">
        <f t="shared" si="111"/>
        <v>0</v>
      </c>
      <c r="T389">
        <f t="shared" si="112"/>
        <v>0</v>
      </c>
      <c r="U389" t="s">
        <v>47</v>
      </c>
      <c r="V389" t="s">
        <v>47</v>
      </c>
      <c r="W389" t="s">
        <v>47</v>
      </c>
      <c r="X389" t="s">
        <v>47</v>
      </c>
      <c r="Y389">
        <f t="shared" si="113"/>
        <v>0</v>
      </c>
      <c r="Z389">
        <f t="shared" si="114"/>
        <v>0</v>
      </c>
      <c r="AC389" t="e">
        <f>VLOOKUP(A389,Sheet3!$A$7:$B$9,2,FALSE)</f>
        <v>#N/A</v>
      </c>
      <c r="AD389" t="s">
        <v>48</v>
      </c>
      <c r="AE389" t="str">
        <f t="shared" si="115"/>
        <v>1</v>
      </c>
      <c r="AF389" t="str">
        <f t="shared" si="116"/>
        <v>2024-07-23</v>
      </c>
      <c r="AH389" s="8">
        <f t="shared" si="117"/>
        <v>0</v>
      </c>
      <c r="AI389">
        <v>0</v>
      </c>
      <c r="AJ389">
        <v>0</v>
      </c>
      <c r="AK389">
        <v>0</v>
      </c>
      <c r="AL389" t="e">
        <f t="shared" si="118"/>
        <v>#DIV/0!</v>
      </c>
      <c r="AM389" t="e">
        <f t="shared" si="119"/>
        <v>#DIV/0!</v>
      </c>
      <c r="AN389">
        <f t="shared" si="120"/>
        <v>0</v>
      </c>
      <c r="AO389">
        <f t="shared" si="121"/>
        <v>0</v>
      </c>
      <c r="AP389">
        <v>0</v>
      </c>
      <c r="AQ389">
        <v>0</v>
      </c>
      <c r="AR389">
        <v>0</v>
      </c>
      <c r="AS389">
        <f t="shared" si="122"/>
        <v>0</v>
      </c>
      <c r="AV389" t="str">
        <f t="shared" si="123"/>
        <v/>
      </c>
      <c r="AW389" t="str">
        <f t="shared" si="124"/>
        <v>--</v>
      </c>
      <c r="AY389">
        <f t="shared" si="125"/>
        <v>384</v>
      </c>
      <c r="AZ389" t="s">
        <v>0</v>
      </c>
      <c r="BA389" t="str">
        <f t="shared" si="126"/>
        <v>384BM</v>
      </c>
      <c r="BB389">
        <f t="shared" si="127"/>
        <v>0</v>
      </c>
      <c r="BD389">
        <f t="shared" si="128"/>
        <v>384</v>
      </c>
      <c r="BE389">
        <f t="shared" si="129"/>
        <v>1</v>
      </c>
    </row>
    <row r="390" spans="15:57" x14ac:dyDescent="0.25">
      <c r="O390">
        <f t="shared" si="130"/>
        <v>1</v>
      </c>
      <c r="P390">
        <f t="shared" si="131"/>
        <v>385</v>
      </c>
      <c r="Q390" t="e">
        <f>VLOOKUP(A390,Sheet3!$A$1:$B$3,2,FALSE)</f>
        <v>#N/A</v>
      </c>
      <c r="R390">
        <f t="shared" ref="R390:R453" si="132">C390</f>
        <v>0</v>
      </c>
      <c r="S390">
        <f t="shared" ref="S390:S453" si="133">F390</f>
        <v>0</v>
      </c>
      <c r="T390">
        <f t="shared" ref="T390:T453" si="134">D390</f>
        <v>0</v>
      </c>
      <c r="U390" t="s">
        <v>47</v>
      </c>
      <c r="V390" t="s">
        <v>47</v>
      </c>
      <c r="W390" t="s">
        <v>47</v>
      </c>
      <c r="X390" t="s">
        <v>47</v>
      </c>
      <c r="Y390">
        <f t="shared" ref="Y390:Y453" si="135">G390</f>
        <v>0</v>
      </c>
      <c r="Z390">
        <f t="shared" ref="Z390:Z453" si="136">H390</f>
        <v>0</v>
      </c>
      <c r="AC390" t="e">
        <f>VLOOKUP(A390,Sheet3!$A$7:$B$9,2,FALSE)</f>
        <v>#N/A</v>
      </c>
      <c r="AD390" t="s">
        <v>48</v>
      </c>
      <c r="AE390" t="str">
        <f t="shared" ref="AE390:AE453" si="137">IF(ISBLANK(B390),"1",LEFT(B390,6))</f>
        <v>1</v>
      </c>
      <c r="AF390" t="str">
        <f t="shared" ref="AF390:AF453" si="138">IF(ISBLANK(B390),$AG$1,AW390)</f>
        <v>2024-07-23</v>
      </c>
      <c r="AH390" s="8">
        <f t="shared" ref="AH390:AH453" si="139">E390</f>
        <v>0</v>
      </c>
      <c r="AI390">
        <v>0</v>
      </c>
      <c r="AJ390">
        <v>0</v>
      </c>
      <c r="AK390">
        <v>0</v>
      </c>
      <c r="AL390" t="e">
        <f t="shared" ref="AL390:AL453" si="140">IF(A390="TLDDP","0",ROUND(L390/J390,2))</f>
        <v>#DIV/0!</v>
      </c>
      <c r="AM390" t="e">
        <f t="shared" ref="AM390:AM453" si="141">IF(A390="TLDDP","0",ROUND(AL390*J390,2))</f>
        <v>#DIV/0!</v>
      </c>
      <c r="AN390">
        <f t="shared" ref="AN390:AN453" si="142">J390</f>
        <v>0</v>
      </c>
      <c r="AO390">
        <f t="shared" ref="AO390:AO453" si="143">IF(A390="LDP",AM390,L390)</f>
        <v>0</v>
      </c>
      <c r="AP390">
        <v>0</v>
      </c>
      <c r="AQ390">
        <v>0</v>
      </c>
      <c r="AR390">
        <v>0</v>
      </c>
      <c r="AS390">
        <f t="shared" ref="AS390:AS453" si="144">I390</f>
        <v>0</v>
      </c>
      <c r="AV390" t="str">
        <f t="shared" ref="AV390:AV453" si="145">RIGHT(B390,10)</f>
        <v/>
      </c>
      <c r="AW390" t="str">
        <f t="shared" ref="AW390:AW453" si="146">RIGHT(AV390,4)&amp;"-"&amp;MID(AV390,4,2)&amp;"-"&amp;LEFT(AV390,2)</f>
        <v>--</v>
      </c>
      <c r="AY390">
        <f t="shared" ref="AY390:AY453" si="147">P390</f>
        <v>385</v>
      </c>
      <c r="AZ390" t="s">
        <v>0</v>
      </c>
      <c r="BA390" t="str">
        <f t="shared" ref="BA390:BA453" si="148">AY390&amp;AZ390</f>
        <v>385BM</v>
      </c>
      <c r="BB390">
        <f t="shared" ref="BB390:BB453" si="149">M390</f>
        <v>0</v>
      </c>
      <c r="BD390">
        <f t="shared" ref="BD390:BD453" si="150">P390</f>
        <v>385</v>
      </c>
      <c r="BE390">
        <f t="shared" ref="BE390:BE453" si="151">O390</f>
        <v>1</v>
      </c>
    </row>
    <row r="391" spans="15:57" x14ac:dyDescent="0.25">
      <c r="O391">
        <f t="shared" ref="O391:O454" si="152">O390</f>
        <v>1</v>
      </c>
      <c r="P391">
        <f t="shared" ref="P391:P454" si="153">P390+1</f>
        <v>386</v>
      </c>
      <c r="Q391" t="e">
        <f>VLOOKUP(A391,Sheet3!$A$1:$B$3,2,FALSE)</f>
        <v>#N/A</v>
      </c>
      <c r="R391">
        <f t="shared" si="132"/>
        <v>0</v>
      </c>
      <c r="S391">
        <f t="shared" si="133"/>
        <v>0</v>
      </c>
      <c r="T391">
        <f t="shared" si="134"/>
        <v>0</v>
      </c>
      <c r="U391" t="s">
        <v>47</v>
      </c>
      <c r="V391" t="s">
        <v>47</v>
      </c>
      <c r="W391" t="s">
        <v>47</v>
      </c>
      <c r="X391" t="s">
        <v>47</v>
      </c>
      <c r="Y391">
        <f t="shared" si="135"/>
        <v>0</v>
      </c>
      <c r="Z391">
        <f t="shared" si="136"/>
        <v>0</v>
      </c>
      <c r="AC391" t="e">
        <f>VLOOKUP(A391,Sheet3!$A$7:$B$9,2,FALSE)</f>
        <v>#N/A</v>
      </c>
      <c r="AD391" t="s">
        <v>48</v>
      </c>
      <c r="AE391" t="str">
        <f t="shared" si="137"/>
        <v>1</v>
      </c>
      <c r="AF391" t="str">
        <f t="shared" si="138"/>
        <v>2024-07-23</v>
      </c>
      <c r="AH391" s="8">
        <f t="shared" si="139"/>
        <v>0</v>
      </c>
      <c r="AI391">
        <v>0</v>
      </c>
      <c r="AJ391">
        <v>0</v>
      </c>
      <c r="AK391">
        <v>0</v>
      </c>
      <c r="AL391" t="e">
        <f t="shared" si="140"/>
        <v>#DIV/0!</v>
      </c>
      <c r="AM391" t="e">
        <f t="shared" si="141"/>
        <v>#DIV/0!</v>
      </c>
      <c r="AN391">
        <f t="shared" si="142"/>
        <v>0</v>
      </c>
      <c r="AO391">
        <f t="shared" si="143"/>
        <v>0</v>
      </c>
      <c r="AP391">
        <v>0</v>
      </c>
      <c r="AQ391">
        <v>0</v>
      </c>
      <c r="AR391">
        <v>0</v>
      </c>
      <c r="AS391">
        <f t="shared" si="144"/>
        <v>0</v>
      </c>
      <c r="AV391" t="str">
        <f t="shared" si="145"/>
        <v/>
      </c>
      <c r="AW391" t="str">
        <f t="shared" si="146"/>
        <v>--</v>
      </c>
      <c r="AY391">
        <f t="shared" si="147"/>
        <v>386</v>
      </c>
      <c r="AZ391" t="s">
        <v>0</v>
      </c>
      <c r="BA391" t="str">
        <f t="shared" si="148"/>
        <v>386BM</v>
      </c>
      <c r="BB391">
        <f t="shared" si="149"/>
        <v>0</v>
      </c>
      <c r="BD391">
        <f t="shared" si="150"/>
        <v>386</v>
      </c>
      <c r="BE391">
        <f t="shared" si="151"/>
        <v>1</v>
      </c>
    </row>
    <row r="392" spans="15:57" x14ac:dyDescent="0.25">
      <c r="O392">
        <f t="shared" si="152"/>
        <v>1</v>
      </c>
      <c r="P392">
        <f t="shared" si="153"/>
        <v>387</v>
      </c>
      <c r="Q392" t="e">
        <f>VLOOKUP(A392,Sheet3!$A$1:$B$3,2,FALSE)</f>
        <v>#N/A</v>
      </c>
      <c r="R392">
        <f t="shared" si="132"/>
        <v>0</v>
      </c>
      <c r="S392">
        <f t="shared" si="133"/>
        <v>0</v>
      </c>
      <c r="T392">
        <f t="shared" si="134"/>
        <v>0</v>
      </c>
      <c r="U392" t="s">
        <v>47</v>
      </c>
      <c r="V392" t="s">
        <v>47</v>
      </c>
      <c r="W392" t="s">
        <v>47</v>
      </c>
      <c r="X392" t="s">
        <v>47</v>
      </c>
      <c r="Y392">
        <f t="shared" si="135"/>
        <v>0</v>
      </c>
      <c r="Z392">
        <f t="shared" si="136"/>
        <v>0</v>
      </c>
      <c r="AC392" t="e">
        <f>VLOOKUP(A392,Sheet3!$A$7:$B$9,2,FALSE)</f>
        <v>#N/A</v>
      </c>
      <c r="AD392" t="s">
        <v>48</v>
      </c>
      <c r="AE392" t="str">
        <f t="shared" si="137"/>
        <v>1</v>
      </c>
      <c r="AF392" t="str">
        <f t="shared" si="138"/>
        <v>2024-07-23</v>
      </c>
      <c r="AH392" s="8">
        <f t="shared" si="139"/>
        <v>0</v>
      </c>
      <c r="AI392">
        <v>0</v>
      </c>
      <c r="AJ392">
        <v>0</v>
      </c>
      <c r="AK392">
        <v>0</v>
      </c>
      <c r="AL392" t="e">
        <f t="shared" si="140"/>
        <v>#DIV/0!</v>
      </c>
      <c r="AM392" t="e">
        <f t="shared" si="141"/>
        <v>#DIV/0!</v>
      </c>
      <c r="AN392">
        <f t="shared" si="142"/>
        <v>0</v>
      </c>
      <c r="AO392">
        <f t="shared" si="143"/>
        <v>0</v>
      </c>
      <c r="AP392">
        <v>0</v>
      </c>
      <c r="AQ392">
        <v>0</v>
      </c>
      <c r="AR392">
        <v>0</v>
      </c>
      <c r="AS392">
        <f t="shared" si="144"/>
        <v>0</v>
      </c>
      <c r="AV392" t="str">
        <f t="shared" si="145"/>
        <v/>
      </c>
      <c r="AW392" t="str">
        <f t="shared" si="146"/>
        <v>--</v>
      </c>
      <c r="AY392">
        <f t="shared" si="147"/>
        <v>387</v>
      </c>
      <c r="AZ392" t="s">
        <v>0</v>
      </c>
      <c r="BA392" t="str">
        <f t="shared" si="148"/>
        <v>387BM</v>
      </c>
      <c r="BB392">
        <f t="shared" si="149"/>
        <v>0</v>
      </c>
      <c r="BD392">
        <f t="shared" si="150"/>
        <v>387</v>
      </c>
      <c r="BE392">
        <f t="shared" si="151"/>
        <v>1</v>
      </c>
    </row>
    <row r="393" spans="15:57" x14ac:dyDescent="0.25">
      <c r="O393">
        <f t="shared" si="152"/>
        <v>1</v>
      </c>
      <c r="P393">
        <f t="shared" si="153"/>
        <v>388</v>
      </c>
      <c r="Q393" t="e">
        <f>VLOOKUP(A393,Sheet3!$A$1:$B$3,2,FALSE)</f>
        <v>#N/A</v>
      </c>
      <c r="R393">
        <f t="shared" si="132"/>
        <v>0</v>
      </c>
      <c r="S393">
        <f t="shared" si="133"/>
        <v>0</v>
      </c>
      <c r="T393">
        <f t="shared" si="134"/>
        <v>0</v>
      </c>
      <c r="U393" t="s">
        <v>47</v>
      </c>
      <c r="V393" t="s">
        <v>47</v>
      </c>
      <c r="W393" t="s">
        <v>47</v>
      </c>
      <c r="X393" t="s">
        <v>47</v>
      </c>
      <c r="Y393">
        <f t="shared" si="135"/>
        <v>0</v>
      </c>
      <c r="Z393">
        <f t="shared" si="136"/>
        <v>0</v>
      </c>
      <c r="AC393" t="e">
        <f>VLOOKUP(A393,Sheet3!$A$7:$B$9,2,FALSE)</f>
        <v>#N/A</v>
      </c>
      <c r="AD393" t="s">
        <v>48</v>
      </c>
      <c r="AE393" t="str">
        <f t="shared" si="137"/>
        <v>1</v>
      </c>
      <c r="AF393" t="str">
        <f t="shared" si="138"/>
        <v>2024-07-23</v>
      </c>
      <c r="AH393" s="8">
        <f t="shared" si="139"/>
        <v>0</v>
      </c>
      <c r="AI393">
        <v>0</v>
      </c>
      <c r="AJ393">
        <v>0</v>
      </c>
      <c r="AK393">
        <v>0</v>
      </c>
      <c r="AL393" t="e">
        <f t="shared" si="140"/>
        <v>#DIV/0!</v>
      </c>
      <c r="AM393" t="e">
        <f t="shared" si="141"/>
        <v>#DIV/0!</v>
      </c>
      <c r="AN393">
        <f t="shared" si="142"/>
        <v>0</v>
      </c>
      <c r="AO393">
        <f t="shared" si="143"/>
        <v>0</v>
      </c>
      <c r="AP393">
        <v>0</v>
      </c>
      <c r="AQ393">
        <v>0</v>
      </c>
      <c r="AR393">
        <v>0</v>
      </c>
      <c r="AS393">
        <f t="shared" si="144"/>
        <v>0</v>
      </c>
      <c r="AV393" t="str">
        <f t="shared" si="145"/>
        <v/>
      </c>
      <c r="AW393" t="str">
        <f t="shared" si="146"/>
        <v>--</v>
      </c>
      <c r="AY393">
        <f t="shared" si="147"/>
        <v>388</v>
      </c>
      <c r="AZ393" t="s">
        <v>0</v>
      </c>
      <c r="BA393" t="str">
        <f t="shared" si="148"/>
        <v>388BM</v>
      </c>
      <c r="BB393">
        <f t="shared" si="149"/>
        <v>0</v>
      </c>
      <c r="BD393">
        <f t="shared" si="150"/>
        <v>388</v>
      </c>
      <c r="BE393">
        <f t="shared" si="151"/>
        <v>1</v>
      </c>
    </row>
    <row r="394" spans="15:57" x14ac:dyDescent="0.25">
      <c r="O394">
        <f t="shared" si="152"/>
        <v>1</v>
      </c>
      <c r="P394">
        <f t="shared" si="153"/>
        <v>389</v>
      </c>
      <c r="Q394" t="e">
        <f>VLOOKUP(A394,Sheet3!$A$1:$B$3,2,FALSE)</f>
        <v>#N/A</v>
      </c>
      <c r="R394">
        <f t="shared" si="132"/>
        <v>0</v>
      </c>
      <c r="S394">
        <f t="shared" si="133"/>
        <v>0</v>
      </c>
      <c r="T394">
        <f t="shared" si="134"/>
        <v>0</v>
      </c>
      <c r="U394" t="s">
        <v>47</v>
      </c>
      <c r="V394" t="s">
        <v>47</v>
      </c>
      <c r="W394" t="s">
        <v>47</v>
      </c>
      <c r="X394" t="s">
        <v>47</v>
      </c>
      <c r="Y394">
        <f t="shared" si="135"/>
        <v>0</v>
      </c>
      <c r="Z394">
        <f t="shared" si="136"/>
        <v>0</v>
      </c>
      <c r="AC394" t="e">
        <f>VLOOKUP(A394,Sheet3!$A$7:$B$9,2,FALSE)</f>
        <v>#N/A</v>
      </c>
      <c r="AD394" t="s">
        <v>48</v>
      </c>
      <c r="AE394" t="str">
        <f t="shared" si="137"/>
        <v>1</v>
      </c>
      <c r="AF394" t="str">
        <f t="shared" si="138"/>
        <v>2024-07-23</v>
      </c>
      <c r="AH394" s="8">
        <f t="shared" si="139"/>
        <v>0</v>
      </c>
      <c r="AI394">
        <v>0</v>
      </c>
      <c r="AJ394">
        <v>0</v>
      </c>
      <c r="AK394">
        <v>0</v>
      </c>
      <c r="AL394" t="e">
        <f t="shared" si="140"/>
        <v>#DIV/0!</v>
      </c>
      <c r="AM394" t="e">
        <f t="shared" si="141"/>
        <v>#DIV/0!</v>
      </c>
      <c r="AN394">
        <f t="shared" si="142"/>
        <v>0</v>
      </c>
      <c r="AO394">
        <f t="shared" si="143"/>
        <v>0</v>
      </c>
      <c r="AP394">
        <v>0</v>
      </c>
      <c r="AQ394">
        <v>0</v>
      </c>
      <c r="AR394">
        <v>0</v>
      </c>
      <c r="AS394">
        <f t="shared" si="144"/>
        <v>0</v>
      </c>
      <c r="AV394" t="str">
        <f t="shared" si="145"/>
        <v/>
      </c>
      <c r="AW394" t="str">
        <f t="shared" si="146"/>
        <v>--</v>
      </c>
      <c r="AY394">
        <f t="shared" si="147"/>
        <v>389</v>
      </c>
      <c r="AZ394" t="s">
        <v>0</v>
      </c>
      <c r="BA394" t="str">
        <f t="shared" si="148"/>
        <v>389BM</v>
      </c>
      <c r="BB394">
        <f t="shared" si="149"/>
        <v>0</v>
      </c>
      <c r="BD394">
        <f t="shared" si="150"/>
        <v>389</v>
      </c>
      <c r="BE394">
        <f t="shared" si="151"/>
        <v>1</v>
      </c>
    </row>
    <row r="395" spans="15:57" x14ac:dyDescent="0.25">
      <c r="O395">
        <f t="shared" si="152"/>
        <v>1</v>
      </c>
      <c r="P395">
        <f t="shared" si="153"/>
        <v>390</v>
      </c>
      <c r="Q395" t="e">
        <f>VLOOKUP(A395,Sheet3!$A$1:$B$3,2,FALSE)</f>
        <v>#N/A</v>
      </c>
      <c r="R395">
        <f t="shared" si="132"/>
        <v>0</v>
      </c>
      <c r="S395">
        <f t="shared" si="133"/>
        <v>0</v>
      </c>
      <c r="T395">
        <f t="shared" si="134"/>
        <v>0</v>
      </c>
      <c r="U395" t="s">
        <v>47</v>
      </c>
      <c r="V395" t="s">
        <v>47</v>
      </c>
      <c r="W395" t="s">
        <v>47</v>
      </c>
      <c r="X395" t="s">
        <v>47</v>
      </c>
      <c r="Y395">
        <f t="shared" si="135"/>
        <v>0</v>
      </c>
      <c r="Z395">
        <f t="shared" si="136"/>
        <v>0</v>
      </c>
      <c r="AC395" t="e">
        <f>VLOOKUP(A395,Sheet3!$A$7:$B$9,2,FALSE)</f>
        <v>#N/A</v>
      </c>
      <c r="AD395" t="s">
        <v>48</v>
      </c>
      <c r="AE395" t="str">
        <f t="shared" si="137"/>
        <v>1</v>
      </c>
      <c r="AF395" t="str">
        <f t="shared" si="138"/>
        <v>2024-07-23</v>
      </c>
      <c r="AH395" s="8">
        <f t="shared" si="139"/>
        <v>0</v>
      </c>
      <c r="AI395">
        <v>0</v>
      </c>
      <c r="AJ395">
        <v>0</v>
      </c>
      <c r="AK395">
        <v>0</v>
      </c>
      <c r="AL395" t="e">
        <f t="shared" si="140"/>
        <v>#DIV/0!</v>
      </c>
      <c r="AM395" t="e">
        <f t="shared" si="141"/>
        <v>#DIV/0!</v>
      </c>
      <c r="AN395">
        <f t="shared" si="142"/>
        <v>0</v>
      </c>
      <c r="AO395">
        <f t="shared" si="143"/>
        <v>0</v>
      </c>
      <c r="AP395">
        <v>0</v>
      </c>
      <c r="AQ395">
        <v>0</v>
      </c>
      <c r="AR395">
        <v>0</v>
      </c>
      <c r="AS395">
        <f t="shared" si="144"/>
        <v>0</v>
      </c>
      <c r="AV395" t="str">
        <f t="shared" si="145"/>
        <v/>
      </c>
      <c r="AW395" t="str">
        <f t="shared" si="146"/>
        <v>--</v>
      </c>
      <c r="AY395">
        <f t="shared" si="147"/>
        <v>390</v>
      </c>
      <c r="AZ395" t="s">
        <v>0</v>
      </c>
      <c r="BA395" t="str">
        <f t="shared" si="148"/>
        <v>390BM</v>
      </c>
      <c r="BB395">
        <f t="shared" si="149"/>
        <v>0</v>
      </c>
      <c r="BD395">
        <f t="shared" si="150"/>
        <v>390</v>
      </c>
      <c r="BE395">
        <f t="shared" si="151"/>
        <v>1</v>
      </c>
    </row>
    <row r="396" spans="15:57" x14ac:dyDescent="0.25">
      <c r="O396">
        <f t="shared" si="152"/>
        <v>1</v>
      </c>
      <c r="P396">
        <f t="shared" si="153"/>
        <v>391</v>
      </c>
      <c r="Q396" t="e">
        <f>VLOOKUP(A396,Sheet3!$A$1:$B$3,2,FALSE)</f>
        <v>#N/A</v>
      </c>
      <c r="R396">
        <f t="shared" si="132"/>
        <v>0</v>
      </c>
      <c r="S396">
        <f t="shared" si="133"/>
        <v>0</v>
      </c>
      <c r="T396">
        <f t="shared" si="134"/>
        <v>0</v>
      </c>
      <c r="U396" t="s">
        <v>47</v>
      </c>
      <c r="V396" t="s">
        <v>47</v>
      </c>
      <c r="W396" t="s">
        <v>47</v>
      </c>
      <c r="X396" t="s">
        <v>47</v>
      </c>
      <c r="Y396">
        <f t="shared" si="135"/>
        <v>0</v>
      </c>
      <c r="Z396">
        <f t="shared" si="136"/>
        <v>0</v>
      </c>
      <c r="AC396" t="e">
        <f>VLOOKUP(A396,Sheet3!$A$7:$B$9,2,FALSE)</f>
        <v>#N/A</v>
      </c>
      <c r="AD396" t="s">
        <v>48</v>
      </c>
      <c r="AE396" t="str">
        <f t="shared" si="137"/>
        <v>1</v>
      </c>
      <c r="AF396" t="str">
        <f t="shared" si="138"/>
        <v>2024-07-23</v>
      </c>
      <c r="AH396" s="8">
        <f t="shared" si="139"/>
        <v>0</v>
      </c>
      <c r="AI396">
        <v>0</v>
      </c>
      <c r="AJ396">
        <v>0</v>
      </c>
      <c r="AK396">
        <v>0</v>
      </c>
      <c r="AL396" t="e">
        <f t="shared" si="140"/>
        <v>#DIV/0!</v>
      </c>
      <c r="AM396" t="e">
        <f t="shared" si="141"/>
        <v>#DIV/0!</v>
      </c>
      <c r="AN396">
        <f t="shared" si="142"/>
        <v>0</v>
      </c>
      <c r="AO396">
        <f t="shared" si="143"/>
        <v>0</v>
      </c>
      <c r="AP396">
        <v>0</v>
      </c>
      <c r="AQ396">
        <v>0</v>
      </c>
      <c r="AR396">
        <v>0</v>
      </c>
      <c r="AS396">
        <f t="shared" si="144"/>
        <v>0</v>
      </c>
      <c r="AV396" t="str">
        <f t="shared" si="145"/>
        <v/>
      </c>
      <c r="AW396" t="str">
        <f t="shared" si="146"/>
        <v>--</v>
      </c>
      <c r="AY396">
        <f t="shared" si="147"/>
        <v>391</v>
      </c>
      <c r="AZ396" t="s">
        <v>0</v>
      </c>
      <c r="BA396" t="str">
        <f t="shared" si="148"/>
        <v>391BM</v>
      </c>
      <c r="BB396">
        <f t="shared" si="149"/>
        <v>0</v>
      </c>
      <c r="BD396">
        <f t="shared" si="150"/>
        <v>391</v>
      </c>
      <c r="BE396">
        <f t="shared" si="151"/>
        <v>1</v>
      </c>
    </row>
    <row r="397" spans="15:57" x14ac:dyDescent="0.25">
      <c r="O397">
        <f t="shared" si="152"/>
        <v>1</v>
      </c>
      <c r="P397">
        <f t="shared" si="153"/>
        <v>392</v>
      </c>
      <c r="Q397" t="e">
        <f>VLOOKUP(A397,Sheet3!$A$1:$B$3,2,FALSE)</f>
        <v>#N/A</v>
      </c>
      <c r="R397">
        <f t="shared" si="132"/>
        <v>0</v>
      </c>
      <c r="S397">
        <f t="shared" si="133"/>
        <v>0</v>
      </c>
      <c r="T397">
        <f t="shared" si="134"/>
        <v>0</v>
      </c>
      <c r="U397" t="s">
        <v>47</v>
      </c>
      <c r="V397" t="s">
        <v>47</v>
      </c>
      <c r="W397" t="s">
        <v>47</v>
      </c>
      <c r="X397" t="s">
        <v>47</v>
      </c>
      <c r="Y397">
        <f t="shared" si="135"/>
        <v>0</v>
      </c>
      <c r="Z397">
        <f t="shared" si="136"/>
        <v>0</v>
      </c>
      <c r="AC397" t="e">
        <f>VLOOKUP(A397,Sheet3!$A$7:$B$9,2,FALSE)</f>
        <v>#N/A</v>
      </c>
      <c r="AD397" t="s">
        <v>48</v>
      </c>
      <c r="AE397" t="str">
        <f t="shared" si="137"/>
        <v>1</v>
      </c>
      <c r="AF397" t="str">
        <f t="shared" si="138"/>
        <v>2024-07-23</v>
      </c>
      <c r="AH397" s="8">
        <f t="shared" si="139"/>
        <v>0</v>
      </c>
      <c r="AI397">
        <v>0</v>
      </c>
      <c r="AJ397">
        <v>0</v>
      </c>
      <c r="AK397">
        <v>0</v>
      </c>
      <c r="AL397" t="e">
        <f t="shared" si="140"/>
        <v>#DIV/0!</v>
      </c>
      <c r="AM397" t="e">
        <f t="shared" si="141"/>
        <v>#DIV/0!</v>
      </c>
      <c r="AN397">
        <f t="shared" si="142"/>
        <v>0</v>
      </c>
      <c r="AO397">
        <f t="shared" si="143"/>
        <v>0</v>
      </c>
      <c r="AP397">
        <v>0</v>
      </c>
      <c r="AQ397">
        <v>0</v>
      </c>
      <c r="AR397">
        <v>0</v>
      </c>
      <c r="AS397">
        <f t="shared" si="144"/>
        <v>0</v>
      </c>
      <c r="AV397" t="str">
        <f t="shared" si="145"/>
        <v/>
      </c>
      <c r="AW397" t="str">
        <f t="shared" si="146"/>
        <v>--</v>
      </c>
      <c r="AY397">
        <f t="shared" si="147"/>
        <v>392</v>
      </c>
      <c r="AZ397" t="s">
        <v>0</v>
      </c>
      <c r="BA397" t="str">
        <f t="shared" si="148"/>
        <v>392BM</v>
      </c>
      <c r="BB397">
        <f t="shared" si="149"/>
        <v>0</v>
      </c>
      <c r="BD397">
        <f t="shared" si="150"/>
        <v>392</v>
      </c>
      <c r="BE397">
        <f t="shared" si="151"/>
        <v>1</v>
      </c>
    </row>
    <row r="398" spans="15:57" x14ac:dyDescent="0.25">
      <c r="O398">
        <f t="shared" si="152"/>
        <v>1</v>
      </c>
      <c r="P398">
        <f t="shared" si="153"/>
        <v>393</v>
      </c>
      <c r="Q398" t="e">
        <f>VLOOKUP(A398,Sheet3!$A$1:$B$3,2,FALSE)</f>
        <v>#N/A</v>
      </c>
      <c r="R398">
        <f t="shared" si="132"/>
        <v>0</v>
      </c>
      <c r="S398">
        <f t="shared" si="133"/>
        <v>0</v>
      </c>
      <c r="T398">
        <f t="shared" si="134"/>
        <v>0</v>
      </c>
      <c r="U398" t="s">
        <v>47</v>
      </c>
      <c r="V398" t="s">
        <v>47</v>
      </c>
      <c r="W398" t="s">
        <v>47</v>
      </c>
      <c r="X398" t="s">
        <v>47</v>
      </c>
      <c r="Y398">
        <f t="shared" si="135"/>
        <v>0</v>
      </c>
      <c r="Z398">
        <f t="shared" si="136"/>
        <v>0</v>
      </c>
      <c r="AC398" t="e">
        <f>VLOOKUP(A398,Sheet3!$A$7:$B$9,2,FALSE)</f>
        <v>#N/A</v>
      </c>
      <c r="AD398" t="s">
        <v>48</v>
      </c>
      <c r="AE398" t="str">
        <f t="shared" si="137"/>
        <v>1</v>
      </c>
      <c r="AF398" t="str">
        <f t="shared" si="138"/>
        <v>2024-07-23</v>
      </c>
      <c r="AH398" s="8">
        <f t="shared" si="139"/>
        <v>0</v>
      </c>
      <c r="AI398">
        <v>0</v>
      </c>
      <c r="AJ398">
        <v>0</v>
      </c>
      <c r="AK398">
        <v>0</v>
      </c>
      <c r="AL398" t="e">
        <f t="shared" si="140"/>
        <v>#DIV/0!</v>
      </c>
      <c r="AM398" t="e">
        <f t="shared" si="141"/>
        <v>#DIV/0!</v>
      </c>
      <c r="AN398">
        <f t="shared" si="142"/>
        <v>0</v>
      </c>
      <c r="AO398">
        <f t="shared" si="143"/>
        <v>0</v>
      </c>
      <c r="AP398">
        <v>0</v>
      </c>
      <c r="AQ398">
        <v>0</v>
      </c>
      <c r="AR398">
        <v>0</v>
      </c>
      <c r="AS398">
        <f t="shared" si="144"/>
        <v>0</v>
      </c>
      <c r="AV398" t="str">
        <f t="shared" si="145"/>
        <v/>
      </c>
      <c r="AW398" t="str">
        <f t="shared" si="146"/>
        <v>--</v>
      </c>
      <c r="AY398">
        <f t="shared" si="147"/>
        <v>393</v>
      </c>
      <c r="AZ398" t="s">
        <v>0</v>
      </c>
      <c r="BA398" t="str">
        <f t="shared" si="148"/>
        <v>393BM</v>
      </c>
      <c r="BB398">
        <f t="shared" si="149"/>
        <v>0</v>
      </c>
      <c r="BD398">
        <f t="shared" si="150"/>
        <v>393</v>
      </c>
      <c r="BE398">
        <f t="shared" si="151"/>
        <v>1</v>
      </c>
    </row>
    <row r="399" spans="15:57" x14ac:dyDescent="0.25">
      <c r="O399">
        <f t="shared" si="152"/>
        <v>1</v>
      </c>
      <c r="P399">
        <f t="shared" si="153"/>
        <v>394</v>
      </c>
      <c r="Q399" t="e">
        <f>VLOOKUP(A399,Sheet3!$A$1:$B$3,2,FALSE)</f>
        <v>#N/A</v>
      </c>
      <c r="R399">
        <f t="shared" si="132"/>
        <v>0</v>
      </c>
      <c r="S399">
        <f t="shared" si="133"/>
        <v>0</v>
      </c>
      <c r="T399">
        <f t="shared" si="134"/>
        <v>0</v>
      </c>
      <c r="U399" t="s">
        <v>47</v>
      </c>
      <c r="V399" t="s">
        <v>47</v>
      </c>
      <c r="W399" t="s">
        <v>47</v>
      </c>
      <c r="X399" t="s">
        <v>47</v>
      </c>
      <c r="Y399">
        <f t="shared" si="135"/>
        <v>0</v>
      </c>
      <c r="Z399">
        <f t="shared" si="136"/>
        <v>0</v>
      </c>
      <c r="AC399" t="e">
        <f>VLOOKUP(A399,Sheet3!$A$7:$B$9,2,FALSE)</f>
        <v>#N/A</v>
      </c>
      <c r="AD399" t="s">
        <v>48</v>
      </c>
      <c r="AE399" t="str">
        <f t="shared" si="137"/>
        <v>1</v>
      </c>
      <c r="AF399" t="str">
        <f t="shared" si="138"/>
        <v>2024-07-23</v>
      </c>
      <c r="AH399" s="8">
        <f t="shared" si="139"/>
        <v>0</v>
      </c>
      <c r="AI399">
        <v>0</v>
      </c>
      <c r="AJ399">
        <v>0</v>
      </c>
      <c r="AK399">
        <v>0</v>
      </c>
      <c r="AL399" t="e">
        <f t="shared" si="140"/>
        <v>#DIV/0!</v>
      </c>
      <c r="AM399" t="e">
        <f t="shared" si="141"/>
        <v>#DIV/0!</v>
      </c>
      <c r="AN399">
        <f t="shared" si="142"/>
        <v>0</v>
      </c>
      <c r="AO399">
        <f t="shared" si="143"/>
        <v>0</v>
      </c>
      <c r="AP399">
        <v>0</v>
      </c>
      <c r="AQ399">
        <v>0</v>
      </c>
      <c r="AR399">
        <v>0</v>
      </c>
      <c r="AS399">
        <f t="shared" si="144"/>
        <v>0</v>
      </c>
      <c r="AV399" t="str">
        <f t="shared" si="145"/>
        <v/>
      </c>
      <c r="AW399" t="str">
        <f t="shared" si="146"/>
        <v>--</v>
      </c>
      <c r="AY399">
        <f t="shared" si="147"/>
        <v>394</v>
      </c>
      <c r="AZ399" t="s">
        <v>0</v>
      </c>
      <c r="BA399" t="str">
        <f t="shared" si="148"/>
        <v>394BM</v>
      </c>
      <c r="BB399">
        <f t="shared" si="149"/>
        <v>0</v>
      </c>
      <c r="BD399">
        <f t="shared" si="150"/>
        <v>394</v>
      </c>
      <c r="BE399">
        <f t="shared" si="151"/>
        <v>1</v>
      </c>
    </row>
    <row r="400" spans="15:57" x14ac:dyDescent="0.25">
      <c r="O400">
        <f t="shared" si="152"/>
        <v>1</v>
      </c>
      <c r="P400">
        <f t="shared" si="153"/>
        <v>395</v>
      </c>
      <c r="Q400" t="e">
        <f>VLOOKUP(A400,Sheet3!$A$1:$B$3,2,FALSE)</f>
        <v>#N/A</v>
      </c>
      <c r="R400">
        <f t="shared" si="132"/>
        <v>0</v>
      </c>
      <c r="S400">
        <f t="shared" si="133"/>
        <v>0</v>
      </c>
      <c r="T400">
        <f t="shared" si="134"/>
        <v>0</v>
      </c>
      <c r="U400" t="s">
        <v>47</v>
      </c>
      <c r="V400" t="s">
        <v>47</v>
      </c>
      <c r="W400" t="s">
        <v>47</v>
      </c>
      <c r="X400" t="s">
        <v>47</v>
      </c>
      <c r="Y400">
        <f t="shared" si="135"/>
        <v>0</v>
      </c>
      <c r="Z400">
        <f t="shared" si="136"/>
        <v>0</v>
      </c>
      <c r="AC400" t="e">
        <f>VLOOKUP(A400,Sheet3!$A$7:$B$9,2,FALSE)</f>
        <v>#N/A</v>
      </c>
      <c r="AD400" t="s">
        <v>48</v>
      </c>
      <c r="AE400" t="str">
        <f t="shared" si="137"/>
        <v>1</v>
      </c>
      <c r="AF400" t="str">
        <f t="shared" si="138"/>
        <v>2024-07-23</v>
      </c>
      <c r="AH400" s="8">
        <f t="shared" si="139"/>
        <v>0</v>
      </c>
      <c r="AI400">
        <v>0</v>
      </c>
      <c r="AJ400">
        <v>0</v>
      </c>
      <c r="AK400">
        <v>0</v>
      </c>
      <c r="AL400" t="e">
        <f t="shared" si="140"/>
        <v>#DIV/0!</v>
      </c>
      <c r="AM400" t="e">
        <f t="shared" si="141"/>
        <v>#DIV/0!</v>
      </c>
      <c r="AN400">
        <f t="shared" si="142"/>
        <v>0</v>
      </c>
      <c r="AO400">
        <f t="shared" si="143"/>
        <v>0</v>
      </c>
      <c r="AP400">
        <v>0</v>
      </c>
      <c r="AQ400">
        <v>0</v>
      </c>
      <c r="AR400">
        <v>0</v>
      </c>
      <c r="AS400">
        <f t="shared" si="144"/>
        <v>0</v>
      </c>
      <c r="AV400" t="str">
        <f t="shared" si="145"/>
        <v/>
      </c>
      <c r="AW400" t="str">
        <f t="shared" si="146"/>
        <v>--</v>
      </c>
      <c r="AY400">
        <f t="shared" si="147"/>
        <v>395</v>
      </c>
      <c r="AZ400" t="s">
        <v>0</v>
      </c>
      <c r="BA400" t="str">
        <f t="shared" si="148"/>
        <v>395BM</v>
      </c>
      <c r="BB400">
        <f t="shared" si="149"/>
        <v>0</v>
      </c>
      <c r="BD400">
        <f t="shared" si="150"/>
        <v>395</v>
      </c>
      <c r="BE400">
        <f t="shared" si="151"/>
        <v>1</v>
      </c>
    </row>
    <row r="401" spans="15:57" x14ac:dyDescent="0.25">
      <c r="O401">
        <f t="shared" si="152"/>
        <v>1</v>
      </c>
      <c r="P401">
        <f t="shared" si="153"/>
        <v>396</v>
      </c>
      <c r="Q401" t="e">
        <f>VLOOKUP(A401,Sheet3!$A$1:$B$3,2,FALSE)</f>
        <v>#N/A</v>
      </c>
      <c r="R401">
        <f t="shared" si="132"/>
        <v>0</v>
      </c>
      <c r="S401">
        <f t="shared" si="133"/>
        <v>0</v>
      </c>
      <c r="T401">
        <f t="shared" si="134"/>
        <v>0</v>
      </c>
      <c r="U401" t="s">
        <v>47</v>
      </c>
      <c r="V401" t="s">
        <v>47</v>
      </c>
      <c r="W401" t="s">
        <v>47</v>
      </c>
      <c r="X401" t="s">
        <v>47</v>
      </c>
      <c r="Y401">
        <f t="shared" si="135"/>
        <v>0</v>
      </c>
      <c r="Z401">
        <f t="shared" si="136"/>
        <v>0</v>
      </c>
      <c r="AC401" t="e">
        <f>VLOOKUP(A401,Sheet3!$A$7:$B$9,2,FALSE)</f>
        <v>#N/A</v>
      </c>
      <c r="AD401" t="s">
        <v>48</v>
      </c>
      <c r="AE401" t="str">
        <f t="shared" si="137"/>
        <v>1</v>
      </c>
      <c r="AF401" t="str">
        <f t="shared" si="138"/>
        <v>2024-07-23</v>
      </c>
      <c r="AH401" s="8">
        <f t="shared" si="139"/>
        <v>0</v>
      </c>
      <c r="AI401">
        <v>0</v>
      </c>
      <c r="AJ401">
        <v>0</v>
      </c>
      <c r="AK401">
        <v>0</v>
      </c>
      <c r="AL401" t="e">
        <f t="shared" si="140"/>
        <v>#DIV/0!</v>
      </c>
      <c r="AM401" t="e">
        <f t="shared" si="141"/>
        <v>#DIV/0!</v>
      </c>
      <c r="AN401">
        <f t="shared" si="142"/>
        <v>0</v>
      </c>
      <c r="AO401">
        <f t="shared" si="143"/>
        <v>0</v>
      </c>
      <c r="AP401">
        <v>0</v>
      </c>
      <c r="AQ401">
        <v>0</v>
      </c>
      <c r="AR401">
        <v>0</v>
      </c>
      <c r="AS401">
        <f t="shared" si="144"/>
        <v>0</v>
      </c>
      <c r="AV401" t="str">
        <f t="shared" si="145"/>
        <v/>
      </c>
      <c r="AW401" t="str">
        <f t="shared" si="146"/>
        <v>--</v>
      </c>
      <c r="AY401">
        <f t="shared" si="147"/>
        <v>396</v>
      </c>
      <c r="AZ401" t="s">
        <v>0</v>
      </c>
      <c r="BA401" t="str">
        <f t="shared" si="148"/>
        <v>396BM</v>
      </c>
      <c r="BB401">
        <f t="shared" si="149"/>
        <v>0</v>
      </c>
      <c r="BD401">
        <f t="shared" si="150"/>
        <v>396</v>
      </c>
      <c r="BE401">
        <f t="shared" si="151"/>
        <v>1</v>
      </c>
    </row>
    <row r="402" spans="15:57" x14ac:dyDescent="0.25">
      <c r="O402">
        <f t="shared" si="152"/>
        <v>1</v>
      </c>
      <c r="P402">
        <f t="shared" si="153"/>
        <v>397</v>
      </c>
      <c r="Q402" t="e">
        <f>VLOOKUP(A402,Sheet3!$A$1:$B$3,2,FALSE)</f>
        <v>#N/A</v>
      </c>
      <c r="R402">
        <f t="shared" si="132"/>
        <v>0</v>
      </c>
      <c r="S402">
        <f t="shared" si="133"/>
        <v>0</v>
      </c>
      <c r="T402">
        <f t="shared" si="134"/>
        <v>0</v>
      </c>
      <c r="U402" t="s">
        <v>47</v>
      </c>
      <c r="V402" t="s">
        <v>47</v>
      </c>
      <c r="W402" t="s">
        <v>47</v>
      </c>
      <c r="X402" t="s">
        <v>47</v>
      </c>
      <c r="Y402">
        <f t="shared" si="135"/>
        <v>0</v>
      </c>
      <c r="Z402">
        <f t="shared" si="136"/>
        <v>0</v>
      </c>
      <c r="AC402" t="e">
        <f>VLOOKUP(A402,Sheet3!$A$7:$B$9,2,FALSE)</f>
        <v>#N/A</v>
      </c>
      <c r="AD402" t="s">
        <v>48</v>
      </c>
      <c r="AE402" t="str">
        <f t="shared" si="137"/>
        <v>1</v>
      </c>
      <c r="AF402" t="str">
        <f t="shared" si="138"/>
        <v>2024-07-23</v>
      </c>
      <c r="AH402" s="8">
        <f t="shared" si="139"/>
        <v>0</v>
      </c>
      <c r="AI402">
        <v>0</v>
      </c>
      <c r="AJ402">
        <v>0</v>
      </c>
      <c r="AK402">
        <v>0</v>
      </c>
      <c r="AL402" t="e">
        <f t="shared" si="140"/>
        <v>#DIV/0!</v>
      </c>
      <c r="AM402" t="e">
        <f t="shared" si="141"/>
        <v>#DIV/0!</v>
      </c>
      <c r="AN402">
        <f t="shared" si="142"/>
        <v>0</v>
      </c>
      <c r="AO402">
        <f t="shared" si="143"/>
        <v>0</v>
      </c>
      <c r="AP402">
        <v>0</v>
      </c>
      <c r="AQ402">
        <v>0</v>
      </c>
      <c r="AR402">
        <v>0</v>
      </c>
      <c r="AS402">
        <f t="shared" si="144"/>
        <v>0</v>
      </c>
      <c r="AV402" t="str">
        <f t="shared" si="145"/>
        <v/>
      </c>
      <c r="AW402" t="str">
        <f t="shared" si="146"/>
        <v>--</v>
      </c>
      <c r="AY402">
        <f t="shared" si="147"/>
        <v>397</v>
      </c>
      <c r="AZ402" t="s">
        <v>0</v>
      </c>
      <c r="BA402" t="str">
        <f t="shared" si="148"/>
        <v>397BM</v>
      </c>
      <c r="BB402">
        <f t="shared" si="149"/>
        <v>0</v>
      </c>
      <c r="BD402">
        <f t="shared" si="150"/>
        <v>397</v>
      </c>
      <c r="BE402">
        <f t="shared" si="151"/>
        <v>1</v>
      </c>
    </row>
    <row r="403" spans="15:57" x14ac:dyDescent="0.25">
      <c r="O403">
        <f t="shared" si="152"/>
        <v>1</v>
      </c>
      <c r="P403">
        <f t="shared" si="153"/>
        <v>398</v>
      </c>
      <c r="Q403" t="e">
        <f>VLOOKUP(A403,Sheet3!$A$1:$B$3,2,FALSE)</f>
        <v>#N/A</v>
      </c>
      <c r="R403">
        <f t="shared" si="132"/>
        <v>0</v>
      </c>
      <c r="S403">
        <f t="shared" si="133"/>
        <v>0</v>
      </c>
      <c r="T403">
        <f t="shared" si="134"/>
        <v>0</v>
      </c>
      <c r="U403" t="s">
        <v>47</v>
      </c>
      <c r="V403" t="s">
        <v>47</v>
      </c>
      <c r="W403" t="s">
        <v>47</v>
      </c>
      <c r="X403" t="s">
        <v>47</v>
      </c>
      <c r="Y403">
        <f t="shared" si="135"/>
        <v>0</v>
      </c>
      <c r="Z403">
        <f t="shared" si="136"/>
        <v>0</v>
      </c>
      <c r="AC403" t="e">
        <f>VLOOKUP(A403,Sheet3!$A$7:$B$9,2,FALSE)</f>
        <v>#N/A</v>
      </c>
      <c r="AD403" t="s">
        <v>48</v>
      </c>
      <c r="AE403" t="str">
        <f t="shared" si="137"/>
        <v>1</v>
      </c>
      <c r="AF403" t="str">
        <f t="shared" si="138"/>
        <v>2024-07-23</v>
      </c>
      <c r="AH403" s="8">
        <f t="shared" si="139"/>
        <v>0</v>
      </c>
      <c r="AI403">
        <v>0</v>
      </c>
      <c r="AJ403">
        <v>0</v>
      </c>
      <c r="AK403">
        <v>0</v>
      </c>
      <c r="AL403" t="e">
        <f t="shared" si="140"/>
        <v>#DIV/0!</v>
      </c>
      <c r="AM403" t="e">
        <f t="shared" si="141"/>
        <v>#DIV/0!</v>
      </c>
      <c r="AN403">
        <f t="shared" si="142"/>
        <v>0</v>
      </c>
      <c r="AO403">
        <f t="shared" si="143"/>
        <v>0</v>
      </c>
      <c r="AP403">
        <v>0</v>
      </c>
      <c r="AQ403">
        <v>0</v>
      </c>
      <c r="AR403">
        <v>0</v>
      </c>
      <c r="AS403">
        <f t="shared" si="144"/>
        <v>0</v>
      </c>
      <c r="AV403" t="str">
        <f t="shared" si="145"/>
        <v/>
      </c>
      <c r="AW403" t="str">
        <f t="shared" si="146"/>
        <v>--</v>
      </c>
      <c r="AY403">
        <f t="shared" si="147"/>
        <v>398</v>
      </c>
      <c r="AZ403" t="s">
        <v>0</v>
      </c>
      <c r="BA403" t="str">
        <f t="shared" si="148"/>
        <v>398BM</v>
      </c>
      <c r="BB403">
        <f t="shared" si="149"/>
        <v>0</v>
      </c>
      <c r="BD403">
        <f t="shared" si="150"/>
        <v>398</v>
      </c>
      <c r="BE403">
        <f t="shared" si="151"/>
        <v>1</v>
      </c>
    </row>
    <row r="404" spans="15:57" x14ac:dyDescent="0.25">
      <c r="O404">
        <f t="shared" si="152"/>
        <v>1</v>
      </c>
      <c r="P404">
        <f t="shared" si="153"/>
        <v>399</v>
      </c>
      <c r="Q404" t="e">
        <f>VLOOKUP(A404,Sheet3!$A$1:$B$3,2,FALSE)</f>
        <v>#N/A</v>
      </c>
      <c r="R404">
        <f t="shared" si="132"/>
        <v>0</v>
      </c>
      <c r="S404">
        <f t="shared" si="133"/>
        <v>0</v>
      </c>
      <c r="T404">
        <f t="shared" si="134"/>
        <v>0</v>
      </c>
      <c r="U404" t="s">
        <v>47</v>
      </c>
      <c r="V404" t="s">
        <v>47</v>
      </c>
      <c r="W404" t="s">
        <v>47</v>
      </c>
      <c r="X404" t="s">
        <v>47</v>
      </c>
      <c r="Y404">
        <f t="shared" si="135"/>
        <v>0</v>
      </c>
      <c r="Z404">
        <f t="shared" si="136"/>
        <v>0</v>
      </c>
      <c r="AC404" t="e">
        <f>VLOOKUP(A404,Sheet3!$A$7:$B$9,2,FALSE)</f>
        <v>#N/A</v>
      </c>
      <c r="AD404" t="s">
        <v>48</v>
      </c>
      <c r="AE404" t="str">
        <f t="shared" si="137"/>
        <v>1</v>
      </c>
      <c r="AF404" t="str">
        <f t="shared" si="138"/>
        <v>2024-07-23</v>
      </c>
      <c r="AH404" s="8">
        <f t="shared" si="139"/>
        <v>0</v>
      </c>
      <c r="AI404">
        <v>0</v>
      </c>
      <c r="AJ404">
        <v>0</v>
      </c>
      <c r="AK404">
        <v>0</v>
      </c>
      <c r="AL404" t="e">
        <f t="shared" si="140"/>
        <v>#DIV/0!</v>
      </c>
      <c r="AM404" t="e">
        <f t="shared" si="141"/>
        <v>#DIV/0!</v>
      </c>
      <c r="AN404">
        <f t="shared" si="142"/>
        <v>0</v>
      </c>
      <c r="AO404">
        <f t="shared" si="143"/>
        <v>0</v>
      </c>
      <c r="AP404">
        <v>0</v>
      </c>
      <c r="AQ404">
        <v>0</v>
      </c>
      <c r="AR404">
        <v>0</v>
      </c>
      <c r="AS404">
        <f t="shared" si="144"/>
        <v>0</v>
      </c>
      <c r="AV404" t="str">
        <f t="shared" si="145"/>
        <v/>
      </c>
      <c r="AW404" t="str">
        <f t="shared" si="146"/>
        <v>--</v>
      </c>
      <c r="AY404">
        <f t="shared" si="147"/>
        <v>399</v>
      </c>
      <c r="AZ404" t="s">
        <v>0</v>
      </c>
      <c r="BA404" t="str">
        <f t="shared" si="148"/>
        <v>399BM</v>
      </c>
      <c r="BB404">
        <f t="shared" si="149"/>
        <v>0</v>
      </c>
      <c r="BD404">
        <f t="shared" si="150"/>
        <v>399</v>
      </c>
      <c r="BE404">
        <f t="shared" si="151"/>
        <v>1</v>
      </c>
    </row>
    <row r="405" spans="15:57" x14ac:dyDescent="0.25">
      <c r="O405">
        <f t="shared" si="152"/>
        <v>1</v>
      </c>
      <c r="P405">
        <f t="shared" si="153"/>
        <v>400</v>
      </c>
      <c r="Q405" t="e">
        <f>VLOOKUP(A405,Sheet3!$A$1:$B$3,2,FALSE)</f>
        <v>#N/A</v>
      </c>
      <c r="R405">
        <f t="shared" si="132"/>
        <v>0</v>
      </c>
      <c r="S405">
        <f t="shared" si="133"/>
        <v>0</v>
      </c>
      <c r="T405">
        <f t="shared" si="134"/>
        <v>0</v>
      </c>
      <c r="U405" t="s">
        <v>47</v>
      </c>
      <c r="V405" t="s">
        <v>47</v>
      </c>
      <c r="W405" t="s">
        <v>47</v>
      </c>
      <c r="X405" t="s">
        <v>47</v>
      </c>
      <c r="Y405">
        <f t="shared" si="135"/>
        <v>0</v>
      </c>
      <c r="Z405">
        <f t="shared" si="136"/>
        <v>0</v>
      </c>
      <c r="AC405" t="e">
        <f>VLOOKUP(A405,Sheet3!$A$7:$B$9,2,FALSE)</f>
        <v>#N/A</v>
      </c>
      <c r="AD405" t="s">
        <v>48</v>
      </c>
      <c r="AE405" t="str">
        <f t="shared" si="137"/>
        <v>1</v>
      </c>
      <c r="AF405" t="str">
        <f t="shared" si="138"/>
        <v>2024-07-23</v>
      </c>
      <c r="AH405" s="8">
        <f t="shared" si="139"/>
        <v>0</v>
      </c>
      <c r="AI405">
        <v>0</v>
      </c>
      <c r="AJ405">
        <v>0</v>
      </c>
      <c r="AK405">
        <v>0</v>
      </c>
      <c r="AL405" t="e">
        <f t="shared" si="140"/>
        <v>#DIV/0!</v>
      </c>
      <c r="AM405" t="e">
        <f t="shared" si="141"/>
        <v>#DIV/0!</v>
      </c>
      <c r="AN405">
        <f t="shared" si="142"/>
        <v>0</v>
      </c>
      <c r="AO405">
        <f t="shared" si="143"/>
        <v>0</v>
      </c>
      <c r="AP405">
        <v>0</v>
      </c>
      <c r="AQ405">
        <v>0</v>
      </c>
      <c r="AR405">
        <v>0</v>
      </c>
      <c r="AS405">
        <f t="shared" si="144"/>
        <v>0</v>
      </c>
      <c r="AV405" t="str">
        <f t="shared" si="145"/>
        <v/>
      </c>
      <c r="AW405" t="str">
        <f t="shared" si="146"/>
        <v>--</v>
      </c>
      <c r="AY405">
        <f t="shared" si="147"/>
        <v>400</v>
      </c>
      <c r="AZ405" t="s">
        <v>0</v>
      </c>
      <c r="BA405" t="str">
        <f t="shared" si="148"/>
        <v>400BM</v>
      </c>
      <c r="BB405">
        <f t="shared" si="149"/>
        <v>0</v>
      </c>
      <c r="BD405">
        <f t="shared" si="150"/>
        <v>400</v>
      </c>
      <c r="BE405">
        <f t="shared" si="151"/>
        <v>1</v>
      </c>
    </row>
    <row r="406" spans="15:57" x14ac:dyDescent="0.25">
      <c r="O406">
        <f t="shared" si="152"/>
        <v>1</v>
      </c>
      <c r="P406">
        <f t="shared" si="153"/>
        <v>401</v>
      </c>
      <c r="Q406" t="e">
        <f>VLOOKUP(A406,Sheet3!$A$1:$B$3,2,FALSE)</f>
        <v>#N/A</v>
      </c>
      <c r="R406">
        <f t="shared" si="132"/>
        <v>0</v>
      </c>
      <c r="S406">
        <f t="shared" si="133"/>
        <v>0</v>
      </c>
      <c r="T406">
        <f t="shared" si="134"/>
        <v>0</v>
      </c>
      <c r="U406" t="s">
        <v>47</v>
      </c>
      <c r="V406" t="s">
        <v>47</v>
      </c>
      <c r="W406" t="s">
        <v>47</v>
      </c>
      <c r="X406" t="s">
        <v>47</v>
      </c>
      <c r="Y406">
        <f t="shared" si="135"/>
        <v>0</v>
      </c>
      <c r="Z406">
        <f t="shared" si="136"/>
        <v>0</v>
      </c>
      <c r="AC406" t="e">
        <f>VLOOKUP(A406,Sheet3!$A$7:$B$9,2,FALSE)</f>
        <v>#N/A</v>
      </c>
      <c r="AD406" t="s">
        <v>48</v>
      </c>
      <c r="AE406" t="str">
        <f t="shared" si="137"/>
        <v>1</v>
      </c>
      <c r="AF406" t="str">
        <f t="shared" si="138"/>
        <v>2024-07-23</v>
      </c>
      <c r="AH406" s="8">
        <f t="shared" si="139"/>
        <v>0</v>
      </c>
      <c r="AI406">
        <v>0</v>
      </c>
      <c r="AJ406">
        <v>0</v>
      </c>
      <c r="AK406">
        <v>0</v>
      </c>
      <c r="AL406" t="e">
        <f t="shared" si="140"/>
        <v>#DIV/0!</v>
      </c>
      <c r="AM406" t="e">
        <f t="shared" si="141"/>
        <v>#DIV/0!</v>
      </c>
      <c r="AN406">
        <f t="shared" si="142"/>
        <v>0</v>
      </c>
      <c r="AO406">
        <f t="shared" si="143"/>
        <v>0</v>
      </c>
      <c r="AP406">
        <v>0</v>
      </c>
      <c r="AQ406">
        <v>0</v>
      </c>
      <c r="AR406">
        <v>0</v>
      </c>
      <c r="AS406">
        <f t="shared" si="144"/>
        <v>0</v>
      </c>
      <c r="AV406" t="str">
        <f t="shared" si="145"/>
        <v/>
      </c>
      <c r="AW406" t="str">
        <f t="shared" si="146"/>
        <v>--</v>
      </c>
      <c r="AY406">
        <f t="shared" si="147"/>
        <v>401</v>
      </c>
      <c r="AZ406" t="s">
        <v>0</v>
      </c>
      <c r="BA406" t="str">
        <f t="shared" si="148"/>
        <v>401BM</v>
      </c>
      <c r="BB406">
        <f t="shared" si="149"/>
        <v>0</v>
      </c>
      <c r="BD406">
        <f t="shared" si="150"/>
        <v>401</v>
      </c>
      <c r="BE406">
        <f t="shared" si="151"/>
        <v>1</v>
      </c>
    </row>
    <row r="407" spans="15:57" x14ac:dyDescent="0.25">
      <c r="O407">
        <f t="shared" si="152"/>
        <v>1</v>
      </c>
      <c r="P407">
        <f t="shared" si="153"/>
        <v>402</v>
      </c>
      <c r="Q407" t="e">
        <f>VLOOKUP(A407,Sheet3!$A$1:$B$3,2,FALSE)</f>
        <v>#N/A</v>
      </c>
      <c r="R407">
        <f t="shared" si="132"/>
        <v>0</v>
      </c>
      <c r="S407">
        <f t="shared" si="133"/>
        <v>0</v>
      </c>
      <c r="T407">
        <f t="shared" si="134"/>
        <v>0</v>
      </c>
      <c r="U407" t="s">
        <v>47</v>
      </c>
      <c r="V407" t="s">
        <v>47</v>
      </c>
      <c r="W407" t="s">
        <v>47</v>
      </c>
      <c r="X407" t="s">
        <v>47</v>
      </c>
      <c r="Y407">
        <f t="shared" si="135"/>
        <v>0</v>
      </c>
      <c r="Z407">
        <f t="shared" si="136"/>
        <v>0</v>
      </c>
      <c r="AC407" t="e">
        <f>VLOOKUP(A407,Sheet3!$A$7:$B$9,2,FALSE)</f>
        <v>#N/A</v>
      </c>
      <c r="AD407" t="s">
        <v>48</v>
      </c>
      <c r="AE407" t="str">
        <f t="shared" si="137"/>
        <v>1</v>
      </c>
      <c r="AF407" t="str">
        <f t="shared" si="138"/>
        <v>2024-07-23</v>
      </c>
      <c r="AH407" s="8">
        <f t="shared" si="139"/>
        <v>0</v>
      </c>
      <c r="AI407">
        <v>0</v>
      </c>
      <c r="AJ407">
        <v>0</v>
      </c>
      <c r="AK407">
        <v>0</v>
      </c>
      <c r="AL407" t="e">
        <f t="shared" si="140"/>
        <v>#DIV/0!</v>
      </c>
      <c r="AM407" t="e">
        <f t="shared" si="141"/>
        <v>#DIV/0!</v>
      </c>
      <c r="AN407">
        <f t="shared" si="142"/>
        <v>0</v>
      </c>
      <c r="AO407">
        <f t="shared" si="143"/>
        <v>0</v>
      </c>
      <c r="AP407">
        <v>0</v>
      </c>
      <c r="AQ407">
        <v>0</v>
      </c>
      <c r="AR407">
        <v>0</v>
      </c>
      <c r="AS407">
        <f t="shared" si="144"/>
        <v>0</v>
      </c>
      <c r="AV407" t="str">
        <f t="shared" si="145"/>
        <v/>
      </c>
      <c r="AW407" t="str">
        <f t="shared" si="146"/>
        <v>--</v>
      </c>
      <c r="AY407">
        <f t="shared" si="147"/>
        <v>402</v>
      </c>
      <c r="AZ407" t="s">
        <v>0</v>
      </c>
      <c r="BA407" t="str">
        <f t="shared" si="148"/>
        <v>402BM</v>
      </c>
      <c r="BB407">
        <f t="shared" si="149"/>
        <v>0</v>
      </c>
      <c r="BD407">
        <f t="shared" si="150"/>
        <v>402</v>
      </c>
      <c r="BE407">
        <f t="shared" si="151"/>
        <v>1</v>
      </c>
    </row>
    <row r="408" spans="15:57" x14ac:dyDescent="0.25">
      <c r="O408">
        <f t="shared" si="152"/>
        <v>1</v>
      </c>
      <c r="P408">
        <f t="shared" si="153"/>
        <v>403</v>
      </c>
      <c r="Q408" t="e">
        <f>VLOOKUP(A408,Sheet3!$A$1:$B$3,2,FALSE)</f>
        <v>#N/A</v>
      </c>
      <c r="R408">
        <f t="shared" si="132"/>
        <v>0</v>
      </c>
      <c r="S408">
        <f t="shared" si="133"/>
        <v>0</v>
      </c>
      <c r="T408">
        <f t="shared" si="134"/>
        <v>0</v>
      </c>
      <c r="U408" t="s">
        <v>47</v>
      </c>
      <c r="V408" t="s">
        <v>47</v>
      </c>
      <c r="W408" t="s">
        <v>47</v>
      </c>
      <c r="X408" t="s">
        <v>47</v>
      </c>
      <c r="Y408">
        <f t="shared" si="135"/>
        <v>0</v>
      </c>
      <c r="Z408">
        <f t="shared" si="136"/>
        <v>0</v>
      </c>
      <c r="AC408" t="e">
        <f>VLOOKUP(A408,Sheet3!$A$7:$B$9,2,FALSE)</f>
        <v>#N/A</v>
      </c>
      <c r="AD408" t="s">
        <v>48</v>
      </c>
      <c r="AE408" t="str">
        <f t="shared" si="137"/>
        <v>1</v>
      </c>
      <c r="AF408" t="str">
        <f t="shared" si="138"/>
        <v>2024-07-23</v>
      </c>
      <c r="AH408" s="8">
        <f t="shared" si="139"/>
        <v>0</v>
      </c>
      <c r="AI408">
        <v>0</v>
      </c>
      <c r="AJ408">
        <v>0</v>
      </c>
      <c r="AK408">
        <v>0</v>
      </c>
      <c r="AL408" t="e">
        <f t="shared" si="140"/>
        <v>#DIV/0!</v>
      </c>
      <c r="AM408" t="e">
        <f t="shared" si="141"/>
        <v>#DIV/0!</v>
      </c>
      <c r="AN408">
        <f t="shared" si="142"/>
        <v>0</v>
      </c>
      <c r="AO408">
        <f t="shared" si="143"/>
        <v>0</v>
      </c>
      <c r="AP408">
        <v>0</v>
      </c>
      <c r="AQ408">
        <v>0</v>
      </c>
      <c r="AR408">
        <v>0</v>
      </c>
      <c r="AS408">
        <f t="shared" si="144"/>
        <v>0</v>
      </c>
      <c r="AV408" t="str">
        <f t="shared" si="145"/>
        <v/>
      </c>
      <c r="AW408" t="str">
        <f t="shared" si="146"/>
        <v>--</v>
      </c>
      <c r="AY408">
        <f t="shared" si="147"/>
        <v>403</v>
      </c>
      <c r="AZ408" t="s">
        <v>0</v>
      </c>
      <c r="BA408" t="str">
        <f t="shared" si="148"/>
        <v>403BM</v>
      </c>
      <c r="BB408">
        <f t="shared" si="149"/>
        <v>0</v>
      </c>
      <c r="BD408">
        <f t="shared" si="150"/>
        <v>403</v>
      </c>
      <c r="BE408">
        <f t="shared" si="151"/>
        <v>1</v>
      </c>
    </row>
    <row r="409" spans="15:57" x14ac:dyDescent="0.25">
      <c r="O409">
        <f t="shared" si="152"/>
        <v>1</v>
      </c>
      <c r="P409">
        <f t="shared" si="153"/>
        <v>404</v>
      </c>
      <c r="Q409" t="e">
        <f>VLOOKUP(A409,Sheet3!$A$1:$B$3,2,FALSE)</f>
        <v>#N/A</v>
      </c>
      <c r="R409">
        <f t="shared" si="132"/>
        <v>0</v>
      </c>
      <c r="S409">
        <f t="shared" si="133"/>
        <v>0</v>
      </c>
      <c r="T409">
        <f t="shared" si="134"/>
        <v>0</v>
      </c>
      <c r="U409" t="s">
        <v>47</v>
      </c>
      <c r="V409" t="s">
        <v>47</v>
      </c>
      <c r="W409" t="s">
        <v>47</v>
      </c>
      <c r="X409" t="s">
        <v>47</v>
      </c>
      <c r="Y409">
        <f t="shared" si="135"/>
        <v>0</v>
      </c>
      <c r="Z409">
        <f t="shared" si="136"/>
        <v>0</v>
      </c>
      <c r="AC409" t="e">
        <f>VLOOKUP(A409,Sheet3!$A$7:$B$9,2,FALSE)</f>
        <v>#N/A</v>
      </c>
      <c r="AD409" t="s">
        <v>48</v>
      </c>
      <c r="AE409" t="str">
        <f t="shared" si="137"/>
        <v>1</v>
      </c>
      <c r="AF409" t="str">
        <f t="shared" si="138"/>
        <v>2024-07-23</v>
      </c>
      <c r="AH409" s="8">
        <f t="shared" si="139"/>
        <v>0</v>
      </c>
      <c r="AI409">
        <v>0</v>
      </c>
      <c r="AJ409">
        <v>0</v>
      </c>
      <c r="AK409">
        <v>0</v>
      </c>
      <c r="AL409" t="e">
        <f t="shared" si="140"/>
        <v>#DIV/0!</v>
      </c>
      <c r="AM409" t="e">
        <f t="shared" si="141"/>
        <v>#DIV/0!</v>
      </c>
      <c r="AN409">
        <f t="shared" si="142"/>
        <v>0</v>
      </c>
      <c r="AO409">
        <f t="shared" si="143"/>
        <v>0</v>
      </c>
      <c r="AP409">
        <v>0</v>
      </c>
      <c r="AQ409">
        <v>0</v>
      </c>
      <c r="AR409">
        <v>0</v>
      </c>
      <c r="AS409">
        <f t="shared" si="144"/>
        <v>0</v>
      </c>
      <c r="AV409" t="str">
        <f t="shared" si="145"/>
        <v/>
      </c>
      <c r="AW409" t="str">
        <f t="shared" si="146"/>
        <v>--</v>
      </c>
      <c r="AY409">
        <f t="shared" si="147"/>
        <v>404</v>
      </c>
      <c r="AZ409" t="s">
        <v>0</v>
      </c>
      <c r="BA409" t="str">
        <f t="shared" si="148"/>
        <v>404BM</v>
      </c>
      <c r="BB409">
        <f t="shared" si="149"/>
        <v>0</v>
      </c>
      <c r="BD409">
        <f t="shared" si="150"/>
        <v>404</v>
      </c>
      <c r="BE409">
        <f t="shared" si="151"/>
        <v>1</v>
      </c>
    </row>
    <row r="410" spans="15:57" x14ac:dyDescent="0.25">
      <c r="O410">
        <f t="shared" si="152"/>
        <v>1</v>
      </c>
      <c r="P410">
        <f t="shared" si="153"/>
        <v>405</v>
      </c>
      <c r="Q410" t="e">
        <f>VLOOKUP(A410,Sheet3!$A$1:$B$3,2,FALSE)</f>
        <v>#N/A</v>
      </c>
      <c r="R410">
        <f t="shared" si="132"/>
        <v>0</v>
      </c>
      <c r="S410">
        <f t="shared" si="133"/>
        <v>0</v>
      </c>
      <c r="T410">
        <f t="shared" si="134"/>
        <v>0</v>
      </c>
      <c r="U410" t="s">
        <v>47</v>
      </c>
      <c r="V410" t="s">
        <v>47</v>
      </c>
      <c r="W410" t="s">
        <v>47</v>
      </c>
      <c r="X410" t="s">
        <v>47</v>
      </c>
      <c r="Y410">
        <f t="shared" si="135"/>
        <v>0</v>
      </c>
      <c r="Z410">
        <f t="shared" si="136"/>
        <v>0</v>
      </c>
      <c r="AC410" t="e">
        <f>VLOOKUP(A410,Sheet3!$A$7:$B$9,2,FALSE)</f>
        <v>#N/A</v>
      </c>
      <c r="AD410" t="s">
        <v>48</v>
      </c>
      <c r="AE410" t="str">
        <f t="shared" si="137"/>
        <v>1</v>
      </c>
      <c r="AF410" t="str">
        <f t="shared" si="138"/>
        <v>2024-07-23</v>
      </c>
      <c r="AH410" s="8">
        <f t="shared" si="139"/>
        <v>0</v>
      </c>
      <c r="AI410">
        <v>0</v>
      </c>
      <c r="AJ410">
        <v>0</v>
      </c>
      <c r="AK410">
        <v>0</v>
      </c>
      <c r="AL410" t="e">
        <f t="shared" si="140"/>
        <v>#DIV/0!</v>
      </c>
      <c r="AM410" t="e">
        <f t="shared" si="141"/>
        <v>#DIV/0!</v>
      </c>
      <c r="AN410">
        <f t="shared" si="142"/>
        <v>0</v>
      </c>
      <c r="AO410">
        <f t="shared" si="143"/>
        <v>0</v>
      </c>
      <c r="AP410">
        <v>0</v>
      </c>
      <c r="AQ410">
        <v>0</v>
      </c>
      <c r="AR410">
        <v>0</v>
      </c>
      <c r="AS410">
        <f t="shared" si="144"/>
        <v>0</v>
      </c>
      <c r="AV410" t="str">
        <f t="shared" si="145"/>
        <v/>
      </c>
      <c r="AW410" t="str">
        <f t="shared" si="146"/>
        <v>--</v>
      </c>
      <c r="AY410">
        <f t="shared" si="147"/>
        <v>405</v>
      </c>
      <c r="AZ410" t="s">
        <v>0</v>
      </c>
      <c r="BA410" t="str">
        <f t="shared" si="148"/>
        <v>405BM</v>
      </c>
      <c r="BB410">
        <f t="shared" si="149"/>
        <v>0</v>
      </c>
      <c r="BD410">
        <f t="shared" si="150"/>
        <v>405</v>
      </c>
      <c r="BE410">
        <f t="shared" si="151"/>
        <v>1</v>
      </c>
    </row>
    <row r="411" spans="15:57" x14ac:dyDescent="0.25">
      <c r="O411">
        <f t="shared" si="152"/>
        <v>1</v>
      </c>
      <c r="P411">
        <f t="shared" si="153"/>
        <v>406</v>
      </c>
      <c r="Q411" t="e">
        <f>VLOOKUP(A411,Sheet3!$A$1:$B$3,2,FALSE)</f>
        <v>#N/A</v>
      </c>
      <c r="R411">
        <f t="shared" si="132"/>
        <v>0</v>
      </c>
      <c r="S411">
        <f t="shared" si="133"/>
        <v>0</v>
      </c>
      <c r="T411">
        <f t="shared" si="134"/>
        <v>0</v>
      </c>
      <c r="U411" t="s">
        <v>47</v>
      </c>
      <c r="V411" t="s">
        <v>47</v>
      </c>
      <c r="W411" t="s">
        <v>47</v>
      </c>
      <c r="X411" t="s">
        <v>47</v>
      </c>
      <c r="Y411">
        <f t="shared" si="135"/>
        <v>0</v>
      </c>
      <c r="Z411">
        <f t="shared" si="136"/>
        <v>0</v>
      </c>
      <c r="AC411" t="e">
        <f>VLOOKUP(A411,Sheet3!$A$7:$B$9,2,FALSE)</f>
        <v>#N/A</v>
      </c>
      <c r="AD411" t="s">
        <v>48</v>
      </c>
      <c r="AE411" t="str">
        <f t="shared" si="137"/>
        <v>1</v>
      </c>
      <c r="AF411" t="str">
        <f t="shared" si="138"/>
        <v>2024-07-23</v>
      </c>
      <c r="AH411" s="8">
        <f t="shared" si="139"/>
        <v>0</v>
      </c>
      <c r="AI411">
        <v>0</v>
      </c>
      <c r="AJ411">
        <v>0</v>
      </c>
      <c r="AK411">
        <v>0</v>
      </c>
      <c r="AL411" t="e">
        <f t="shared" si="140"/>
        <v>#DIV/0!</v>
      </c>
      <c r="AM411" t="e">
        <f t="shared" si="141"/>
        <v>#DIV/0!</v>
      </c>
      <c r="AN411">
        <f t="shared" si="142"/>
        <v>0</v>
      </c>
      <c r="AO411">
        <f t="shared" si="143"/>
        <v>0</v>
      </c>
      <c r="AP411">
        <v>0</v>
      </c>
      <c r="AQ411">
        <v>0</v>
      </c>
      <c r="AR411">
        <v>0</v>
      </c>
      <c r="AS411">
        <f t="shared" si="144"/>
        <v>0</v>
      </c>
      <c r="AV411" t="str">
        <f t="shared" si="145"/>
        <v/>
      </c>
      <c r="AW411" t="str">
        <f t="shared" si="146"/>
        <v>--</v>
      </c>
      <c r="AY411">
        <f t="shared" si="147"/>
        <v>406</v>
      </c>
      <c r="AZ411" t="s">
        <v>0</v>
      </c>
      <c r="BA411" t="str">
        <f t="shared" si="148"/>
        <v>406BM</v>
      </c>
      <c r="BB411">
        <f t="shared" si="149"/>
        <v>0</v>
      </c>
      <c r="BD411">
        <f t="shared" si="150"/>
        <v>406</v>
      </c>
      <c r="BE411">
        <f t="shared" si="151"/>
        <v>1</v>
      </c>
    </row>
    <row r="412" spans="15:57" x14ac:dyDescent="0.25">
      <c r="O412">
        <f t="shared" si="152"/>
        <v>1</v>
      </c>
      <c r="P412">
        <f t="shared" si="153"/>
        <v>407</v>
      </c>
      <c r="Q412" t="e">
        <f>VLOOKUP(A412,Sheet3!$A$1:$B$3,2,FALSE)</f>
        <v>#N/A</v>
      </c>
      <c r="R412">
        <f t="shared" si="132"/>
        <v>0</v>
      </c>
      <c r="S412">
        <f t="shared" si="133"/>
        <v>0</v>
      </c>
      <c r="T412">
        <f t="shared" si="134"/>
        <v>0</v>
      </c>
      <c r="U412" t="s">
        <v>47</v>
      </c>
      <c r="V412" t="s">
        <v>47</v>
      </c>
      <c r="W412" t="s">
        <v>47</v>
      </c>
      <c r="X412" t="s">
        <v>47</v>
      </c>
      <c r="Y412">
        <f t="shared" si="135"/>
        <v>0</v>
      </c>
      <c r="Z412">
        <f t="shared" si="136"/>
        <v>0</v>
      </c>
      <c r="AC412" t="e">
        <f>VLOOKUP(A412,Sheet3!$A$7:$B$9,2,FALSE)</f>
        <v>#N/A</v>
      </c>
      <c r="AD412" t="s">
        <v>48</v>
      </c>
      <c r="AE412" t="str">
        <f t="shared" si="137"/>
        <v>1</v>
      </c>
      <c r="AF412" t="str">
        <f t="shared" si="138"/>
        <v>2024-07-23</v>
      </c>
      <c r="AH412" s="8">
        <f t="shared" si="139"/>
        <v>0</v>
      </c>
      <c r="AI412">
        <v>0</v>
      </c>
      <c r="AJ412">
        <v>0</v>
      </c>
      <c r="AK412">
        <v>0</v>
      </c>
      <c r="AL412" t="e">
        <f t="shared" si="140"/>
        <v>#DIV/0!</v>
      </c>
      <c r="AM412" t="e">
        <f t="shared" si="141"/>
        <v>#DIV/0!</v>
      </c>
      <c r="AN412">
        <f t="shared" si="142"/>
        <v>0</v>
      </c>
      <c r="AO412">
        <f t="shared" si="143"/>
        <v>0</v>
      </c>
      <c r="AP412">
        <v>0</v>
      </c>
      <c r="AQ412">
        <v>0</v>
      </c>
      <c r="AR412">
        <v>0</v>
      </c>
      <c r="AS412">
        <f t="shared" si="144"/>
        <v>0</v>
      </c>
      <c r="AV412" t="str">
        <f t="shared" si="145"/>
        <v/>
      </c>
      <c r="AW412" t="str">
        <f t="shared" si="146"/>
        <v>--</v>
      </c>
      <c r="AY412">
        <f t="shared" si="147"/>
        <v>407</v>
      </c>
      <c r="AZ412" t="s">
        <v>0</v>
      </c>
      <c r="BA412" t="str">
        <f t="shared" si="148"/>
        <v>407BM</v>
      </c>
      <c r="BB412">
        <f t="shared" si="149"/>
        <v>0</v>
      </c>
      <c r="BD412">
        <f t="shared" si="150"/>
        <v>407</v>
      </c>
      <c r="BE412">
        <f t="shared" si="151"/>
        <v>1</v>
      </c>
    </row>
    <row r="413" spans="15:57" x14ac:dyDescent="0.25">
      <c r="O413">
        <f t="shared" si="152"/>
        <v>1</v>
      </c>
      <c r="P413">
        <f t="shared" si="153"/>
        <v>408</v>
      </c>
      <c r="Q413" t="e">
        <f>VLOOKUP(A413,Sheet3!$A$1:$B$3,2,FALSE)</f>
        <v>#N/A</v>
      </c>
      <c r="R413">
        <f t="shared" si="132"/>
        <v>0</v>
      </c>
      <c r="S413">
        <f t="shared" si="133"/>
        <v>0</v>
      </c>
      <c r="T413">
        <f t="shared" si="134"/>
        <v>0</v>
      </c>
      <c r="U413" t="s">
        <v>47</v>
      </c>
      <c r="V413" t="s">
        <v>47</v>
      </c>
      <c r="W413" t="s">
        <v>47</v>
      </c>
      <c r="X413" t="s">
        <v>47</v>
      </c>
      <c r="Y413">
        <f t="shared" si="135"/>
        <v>0</v>
      </c>
      <c r="Z413">
        <f t="shared" si="136"/>
        <v>0</v>
      </c>
      <c r="AC413" t="e">
        <f>VLOOKUP(A413,Sheet3!$A$7:$B$9,2,FALSE)</f>
        <v>#N/A</v>
      </c>
      <c r="AD413" t="s">
        <v>48</v>
      </c>
      <c r="AE413" t="str">
        <f t="shared" si="137"/>
        <v>1</v>
      </c>
      <c r="AF413" t="str">
        <f t="shared" si="138"/>
        <v>2024-07-23</v>
      </c>
      <c r="AH413" s="8">
        <f t="shared" si="139"/>
        <v>0</v>
      </c>
      <c r="AI413">
        <v>0</v>
      </c>
      <c r="AJ413">
        <v>0</v>
      </c>
      <c r="AK413">
        <v>0</v>
      </c>
      <c r="AL413" t="e">
        <f t="shared" si="140"/>
        <v>#DIV/0!</v>
      </c>
      <c r="AM413" t="e">
        <f t="shared" si="141"/>
        <v>#DIV/0!</v>
      </c>
      <c r="AN413">
        <f t="shared" si="142"/>
        <v>0</v>
      </c>
      <c r="AO413">
        <f t="shared" si="143"/>
        <v>0</v>
      </c>
      <c r="AP413">
        <v>0</v>
      </c>
      <c r="AQ413">
        <v>0</v>
      </c>
      <c r="AR413">
        <v>0</v>
      </c>
      <c r="AS413">
        <f t="shared" si="144"/>
        <v>0</v>
      </c>
      <c r="AV413" t="str">
        <f t="shared" si="145"/>
        <v/>
      </c>
      <c r="AW413" t="str">
        <f t="shared" si="146"/>
        <v>--</v>
      </c>
      <c r="AY413">
        <f t="shared" si="147"/>
        <v>408</v>
      </c>
      <c r="AZ413" t="s">
        <v>0</v>
      </c>
      <c r="BA413" t="str">
        <f t="shared" si="148"/>
        <v>408BM</v>
      </c>
      <c r="BB413">
        <f t="shared" si="149"/>
        <v>0</v>
      </c>
      <c r="BD413">
        <f t="shared" si="150"/>
        <v>408</v>
      </c>
      <c r="BE413">
        <f t="shared" si="151"/>
        <v>1</v>
      </c>
    </row>
    <row r="414" spans="15:57" x14ac:dyDescent="0.25">
      <c r="O414">
        <f t="shared" si="152"/>
        <v>1</v>
      </c>
      <c r="P414">
        <f t="shared" si="153"/>
        <v>409</v>
      </c>
      <c r="Q414" t="e">
        <f>VLOOKUP(A414,Sheet3!$A$1:$B$3,2,FALSE)</f>
        <v>#N/A</v>
      </c>
      <c r="R414">
        <f t="shared" si="132"/>
        <v>0</v>
      </c>
      <c r="S414">
        <f t="shared" si="133"/>
        <v>0</v>
      </c>
      <c r="T414">
        <f t="shared" si="134"/>
        <v>0</v>
      </c>
      <c r="U414" t="s">
        <v>47</v>
      </c>
      <c r="V414" t="s">
        <v>47</v>
      </c>
      <c r="W414" t="s">
        <v>47</v>
      </c>
      <c r="X414" t="s">
        <v>47</v>
      </c>
      <c r="Y414">
        <f t="shared" si="135"/>
        <v>0</v>
      </c>
      <c r="Z414">
        <f t="shared" si="136"/>
        <v>0</v>
      </c>
      <c r="AC414" t="e">
        <f>VLOOKUP(A414,Sheet3!$A$7:$B$9,2,FALSE)</f>
        <v>#N/A</v>
      </c>
      <c r="AD414" t="s">
        <v>48</v>
      </c>
      <c r="AE414" t="str">
        <f t="shared" si="137"/>
        <v>1</v>
      </c>
      <c r="AF414" t="str">
        <f t="shared" si="138"/>
        <v>2024-07-23</v>
      </c>
      <c r="AH414" s="8">
        <f t="shared" si="139"/>
        <v>0</v>
      </c>
      <c r="AI414">
        <v>0</v>
      </c>
      <c r="AJ414">
        <v>0</v>
      </c>
      <c r="AK414">
        <v>0</v>
      </c>
      <c r="AL414" t="e">
        <f t="shared" si="140"/>
        <v>#DIV/0!</v>
      </c>
      <c r="AM414" t="e">
        <f t="shared" si="141"/>
        <v>#DIV/0!</v>
      </c>
      <c r="AN414">
        <f t="shared" si="142"/>
        <v>0</v>
      </c>
      <c r="AO414">
        <f t="shared" si="143"/>
        <v>0</v>
      </c>
      <c r="AP414">
        <v>0</v>
      </c>
      <c r="AQ414">
        <v>0</v>
      </c>
      <c r="AR414">
        <v>0</v>
      </c>
      <c r="AS414">
        <f t="shared" si="144"/>
        <v>0</v>
      </c>
      <c r="AV414" t="str">
        <f t="shared" si="145"/>
        <v/>
      </c>
      <c r="AW414" t="str">
        <f t="shared" si="146"/>
        <v>--</v>
      </c>
      <c r="AY414">
        <f t="shared" si="147"/>
        <v>409</v>
      </c>
      <c r="AZ414" t="s">
        <v>0</v>
      </c>
      <c r="BA414" t="str">
        <f t="shared" si="148"/>
        <v>409BM</v>
      </c>
      <c r="BB414">
        <f t="shared" si="149"/>
        <v>0</v>
      </c>
      <c r="BD414">
        <f t="shared" si="150"/>
        <v>409</v>
      </c>
      <c r="BE414">
        <f t="shared" si="151"/>
        <v>1</v>
      </c>
    </row>
    <row r="415" spans="15:57" x14ac:dyDescent="0.25">
      <c r="O415">
        <f t="shared" si="152"/>
        <v>1</v>
      </c>
      <c r="P415">
        <f t="shared" si="153"/>
        <v>410</v>
      </c>
      <c r="Q415" t="e">
        <f>VLOOKUP(A415,Sheet3!$A$1:$B$3,2,FALSE)</f>
        <v>#N/A</v>
      </c>
      <c r="R415">
        <f t="shared" si="132"/>
        <v>0</v>
      </c>
      <c r="S415">
        <f t="shared" si="133"/>
        <v>0</v>
      </c>
      <c r="T415">
        <f t="shared" si="134"/>
        <v>0</v>
      </c>
      <c r="U415" t="s">
        <v>47</v>
      </c>
      <c r="V415" t="s">
        <v>47</v>
      </c>
      <c r="W415" t="s">
        <v>47</v>
      </c>
      <c r="X415" t="s">
        <v>47</v>
      </c>
      <c r="Y415">
        <f t="shared" si="135"/>
        <v>0</v>
      </c>
      <c r="Z415">
        <f t="shared" si="136"/>
        <v>0</v>
      </c>
      <c r="AC415" t="e">
        <f>VLOOKUP(A415,Sheet3!$A$7:$B$9,2,FALSE)</f>
        <v>#N/A</v>
      </c>
      <c r="AD415" t="s">
        <v>48</v>
      </c>
      <c r="AE415" t="str">
        <f t="shared" si="137"/>
        <v>1</v>
      </c>
      <c r="AF415" t="str">
        <f t="shared" si="138"/>
        <v>2024-07-23</v>
      </c>
      <c r="AH415" s="8">
        <f t="shared" si="139"/>
        <v>0</v>
      </c>
      <c r="AI415">
        <v>0</v>
      </c>
      <c r="AJ415">
        <v>0</v>
      </c>
      <c r="AK415">
        <v>0</v>
      </c>
      <c r="AL415" t="e">
        <f t="shared" si="140"/>
        <v>#DIV/0!</v>
      </c>
      <c r="AM415" t="e">
        <f t="shared" si="141"/>
        <v>#DIV/0!</v>
      </c>
      <c r="AN415">
        <f t="shared" si="142"/>
        <v>0</v>
      </c>
      <c r="AO415">
        <f t="shared" si="143"/>
        <v>0</v>
      </c>
      <c r="AP415">
        <v>0</v>
      </c>
      <c r="AQ415">
        <v>0</v>
      </c>
      <c r="AR415">
        <v>0</v>
      </c>
      <c r="AS415">
        <f t="shared" si="144"/>
        <v>0</v>
      </c>
      <c r="AV415" t="str">
        <f t="shared" si="145"/>
        <v/>
      </c>
      <c r="AW415" t="str">
        <f t="shared" si="146"/>
        <v>--</v>
      </c>
      <c r="AY415">
        <f t="shared" si="147"/>
        <v>410</v>
      </c>
      <c r="AZ415" t="s">
        <v>0</v>
      </c>
      <c r="BA415" t="str">
        <f t="shared" si="148"/>
        <v>410BM</v>
      </c>
      <c r="BB415">
        <f t="shared" si="149"/>
        <v>0</v>
      </c>
      <c r="BD415">
        <f t="shared" si="150"/>
        <v>410</v>
      </c>
      <c r="BE415">
        <f t="shared" si="151"/>
        <v>1</v>
      </c>
    </row>
    <row r="416" spans="15:57" x14ac:dyDescent="0.25">
      <c r="O416">
        <f t="shared" si="152"/>
        <v>1</v>
      </c>
      <c r="P416">
        <f t="shared" si="153"/>
        <v>411</v>
      </c>
      <c r="Q416" t="e">
        <f>VLOOKUP(A416,Sheet3!$A$1:$B$3,2,FALSE)</f>
        <v>#N/A</v>
      </c>
      <c r="R416">
        <f t="shared" si="132"/>
        <v>0</v>
      </c>
      <c r="S416">
        <f t="shared" si="133"/>
        <v>0</v>
      </c>
      <c r="T416">
        <f t="shared" si="134"/>
        <v>0</v>
      </c>
      <c r="U416" t="s">
        <v>47</v>
      </c>
      <c r="V416" t="s">
        <v>47</v>
      </c>
      <c r="W416" t="s">
        <v>47</v>
      </c>
      <c r="X416" t="s">
        <v>47</v>
      </c>
      <c r="Y416">
        <f t="shared" si="135"/>
        <v>0</v>
      </c>
      <c r="Z416">
        <f t="shared" si="136"/>
        <v>0</v>
      </c>
      <c r="AC416" t="e">
        <f>VLOOKUP(A416,Sheet3!$A$7:$B$9,2,FALSE)</f>
        <v>#N/A</v>
      </c>
      <c r="AD416" t="s">
        <v>48</v>
      </c>
      <c r="AE416" t="str">
        <f t="shared" si="137"/>
        <v>1</v>
      </c>
      <c r="AF416" t="str">
        <f t="shared" si="138"/>
        <v>2024-07-23</v>
      </c>
      <c r="AH416" s="8">
        <f t="shared" si="139"/>
        <v>0</v>
      </c>
      <c r="AI416">
        <v>0</v>
      </c>
      <c r="AJ416">
        <v>0</v>
      </c>
      <c r="AK416">
        <v>0</v>
      </c>
      <c r="AL416" t="e">
        <f t="shared" si="140"/>
        <v>#DIV/0!</v>
      </c>
      <c r="AM416" t="e">
        <f t="shared" si="141"/>
        <v>#DIV/0!</v>
      </c>
      <c r="AN416">
        <f t="shared" si="142"/>
        <v>0</v>
      </c>
      <c r="AO416">
        <f t="shared" si="143"/>
        <v>0</v>
      </c>
      <c r="AP416">
        <v>0</v>
      </c>
      <c r="AQ416">
        <v>0</v>
      </c>
      <c r="AR416">
        <v>0</v>
      </c>
      <c r="AS416">
        <f t="shared" si="144"/>
        <v>0</v>
      </c>
      <c r="AV416" t="str">
        <f t="shared" si="145"/>
        <v/>
      </c>
      <c r="AW416" t="str">
        <f t="shared" si="146"/>
        <v>--</v>
      </c>
      <c r="AY416">
        <f t="shared" si="147"/>
        <v>411</v>
      </c>
      <c r="AZ416" t="s">
        <v>0</v>
      </c>
      <c r="BA416" t="str">
        <f t="shared" si="148"/>
        <v>411BM</v>
      </c>
      <c r="BB416">
        <f t="shared" si="149"/>
        <v>0</v>
      </c>
      <c r="BD416">
        <f t="shared" si="150"/>
        <v>411</v>
      </c>
      <c r="BE416">
        <f t="shared" si="151"/>
        <v>1</v>
      </c>
    </row>
    <row r="417" spans="15:57" x14ac:dyDescent="0.25">
      <c r="O417">
        <f t="shared" si="152"/>
        <v>1</v>
      </c>
      <c r="P417">
        <f t="shared" si="153"/>
        <v>412</v>
      </c>
      <c r="Q417" t="e">
        <f>VLOOKUP(A417,Sheet3!$A$1:$B$3,2,FALSE)</f>
        <v>#N/A</v>
      </c>
      <c r="R417">
        <f t="shared" si="132"/>
        <v>0</v>
      </c>
      <c r="S417">
        <f t="shared" si="133"/>
        <v>0</v>
      </c>
      <c r="T417">
        <f t="shared" si="134"/>
        <v>0</v>
      </c>
      <c r="U417" t="s">
        <v>47</v>
      </c>
      <c r="V417" t="s">
        <v>47</v>
      </c>
      <c r="W417" t="s">
        <v>47</v>
      </c>
      <c r="X417" t="s">
        <v>47</v>
      </c>
      <c r="Y417">
        <f t="shared" si="135"/>
        <v>0</v>
      </c>
      <c r="Z417">
        <f t="shared" si="136"/>
        <v>0</v>
      </c>
      <c r="AC417" t="e">
        <f>VLOOKUP(A417,Sheet3!$A$7:$B$9,2,FALSE)</f>
        <v>#N/A</v>
      </c>
      <c r="AD417" t="s">
        <v>48</v>
      </c>
      <c r="AE417" t="str">
        <f t="shared" si="137"/>
        <v>1</v>
      </c>
      <c r="AF417" t="str">
        <f t="shared" si="138"/>
        <v>2024-07-23</v>
      </c>
      <c r="AH417" s="8">
        <f t="shared" si="139"/>
        <v>0</v>
      </c>
      <c r="AI417">
        <v>0</v>
      </c>
      <c r="AJ417">
        <v>0</v>
      </c>
      <c r="AK417">
        <v>0</v>
      </c>
      <c r="AL417" t="e">
        <f t="shared" si="140"/>
        <v>#DIV/0!</v>
      </c>
      <c r="AM417" t="e">
        <f t="shared" si="141"/>
        <v>#DIV/0!</v>
      </c>
      <c r="AN417">
        <f t="shared" si="142"/>
        <v>0</v>
      </c>
      <c r="AO417">
        <f t="shared" si="143"/>
        <v>0</v>
      </c>
      <c r="AP417">
        <v>0</v>
      </c>
      <c r="AQ417">
        <v>0</v>
      </c>
      <c r="AR417">
        <v>0</v>
      </c>
      <c r="AS417">
        <f t="shared" si="144"/>
        <v>0</v>
      </c>
      <c r="AV417" t="str">
        <f t="shared" si="145"/>
        <v/>
      </c>
      <c r="AW417" t="str">
        <f t="shared" si="146"/>
        <v>--</v>
      </c>
      <c r="AY417">
        <f t="shared" si="147"/>
        <v>412</v>
      </c>
      <c r="AZ417" t="s">
        <v>0</v>
      </c>
      <c r="BA417" t="str">
        <f t="shared" si="148"/>
        <v>412BM</v>
      </c>
      <c r="BB417">
        <f t="shared" si="149"/>
        <v>0</v>
      </c>
      <c r="BD417">
        <f t="shared" si="150"/>
        <v>412</v>
      </c>
      <c r="BE417">
        <f t="shared" si="151"/>
        <v>1</v>
      </c>
    </row>
    <row r="418" spans="15:57" x14ac:dyDescent="0.25">
      <c r="O418">
        <f t="shared" si="152"/>
        <v>1</v>
      </c>
      <c r="P418">
        <f t="shared" si="153"/>
        <v>413</v>
      </c>
      <c r="Q418" t="e">
        <f>VLOOKUP(A418,Sheet3!$A$1:$B$3,2,FALSE)</f>
        <v>#N/A</v>
      </c>
      <c r="R418">
        <f t="shared" si="132"/>
        <v>0</v>
      </c>
      <c r="S418">
        <f t="shared" si="133"/>
        <v>0</v>
      </c>
      <c r="T418">
        <f t="shared" si="134"/>
        <v>0</v>
      </c>
      <c r="U418" t="s">
        <v>47</v>
      </c>
      <c r="V418" t="s">
        <v>47</v>
      </c>
      <c r="W418" t="s">
        <v>47</v>
      </c>
      <c r="X418" t="s">
        <v>47</v>
      </c>
      <c r="Y418">
        <f t="shared" si="135"/>
        <v>0</v>
      </c>
      <c r="Z418">
        <f t="shared" si="136"/>
        <v>0</v>
      </c>
      <c r="AC418" t="e">
        <f>VLOOKUP(A418,Sheet3!$A$7:$B$9,2,FALSE)</f>
        <v>#N/A</v>
      </c>
      <c r="AD418" t="s">
        <v>48</v>
      </c>
      <c r="AE418" t="str">
        <f t="shared" si="137"/>
        <v>1</v>
      </c>
      <c r="AF418" t="str">
        <f t="shared" si="138"/>
        <v>2024-07-23</v>
      </c>
      <c r="AH418" s="8">
        <f t="shared" si="139"/>
        <v>0</v>
      </c>
      <c r="AI418">
        <v>0</v>
      </c>
      <c r="AJ418">
        <v>0</v>
      </c>
      <c r="AK418">
        <v>0</v>
      </c>
      <c r="AL418" t="e">
        <f t="shared" si="140"/>
        <v>#DIV/0!</v>
      </c>
      <c r="AM418" t="e">
        <f t="shared" si="141"/>
        <v>#DIV/0!</v>
      </c>
      <c r="AN418">
        <f t="shared" si="142"/>
        <v>0</v>
      </c>
      <c r="AO418">
        <f t="shared" si="143"/>
        <v>0</v>
      </c>
      <c r="AP418">
        <v>0</v>
      </c>
      <c r="AQ418">
        <v>0</v>
      </c>
      <c r="AR418">
        <v>0</v>
      </c>
      <c r="AS418">
        <f t="shared" si="144"/>
        <v>0</v>
      </c>
      <c r="AV418" t="str">
        <f t="shared" si="145"/>
        <v/>
      </c>
      <c r="AW418" t="str">
        <f t="shared" si="146"/>
        <v>--</v>
      </c>
      <c r="AY418">
        <f t="shared" si="147"/>
        <v>413</v>
      </c>
      <c r="AZ418" t="s">
        <v>0</v>
      </c>
      <c r="BA418" t="str">
        <f t="shared" si="148"/>
        <v>413BM</v>
      </c>
      <c r="BB418">
        <f t="shared" si="149"/>
        <v>0</v>
      </c>
      <c r="BD418">
        <f t="shared" si="150"/>
        <v>413</v>
      </c>
      <c r="BE418">
        <f t="shared" si="151"/>
        <v>1</v>
      </c>
    </row>
    <row r="419" spans="15:57" x14ac:dyDescent="0.25">
      <c r="O419">
        <f t="shared" si="152"/>
        <v>1</v>
      </c>
      <c r="P419">
        <f t="shared" si="153"/>
        <v>414</v>
      </c>
      <c r="Q419" t="e">
        <f>VLOOKUP(A419,Sheet3!$A$1:$B$3,2,FALSE)</f>
        <v>#N/A</v>
      </c>
      <c r="R419">
        <f t="shared" si="132"/>
        <v>0</v>
      </c>
      <c r="S419">
        <f t="shared" si="133"/>
        <v>0</v>
      </c>
      <c r="T419">
        <f t="shared" si="134"/>
        <v>0</v>
      </c>
      <c r="U419" t="s">
        <v>47</v>
      </c>
      <c r="V419" t="s">
        <v>47</v>
      </c>
      <c r="W419" t="s">
        <v>47</v>
      </c>
      <c r="X419" t="s">
        <v>47</v>
      </c>
      <c r="Y419">
        <f t="shared" si="135"/>
        <v>0</v>
      </c>
      <c r="Z419">
        <f t="shared" si="136"/>
        <v>0</v>
      </c>
      <c r="AC419" t="e">
        <f>VLOOKUP(A419,Sheet3!$A$7:$B$9,2,FALSE)</f>
        <v>#N/A</v>
      </c>
      <c r="AD419" t="s">
        <v>48</v>
      </c>
      <c r="AE419" t="str">
        <f t="shared" si="137"/>
        <v>1</v>
      </c>
      <c r="AF419" t="str">
        <f t="shared" si="138"/>
        <v>2024-07-23</v>
      </c>
      <c r="AH419" s="8">
        <f t="shared" si="139"/>
        <v>0</v>
      </c>
      <c r="AI419">
        <v>0</v>
      </c>
      <c r="AJ419">
        <v>0</v>
      </c>
      <c r="AK419">
        <v>0</v>
      </c>
      <c r="AL419" t="e">
        <f t="shared" si="140"/>
        <v>#DIV/0!</v>
      </c>
      <c r="AM419" t="e">
        <f t="shared" si="141"/>
        <v>#DIV/0!</v>
      </c>
      <c r="AN419">
        <f t="shared" si="142"/>
        <v>0</v>
      </c>
      <c r="AO419">
        <f t="shared" si="143"/>
        <v>0</v>
      </c>
      <c r="AP419">
        <v>0</v>
      </c>
      <c r="AQ419">
        <v>0</v>
      </c>
      <c r="AR419">
        <v>0</v>
      </c>
      <c r="AS419">
        <f t="shared" si="144"/>
        <v>0</v>
      </c>
      <c r="AV419" t="str">
        <f t="shared" si="145"/>
        <v/>
      </c>
      <c r="AW419" t="str">
        <f t="shared" si="146"/>
        <v>--</v>
      </c>
      <c r="AY419">
        <f t="shared" si="147"/>
        <v>414</v>
      </c>
      <c r="AZ419" t="s">
        <v>0</v>
      </c>
      <c r="BA419" t="str">
        <f t="shared" si="148"/>
        <v>414BM</v>
      </c>
      <c r="BB419">
        <f t="shared" si="149"/>
        <v>0</v>
      </c>
      <c r="BD419">
        <f t="shared" si="150"/>
        <v>414</v>
      </c>
      <c r="BE419">
        <f t="shared" si="151"/>
        <v>1</v>
      </c>
    </row>
    <row r="420" spans="15:57" x14ac:dyDescent="0.25">
      <c r="O420">
        <f t="shared" si="152"/>
        <v>1</v>
      </c>
      <c r="P420">
        <f t="shared" si="153"/>
        <v>415</v>
      </c>
      <c r="Q420" t="e">
        <f>VLOOKUP(A420,Sheet3!$A$1:$B$3,2,FALSE)</f>
        <v>#N/A</v>
      </c>
      <c r="R420">
        <f t="shared" si="132"/>
        <v>0</v>
      </c>
      <c r="S420">
        <f t="shared" si="133"/>
        <v>0</v>
      </c>
      <c r="T420">
        <f t="shared" si="134"/>
        <v>0</v>
      </c>
      <c r="U420" t="s">
        <v>47</v>
      </c>
      <c r="V420" t="s">
        <v>47</v>
      </c>
      <c r="W420" t="s">
        <v>47</v>
      </c>
      <c r="X420" t="s">
        <v>47</v>
      </c>
      <c r="Y420">
        <f t="shared" si="135"/>
        <v>0</v>
      </c>
      <c r="Z420">
        <f t="shared" si="136"/>
        <v>0</v>
      </c>
      <c r="AC420" t="e">
        <f>VLOOKUP(A420,Sheet3!$A$7:$B$9,2,FALSE)</f>
        <v>#N/A</v>
      </c>
      <c r="AD420" t="s">
        <v>48</v>
      </c>
      <c r="AE420" t="str">
        <f t="shared" si="137"/>
        <v>1</v>
      </c>
      <c r="AF420" t="str">
        <f t="shared" si="138"/>
        <v>2024-07-23</v>
      </c>
      <c r="AH420" s="8">
        <f t="shared" si="139"/>
        <v>0</v>
      </c>
      <c r="AI420">
        <v>0</v>
      </c>
      <c r="AJ420">
        <v>0</v>
      </c>
      <c r="AK420">
        <v>0</v>
      </c>
      <c r="AL420" t="e">
        <f t="shared" si="140"/>
        <v>#DIV/0!</v>
      </c>
      <c r="AM420" t="e">
        <f t="shared" si="141"/>
        <v>#DIV/0!</v>
      </c>
      <c r="AN420">
        <f t="shared" si="142"/>
        <v>0</v>
      </c>
      <c r="AO420">
        <f t="shared" si="143"/>
        <v>0</v>
      </c>
      <c r="AP420">
        <v>0</v>
      </c>
      <c r="AQ420">
        <v>0</v>
      </c>
      <c r="AR420">
        <v>0</v>
      </c>
      <c r="AS420">
        <f t="shared" si="144"/>
        <v>0</v>
      </c>
      <c r="AV420" t="str">
        <f t="shared" si="145"/>
        <v/>
      </c>
      <c r="AW420" t="str">
        <f t="shared" si="146"/>
        <v>--</v>
      </c>
      <c r="AY420">
        <f t="shared" si="147"/>
        <v>415</v>
      </c>
      <c r="AZ420" t="s">
        <v>0</v>
      </c>
      <c r="BA420" t="str">
        <f t="shared" si="148"/>
        <v>415BM</v>
      </c>
      <c r="BB420">
        <f t="shared" si="149"/>
        <v>0</v>
      </c>
      <c r="BD420">
        <f t="shared" si="150"/>
        <v>415</v>
      </c>
      <c r="BE420">
        <f t="shared" si="151"/>
        <v>1</v>
      </c>
    </row>
    <row r="421" spans="15:57" x14ac:dyDescent="0.25">
      <c r="O421">
        <f t="shared" si="152"/>
        <v>1</v>
      </c>
      <c r="P421">
        <f t="shared" si="153"/>
        <v>416</v>
      </c>
      <c r="Q421" t="e">
        <f>VLOOKUP(A421,Sheet3!$A$1:$B$3,2,FALSE)</f>
        <v>#N/A</v>
      </c>
      <c r="R421">
        <f t="shared" si="132"/>
        <v>0</v>
      </c>
      <c r="S421">
        <f t="shared" si="133"/>
        <v>0</v>
      </c>
      <c r="T421">
        <f t="shared" si="134"/>
        <v>0</v>
      </c>
      <c r="U421" t="s">
        <v>47</v>
      </c>
      <c r="V421" t="s">
        <v>47</v>
      </c>
      <c r="W421" t="s">
        <v>47</v>
      </c>
      <c r="X421" t="s">
        <v>47</v>
      </c>
      <c r="Y421">
        <f t="shared" si="135"/>
        <v>0</v>
      </c>
      <c r="Z421">
        <f t="shared" si="136"/>
        <v>0</v>
      </c>
      <c r="AC421" t="e">
        <f>VLOOKUP(A421,Sheet3!$A$7:$B$9,2,FALSE)</f>
        <v>#N/A</v>
      </c>
      <c r="AD421" t="s">
        <v>48</v>
      </c>
      <c r="AE421" t="str">
        <f t="shared" si="137"/>
        <v>1</v>
      </c>
      <c r="AF421" t="str">
        <f t="shared" si="138"/>
        <v>2024-07-23</v>
      </c>
      <c r="AH421" s="8">
        <f t="shared" si="139"/>
        <v>0</v>
      </c>
      <c r="AI421">
        <v>0</v>
      </c>
      <c r="AJ421">
        <v>0</v>
      </c>
      <c r="AK421">
        <v>0</v>
      </c>
      <c r="AL421" t="e">
        <f t="shared" si="140"/>
        <v>#DIV/0!</v>
      </c>
      <c r="AM421" t="e">
        <f t="shared" si="141"/>
        <v>#DIV/0!</v>
      </c>
      <c r="AN421">
        <f t="shared" si="142"/>
        <v>0</v>
      </c>
      <c r="AO421">
        <f t="shared" si="143"/>
        <v>0</v>
      </c>
      <c r="AP421">
        <v>0</v>
      </c>
      <c r="AQ421">
        <v>0</v>
      </c>
      <c r="AR421">
        <v>0</v>
      </c>
      <c r="AS421">
        <f t="shared" si="144"/>
        <v>0</v>
      </c>
      <c r="AV421" t="str">
        <f t="shared" si="145"/>
        <v/>
      </c>
      <c r="AW421" t="str">
        <f t="shared" si="146"/>
        <v>--</v>
      </c>
      <c r="AY421">
        <f t="shared" si="147"/>
        <v>416</v>
      </c>
      <c r="AZ421" t="s">
        <v>0</v>
      </c>
      <c r="BA421" t="str">
        <f t="shared" si="148"/>
        <v>416BM</v>
      </c>
      <c r="BB421">
        <f t="shared" si="149"/>
        <v>0</v>
      </c>
      <c r="BD421">
        <f t="shared" si="150"/>
        <v>416</v>
      </c>
      <c r="BE421">
        <f t="shared" si="151"/>
        <v>1</v>
      </c>
    </row>
    <row r="422" spans="15:57" x14ac:dyDescent="0.25">
      <c r="O422">
        <f t="shared" si="152"/>
        <v>1</v>
      </c>
      <c r="P422">
        <f t="shared" si="153"/>
        <v>417</v>
      </c>
      <c r="Q422" t="e">
        <f>VLOOKUP(A422,Sheet3!$A$1:$B$3,2,FALSE)</f>
        <v>#N/A</v>
      </c>
      <c r="R422">
        <f t="shared" si="132"/>
        <v>0</v>
      </c>
      <c r="S422">
        <f t="shared" si="133"/>
        <v>0</v>
      </c>
      <c r="T422">
        <f t="shared" si="134"/>
        <v>0</v>
      </c>
      <c r="U422" t="s">
        <v>47</v>
      </c>
      <c r="V422" t="s">
        <v>47</v>
      </c>
      <c r="W422" t="s">
        <v>47</v>
      </c>
      <c r="X422" t="s">
        <v>47</v>
      </c>
      <c r="Y422">
        <f t="shared" si="135"/>
        <v>0</v>
      </c>
      <c r="Z422">
        <f t="shared" si="136"/>
        <v>0</v>
      </c>
      <c r="AC422" t="e">
        <f>VLOOKUP(A422,Sheet3!$A$7:$B$9,2,FALSE)</f>
        <v>#N/A</v>
      </c>
      <c r="AD422" t="s">
        <v>48</v>
      </c>
      <c r="AE422" t="str">
        <f t="shared" si="137"/>
        <v>1</v>
      </c>
      <c r="AF422" t="str">
        <f t="shared" si="138"/>
        <v>2024-07-23</v>
      </c>
      <c r="AH422" s="8">
        <f t="shared" si="139"/>
        <v>0</v>
      </c>
      <c r="AI422">
        <v>0</v>
      </c>
      <c r="AJ422">
        <v>0</v>
      </c>
      <c r="AK422">
        <v>0</v>
      </c>
      <c r="AL422" t="e">
        <f t="shared" si="140"/>
        <v>#DIV/0!</v>
      </c>
      <c r="AM422" t="e">
        <f t="shared" si="141"/>
        <v>#DIV/0!</v>
      </c>
      <c r="AN422">
        <f t="shared" si="142"/>
        <v>0</v>
      </c>
      <c r="AO422">
        <f t="shared" si="143"/>
        <v>0</v>
      </c>
      <c r="AP422">
        <v>0</v>
      </c>
      <c r="AQ422">
        <v>0</v>
      </c>
      <c r="AR422">
        <v>0</v>
      </c>
      <c r="AS422">
        <f t="shared" si="144"/>
        <v>0</v>
      </c>
      <c r="AV422" t="str">
        <f t="shared" si="145"/>
        <v/>
      </c>
      <c r="AW422" t="str">
        <f t="shared" si="146"/>
        <v>--</v>
      </c>
      <c r="AY422">
        <f t="shared" si="147"/>
        <v>417</v>
      </c>
      <c r="AZ422" t="s">
        <v>0</v>
      </c>
      <c r="BA422" t="str">
        <f t="shared" si="148"/>
        <v>417BM</v>
      </c>
      <c r="BB422">
        <f t="shared" si="149"/>
        <v>0</v>
      </c>
      <c r="BD422">
        <f t="shared" si="150"/>
        <v>417</v>
      </c>
      <c r="BE422">
        <f t="shared" si="151"/>
        <v>1</v>
      </c>
    </row>
    <row r="423" spans="15:57" x14ac:dyDescent="0.25">
      <c r="O423">
        <f t="shared" si="152"/>
        <v>1</v>
      </c>
      <c r="P423">
        <f t="shared" si="153"/>
        <v>418</v>
      </c>
      <c r="Q423" t="e">
        <f>VLOOKUP(A423,Sheet3!$A$1:$B$3,2,FALSE)</f>
        <v>#N/A</v>
      </c>
      <c r="R423">
        <f t="shared" si="132"/>
        <v>0</v>
      </c>
      <c r="S423">
        <f t="shared" si="133"/>
        <v>0</v>
      </c>
      <c r="T423">
        <f t="shared" si="134"/>
        <v>0</v>
      </c>
      <c r="U423" t="s">
        <v>47</v>
      </c>
      <c r="V423" t="s">
        <v>47</v>
      </c>
      <c r="W423" t="s">
        <v>47</v>
      </c>
      <c r="X423" t="s">
        <v>47</v>
      </c>
      <c r="Y423">
        <f t="shared" si="135"/>
        <v>0</v>
      </c>
      <c r="Z423">
        <f t="shared" si="136"/>
        <v>0</v>
      </c>
      <c r="AC423" t="e">
        <f>VLOOKUP(A423,Sheet3!$A$7:$B$9,2,FALSE)</f>
        <v>#N/A</v>
      </c>
      <c r="AD423" t="s">
        <v>48</v>
      </c>
      <c r="AE423" t="str">
        <f t="shared" si="137"/>
        <v>1</v>
      </c>
      <c r="AF423" t="str">
        <f t="shared" si="138"/>
        <v>2024-07-23</v>
      </c>
      <c r="AH423" s="8">
        <f t="shared" si="139"/>
        <v>0</v>
      </c>
      <c r="AI423">
        <v>0</v>
      </c>
      <c r="AJ423">
        <v>0</v>
      </c>
      <c r="AK423">
        <v>0</v>
      </c>
      <c r="AL423" t="e">
        <f t="shared" si="140"/>
        <v>#DIV/0!</v>
      </c>
      <c r="AM423" t="e">
        <f t="shared" si="141"/>
        <v>#DIV/0!</v>
      </c>
      <c r="AN423">
        <f t="shared" si="142"/>
        <v>0</v>
      </c>
      <c r="AO423">
        <f t="shared" si="143"/>
        <v>0</v>
      </c>
      <c r="AP423">
        <v>0</v>
      </c>
      <c r="AQ423">
        <v>0</v>
      </c>
      <c r="AR423">
        <v>0</v>
      </c>
      <c r="AS423">
        <f t="shared" si="144"/>
        <v>0</v>
      </c>
      <c r="AV423" t="str">
        <f t="shared" si="145"/>
        <v/>
      </c>
      <c r="AW423" t="str">
        <f t="shared" si="146"/>
        <v>--</v>
      </c>
      <c r="AY423">
        <f t="shared" si="147"/>
        <v>418</v>
      </c>
      <c r="AZ423" t="s">
        <v>0</v>
      </c>
      <c r="BA423" t="str">
        <f t="shared" si="148"/>
        <v>418BM</v>
      </c>
      <c r="BB423">
        <f t="shared" si="149"/>
        <v>0</v>
      </c>
      <c r="BD423">
        <f t="shared" si="150"/>
        <v>418</v>
      </c>
      <c r="BE423">
        <f t="shared" si="151"/>
        <v>1</v>
      </c>
    </row>
    <row r="424" spans="15:57" x14ac:dyDescent="0.25">
      <c r="O424">
        <f t="shared" si="152"/>
        <v>1</v>
      </c>
      <c r="P424">
        <f t="shared" si="153"/>
        <v>419</v>
      </c>
      <c r="Q424" t="e">
        <f>VLOOKUP(A424,Sheet3!$A$1:$B$3,2,FALSE)</f>
        <v>#N/A</v>
      </c>
      <c r="R424">
        <f t="shared" si="132"/>
        <v>0</v>
      </c>
      <c r="S424">
        <f t="shared" si="133"/>
        <v>0</v>
      </c>
      <c r="T424">
        <f t="shared" si="134"/>
        <v>0</v>
      </c>
      <c r="U424" t="s">
        <v>47</v>
      </c>
      <c r="V424" t="s">
        <v>47</v>
      </c>
      <c r="W424" t="s">
        <v>47</v>
      </c>
      <c r="X424" t="s">
        <v>47</v>
      </c>
      <c r="Y424">
        <f t="shared" si="135"/>
        <v>0</v>
      </c>
      <c r="Z424">
        <f t="shared" si="136"/>
        <v>0</v>
      </c>
      <c r="AC424" t="e">
        <f>VLOOKUP(A424,Sheet3!$A$7:$B$9,2,FALSE)</f>
        <v>#N/A</v>
      </c>
      <c r="AD424" t="s">
        <v>48</v>
      </c>
      <c r="AE424" t="str">
        <f t="shared" si="137"/>
        <v>1</v>
      </c>
      <c r="AF424" t="str">
        <f t="shared" si="138"/>
        <v>2024-07-23</v>
      </c>
      <c r="AH424" s="8">
        <f t="shared" si="139"/>
        <v>0</v>
      </c>
      <c r="AI424">
        <v>0</v>
      </c>
      <c r="AJ424">
        <v>0</v>
      </c>
      <c r="AK424">
        <v>0</v>
      </c>
      <c r="AL424" t="e">
        <f t="shared" si="140"/>
        <v>#DIV/0!</v>
      </c>
      <c r="AM424" t="e">
        <f t="shared" si="141"/>
        <v>#DIV/0!</v>
      </c>
      <c r="AN424">
        <f t="shared" si="142"/>
        <v>0</v>
      </c>
      <c r="AO424">
        <f t="shared" si="143"/>
        <v>0</v>
      </c>
      <c r="AP424">
        <v>0</v>
      </c>
      <c r="AQ424">
        <v>0</v>
      </c>
      <c r="AR424">
        <v>0</v>
      </c>
      <c r="AS424">
        <f t="shared" si="144"/>
        <v>0</v>
      </c>
      <c r="AV424" t="str">
        <f t="shared" si="145"/>
        <v/>
      </c>
      <c r="AW424" t="str">
        <f t="shared" si="146"/>
        <v>--</v>
      </c>
      <c r="AY424">
        <f t="shared" si="147"/>
        <v>419</v>
      </c>
      <c r="AZ424" t="s">
        <v>0</v>
      </c>
      <c r="BA424" t="str">
        <f t="shared" si="148"/>
        <v>419BM</v>
      </c>
      <c r="BB424">
        <f t="shared" si="149"/>
        <v>0</v>
      </c>
      <c r="BD424">
        <f t="shared" si="150"/>
        <v>419</v>
      </c>
      <c r="BE424">
        <f t="shared" si="151"/>
        <v>1</v>
      </c>
    </row>
    <row r="425" spans="15:57" x14ac:dyDescent="0.25">
      <c r="O425">
        <f t="shared" si="152"/>
        <v>1</v>
      </c>
      <c r="P425">
        <f t="shared" si="153"/>
        <v>420</v>
      </c>
      <c r="Q425" t="e">
        <f>VLOOKUP(A425,Sheet3!$A$1:$B$3,2,FALSE)</f>
        <v>#N/A</v>
      </c>
      <c r="R425">
        <f t="shared" si="132"/>
        <v>0</v>
      </c>
      <c r="S425">
        <f t="shared" si="133"/>
        <v>0</v>
      </c>
      <c r="T425">
        <f t="shared" si="134"/>
        <v>0</v>
      </c>
      <c r="U425" t="s">
        <v>47</v>
      </c>
      <c r="V425" t="s">
        <v>47</v>
      </c>
      <c r="W425" t="s">
        <v>47</v>
      </c>
      <c r="X425" t="s">
        <v>47</v>
      </c>
      <c r="Y425">
        <f t="shared" si="135"/>
        <v>0</v>
      </c>
      <c r="Z425">
        <f t="shared" si="136"/>
        <v>0</v>
      </c>
      <c r="AC425" t="e">
        <f>VLOOKUP(A425,Sheet3!$A$7:$B$9,2,FALSE)</f>
        <v>#N/A</v>
      </c>
      <c r="AD425" t="s">
        <v>48</v>
      </c>
      <c r="AE425" t="str">
        <f t="shared" si="137"/>
        <v>1</v>
      </c>
      <c r="AF425" t="str">
        <f t="shared" si="138"/>
        <v>2024-07-23</v>
      </c>
      <c r="AH425" s="8">
        <f t="shared" si="139"/>
        <v>0</v>
      </c>
      <c r="AI425">
        <v>0</v>
      </c>
      <c r="AJ425">
        <v>0</v>
      </c>
      <c r="AK425">
        <v>0</v>
      </c>
      <c r="AL425" t="e">
        <f t="shared" si="140"/>
        <v>#DIV/0!</v>
      </c>
      <c r="AM425" t="e">
        <f t="shared" si="141"/>
        <v>#DIV/0!</v>
      </c>
      <c r="AN425">
        <f t="shared" si="142"/>
        <v>0</v>
      </c>
      <c r="AO425">
        <f t="shared" si="143"/>
        <v>0</v>
      </c>
      <c r="AP425">
        <v>0</v>
      </c>
      <c r="AQ425">
        <v>0</v>
      </c>
      <c r="AR425">
        <v>0</v>
      </c>
      <c r="AS425">
        <f t="shared" si="144"/>
        <v>0</v>
      </c>
      <c r="AV425" t="str">
        <f t="shared" si="145"/>
        <v/>
      </c>
      <c r="AW425" t="str">
        <f t="shared" si="146"/>
        <v>--</v>
      </c>
      <c r="AY425">
        <f t="shared" si="147"/>
        <v>420</v>
      </c>
      <c r="AZ425" t="s">
        <v>0</v>
      </c>
      <c r="BA425" t="str">
        <f t="shared" si="148"/>
        <v>420BM</v>
      </c>
      <c r="BB425">
        <f t="shared" si="149"/>
        <v>0</v>
      </c>
      <c r="BD425">
        <f t="shared" si="150"/>
        <v>420</v>
      </c>
      <c r="BE425">
        <f t="shared" si="151"/>
        <v>1</v>
      </c>
    </row>
    <row r="426" spans="15:57" x14ac:dyDescent="0.25">
      <c r="O426">
        <f t="shared" si="152"/>
        <v>1</v>
      </c>
      <c r="P426">
        <f t="shared" si="153"/>
        <v>421</v>
      </c>
      <c r="Q426" t="e">
        <f>VLOOKUP(A426,Sheet3!$A$1:$B$3,2,FALSE)</f>
        <v>#N/A</v>
      </c>
      <c r="R426">
        <f t="shared" si="132"/>
        <v>0</v>
      </c>
      <c r="S426">
        <f t="shared" si="133"/>
        <v>0</v>
      </c>
      <c r="T426">
        <f t="shared" si="134"/>
        <v>0</v>
      </c>
      <c r="U426" t="s">
        <v>47</v>
      </c>
      <c r="V426" t="s">
        <v>47</v>
      </c>
      <c r="W426" t="s">
        <v>47</v>
      </c>
      <c r="X426" t="s">
        <v>47</v>
      </c>
      <c r="Y426">
        <f t="shared" si="135"/>
        <v>0</v>
      </c>
      <c r="Z426">
        <f t="shared" si="136"/>
        <v>0</v>
      </c>
      <c r="AC426" t="e">
        <f>VLOOKUP(A426,Sheet3!$A$7:$B$9,2,FALSE)</f>
        <v>#N/A</v>
      </c>
      <c r="AD426" t="s">
        <v>48</v>
      </c>
      <c r="AE426" t="str">
        <f t="shared" si="137"/>
        <v>1</v>
      </c>
      <c r="AF426" t="str">
        <f t="shared" si="138"/>
        <v>2024-07-23</v>
      </c>
      <c r="AH426" s="8">
        <f t="shared" si="139"/>
        <v>0</v>
      </c>
      <c r="AI426">
        <v>0</v>
      </c>
      <c r="AJ426">
        <v>0</v>
      </c>
      <c r="AK426">
        <v>0</v>
      </c>
      <c r="AL426" t="e">
        <f t="shared" si="140"/>
        <v>#DIV/0!</v>
      </c>
      <c r="AM426" t="e">
        <f t="shared" si="141"/>
        <v>#DIV/0!</v>
      </c>
      <c r="AN426">
        <f t="shared" si="142"/>
        <v>0</v>
      </c>
      <c r="AO426">
        <f t="shared" si="143"/>
        <v>0</v>
      </c>
      <c r="AP426">
        <v>0</v>
      </c>
      <c r="AQ426">
        <v>0</v>
      </c>
      <c r="AR426">
        <v>0</v>
      </c>
      <c r="AS426">
        <f t="shared" si="144"/>
        <v>0</v>
      </c>
      <c r="AV426" t="str">
        <f t="shared" si="145"/>
        <v/>
      </c>
      <c r="AW426" t="str">
        <f t="shared" si="146"/>
        <v>--</v>
      </c>
      <c r="AY426">
        <f t="shared" si="147"/>
        <v>421</v>
      </c>
      <c r="AZ426" t="s">
        <v>0</v>
      </c>
      <c r="BA426" t="str">
        <f t="shared" si="148"/>
        <v>421BM</v>
      </c>
      <c r="BB426">
        <f t="shared" si="149"/>
        <v>0</v>
      </c>
      <c r="BD426">
        <f t="shared" si="150"/>
        <v>421</v>
      </c>
      <c r="BE426">
        <f t="shared" si="151"/>
        <v>1</v>
      </c>
    </row>
    <row r="427" spans="15:57" x14ac:dyDescent="0.25">
      <c r="O427">
        <f t="shared" si="152"/>
        <v>1</v>
      </c>
      <c r="P427">
        <f t="shared" si="153"/>
        <v>422</v>
      </c>
      <c r="Q427" t="e">
        <f>VLOOKUP(A427,Sheet3!$A$1:$B$3,2,FALSE)</f>
        <v>#N/A</v>
      </c>
      <c r="R427">
        <f t="shared" si="132"/>
        <v>0</v>
      </c>
      <c r="S427">
        <f t="shared" si="133"/>
        <v>0</v>
      </c>
      <c r="T427">
        <f t="shared" si="134"/>
        <v>0</v>
      </c>
      <c r="U427" t="s">
        <v>47</v>
      </c>
      <c r="V427" t="s">
        <v>47</v>
      </c>
      <c r="W427" t="s">
        <v>47</v>
      </c>
      <c r="X427" t="s">
        <v>47</v>
      </c>
      <c r="Y427">
        <f t="shared" si="135"/>
        <v>0</v>
      </c>
      <c r="Z427">
        <f t="shared" si="136"/>
        <v>0</v>
      </c>
      <c r="AC427" t="e">
        <f>VLOOKUP(A427,Sheet3!$A$7:$B$9,2,FALSE)</f>
        <v>#N/A</v>
      </c>
      <c r="AD427" t="s">
        <v>48</v>
      </c>
      <c r="AE427" t="str">
        <f t="shared" si="137"/>
        <v>1</v>
      </c>
      <c r="AF427" t="str">
        <f t="shared" si="138"/>
        <v>2024-07-23</v>
      </c>
      <c r="AH427" s="8">
        <f t="shared" si="139"/>
        <v>0</v>
      </c>
      <c r="AI427">
        <v>0</v>
      </c>
      <c r="AJ427">
        <v>0</v>
      </c>
      <c r="AK427">
        <v>0</v>
      </c>
      <c r="AL427" t="e">
        <f t="shared" si="140"/>
        <v>#DIV/0!</v>
      </c>
      <c r="AM427" t="e">
        <f t="shared" si="141"/>
        <v>#DIV/0!</v>
      </c>
      <c r="AN427">
        <f t="shared" si="142"/>
        <v>0</v>
      </c>
      <c r="AO427">
        <f t="shared" si="143"/>
        <v>0</v>
      </c>
      <c r="AP427">
        <v>0</v>
      </c>
      <c r="AQ427">
        <v>0</v>
      </c>
      <c r="AR427">
        <v>0</v>
      </c>
      <c r="AS427">
        <f t="shared" si="144"/>
        <v>0</v>
      </c>
      <c r="AV427" t="str">
        <f t="shared" si="145"/>
        <v/>
      </c>
      <c r="AW427" t="str">
        <f t="shared" si="146"/>
        <v>--</v>
      </c>
      <c r="AY427">
        <f t="shared" si="147"/>
        <v>422</v>
      </c>
      <c r="AZ427" t="s">
        <v>0</v>
      </c>
      <c r="BA427" t="str">
        <f t="shared" si="148"/>
        <v>422BM</v>
      </c>
      <c r="BB427">
        <f t="shared" si="149"/>
        <v>0</v>
      </c>
      <c r="BD427">
        <f t="shared" si="150"/>
        <v>422</v>
      </c>
      <c r="BE427">
        <f t="shared" si="151"/>
        <v>1</v>
      </c>
    </row>
    <row r="428" spans="15:57" x14ac:dyDescent="0.25">
      <c r="O428">
        <f t="shared" si="152"/>
        <v>1</v>
      </c>
      <c r="P428">
        <f t="shared" si="153"/>
        <v>423</v>
      </c>
      <c r="Q428" t="e">
        <f>VLOOKUP(A428,Sheet3!$A$1:$B$3,2,FALSE)</f>
        <v>#N/A</v>
      </c>
      <c r="R428">
        <f t="shared" si="132"/>
        <v>0</v>
      </c>
      <c r="S428">
        <f t="shared" si="133"/>
        <v>0</v>
      </c>
      <c r="T428">
        <f t="shared" si="134"/>
        <v>0</v>
      </c>
      <c r="U428" t="s">
        <v>47</v>
      </c>
      <c r="V428" t="s">
        <v>47</v>
      </c>
      <c r="W428" t="s">
        <v>47</v>
      </c>
      <c r="X428" t="s">
        <v>47</v>
      </c>
      <c r="Y428">
        <f t="shared" si="135"/>
        <v>0</v>
      </c>
      <c r="Z428">
        <f t="shared" si="136"/>
        <v>0</v>
      </c>
      <c r="AC428" t="e">
        <f>VLOOKUP(A428,Sheet3!$A$7:$B$9,2,FALSE)</f>
        <v>#N/A</v>
      </c>
      <c r="AD428" t="s">
        <v>48</v>
      </c>
      <c r="AE428" t="str">
        <f t="shared" si="137"/>
        <v>1</v>
      </c>
      <c r="AF428" t="str">
        <f t="shared" si="138"/>
        <v>2024-07-23</v>
      </c>
      <c r="AH428" s="8">
        <f t="shared" si="139"/>
        <v>0</v>
      </c>
      <c r="AI428">
        <v>0</v>
      </c>
      <c r="AJ428">
        <v>0</v>
      </c>
      <c r="AK428">
        <v>0</v>
      </c>
      <c r="AL428" t="e">
        <f t="shared" si="140"/>
        <v>#DIV/0!</v>
      </c>
      <c r="AM428" t="e">
        <f t="shared" si="141"/>
        <v>#DIV/0!</v>
      </c>
      <c r="AN428">
        <f t="shared" si="142"/>
        <v>0</v>
      </c>
      <c r="AO428">
        <f t="shared" si="143"/>
        <v>0</v>
      </c>
      <c r="AP428">
        <v>0</v>
      </c>
      <c r="AQ428">
        <v>0</v>
      </c>
      <c r="AR428">
        <v>0</v>
      </c>
      <c r="AS428">
        <f t="shared" si="144"/>
        <v>0</v>
      </c>
      <c r="AV428" t="str">
        <f t="shared" si="145"/>
        <v/>
      </c>
      <c r="AW428" t="str">
        <f t="shared" si="146"/>
        <v>--</v>
      </c>
      <c r="AY428">
        <f t="shared" si="147"/>
        <v>423</v>
      </c>
      <c r="AZ428" t="s">
        <v>0</v>
      </c>
      <c r="BA428" t="str">
        <f t="shared" si="148"/>
        <v>423BM</v>
      </c>
      <c r="BB428">
        <f t="shared" si="149"/>
        <v>0</v>
      </c>
      <c r="BD428">
        <f t="shared" si="150"/>
        <v>423</v>
      </c>
      <c r="BE428">
        <f t="shared" si="151"/>
        <v>1</v>
      </c>
    </row>
    <row r="429" spans="15:57" x14ac:dyDescent="0.25">
      <c r="O429">
        <f t="shared" si="152"/>
        <v>1</v>
      </c>
      <c r="P429">
        <f t="shared" si="153"/>
        <v>424</v>
      </c>
      <c r="Q429" t="e">
        <f>VLOOKUP(A429,Sheet3!$A$1:$B$3,2,FALSE)</f>
        <v>#N/A</v>
      </c>
      <c r="R429">
        <f t="shared" si="132"/>
        <v>0</v>
      </c>
      <c r="S429">
        <f t="shared" si="133"/>
        <v>0</v>
      </c>
      <c r="T429">
        <f t="shared" si="134"/>
        <v>0</v>
      </c>
      <c r="U429" t="s">
        <v>47</v>
      </c>
      <c r="V429" t="s">
        <v>47</v>
      </c>
      <c r="W429" t="s">
        <v>47</v>
      </c>
      <c r="X429" t="s">
        <v>47</v>
      </c>
      <c r="Y429">
        <f t="shared" si="135"/>
        <v>0</v>
      </c>
      <c r="Z429">
        <f t="shared" si="136"/>
        <v>0</v>
      </c>
      <c r="AC429" t="e">
        <f>VLOOKUP(A429,Sheet3!$A$7:$B$9,2,FALSE)</f>
        <v>#N/A</v>
      </c>
      <c r="AD429" t="s">
        <v>48</v>
      </c>
      <c r="AE429" t="str">
        <f t="shared" si="137"/>
        <v>1</v>
      </c>
      <c r="AF429" t="str">
        <f t="shared" si="138"/>
        <v>2024-07-23</v>
      </c>
      <c r="AH429" s="8">
        <f t="shared" si="139"/>
        <v>0</v>
      </c>
      <c r="AI429">
        <v>0</v>
      </c>
      <c r="AJ429">
        <v>0</v>
      </c>
      <c r="AK429">
        <v>0</v>
      </c>
      <c r="AL429" t="e">
        <f t="shared" si="140"/>
        <v>#DIV/0!</v>
      </c>
      <c r="AM429" t="e">
        <f t="shared" si="141"/>
        <v>#DIV/0!</v>
      </c>
      <c r="AN429">
        <f t="shared" si="142"/>
        <v>0</v>
      </c>
      <c r="AO429">
        <f t="shared" si="143"/>
        <v>0</v>
      </c>
      <c r="AP429">
        <v>0</v>
      </c>
      <c r="AQ429">
        <v>0</v>
      </c>
      <c r="AR429">
        <v>0</v>
      </c>
      <c r="AS429">
        <f t="shared" si="144"/>
        <v>0</v>
      </c>
      <c r="AV429" t="str">
        <f t="shared" si="145"/>
        <v/>
      </c>
      <c r="AW429" t="str">
        <f t="shared" si="146"/>
        <v>--</v>
      </c>
      <c r="AY429">
        <f t="shared" si="147"/>
        <v>424</v>
      </c>
      <c r="AZ429" t="s">
        <v>0</v>
      </c>
      <c r="BA429" t="str">
        <f t="shared" si="148"/>
        <v>424BM</v>
      </c>
      <c r="BB429">
        <f t="shared" si="149"/>
        <v>0</v>
      </c>
      <c r="BD429">
        <f t="shared" si="150"/>
        <v>424</v>
      </c>
      <c r="BE429">
        <f t="shared" si="151"/>
        <v>1</v>
      </c>
    </row>
    <row r="430" spans="15:57" x14ac:dyDescent="0.25">
      <c r="O430">
        <f t="shared" si="152"/>
        <v>1</v>
      </c>
      <c r="P430">
        <f t="shared" si="153"/>
        <v>425</v>
      </c>
      <c r="Q430" t="e">
        <f>VLOOKUP(A430,Sheet3!$A$1:$B$3,2,FALSE)</f>
        <v>#N/A</v>
      </c>
      <c r="R430">
        <f t="shared" si="132"/>
        <v>0</v>
      </c>
      <c r="S430">
        <f t="shared" si="133"/>
        <v>0</v>
      </c>
      <c r="T430">
        <f t="shared" si="134"/>
        <v>0</v>
      </c>
      <c r="U430" t="s">
        <v>47</v>
      </c>
      <c r="V430" t="s">
        <v>47</v>
      </c>
      <c r="W430" t="s">
        <v>47</v>
      </c>
      <c r="X430" t="s">
        <v>47</v>
      </c>
      <c r="Y430">
        <f t="shared" si="135"/>
        <v>0</v>
      </c>
      <c r="Z430">
        <f t="shared" si="136"/>
        <v>0</v>
      </c>
      <c r="AC430" t="e">
        <f>VLOOKUP(A430,Sheet3!$A$7:$B$9,2,FALSE)</f>
        <v>#N/A</v>
      </c>
      <c r="AD430" t="s">
        <v>48</v>
      </c>
      <c r="AE430" t="str">
        <f t="shared" si="137"/>
        <v>1</v>
      </c>
      <c r="AF430" t="str">
        <f t="shared" si="138"/>
        <v>2024-07-23</v>
      </c>
      <c r="AH430" s="8">
        <f t="shared" si="139"/>
        <v>0</v>
      </c>
      <c r="AI430">
        <v>0</v>
      </c>
      <c r="AJ430">
        <v>0</v>
      </c>
      <c r="AK430">
        <v>0</v>
      </c>
      <c r="AL430" t="e">
        <f t="shared" si="140"/>
        <v>#DIV/0!</v>
      </c>
      <c r="AM430" t="e">
        <f t="shared" si="141"/>
        <v>#DIV/0!</v>
      </c>
      <c r="AN430">
        <f t="shared" si="142"/>
        <v>0</v>
      </c>
      <c r="AO430">
        <f t="shared" si="143"/>
        <v>0</v>
      </c>
      <c r="AP430">
        <v>0</v>
      </c>
      <c r="AQ430">
        <v>0</v>
      </c>
      <c r="AR430">
        <v>0</v>
      </c>
      <c r="AS430">
        <f t="shared" si="144"/>
        <v>0</v>
      </c>
      <c r="AV430" t="str">
        <f t="shared" si="145"/>
        <v/>
      </c>
      <c r="AW430" t="str">
        <f t="shared" si="146"/>
        <v>--</v>
      </c>
      <c r="AY430">
        <f t="shared" si="147"/>
        <v>425</v>
      </c>
      <c r="AZ430" t="s">
        <v>0</v>
      </c>
      <c r="BA430" t="str">
        <f t="shared" si="148"/>
        <v>425BM</v>
      </c>
      <c r="BB430">
        <f t="shared" si="149"/>
        <v>0</v>
      </c>
      <c r="BD430">
        <f t="shared" si="150"/>
        <v>425</v>
      </c>
      <c r="BE430">
        <f t="shared" si="151"/>
        <v>1</v>
      </c>
    </row>
    <row r="431" spans="15:57" x14ac:dyDescent="0.25">
      <c r="O431">
        <f t="shared" si="152"/>
        <v>1</v>
      </c>
      <c r="P431">
        <f t="shared" si="153"/>
        <v>426</v>
      </c>
      <c r="Q431" t="e">
        <f>VLOOKUP(A431,Sheet3!$A$1:$B$3,2,FALSE)</f>
        <v>#N/A</v>
      </c>
      <c r="R431">
        <f t="shared" si="132"/>
        <v>0</v>
      </c>
      <c r="S431">
        <f t="shared" si="133"/>
        <v>0</v>
      </c>
      <c r="T431">
        <f t="shared" si="134"/>
        <v>0</v>
      </c>
      <c r="U431" t="s">
        <v>47</v>
      </c>
      <c r="V431" t="s">
        <v>47</v>
      </c>
      <c r="W431" t="s">
        <v>47</v>
      </c>
      <c r="X431" t="s">
        <v>47</v>
      </c>
      <c r="Y431">
        <f t="shared" si="135"/>
        <v>0</v>
      </c>
      <c r="Z431">
        <f t="shared" si="136"/>
        <v>0</v>
      </c>
      <c r="AC431" t="e">
        <f>VLOOKUP(A431,Sheet3!$A$7:$B$9,2,FALSE)</f>
        <v>#N/A</v>
      </c>
      <c r="AD431" t="s">
        <v>48</v>
      </c>
      <c r="AE431" t="str">
        <f t="shared" si="137"/>
        <v>1</v>
      </c>
      <c r="AF431" t="str">
        <f t="shared" si="138"/>
        <v>2024-07-23</v>
      </c>
      <c r="AH431" s="8">
        <f t="shared" si="139"/>
        <v>0</v>
      </c>
      <c r="AI431">
        <v>0</v>
      </c>
      <c r="AJ431">
        <v>0</v>
      </c>
      <c r="AK431">
        <v>0</v>
      </c>
      <c r="AL431" t="e">
        <f t="shared" si="140"/>
        <v>#DIV/0!</v>
      </c>
      <c r="AM431" t="e">
        <f t="shared" si="141"/>
        <v>#DIV/0!</v>
      </c>
      <c r="AN431">
        <f t="shared" si="142"/>
        <v>0</v>
      </c>
      <c r="AO431">
        <f t="shared" si="143"/>
        <v>0</v>
      </c>
      <c r="AP431">
        <v>0</v>
      </c>
      <c r="AQ431">
        <v>0</v>
      </c>
      <c r="AR431">
        <v>0</v>
      </c>
      <c r="AS431">
        <f t="shared" si="144"/>
        <v>0</v>
      </c>
      <c r="AV431" t="str">
        <f t="shared" si="145"/>
        <v/>
      </c>
      <c r="AW431" t="str">
        <f t="shared" si="146"/>
        <v>--</v>
      </c>
      <c r="AY431">
        <f t="shared" si="147"/>
        <v>426</v>
      </c>
      <c r="AZ431" t="s">
        <v>0</v>
      </c>
      <c r="BA431" t="str">
        <f t="shared" si="148"/>
        <v>426BM</v>
      </c>
      <c r="BB431">
        <f t="shared" si="149"/>
        <v>0</v>
      </c>
      <c r="BD431">
        <f t="shared" si="150"/>
        <v>426</v>
      </c>
      <c r="BE431">
        <f t="shared" si="151"/>
        <v>1</v>
      </c>
    </row>
    <row r="432" spans="15:57" x14ac:dyDescent="0.25">
      <c r="O432">
        <f t="shared" si="152"/>
        <v>1</v>
      </c>
      <c r="P432">
        <f t="shared" si="153"/>
        <v>427</v>
      </c>
      <c r="Q432" t="e">
        <f>VLOOKUP(A432,Sheet3!$A$1:$B$3,2,FALSE)</f>
        <v>#N/A</v>
      </c>
      <c r="R432">
        <f t="shared" si="132"/>
        <v>0</v>
      </c>
      <c r="S432">
        <f t="shared" si="133"/>
        <v>0</v>
      </c>
      <c r="T432">
        <f t="shared" si="134"/>
        <v>0</v>
      </c>
      <c r="U432" t="s">
        <v>47</v>
      </c>
      <c r="V432" t="s">
        <v>47</v>
      </c>
      <c r="W432" t="s">
        <v>47</v>
      </c>
      <c r="X432" t="s">
        <v>47</v>
      </c>
      <c r="Y432">
        <f t="shared" si="135"/>
        <v>0</v>
      </c>
      <c r="Z432">
        <f t="shared" si="136"/>
        <v>0</v>
      </c>
      <c r="AC432" t="e">
        <f>VLOOKUP(A432,Sheet3!$A$7:$B$9,2,FALSE)</f>
        <v>#N/A</v>
      </c>
      <c r="AD432" t="s">
        <v>48</v>
      </c>
      <c r="AE432" t="str">
        <f t="shared" si="137"/>
        <v>1</v>
      </c>
      <c r="AF432" t="str">
        <f t="shared" si="138"/>
        <v>2024-07-23</v>
      </c>
      <c r="AH432" s="8">
        <f t="shared" si="139"/>
        <v>0</v>
      </c>
      <c r="AI432">
        <v>0</v>
      </c>
      <c r="AJ432">
        <v>0</v>
      </c>
      <c r="AK432">
        <v>0</v>
      </c>
      <c r="AL432" t="e">
        <f t="shared" si="140"/>
        <v>#DIV/0!</v>
      </c>
      <c r="AM432" t="e">
        <f t="shared" si="141"/>
        <v>#DIV/0!</v>
      </c>
      <c r="AN432">
        <f t="shared" si="142"/>
        <v>0</v>
      </c>
      <c r="AO432">
        <f t="shared" si="143"/>
        <v>0</v>
      </c>
      <c r="AP432">
        <v>0</v>
      </c>
      <c r="AQ432">
        <v>0</v>
      </c>
      <c r="AR432">
        <v>0</v>
      </c>
      <c r="AS432">
        <f t="shared" si="144"/>
        <v>0</v>
      </c>
      <c r="AV432" t="str">
        <f t="shared" si="145"/>
        <v/>
      </c>
      <c r="AW432" t="str">
        <f t="shared" si="146"/>
        <v>--</v>
      </c>
      <c r="AY432">
        <f t="shared" si="147"/>
        <v>427</v>
      </c>
      <c r="AZ432" t="s">
        <v>0</v>
      </c>
      <c r="BA432" t="str">
        <f t="shared" si="148"/>
        <v>427BM</v>
      </c>
      <c r="BB432">
        <f t="shared" si="149"/>
        <v>0</v>
      </c>
      <c r="BD432">
        <f t="shared" si="150"/>
        <v>427</v>
      </c>
      <c r="BE432">
        <f t="shared" si="151"/>
        <v>1</v>
      </c>
    </row>
    <row r="433" spans="15:57" x14ac:dyDescent="0.25">
      <c r="O433">
        <f t="shared" si="152"/>
        <v>1</v>
      </c>
      <c r="P433">
        <f t="shared" si="153"/>
        <v>428</v>
      </c>
      <c r="Q433" t="e">
        <f>VLOOKUP(A433,Sheet3!$A$1:$B$3,2,FALSE)</f>
        <v>#N/A</v>
      </c>
      <c r="R433">
        <f t="shared" si="132"/>
        <v>0</v>
      </c>
      <c r="S433">
        <f t="shared" si="133"/>
        <v>0</v>
      </c>
      <c r="T433">
        <f t="shared" si="134"/>
        <v>0</v>
      </c>
      <c r="U433" t="s">
        <v>47</v>
      </c>
      <c r="V433" t="s">
        <v>47</v>
      </c>
      <c r="W433" t="s">
        <v>47</v>
      </c>
      <c r="X433" t="s">
        <v>47</v>
      </c>
      <c r="Y433">
        <f t="shared" si="135"/>
        <v>0</v>
      </c>
      <c r="Z433">
        <f t="shared" si="136"/>
        <v>0</v>
      </c>
      <c r="AC433" t="e">
        <f>VLOOKUP(A433,Sheet3!$A$7:$B$9,2,FALSE)</f>
        <v>#N/A</v>
      </c>
      <c r="AD433" t="s">
        <v>48</v>
      </c>
      <c r="AE433" t="str">
        <f t="shared" si="137"/>
        <v>1</v>
      </c>
      <c r="AF433" t="str">
        <f t="shared" si="138"/>
        <v>2024-07-23</v>
      </c>
      <c r="AH433" s="8">
        <f t="shared" si="139"/>
        <v>0</v>
      </c>
      <c r="AI433">
        <v>0</v>
      </c>
      <c r="AJ433">
        <v>0</v>
      </c>
      <c r="AK433">
        <v>0</v>
      </c>
      <c r="AL433" t="e">
        <f t="shared" si="140"/>
        <v>#DIV/0!</v>
      </c>
      <c r="AM433" t="e">
        <f t="shared" si="141"/>
        <v>#DIV/0!</v>
      </c>
      <c r="AN433">
        <f t="shared" si="142"/>
        <v>0</v>
      </c>
      <c r="AO433">
        <f t="shared" si="143"/>
        <v>0</v>
      </c>
      <c r="AP433">
        <v>0</v>
      </c>
      <c r="AQ433">
        <v>0</v>
      </c>
      <c r="AR433">
        <v>0</v>
      </c>
      <c r="AS433">
        <f t="shared" si="144"/>
        <v>0</v>
      </c>
      <c r="AV433" t="str">
        <f t="shared" si="145"/>
        <v/>
      </c>
      <c r="AW433" t="str">
        <f t="shared" si="146"/>
        <v>--</v>
      </c>
      <c r="AY433">
        <f t="shared" si="147"/>
        <v>428</v>
      </c>
      <c r="AZ433" t="s">
        <v>0</v>
      </c>
      <c r="BA433" t="str">
        <f t="shared" si="148"/>
        <v>428BM</v>
      </c>
      <c r="BB433">
        <f t="shared" si="149"/>
        <v>0</v>
      </c>
      <c r="BD433">
        <f t="shared" si="150"/>
        <v>428</v>
      </c>
      <c r="BE433">
        <f t="shared" si="151"/>
        <v>1</v>
      </c>
    </row>
    <row r="434" spans="15:57" x14ac:dyDescent="0.25">
      <c r="O434">
        <f t="shared" si="152"/>
        <v>1</v>
      </c>
      <c r="P434">
        <f t="shared" si="153"/>
        <v>429</v>
      </c>
      <c r="Q434" t="e">
        <f>VLOOKUP(A434,Sheet3!$A$1:$B$3,2,FALSE)</f>
        <v>#N/A</v>
      </c>
      <c r="R434">
        <f t="shared" si="132"/>
        <v>0</v>
      </c>
      <c r="S434">
        <f t="shared" si="133"/>
        <v>0</v>
      </c>
      <c r="T434">
        <f t="shared" si="134"/>
        <v>0</v>
      </c>
      <c r="U434" t="s">
        <v>47</v>
      </c>
      <c r="V434" t="s">
        <v>47</v>
      </c>
      <c r="W434" t="s">
        <v>47</v>
      </c>
      <c r="X434" t="s">
        <v>47</v>
      </c>
      <c r="Y434">
        <f t="shared" si="135"/>
        <v>0</v>
      </c>
      <c r="Z434">
        <f t="shared" si="136"/>
        <v>0</v>
      </c>
      <c r="AC434" t="e">
        <f>VLOOKUP(A434,Sheet3!$A$7:$B$9,2,FALSE)</f>
        <v>#N/A</v>
      </c>
      <c r="AD434" t="s">
        <v>48</v>
      </c>
      <c r="AE434" t="str">
        <f t="shared" si="137"/>
        <v>1</v>
      </c>
      <c r="AF434" t="str">
        <f t="shared" si="138"/>
        <v>2024-07-23</v>
      </c>
      <c r="AH434" s="8">
        <f t="shared" si="139"/>
        <v>0</v>
      </c>
      <c r="AI434">
        <v>0</v>
      </c>
      <c r="AJ434">
        <v>0</v>
      </c>
      <c r="AK434">
        <v>0</v>
      </c>
      <c r="AL434" t="e">
        <f t="shared" si="140"/>
        <v>#DIV/0!</v>
      </c>
      <c r="AM434" t="e">
        <f t="shared" si="141"/>
        <v>#DIV/0!</v>
      </c>
      <c r="AN434">
        <f t="shared" si="142"/>
        <v>0</v>
      </c>
      <c r="AO434">
        <f t="shared" si="143"/>
        <v>0</v>
      </c>
      <c r="AP434">
        <v>0</v>
      </c>
      <c r="AQ434">
        <v>0</v>
      </c>
      <c r="AR434">
        <v>0</v>
      </c>
      <c r="AS434">
        <f t="shared" si="144"/>
        <v>0</v>
      </c>
      <c r="AV434" t="str">
        <f t="shared" si="145"/>
        <v/>
      </c>
      <c r="AW434" t="str">
        <f t="shared" si="146"/>
        <v>--</v>
      </c>
      <c r="AY434">
        <f t="shared" si="147"/>
        <v>429</v>
      </c>
      <c r="AZ434" t="s">
        <v>0</v>
      </c>
      <c r="BA434" t="str">
        <f t="shared" si="148"/>
        <v>429BM</v>
      </c>
      <c r="BB434">
        <f t="shared" si="149"/>
        <v>0</v>
      </c>
      <c r="BD434">
        <f t="shared" si="150"/>
        <v>429</v>
      </c>
      <c r="BE434">
        <f t="shared" si="151"/>
        <v>1</v>
      </c>
    </row>
    <row r="435" spans="15:57" x14ac:dyDescent="0.25">
      <c r="O435">
        <f t="shared" si="152"/>
        <v>1</v>
      </c>
      <c r="P435">
        <f t="shared" si="153"/>
        <v>430</v>
      </c>
      <c r="Q435" t="e">
        <f>VLOOKUP(A435,Sheet3!$A$1:$B$3,2,FALSE)</f>
        <v>#N/A</v>
      </c>
      <c r="R435">
        <f t="shared" si="132"/>
        <v>0</v>
      </c>
      <c r="S435">
        <f t="shared" si="133"/>
        <v>0</v>
      </c>
      <c r="T435">
        <f t="shared" si="134"/>
        <v>0</v>
      </c>
      <c r="U435" t="s">
        <v>47</v>
      </c>
      <c r="V435" t="s">
        <v>47</v>
      </c>
      <c r="W435" t="s">
        <v>47</v>
      </c>
      <c r="X435" t="s">
        <v>47</v>
      </c>
      <c r="Y435">
        <f t="shared" si="135"/>
        <v>0</v>
      </c>
      <c r="Z435">
        <f t="shared" si="136"/>
        <v>0</v>
      </c>
      <c r="AC435" t="e">
        <f>VLOOKUP(A435,Sheet3!$A$7:$B$9,2,FALSE)</f>
        <v>#N/A</v>
      </c>
      <c r="AD435" t="s">
        <v>48</v>
      </c>
      <c r="AE435" t="str">
        <f t="shared" si="137"/>
        <v>1</v>
      </c>
      <c r="AF435" t="str">
        <f t="shared" si="138"/>
        <v>2024-07-23</v>
      </c>
      <c r="AH435" s="8">
        <f t="shared" si="139"/>
        <v>0</v>
      </c>
      <c r="AI435">
        <v>0</v>
      </c>
      <c r="AJ435">
        <v>0</v>
      </c>
      <c r="AK435">
        <v>0</v>
      </c>
      <c r="AL435" t="e">
        <f t="shared" si="140"/>
        <v>#DIV/0!</v>
      </c>
      <c r="AM435" t="e">
        <f t="shared" si="141"/>
        <v>#DIV/0!</v>
      </c>
      <c r="AN435">
        <f t="shared" si="142"/>
        <v>0</v>
      </c>
      <c r="AO435">
        <f t="shared" si="143"/>
        <v>0</v>
      </c>
      <c r="AP435">
        <v>0</v>
      </c>
      <c r="AQ435">
        <v>0</v>
      </c>
      <c r="AR435">
        <v>0</v>
      </c>
      <c r="AS435">
        <f t="shared" si="144"/>
        <v>0</v>
      </c>
      <c r="AV435" t="str">
        <f t="shared" si="145"/>
        <v/>
      </c>
      <c r="AW435" t="str">
        <f t="shared" si="146"/>
        <v>--</v>
      </c>
      <c r="AY435">
        <f t="shared" si="147"/>
        <v>430</v>
      </c>
      <c r="AZ435" t="s">
        <v>0</v>
      </c>
      <c r="BA435" t="str">
        <f t="shared" si="148"/>
        <v>430BM</v>
      </c>
      <c r="BB435">
        <f t="shared" si="149"/>
        <v>0</v>
      </c>
      <c r="BD435">
        <f t="shared" si="150"/>
        <v>430</v>
      </c>
      <c r="BE435">
        <f t="shared" si="151"/>
        <v>1</v>
      </c>
    </row>
    <row r="436" spans="15:57" x14ac:dyDescent="0.25">
      <c r="O436">
        <f t="shared" si="152"/>
        <v>1</v>
      </c>
      <c r="P436">
        <f t="shared" si="153"/>
        <v>431</v>
      </c>
      <c r="Q436" t="e">
        <f>VLOOKUP(A436,Sheet3!$A$1:$B$3,2,FALSE)</f>
        <v>#N/A</v>
      </c>
      <c r="R436">
        <f t="shared" si="132"/>
        <v>0</v>
      </c>
      <c r="S436">
        <f t="shared" si="133"/>
        <v>0</v>
      </c>
      <c r="T436">
        <f t="shared" si="134"/>
        <v>0</v>
      </c>
      <c r="U436" t="s">
        <v>47</v>
      </c>
      <c r="V436" t="s">
        <v>47</v>
      </c>
      <c r="W436" t="s">
        <v>47</v>
      </c>
      <c r="X436" t="s">
        <v>47</v>
      </c>
      <c r="Y436">
        <f t="shared" si="135"/>
        <v>0</v>
      </c>
      <c r="Z436">
        <f t="shared" si="136"/>
        <v>0</v>
      </c>
      <c r="AC436" t="e">
        <f>VLOOKUP(A436,Sheet3!$A$7:$B$9,2,FALSE)</f>
        <v>#N/A</v>
      </c>
      <c r="AD436" t="s">
        <v>48</v>
      </c>
      <c r="AE436" t="str">
        <f t="shared" si="137"/>
        <v>1</v>
      </c>
      <c r="AF436" t="str">
        <f t="shared" si="138"/>
        <v>2024-07-23</v>
      </c>
      <c r="AH436" s="8">
        <f t="shared" si="139"/>
        <v>0</v>
      </c>
      <c r="AI436">
        <v>0</v>
      </c>
      <c r="AJ436">
        <v>0</v>
      </c>
      <c r="AK436">
        <v>0</v>
      </c>
      <c r="AL436" t="e">
        <f t="shared" si="140"/>
        <v>#DIV/0!</v>
      </c>
      <c r="AM436" t="e">
        <f t="shared" si="141"/>
        <v>#DIV/0!</v>
      </c>
      <c r="AN436">
        <f t="shared" si="142"/>
        <v>0</v>
      </c>
      <c r="AO436">
        <f t="shared" si="143"/>
        <v>0</v>
      </c>
      <c r="AP436">
        <v>0</v>
      </c>
      <c r="AQ436">
        <v>0</v>
      </c>
      <c r="AR436">
        <v>0</v>
      </c>
      <c r="AS436">
        <f t="shared" si="144"/>
        <v>0</v>
      </c>
      <c r="AV436" t="str">
        <f t="shared" si="145"/>
        <v/>
      </c>
      <c r="AW436" t="str">
        <f t="shared" si="146"/>
        <v>--</v>
      </c>
      <c r="AY436">
        <f t="shared" si="147"/>
        <v>431</v>
      </c>
      <c r="AZ436" t="s">
        <v>0</v>
      </c>
      <c r="BA436" t="str">
        <f t="shared" si="148"/>
        <v>431BM</v>
      </c>
      <c r="BB436">
        <f t="shared" si="149"/>
        <v>0</v>
      </c>
      <c r="BD436">
        <f t="shared" si="150"/>
        <v>431</v>
      </c>
      <c r="BE436">
        <f t="shared" si="151"/>
        <v>1</v>
      </c>
    </row>
    <row r="437" spans="15:57" x14ac:dyDescent="0.25">
      <c r="O437">
        <f t="shared" si="152"/>
        <v>1</v>
      </c>
      <c r="P437">
        <f t="shared" si="153"/>
        <v>432</v>
      </c>
      <c r="Q437" t="e">
        <f>VLOOKUP(A437,Sheet3!$A$1:$B$3,2,FALSE)</f>
        <v>#N/A</v>
      </c>
      <c r="R437">
        <f t="shared" si="132"/>
        <v>0</v>
      </c>
      <c r="S437">
        <f t="shared" si="133"/>
        <v>0</v>
      </c>
      <c r="T437">
        <f t="shared" si="134"/>
        <v>0</v>
      </c>
      <c r="U437" t="s">
        <v>47</v>
      </c>
      <c r="V437" t="s">
        <v>47</v>
      </c>
      <c r="W437" t="s">
        <v>47</v>
      </c>
      <c r="X437" t="s">
        <v>47</v>
      </c>
      <c r="Y437">
        <f t="shared" si="135"/>
        <v>0</v>
      </c>
      <c r="Z437">
        <f t="shared" si="136"/>
        <v>0</v>
      </c>
      <c r="AC437" t="e">
        <f>VLOOKUP(A437,Sheet3!$A$7:$B$9,2,FALSE)</f>
        <v>#N/A</v>
      </c>
      <c r="AD437" t="s">
        <v>48</v>
      </c>
      <c r="AE437" t="str">
        <f t="shared" si="137"/>
        <v>1</v>
      </c>
      <c r="AF437" t="str">
        <f t="shared" si="138"/>
        <v>2024-07-23</v>
      </c>
      <c r="AH437" s="8">
        <f t="shared" si="139"/>
        <v>0</v>
      </c>
      <c r="AI437">
        <v>0</v>
      </c>
      <c r="AJ437">
        <v>0</v>
      </c>
      <c r="AK437">
        <v>0</v>
      </c>
      <c r="AL437" t="e">
        <f t="shared" si="140"/>
        <v>#DIV/0!</v>
      </c>
      <c r="AM437" t="e">
        <f t="shared" si="141"/>
        <v>#DIV/0!</v>
      </c>
      <c r="AN437">
        <f t="shared" si="142"/>
        <v>0</v>
      </c>
      <c r="AO437">
        <f t="shared" si="143"/>
        <v>0</v>
      </c>
      <c r="AP437">
        <v>0</v>
      </c>
      <c r="AQ437">
        <v>0</v>
      </c>
      <c r="AR437">
        <v>0</v>
      </c>
      <c r="AS437">
        <f t="shared" si="144"/>
        <v>0</v>
      </c>
      <c r="AV437" t="str">
        <f t="shared" si="145"/>
        <v/>
      </c>
      <c r="AW437" t="str">
        <f t="shared" si="146"/>
        <v>--</v>
      </c>
      <c r="AY437">
        <f t="shared" si="147"/>
        <v>432</v>
      </c>
      <c r="AZ437" t="s">
        <v>0</v>
      </c>
      <c r="BA437" t="str">
        <f t="shared" si="148"/>
        <v>432BM</v>
      </c>
      <c r="BB437">
        <f t="shared" si="149"/>
        <v>0</v>
      </c>
      <c r="BD437">
        <f t="shared" si="150"/>
        <v>432</v>
      </c>
      <c r="BE437">
        <f t="shared" si="151"/>
        <v>1</v>
      </c>
    </row>
    <row r="438" spans="15:57" x14ac:dyDescent="0.25">
      <c r="O438">
        <f t="shared" si="152"/>
        <v>1</v>
      </c>
      <c r="P438">
        <f t="shared" si="153"/>
        <v>433</v>
      </c>
      <c r="Q438" t="e">
        <f>VLOOKUP(A438,Sheet3!$A$1:$B$3,2,FALSE)</f>
        <v>#N/A</v>
      </c>
      <c r="R438">
        <f t="shared" si="132"/>
        <v>0</v>
      </c>
      <c r="S438">
        <f t="shared" si="133"/>
        <v>0</v>
      </c>
      <c r="T438">
        <f t="shared" si="134"/>
        <v>0</v>
      </c>
      <c r="U438" t="s">
        <v>47</v>
      </c>
      <c r="V438" t="s">
        <v>47</v>
      </c>
      <c r="W438" t="s">
        <v>47</v>
      </c>
      <c r="X438" t="s">
        <v>47</v>
      </c>
      <c r="Y438">
        <f t="shared" si="135"/>
        <v>0</v>
      </c>
      <c r="Z438">
        <f t="shared" si="136"/>
        <v>0</v>
      </c>
      <c r="AC438" t="e">
        <f>VLOOKUP(A438,Sheet3!$A$7:$B$9,2,FALSE)</f>
        <v>#N/A</v>
      </c>
      <c r="AD438" t="s">
        <v>48</v>
      </c>
      <c r="AE438" t="str">
        <f t="shared" si="137"/>
        <v>1</v>
      </c>
      <c r="AF438" t="str">
        <f t="shared" si="138"/>
        <v>2024-07-23</v>
      </c>
      <c r="AH438" s="8">
        <f t="shared" si="139"/>
        <v>0</v>
      </c>
      <c r="AI438">
        <v>0</v>
      </c>
      <c r="AJ438">
        <v>0</v>
      </c>
      <c r="AK438">
        <v>0</v>
      </c>
      <c r="AL438" t="e">
        <f t="shared" si="140"/>
        <v>#DIV/0!</v>
      </c>
      <c r="AM438" t="e">
        <f t="shared" si="141"/>
        <v>#DIV/0!</v>
      </c>
      <c r="AN438">
        <f t="shared" si="142"/>
        <v>0</v>
      </c>
      <c r="AO438">
        <f t="shared" si="143"/>
        <v>0</v>
      </c>
      <c r="AP438">
        <v>0</v>
      </c>
      <c r="AQ438">
        <v>0</v>
      </c>
      <c r="AR438">
        <v>0</v>
      </c>
      <c r="AS438">
        <f t="shared" si="144"/>
        <v>0</v>
      </c>
      <c r="AV438" t="str">
        <f t="shared" si="145"/>
        <v/>
      </c>
      <c r="AW438" t="str">
        <f t="shared" si="146"/>
        <v>--</v>
      </c>
      <c r="AY438">
        <f t="shared" si="147"/>
        <v>433</v>
      </c>
      <c r="AZ438" t="s">
        <v>0</v>
      </c>
      <c r="BA438" t="str">
        <f t="shared" si="148"/>
        <v>433BM</v>
      </c>
      <c r="BB438">
        <f t="shared" si="149"/>
        <v>0</v>
      </c>
      <c r="BD438">
        <f t="shared" si="150"/>
        <v>433</v>
      </c>
      <c r="BE438">
        <f t="shared" si="151"/>
        <v>1</v>
      </c>
    </row>
    <row r="439" spans="15:57" x14ac:dyDescent="0.25">
      <c r="O439">
        <f t="shared" si="152"/>
        <v>1</v>
      </c>
      <c r="P439">
        <f t="shared" si="153"/>
        <v>434</v>
      </c>
      <c r="Q439" t="e">
        <f>VLOOKUP(A439,Sheet3!$A$1:$B$3,2,FALSE)</f>
        <v>#N/A</v>
      </c>
      <c r="R439">
        <f t="shared" si="132"/>
        <v>0</v>
      </c>
      <c r="S439">
        <f t="shared" si="133"/>
        <v>0</v>
      </c>
      <c r="T439">
        <f t="shared" si="134"/>
        <v>0</v>
      </c>
      <c r="U439" t="s">
        <v>47</v>
      </c>
      <c r="V439" t="s">
        <v>47</v>
      </c>
      <c r="W439" t="s">
        <v>47</v>
      </c>
      <c r="X439" t="s">
        <v>47</v>
      </c>
      <c r="Y439">
        <f t="shared" si="135"/>
        <v>0</v>
      </c>
      <c r="Z439">
        <f t="shared" si="136"/>
        <v>0</v>
      </c>
      <c r="AC439" t="e">
        <f>VLOOKUP(A439,Sheet3!$A$7:$B$9,2,FALSE)</f>
        <v>#N/A</v>
      </c>
      <c r="AD439" t="s">
        <v>48</v>
      </c>
      <c r="AE439" t="str">
        <f t="shared" si="137"/>
        <v>1</v>
      </c>
      <c r="AF439" t="str">
        <f t="shared" si="138"/>
        <v>2024-07-23</v>
      </c>
      <c r="AH439" s="8">
        <f t="shared" si="139"/>
        <v>0</v>
      </c>
      <c r="AI439">
        <v>0</v>
      </c>
      <c r="AJ439">
        <v>0</v>
      </c>
      <c r="AK439">
        <v>0</v>
      </c>
      <c r="AL439" t="e">
        <f t="shared" si="140"/>
        <v>#DIV/0!</v>
      </c>
      <c r="AM439" t="e">
        <f t="shared" si="141"/>
        <v>#DIV/0!</v>
      </c>
      <c r="AN439">
        <f t="shared" si="142"/>
        <v>0</v>
      </c>
      <c r="AO439">
        <f t="shared" si="143"/>
        <v>0</v>
      </c>
      <c r="AP439">
        <v>0</v>
      </c>
      <c r="AQ439">
        <v>0</v>
      </c>
      <c r="AR439">
        <v>0</v>
      </c>
      <c r="AS439">
        <f t="shared" si="144"/>
        <v>0</v>
      </c>
      <c r="AV439" t="str">
        <f t="shared" si="145"/>
        <v/>
      </c>
      <c r="AW439" t="str">
        <f t="shared" si="146"/>
        <v>--</v>
      </c>
      <c r="AY439">
        <f t="shared" si="147"/>
        <v>434</v>
      </c>
      <c r="AZ439" t="s">
        <v>0</v>
      </c>
      <c r="BA439" t="str">
        <f t="shared" si="148"/>
        <v>434BM</v>
      </c>
      <c r="BB439">
        <f t="shared" si="149"/>
        <v>0</v>
      </c>
      <c r="BD439">
        <f t="shared" si="150"/>
        <v>434</v>
      </c>
      <c r="BE439">
        <f t="shared" si="151"/>
        <v>1</v>
      </c>
    </row>
    <row r="440" spans="15:57" x14ac:dyDescent="0.25">
      <c r="O440">
        <f t="shared" si="152"/>
        <v>1</v>
      </c>
      <c r="P440">
        <f t="shared" si="153"/>
        <v>435</v>
      </c>
      <c r="Q440" t="e">
        <f>VLOOKUP(A440,Sheet3!$A$1:$B$3,2,FALSE)</f>
        <v>#N/A</v>
      </c>
      <c r="R440">
        <f t="shared" si="132"/>
        <v>0</v>
      </c>
      <c r="S440">
        <f t="shared" si="133"/>
        <v>0</v>
      </c>
      <c r="T440">
        <f t="shared" si="134"/>
        <v>0</v>
      </c>
      <c r="U440" t="s">
        <v>47</v>
      </c>
      <c r="V440" t="s">
        <v>47</v>
      </c>
      <c r="W440" t="s">
        <v>47</v>
      </c>
      <c r="X440" t="s">
        <v>47</v>
      </c>
      <c r="Y440">
        <f t="shared" si="135"/>
        <v>0</v>
      </c>
      <c r="Z440">
        <f t="shared" si="136"/>
        <v>0</v>
      </c>
      <c r="AC440" t="e">
        <f>VLOOKUP(A440,Sheet3!$A$7:$B$9,2,FALSE)</f>
        <v>#N/A</v>
      </c>
      <c r="AD440" t="s">
        <v>48</v>
      </c>
      <c r="AE440" t="str">
        <f t="shared" si="137"/>
        <v>1</v>
      </c>
      <c r="AF440" t="str">
        <f t="shared" si="138"/>
        <v>2024-07-23</v>
      </c>
      <c r="AH440" s="8">
        <f t="shared" si="139"/>
        <v>0</v>
      </c>
      <c r="AI440">
        <v>0</v>
      </c>
      <c r="AJ440">
        <v>0</v>
      </c>
      <c r="AK440">
        <v>0</v>
      </c>
      <c r="AL440" t="e">
        <f t="shared" si="140"/>
        <v>#DIV/0!</v>
      </c>
      <c r="AM440" t="e">
        <f t="shared" si="141"/>
        <v>#DIV/0!</v>
      </c>
      <c r="AN440">
        <f t="shared" si="142"/>
        <v>0</v>
      </c>
      <c r="AO440">
        <f t="shared" si="143"/>
        <v>0</v>
      </c>
      <c r="AP440">
        <v>0</v>
      </c>
      <c r="AQ440">
        <v>0</v>
      </c>
      <c r="AR440">
        <v>0</v>
      </c>
      <c r="AS440">
        <f t="shared" si="144"/>
        <v>0</v>
      </c>
      <c r="AV440" t="str">
        <f t="shared" si="145"/>
        <v/>
      </c>
      <c r="AW440" t="str">
        <f t="shared" si="146"/>
        <v>--</v>
      </c>
      <c r="AY440">
        <f t="shared" si="147"/>
        <v>435</v>
      </c>
      <c r="AZ440" t="s">
        <v>0</v>
      </c>
      <c r="BA440" t="str">
        <f t="shared" si="148"/>
        <v>435BM</v>
      </c>
      <c r="BB440">
        <f t="shared" si="149"/>
        <v>0</v>
      </c>
      <c r="BD440">
        <f t="shared" si="150"/>
        <v>435</v>
      </c>
      <c r="BE440">
        <f t="shared" si="151"/>
        <v>1</v>
      </c>
    </row>
    <row r="441" spans="15:57" x14ac:dyDescent="0.25">
      <c r="O441">
        <f t="shared" si="152"/>
        <v>1</v>
      </c>
      <c r="P441">
        <f t="shared" si="153"/>
        <v>436</v>
      </c>
      <c r="Q441" t="e">
        <f>VLOOKUP(A441,Sheet3!$A$1:$B$3,2,FALSE)</f>
        <v>#N/A</v>
      </c>
      <c r="R441">
        <f t="shared" si="132"/>
        <v>0</v>
      </c>
      <c r="S441">
        <f t="shared" si="133"/>
        <v>0</v>
      </c>
      <c r="T441">
        <f t="shared" si="134"/>
        <v>0</v>
      </c>
      <c r="U441" t="s">
        <v>47</v>
      </c>
      <c r="V441" t="s">
        <v>47</v>
      </c>
      <c r="W441" t="s">
        <v>47</v>
      </c>
      <c r="X441" t="s">
        <v>47</v>
      </c>
      <c r="Y441">
        <f t="shared" si="135"/>
        <v>0</v>
      </c>
      <c r="Z441">
        <f t="shared" si="136"/>
        <v>0</v>
      </c>
      <c r="AC441" t="e">
        <f>VLOOKUP(A441,Sheet3!$A$7:$B$9,2,FALSE)</f>
        <v>#N/A</v>
      </c>
      <c r="AD441" t="s">
        <v>48</v>
      </c>
      <c r="AE441" t="str">
        <f t="shared" si="137"/>
        <v>1</v>
      </c>
      <c r="AF441" t="str">
        <f t="shared" si="138"/>
        <v>2024-07-23</v>
      </c>
      <c r="AH441" s="8">
        <f t="shared" si="139"/>
        <v>0</v>
      </c>
      <c r="AI441">
        <v>0</v>
      </c>
      <c r="AJ441">
        <v>0</v>
      </c>
      <c r="AK441">
        <v>0</v>
      </c>
      <c r="AL441" t="e">
        <f t="shared" si="140"/>
        <v>#DIV/0!</v>
      </c>
      <c r="AM441" t="e">
        <f t="shared" si="141"/>
        <v>#DIV/0!</v>
      </c>
      <c r="AN441">
        <f t="shared" si="142"/>
        <v>0</v>
      </c>
      <c r="AO441">
        <f t="shared" si="143"/>
        <v>0</v>
      </c>
      <c r="AP441">
        <v>0</v>
      </c>
      <c r="AQ441">
        <v>0</v>
      </c>
      <c r="AR441">
        <v>0</v>
      </c>
      <c r="AS441">
        <f t="shared" si="144"/>
        <v>0</v>
      </c>
      <c r="AV441" t="str">
        <f t="shared" si="145"/>
        <v/>
      </c>
      <c r="AW441" t="str">
        <f t="shared" si="146"/>
        <v>--</v>
      </c>
      <c r="AY441">
        <f t="shared" si="147"/>
        <v>436</v>
      </c>
      <c r="AZ441" t="s">
        <v>0</v>
      </c>
      <c r="BA441" t="str">
        <f t="shared" si="148"/>
        <v>436BM</v>
      </c>
      <c r="BB441">
        <f t="shared" si="149"/>
        <v>0</v>
      </c>
      <c r="BD441">
        <f t="shared" si="150"/>
        <v>436</v>
      </c>
      <c r="BE441">
        <f t="shared" si="151"/>
        <v>1</v>
      </c>
    </row>
    <row r="442" spans="15:57" x14ac:dyDescent="0.25">
      <c r="O442">
        <f t="shared" si="152"/>
        <v>1</v>
      </c>
      <c r="P442">
        <f t="shared" si="153"/>
        <v>437</v>
      </c>
      <c r="Q442" t="e">
        <f>VLOOKUP(A442,Sheet3!$A$1:$B$3,2,FALSE)</f>
        <v>#N/A</v>
      </c>
      <c r="R442">
        <f t="shared" si="132"/>
        <v>0</v>
      </c>
      <c r="S442">
        <f t="shared" si="133"/>
        <v>0</v>
      </c>
      <c r="T442">
        <f t="shared" si="134"/>
        <v>0</v>
      </c>
      <c r="U442" t="s">
        <v>47</v>
      </c>
      <c r="V442" t="s">
        <v>47</v>
      </c>
      <c r="W442" t="s">
        <v>47</v>
      </c>
      <c r="X442" t="s">
        <v>47</v>
      </c>
      <c r="Y442">
        <f t="shared" si="135"/>
        <v>0</v>
      </c>
      <c r="Z442">
        <f t="shared" si="136"/>
        <v>0</v>
      </c>
      <c r="AC442" t="e">
        <f>VLOOKUP(A442,Sheet3!$A$7:$B$9,2,FALSE)</f>
        <v>#N/A</v>
      </c>
      <c r="AD442" t="s">
        <v>48</v>
      </c>
      <c r="AE442" t="str">
        <f t="shared" si="137"/>
        <v>1</v>
      </c>
      <c r="AF442" t="str">
        <f t="shared" si="138"/>
        <v>2024-07-23</v>
      </c>
      <c r="AH442" s="8">
        <f t="shared" si="139"/>
        <v>0</v>
      </c>
      <c r="AI442">
        <v>0</v>
      </c>
      <c r="AJ442">
        <v>0</v>
      </c>
      <c r="AK442">
        <v>0</v>
      </c>
      <c r="AL442" t="e">
        <f t="shared" si="140"/>
        <v>#DIV/0!</v>
      </c>
      <c r="AM442" t="e">
        <f t="shared" si="141"/>
        <v>#DIV/0!</v>
      </c>
      <c r="AN442">
        <f t="shared" si="142"/>
        <v>0</v>
      </c>
      <c r="AO442">
        <f t="shared" si="143"/>
        <v>0</v>
      </c>
      <c r="AP442">
        <v>0</v>
      </c>
      <c r="AQ442">
        <v>0</v>
      </c>
      <c r="AR442">
        <v>0</v>
      </c>
      <c r="AS442">
        <f t="shared" si="144"/>
        <v>0</v>
      </c>
      <c r="AV442" t="str">
        <f t="shared" si="145"/>
        <v/>
      </c>
      <c r="AW442" t="str">
        <f t="shared" si="146"/>
        <v>--</v>
      </c>
      <c r="AY442">
        <f t="shared" si="147"/>
        <v>437</v>
      </c>
      <c r="AZ442" t="s">
        <v>0</v>
      </c>
      <c r="BA442" t="str">
        <f t="shared" si="148"/>
        <v>437BM</v>
      </c>
      <c r="BB442">
        <f t="shared" si="149"/>
        <v>0</v>
      </c>
      <c r="BD442">
        <f t="shared" si="150"/>
        <v>437</v>
      </c>
      <c r="BE442">
        <f t="shared" si="151"/>
        <v>1</v>
      </c>
    </row>
    <row r="443" spans="15:57" x14ac:dyDescent="0.25">
      <c r="O443">
        <f t="shared" si="152"/>
        <v>1</v>
      </c>
      <c r="P443">
        <f t="shared" si="153"/>
        <v>438</v>
      </c>
      <c r="Q443" t="e">
        <f>VLOOKUP(A443,Sheet3!$A$1:$B$3,2,FALSE)</f>
        <v>#N/A</v>
      </c>
      <c r="R443">
        <f t="shared" si="132"/>
        <v>0</v>
      </c>
      <c r="S443">
        <f t="shared" si="133"/>
        <v>0</v>
      </c>
      <c r="T443">
        <f t="shared" si="134"/>
        <v>0</v>
      </c>
      <c r="U443" t="s">
        <v>47</v>
      </c>
      <c r="V443" t="s">
        <v>47</v>
      </c>
      <c r="W443" t="s">
        <v>47</v>
      </c>
      <c r="X443" t="s">
        <v>47</v>
      </c>
      <c r="Y443">
        <f t="shared" si="135"/>
        <v>0</v>
      </c>
      <c r="Z443">
        <f t="shared" si="136"/>
        <v>0</v>
      </c>
      <c r="AC443" t="e">
        <f>VLOOKUP(A443,Sheet3!$A$7:$B$9,2,FALSE)</f>
        <v>#N/A</v>
      </c>
      <c r="AD443" t="s">
        <v>48</v>
      </c>
      <c r="AE443" t="str">
        <f t="shared" si="137"/>
        <v>1</v>
      </c>
      <c r="AF443" t="str">
        <f t="shared" si="138"/>
        <v>2024-07-23</v>
      </c>
      <c r="AH443" s="8">
        <f t="shared" si="139"/>
        <v>0</v>
      </c>
      <c r="AI443">
        <v>0</v>
      </c>
      <c r="AJ443">
        <v>0</v>
      </c>
      <c r="AK443">
        <v>0</v>
      </c>
      <c r="AL443" t="e">
        <f t="shared" si="140"/>
        <v>#DIV/0!</v>
      </c>
      <c r="AM443" t="e">
        <f t="shared" si="141"/>
        <v>#DIV/0!</v>
      </c>
      <c r="AN443">
        <f t="shared" si="142"/>
        <v>0</v>
      </c>
      <c r="AO443">
        <f t="shared" si="143"/>
        <v>0</v>
      </c>
      <c r="AP443">
        <v>0</v>
      </c>
      <c r="AQ443">
        <v>0</v>
      </c>
      <c r="AR443">
        <v>0</v>
      </c>
      <c r="AS443">
        <f t="shared" si="144"/>
        <v>0</v>
      </c>
      <c r="AV443" t="str">
        <f t="shared" si="145"/>
        <v/>
      </c>
      <c r="AW443" t="str">
        <f t="shared" si="146"/>
        <v>--</v>
      </c>
      <c r="AY443">
        <f t="shared" si="147"/>
        <v>438</v>
      </c>
      <c r="AZ443" t="s">
        <v>0</v>
      </c>
      <c r="BA443" t="str">
        <f t="shared" si="148"/>
        <v>438BM</v>
      </c>
      <c r="BB443">
        <f t="shared" si="149"/>
        <v>0</v>
      </c>
      <c r="BD443">
        <f t="shared" si="150"/>
        <v>438</v>
      </c>
      <c r="BE443">
        <f t="shared" si="151"/>
        <v>1</v>
      </c>
    </row>
    <row r="444" spans="15:57" x14ac:dyDescent="0.25">
      <c r="O444">
        <f t="shared" si="152"/>
        <v>1</v>
      </c>
      <c r="P444">
        <f t="shared" si="153"/>
        <v>439</v>
      </c>
      <c r="Q444" t="e">
        <f>VLOOKUP(A444,Sheet3!$A$1:$B$3,2,FALSE)</f>
        <v>#N/A</v>
      </c>
      <c r="R444">
        <f t="shared" si="132"/>
        <v>0</v>
      </c>
      <c r="S444">
        <f t="shared" si="133"/>
        <v>0</v>
      </c>
      <c r="T444">
        <f t="shared" si="134"/>
        <v>0</v>
      </c>
      <c r="U444" t="s">
        <v>47</v>
      </c>
      <c r="V444" t="s">
        <v>47</v>
      </c>
      <c r="W444" t="s">
        <v>47</v>
      </c>
      <c r="X444" t="s">
        <v>47</v>
      </c>
      <c r="Y444">
        <f t="shared" si="135"/>
        <v>0</v>
      </c>
      <c r="Z444">
        <f t="shared" si="136"/>
        <v>0</v>
      </c>
      <c r="AC444" t="e">
        <f>VLOOKUP(A444,Sheet3!$A$7:$B$9,2,FALSE)</f>
        <v>#N/A</v>
      </c>
      <c r="AD444" t="s">
        <v>48</v>
      </c>
      <c r="AE444" t="str">
        <f t="shared" si="137"/>
        <v>1</v>
      </c>
      <c r="AF444" t="str">
        <f t="shared" si="138"/>
        <v>2024-07-23</v>
      </c>
      <c r="AH444" s="8">
        <f t="shared" si="139"/>
        <v>0</v>
      </c>
      <c r="AI444">
        <v>0</v>
      </c>
      <c r="AJ444">
        <v>0</v>
      </c>
      <c r="AK444">
        <v>0</v>
      </c>
      <c r="AL444" t="e">
        <f t="shared" si="140"/>
        <v>#DIV/0!</v>
      </c>
      <c r="AM444" t="e">
        <f t="shared" si="141"/>
        <v>#DIV/0!</v>
      </c>
      <c r="AN444">
        <f t="shared" si="142"/>
        <v>0</v>
      </c>
      <c r="AO444">
        <f t="shared" si="143"/>
        <v>0</v>
      </c>
      <c r="AP444">
        <v>0</v>
      </c>
      <c r="AQ444">
        <v>0</v>
      </c>
      <c r="AR444">
        <v>0</v>
      </c>
      <c r="AS444">
        <f t="shared" si="144"/>
        <v>0</v>
      </c>
      <c r="AV444" t="str">
        <f t="shared" si="145"/>
        <v/>
      </c>
      <c r="AW444" t="str">
        <f t="shared" si="146"/>
        <v>--</v>
      </c>
      <c r="AY444">
        <f t="shared" si="147"/>
        <v>439</v>
      </c>
      <c r="AZ444" t="s">
        <v>0</v>
      </c>
      <c r="BA444" t="str">
        <f t="shared" si="148"/>
        <v>439BM</v>
      </c>
      <c r="BB444">
        <f t="shared" si="149"/>
        <v>0</v>
      </c>
      <c r="BD444">
        <f t="shared" si="150"/>
        <v>439</v>
      </c>
      <c r="BE444">
        <f t="shared" si="151"/>
        <v>1</v>
      </c>
    </row>
    <row r="445" spans="15:57" x14ac:dyDescent="0.25">
      <c r="O445">
        <f t="shared" si="152"/>
        <v>1</v>
      </c>
      <c r="P445">
        <f t="shared" si="153"/>
        <v>440</v>
      </c>
      <c r="Q445" t="e">
        <f>VLOOKUP(A445,Sheet3!$A$1:$B$3,2,FALSE)</f>
        <v>#N/A</v>
      </c>
      <c r="R445">
        <f t="shared" si="132"/>
        <v>0</v>
      </c>
      <c r="S445">
        <f t="shared" si="133"/>
        <v>0</v>
      </c>
      <c r="T445">
        <f t="shared" si="134"/>
        <v>0</v>
      </c>
      <c r="U445" t="s">
        <v>47</v>
      </c>
      <c r="V445" t="s">
        <v>47</v>
      </c>
      <c r="W445" t="s">
        <v>47</v>
      </c>
      <c r="X445" t="s">
        <v>47</v>
      </c>
      <c r="Y445">
        <f t="shared" si="135"/>
        <v>0</v>
      </c>
      <c r="Z445">
        <f t="shared" si="136"/>
        <v>0</v>
      </c>
      <c r="AC445" t="e">
        <f>VLOOKUP(A445,Sheet3!$A$7:$B$9,2,FALSE)</f>
        <v>#N/A</v>
      </c>
      <c r="AD445" t="s">
        <v>48</v>
      </c>
      <c r="AE445" t="str">
        <f t="shared" si="137"/>
        <v>1</v>
      </c>
      <c r="AF445" t="str">
        <f t="shared" si="138"/>
        <v>2024-07-23</v>
      </c>
      <c r="AH445" s="8">
        <f t="shared" si="139"/>
        <v>0</v>
      </c>
      <c r="AI445">
        <v>0</v>
      </c>
      <c r="AJ445">
        <v>0</v>
      </c>
      <c r="AK445">
        <v>0</v>
      </c>
      <c r="AL445" t="e">
        <f t="shared" si="140"/>
        <v>#DIV/0!</v>
      </c>
      <c r="AM445" t="e">
        <f t="shared" si="141"/>
        <v>#DIV/0!</v>
      </c>
      <c r="AN445">
        <f t="shared" si="142"/>
        <v>0</v>
      </c>
      <c r="AO445">
        <f t="shared" si="143"/>
        <v>0</v>
      </c>
      <c r="AP445">
        <v>0</v>
      </c>
      <c r="AQ445">
        <v>0</v>
      </c>
      <c r="AR445">
        <v>0</v>
      </c>
      <c r="AS445">
        <f t="shared" si="144"/>
        <v>0</v>
      </c>
      <c r="AV445" t="str">
        <f t="shared" si="145"/>
        <v/>
      </c>
      <c r="AW445" t="str">
        <f t="shared" si="146"/>
        <v>--</v>
      </c>
      <c r="AY445">
        <f t="shared" si="147"/>
        <v>440</v>
      </c>
      <c r="AZ445" t="s">
        <v>0</v>
      </c>
      <c r="BA445" t="str">
        <f t="shared" si="148"/>
        <v>440BM</v>
      </c>
      <c r="BB445">
        <f t="shared" si="149"/>
        <v>0</v>
      </c>
      <c r="BD445">
        <f t="shared" si="150"/>
        <v>440</v>
      </c>
      <c r="BE445">
        <f t="shared" si="151"/>
        <v>1</v>
      </c>
    </row>
    <row r="446" spans="15:57" x14ac:dyDescent="0.25">
      <c r="O446">
        <f t="shared" si="152"/>
        <v>1</v>
      </c>
      <c r="P446">
        <f t="shared" si="153"/>
        <v>441</v>
      </c>
      <c r="Q446" t="e">
        <f>VLOOKUP(A446,Sheet3!$A$1:$B$3,2,FALSE)</f>
        <v>#N/A</v>
      </c>
      <c r="R446">
        <f t="shared" si="132"/>
        <v>0</v>
      </c>
      <c r="S446">
        <f t="shared" si="133"/>
        <v>0</v>
      </c>
      <c r="T446">
        <f t="shared" si="134"/>
        <v>0</v>
      </c>
      <c r="U446" t="s">
        <v>47</v>
      </c>
      <c r="V446" t="s">
        <v>47</v>
      </c>
      <c r="W446" t="s">
        <v>47</v>
      </c>
      <c r="X446" t="s">
        <v>47</v>
      </c>
      <c r="Y446">
        <f t="shared" si="135"/>
        <v>0</v>
      </c>
      <c r="Z446">
        <f t="shared" si="136"/>
        <v>0</v>
      </c>
      <c r="AC446" t="e">
        <f>VLOOKUP(A446,Sheet3!$A$7:$B$9,2,FALSE)</f>
        <v>#N/A</v>
      </c>
      <c r="AD446" t="s">
        <v>48</v>
      </c>
      <c r="AE446" t="str">
        <f t="shared" si="137"/>
        <v>1</v>
      </c>
      <c r="AF446" t="str">
        <f t="shared" si="138"/>
        <v>2024-07-23</v>
      </c>
      <c r="AH446" s="8">
        <f t="shared" si="139"/>
        <v>0</v>
      </c>
      <c r="AI446">
        <v>0</v>
      </c>
      <c r="AJ446">
        <v>0</v>
      </c>
      <c r="AK446">
        <v>0</v>
      </c>
      <c r="AL446" t="e">
        <f t="shared" si="140"/>
        <v>#DIV/0!</v>
      </c>
      <c r="AM446" t="e">
        <f t="shared" si="141"/>
        <v>#DIV/0!</v>
      </c>
      <c r="AN446">
        <f t="shared" si="142"/>
        <v>0</v>
      </c>
      <c r="AO446">
        <f t="shared" si="143"/>
        <v>0</v>
      </c>
      <c r="AP446">
        <v>0</v>
      </c>
      <c r="AQ446">
        <v>0</v>
      </c>
      <c r="AR446">
        <v>0</v>
      </c>
      <c r="AS446">
        <f t="shared" si="144"/>
        <v>0</v>
      </c>
      <c r="AV446" t="str">
        <f t="shared" si="145"/>
        <v/>
      </c>
      <c r="AW446" t="str">
        <f t="shared" si="146"/>
        <v>--</v>
      </c>
      <c r="AY446">
        <f t="shared" si="147"/>
        <v>441</v>
      </c>
      <c r="AZ446" t="s">
        <v>0</v>
      </c>
      <c r="BA446" t="str">
        <f t="shared" si="148"/>
        <v>441BM</v>
      </c>
      <c r="BB446">
        <f t="shared" si="149"/>
        <v>0</v>
      </c>
      <c r="BD446">
        <f t="shared" si="150"/>
        <v>441</v>
      </c>
      <c r="BE446">
        <f t="shared" si="151"/>
        <v>1</v>
      </c>
    </row>
    <row r="447" spans="15:57" x14ac:dyDescent="0.25">
      <c r="O447">
        <f t="shared" si="152"/>
        <v>1</v>
      </c>
      <c r="P447">
        <f t="shared" si="153"/>
        <v>442</v>
      </c>
      <c r="Q447" t="e">
        <f>VLOOKUP(A447,Sheet3!$A$1:$B$3,2,FALSE)</f>
        <v>#N/A</v>
      </c>
      <c r="R447">
        <f t="shared" si="132"/>
        <v>0</v>
      </c>
      <c r="S447">
        <f t="shared" si="133"/>
        <v>0</v>
      </c>
      <c r="T447">
        <f t="shared" si="134"/>
        <v>0</v>
      </c>
      <c r="U447" t="s">
        <v>47</v>
      </c>
      <c r="V447" t="s">
        <v>47</v>
      </c>
      <c r="W447" t="s">
        <v>47</v>
      </c>
      <c r="X447" t="s">
        <v>47</v>
      </c>
      <c r="Y447">
        <f t="shared" si="135"/>
        <v>0</v>
      </c>
      <c r="Z447">
        <f t="shared" si="136"/>
        <v>0</v>
      </c>
      <c r="AC447" t="e">
        <f>VLOOKUP(A447,Sheet3!$A$7:$B$9,2,FALSE)</f>
        <v>#N/A</v>
      </c>
      <c r="AD447" t="s">
        <v>48</v>
      </c>
      <c r="AE447" t="str">
        <f t="shared" si="137"/>
        <v>1</v>
      </c>
      <c r="AF447" t="str">
        <f t="shared" si="138"/>
        <v>2024-07-23</v>
      </c>
      <c r="AH447" s="8">
        <f t="shared" si="139"/>
        <v>0</v>
      </c>
      <c r="AI447">
        <v>0</v>
      </c>
      <c r="AJ447">
        <v>0</v>
      </c>
      <c r="AK447">
        <v>0</v>
      </c>
      <c r="AL447" t="e">
        <f t="shared" si="140"/>
        <v>#DIV/0!</v>
      </c>
      <c r="AM447" t="e">
        <f t="shared" si="141"/>
        <v>#DIV/0!</v>
      </c>
      <c r="AN447">
        <f t="shared" si="142"/>
        <v>0</v>
      </c>
      <c r="AO447">
        <f t="shared" si="143"/>
        <v>0</v>
      </c>
      <c r="AP447">
        <v>0</v>
      </c>
      <c r="AQ447">
        <v>0</v>
      </c>
      <c r="AR447">
        <v>0</v>
      </c>
      <c r="AS447">
        <f t="shared" si="144"/>
        <v>0</v>
      </c>
      <c r="AV447" t="str">
        <f t="shared" si="145"/>
        <v/>
      </c>
      <c r="AW447" t="str">
        <f t="shared" si="146"/>
        <v>--</v>
      </c>
      <c r="AY447">
        <f t="shared" si="147"/>
        <v>442</v>
      </c>
      <c r="AZ447" t="s">
        <v>0</v>
      </c>
      <c r="BA447" t="str">
        <f t="shared" si="148"/>
        <v>442BM</v>
      </c>
      <c r="BB447">
        <f t="shared" si="149"/>
        <v>0</v>
      </c>
      <c r="BD447">
        <f t="shared" si="150"/>
        <v>442</v>
      </c>
      <c r="BE447">
        <f t="shared" si="151"/>
        <v>1</v>
      </c>
    </row>
    <row r="448" spans="15:57" x14ac:dyDescent="0.25">
      <c r="O448">
        <f t="shared" si="152"/>
        <v>1</v>
      </c>
      <c r="P448">
        <f t="shared" si="153"/>
        <v>443</v>
      </c>
      <c r="Q448" t="e">
        <f>VLOOKUP(A448,Sheet3!$A$1:$B$3,2,FALSE)</f>
        <v>#N/A</v>
      </c>
      <c r="R448">
        <f t="shared" si="132"/>
        <v>0</v>
      </c>
      <c r="S448">
        <f t="shared" si="133"/>
        <v>0</v>
      </c>
      <c r="T448">
        <f t="shared" si="134"/>
        <v>0</v>
      </c>
      <c r="U448" t="s">
        <v>47</v>
      </c>
      <c r="V448" t="s">
        <v>47</v>
      </c>
      <c r="W448" t="s">
        <v>47</v>
      </c>
      <c r="X448" t="s">
        <v>47</v>
      </c>
      <c r="Y448">
        <f t="shared" si="135"/>
        <v>0</v>
      </c>
      <c r="Z448">
        <f t="shared" si="136"/>
        <v>0</v>
      </c>
      <c r="AC448" t="e">
        <f>VLOOKUP(A448,Sheet3!$A$7:$B$9,2,FALSE)</f>
        <v>#N/A</v>
      </c>
      <c r="AD448" t="s">
        <v>48</v>
      </c>
      <c r="AE448" t="str">
        <f t="shared" si="137"/>
        <v>1</v>
      </c>
      <c r="AF448" t="str">
        <f t="shared" si="138"/>
        <v>2024-07-23</v>
      </c>
      <c r="AH448" s="8">
        <f t="shared" si="139"/>
        <v>0</v>
      </c>
      <c r="AI448">
        <v>0</v>
      </c>
      <c r="AJ448">
        <v>0</v>
      </c>
      <c r="AK448">
        <v>0</v>
      </c>
      <c r="AL448" t="e">
        <f t="shared" si="140"/>
        <v>#DIV/0!</v>
      </c>
      <c r="AM448" t="e">
        <f t="shared" si="141"/>
        <v>#DIV/0!</v>
      </c>
      <c r="AN448">
        <f t="shared" si="142"/>
        <v>0</v>
      </c>
      <c r="AO448">
        <f t="shared" si="143"/>
        <v>0</v>
      </c>
      <c r="AP448">
        <v>0</v>
      </c>
      <c r="AQ448">
        <v>0</v>
      </c>
      <c r="AR448">
        <v>0</v>
      </c>
      <c r="AS448">
        <f t="shared" si="144"/>
        <v>0</v>
      </c>
      <c r="AV448" t="str">
        <f t="shared" si="145"/>
        <v/>
      </c>
      <c r="AW448" t="str">
        <f t="shared" si="146"/>
        <v>--</v>
      </c>
      <c r="AY448">
        <f t="shared" si="147"/>
        <v>443</v>
      </c>
      <c r="AZ448" t="s">
        <v>0</v>
      </c>
      <c r="BA448" t="str">
        <f t="shared" si="148"/>
        <v>443BM</v>
      </c>
      <c r="BB448">
        <f t="shared" si="149"/>
        <v>0</v>
      </c>
      <c r="BD448">
        <f t="shared" si="150"/>
        <v>443</v>
      </c>
      <c r="BE448">
        <f t="shared" si="151"/>
        <v>1</v>
      </c>
    </row>
    <row r="449" spans="15:57" x14ac:dyDescent="0.25">
      <c r="O449">
        <f t="shared" si="152"/>
        <v>1</v>
      </c>
      <c r="P449">
        <f t="shared" si="153"/>
        <v>444</v>
      </c>
      <c r="Q449" t="e">
        <f>VLOOKUP(A449,Sheet3!$A$1:$B$3,2,FALSE)</f>
        <v>#N/A</v>
      </c>
      <c r="R449">
        <f t="shared" si="132"/>
        <v>0</v>
      </c>
      <c r="S449">
        <f t="shared" si="133"/>
        <v>0</v>
      </c>
      <c r="T449">
        <f t="shared" si="134"/>
        <v>0</v>
      </c>
      <c r="U449" t="s">
        <v>47</v>
      </c>
      <c r="V449" t="s">
        <v>47</v>
      </c>
      <c r="W449" t="s">
        <v>47</v>
      </c>
      <c r="X449" t="s">
        <v>47</v>
      </c>
      <c r="Y449">
        <f t="shared" si="135"/>
        <v>0</v>
      </c>
      <c r="Z449">
        <f t="shared" si="136"/>
        <v>0</v>
      </c>
      <c r="AC449" t="e">
        <f>VLOOKUP(A449,Sheet3!$A$7:$B$9,2,FALSE)</f>
        <v>#N/A</v>
      </c>
      <c r="AD449" t="s">
        <v>48</v>
      </c>
      <c r="AE449" t="str">
        <f t="shared" si="137"/>
        <v>1</v>
      </c>
      <c r="AF449" t="str">
        <f t="shared" si="138"/>
        <v>2024-07-23</v>
      </c>
      <c r="AH449" s="8">
        <f t="shared" si="139"/>
        <v>0</v>
      </c>
      <c r="AI449">
        <v>0</v>
      </c>
      <c r="AJ449">
        <v>0</v>
      </c>
      <c r="AK449">
        <v>0</v>
      </c>
      <c r="AL449" t="e">
        <f t="shared" si="140"/>
        <v>#DIV/0!</v>
      </c>
      <c r="AM449" t="e">
        <f t="shared" si="141"/>
        <v>#DIV/0!</v>
      </c>
      <c r="AN449">
        <f t="shared" si="142"/>
        <v>0</v>
      </c>
      <c r="AO449">
        <f t="shared" si="143"/>
        <v>0</v>
      </c>
      <c r="AP449">
        <v>0</v>
      </c>
      <c r="AQ449">
        <v>0</v>
      </c>
      <c r="AR449">
        <v>0</v>
      </c>
      <c r="AS449">
        <f t="shared" si="144"/>
        <v>0</v>
      </c>
      <c r="AV449" t="str">
        <f t="shared" si="145"/>
        <v/>
      </c>
      <c r="AW449" t="str">
        <f t="shared" si="146"/>
        <v>--</v>
      </c>
      <c r="AY449">
        <f t="shared" si="147"/>
        <v>444</v>
      </c>
      <c r="AZ449" t="s">
        <v>0</v>
      </c>
      <c r="BA449" t="str">
        <f t="shared" si="148"/>
        <v>444BM</v>
      </c>
      <c r="BB449">
        <f t="shared" si="149"/>
        <v>0</v>
      </c>
      <c r="BD449">
        <f t="shared" si="150"/>
        <v>444</v>
      </c>
      <c r="BE449">
        <f t="shared" si="151"/>
        <v>1</v>
      </c>
    </row>
    <row r="450" spans="15:57" x14ac:dyDescent="0.25">
      <c r="O450">
        <f t="shared" si="152"/>
        <v>1</v>
      </c>
      <c r="P450">
        <f t="shared" si="153"/>
        <v>445</v>
      </c>
      <c r="Q450" t="e">
        <f>VLOOKUP(A450,Sheet3!$A$1:$B$3,2,FALSE)</f>
        <v>#N/A</v>
      </c>
      <c r="R450">
        <f t="shared" si="132"/>
        <v>0</v>
      </c>
      <c r="S450">
        <f t="shared" si="133"/>
        <v>0</v>
      </c>
      <c r="T450">
        <f t="shared" si="134"/>
        <v>0</v>
      </c>
      <c r="U450" t="s">
        <v>47</v>
      </c>
      <c r="V450" t="s">
        <v>47</v>
      </c>
      <c r="W450" t="s">
        <v>47</v>
      </c>
      <c r="X450" t="s">
        <v>47</v>
      </c>
      <c r="Y450">
        <f t="shared" si="135"/>
        <v>0</v>
      </c>
      <c r="Z450">
        <f t="shared" si="136"/>
        <v>0</v>
      </c>
      <c r="AC450" t="e">
        <f>VLOOKUP(A450,Sheet3!$A$7:$B$9,2,FALSE)</f>
        <v>#N/A</v>
      </c>
      <c r="AD450" t="s">
        <v>48</v>
      </c>
      <c r="AE450" t="str">
        <f t="shared" si="137"/>
        <v>1</v>
      </c>
      <c r="AF450" t="str">
        <f t="shared" si="138"/>
        <v>2024-07-23</v>
      </c>
      <c r="AH450" s="8">
        <f t="shared" si="139"/>
        <v>0</v>
      </c>
      <c r="AI450">
        <v>0</v>
      </c>
      <c r="AJ450">
        <v>0</v>
      </c>
      <c r="AK450">
        <v>0</v>
      </c>
      <c r="AL450" t="e">
        <f t="shared" si="140"/>
        <v>#DIV/0!</v>
      </c>
      <c r="AM450" t="e">
        <f t="shared" si="141"/>
        <v>#DIV/0!</v>
      </c>
      <c r="AN450">
        <f t="shared" si="142"/>
        <v>0</v>
      </c>
      <c r="AO450">
        <f t="shared" si="143"/>
        <v>0</v>
      </c>
      <c r="AP450">
        <v>0</v>
      </c>
      <c r="AQ450">
        <v>0</v>
      </c>
      <c r="AR450">
        <v>0</v>
      </c>
      <c r="AS450">
        <f t="shared" si="144"/>
        <v>0</v>
      </c>
      <c r="AV450" t="str">
        <f t="shared" si="145"/>
        <v/>
      </c>
      <c r="AW450" t="str">
        <f t="shared" si="146"/>
        <v>--</v>
      </c>
      <c r="AY450">
        <f t="shared" si="147"/>
        <v>445</v>
      </c>
      <c r="AZ450" t="s">
        <v>0</v>
      </c>
      <c r="BA450" t="str">
        <f t="shared" si="148"/>
        <v>445BM</v>
      </c>
      <c r="BB450">
        <f t="shared" si="149"/>
        <v>0</v>
      </c>
      <c r="BD450">
        <f t="shared" si="150"/>
        <v>445</v>
      </c>
      <c r="BE450">
        <f t="shared" si="151"/>
        <v>1</v>
      </c>
    </row>
    <row r="451" spans="15:57" x14ac:dyDescent="0.25">
      <c r="O451">
        <f t="shared" si="152"/>
        <v>1</v>
      </c>
      <c r="P451">
        <f t="shared" si="153"/>
        <v>446</v>
      </c>
      <c r="Q451" t="e">
        <f>VLOOKUP(A451,Sheet3!$A$1:$B$3,2,FALSE)</f>
        <v>#N/A</v>
      </c>
      <c r="R451">
        <f t="shared" si="132"/>
        <v>0</v>
      </c>
      <c r="S451">
        <f t="shared" si="133"/>
        <v>0</v>
      </c>
      <c r="T451">
        <f t="shared" si="134"/>
        <v>0</v>
      </c>
      <c r="U451" t="s">
        <v>47</v>
      </c>
      <c r="V451" t="s">
        <v>47</v>
      </c>
      <c r="W451" t="s">
        <v>47</v>
      </c>
      <c r="X451" t="s">
        <v>47</v>
      </c>
      <c r="Y451">
        <f t="shared" si="135"/>
        <v>0</v>
      </c>
      <c r="Z451">
        <f t="shared" si="136"/>
        <v>0</v>
      </c>
      <c r="AC451" t="e">
        <f>VLOOKUP(A451,Sheet3!$A$7:$B$9,2,FALSE)</f>
        <v>#N/A</v>
      </c>
      <c r="AD451" t="s">
        <v>48</v>
      </c>
      <c r="AE451" t="str">
        <f t="shared" si="137"/>
        <v>1</v>
      </c>
      <c r="AF451" t="str">
        <f t="shared" si="138"/>
        <v>2024-07-23</v>
      </c>
      <c r="AH451" s="8">
        <f t="shared" si="139"/>
        <v>0</v>
      </c>
      <c r="AI451">
        <v>0</v>
      </c>
      <c r="AJ451">
        <v>0</v>
      </c>
      <c r="AK451">
        <v>0</v>
      </c>
      <c r="AL451" t="e">
        <f t="shared" si="140"/>
        <v>#DIV/0!</v>
      </c>
      <c r="AM451" t="e">
        <f t="shared" si="141"/>
        <v>#DIV/0!</v>
      </c>
      <c r="AN451">
        <f t="shared" si="142"/>
        <v>0</v>
      </c>
      <c r="AO451">
        <f t="shared" si="143"/>
        <v>0</v>
      </c>
      <c r="AP451">
        <v>0</v>
      </c>
      <c r="AQ451">
        <v>0</v>
      </c>
      <c r="AR451">
        <v>0</v>
      </c>
      <c r="AS451">
        <f t="shared" si="144"/>
        <v>0</v>
      </c>
      <c r="AV451" t="str">
        <f t="shared" si="145"/>
        <v/>
      </c>
      <c r="AW451" t="str">
        <f t="shared" si="146"/>
        <v>--</v>
      </c>
      <c r="AY451">
        <f t="shared" si="147"/>
        <v>446</v>
      </c>
      <c r="AZ451" t="s">
        <v>0</v>
      </c>
      <c r="BA451" t="str">
        <f t="shared" si="148"/>
        <v>446BM</v>
      </c>
      <c r="BB451">
        <f t="shared" si="149"/>
        <v>0</v>
      </c>
      <c r="BD451">
        <f t="shared" si="150"/>
        <v>446</v>
      </c>
      <c r="BE451">
        <f t="shared" si="151"/>
        <v>1</v>
      </c>
    </row>
    <row r="452" spans="15:57" x14ac:dyDescent="0.25">
      <c r="O452">
        <f t="shared" si="152"/>
        <v>1</v>
      </c>
      <c r="P452">
        <f t="shared" si="153"/>
        <v>447</v>
      </c>
      <c r="Q452" t="e">
        <f>VLOOKUP(A452,Sheet3!$A$1:$B$3,2,FALSE)</f>
        <v>#N/A</v>
      </c>
      <c r="R452">
        <f t="shared" si="132"/>
        <v>0</v>
      </c>
      <c r="S452">
        <f t="shared" si="133"/>
        <v>0</v>
      </c>
      <c r="T452">
        <f t="shared" si="134"/>
        <v>0</v>
      </c>
      <c r="U452" t="s">
        <v>47</v>
      </c>
      <c r="V452" t="s">
        <v>47</v>
      </c>
      <c r="W452" t="s">
        <v>47</v>
      </c>
      <c r="X452" t="s">
        <v>47</v>
      </c>
      <c r="Y452">
        <f t="shared" si="135"/>
        <v>0</v>
      </c>
      <c r="Z452">
        <f t="shared" si="136"/>
        <v>0</v>
      </c>
      <c r="AC452" t="e">
        <f>VLOOKUP(A452,Sheet3!$A$7:$B$9,2,FALSE)</f>
        <v>#N/A</v>
      </c>
      <c r="AD452" t="s">
        <v>48</v>
      </c>
      <c r="AE452" t="str">
        <f t="shared" si="137"/>
        <v>1</v>
      </c>
      <c r="AF452" t="str">
        <f t="shared" si="138"/>
        <v>2024-07-23</v>
      </c>
      <c r="AH452" s="8">
        <f t="shared" si="139"/>
        <v>0</v>
      </c>
      <c r="AI452">
        <v>0</v>
      </c>
      <c r="AJ452">
        <v>0</v>
      </c>
      <c r="AK452">
        <v>0</v>
      </c>
      <c r="AL452" t="e">
        <f t="shared" si="140"/>
        <v>#DIV/0!</v>
      </c>
      <c r="AM452" t="e">
        <f t="shared" si="141"/>
        <v>#DIV/0!</v>
      </c>
      <c r="AN452">
        <f t="shared" si="142"/>
        <v>0</v>
      </c>
      <c r="AO452">
        <f t="shared" si="143"/>
        <v>0</v>
      </c>
      <c r="AP452">
        <v>0</v>
      </c>
      <c r="AQ452">
        <v>0</v>
      </c>
      <c r="AR452">
        <v>0</v>
      </c>
      <c r="AS452">
        <f t="shared" si="144"/>
        <v>0</v>
      </c>
      <c r="AV452" t="str">
        <f t="shared" si="145"/>
        <v/>
      </c>
      <c r="AW452" t="str">
        <f t="shared" si="146"/>
        <v>--</v>
      </c>
      <c r="AY452">
        <f t="shared" si="147"/>
        <v>447</v>
      </c>
      <c r="AZ452" t="s">
        <v>0</v>
      </c>
      <c r="BA452" t="str">
        <f t="shared" si="148"/>
        <v>447BM</v>
      </c>
      <c r="BB452">
        <f t="shared" si="149"/>
        <v>0</v>
      </c>
      <c r="BD452">
        <f t="shared" si="150"/>
        <v>447</v>
      </c>
      <c r="BE452">
        <f t="shared" si="151"/>
        <v>1</v>
      </c>
    </row>
    <row r="453" spans="15:57" x14ac:dyDescent="0.25">
      <c r="O453">
        <f t="shared" si="152"/>
        <v>1</v>
      </c>
      <c r="P453">
        <f t="shared" si="153"/>
        <v>448</v>
      </c>
      <c r="Q453" t="e">
        <f>VLOOKUP(A453,Sheet3!$A$1:$B$3,2,FALSE)</f>
        <v>#N/A</v>
      </c>
      <c r="R453">
        <f t="shared" si="132"/>
        <v>0</v>
      </c>
      <c r="S453">
        <f t="shared" si="133"/>
        <v>0</v>
      </c>
      <c r="T453">
        <f t="shared" si="134"/>
        <v>0</v>
      </c>
      <c r="U453" t="s">
        <v>47</v>
      </c>
      <c r="V453" t="s">
        <v>47</v>
      </c>
      <c r="W453" t="s">
        <v>47</v>
      </c>
      <c r="X453" t="s">
        <v>47</v>
      </c>
      <c r="Y453">
        <f t="shared" si="135"/>
        <v>0</v>
      </c>
      <c r="Z453">
        <f t="shared" si="136"/>
        <v>0</v>
      </c>
      <c r="AC453" t="e">
        <f>VLOOKUP(A453,Sheet3!$A$7:$B$9,2,FALSE)</f>
        <v>#N/A</v>
      </c>
      <c r="AD453" t="s">
        <v>48</v>
      </c>
      <c r="AE453" t="str">
        <f t="shared" si="137"/>
        <v>1</v>
      </c>
      <c r="AF453" t="str">
        <f t="shared" si="138"/>
        <v>2024-07-23</v>
      </c>
      <c r="AH453" s="8">
        <f t="shared" si="139"/>
        <v>0</v>
      </c>
      <c r="AI453">
        <v>0</v>
      </c>
      <c r="AJ453">
        <v>0</v>
      </c>
      <c r="AK453">
        <v>0</v>
      </c>
      <c r="AL453" t="e">
        <f t="shared" si="140"/>
        <v>#DIV/0!</v>
      </c>
      <c r="AM453" t="e">
        <f t="shared" si="141"/>
        <v>#DIV/0!</v>
      </c>
      <c r="AN453">
        <f t="shared" si="142"/>
        <v>0</v>
      </c>
      <c r="AO453">
        <f t="shared" si="143"/>
        <v>0</v>
      </c>
      <c r="AP453">
        <v>0</v>
      </c>
      <c r="AQ453">
        <v>0</v>
      </c>
      <c r="AR453">
        <v>0</v>
      </c>
      <c r="AS453">
        <f t="shared" si="144"/>
        <v>0</v>
      </c>
      <c r="AV453" t="str">
        <f t="shared" si="145"/>
        <v/>
      </c>
      <c r="AW453" t="str">
        <f t="shared" si="146"/>
        <v>--</v>
      </c>
      <c r="AY453">
        <f t="shared" si="147"/>
        <v>448</v>
      </c>
      <c r="AZ453" t="s">
        <v>0</v>
      </c>
      <c r="BA453" t="str">
        <f t="shared" si="148"/>
        <v>448BM</v>
      </c>
      <c r="BB453">
        <f t="shared" si="149"/>
        <v>0</v>
      </c>
      <c r="BD453">
        <f t="shared" si="150"/>
        <v>448</v>
      </c>
      <c r="BE453">
        <f t="shared" si="151"/>
        <v>1</v>
      </c>
    </row>
    <row r="454" spans="15:57" x14ac:dyDescent="0.25">
      <c r="O454">
        <f t="shared" si="152"/>
        <v>1</v>
      </c>
      <c r="P454">
        <f t="shared" si="153"/>
        <v>449</v>
      </c>
      <c r="Q454" t="e">
        <f>VLOOKUP(A454,Sheet3!$A$1:$B$3,2,FALSE)</f>
        <v>#N/A</v>
      </c>
      <c r="R454">
        <f t="shared" ref="R454:R517" si="154">C454</f>
        <v>0</v>
      </c>
      <c r="S454">
        <f t="shared" ref="S454:S517" si="155">F454</f>
        <v>0</v>
      </c>
      <c r="T454">
        <f t="shared" ref="T454:T517" si="156">D454</f>
        <v>0</v>
      </c>
      <c r="U454" t="s">
        <v>47</v>
      </c>
      <c r="V454" t="s">
        <v>47</v>
      </c>
      <c r="W454" t="s">
        <v>47</v>
      </c>
      <c r="X454" t="s">
        <v>47</v>
      </c>
      <c r="Y454">
        <f t="shared" ref="Y454:Y517" si="157">G454</f>
        <v>0</v>
      </c>
      <c r="Z454">
        <f t="shared" ref="Z454:Z517" si="158">H454</f>
        <v>0</v>
      </c>
      <c r="AC454" t="e">
        <f>VLOOKUP(A454,Sheet3!$A$7:$B$9,2,FALSE)</f>
        <v>#N/A</v>
      </c>
      <c r="AD454" t="s">
        <v>48</v>
      </c>
      <c r="AE454" t="str">
        <f t="shared" ref="AE454:AE517" si="159">IF(ISBLANK(B454),"1",LEFT(B454,6))</f>
        <v>1</v>
      </c>
      <c r="AF454" t="str">
        <f t="shared" ref="AF454:AF517" si="160">IF(ISBLANK(B454),$AG$1,AW454)</f>
        <v>2024-07-23</v>
      </c>
      <c r="AH454" s="8">
        <f t="shared" ref="AH454:AH517" si="161">E454</f>
        <v>0</v>
      </c>
      <c r="AI454">
        <v>0</v>
      </c>
      <c r="AJ454">
        <v>0</v>
      </c>
      <c r="AK454">
        <v>0</v>
      </c>
      <c r="AL454" t="e">
        <f t="shared" ref="AL454:AL517" si="162">IF(A454="TLDDP","0",ROUND(L454/J454,2))</f>
        <v>#DIV/0!</v>
      </c>
      <c r="AM454" t="e">
        <f t="shared" ref="AM454:AM517" si="163">IF(A454="TLDDP","0",ROUND(AL454*J454,2))</f>
        <v>#DIV/0!</v>
      </c>
      <c r="AN454">
        <f t="shared" ref="AN454:AN517" si="164">J454</f>
        <v>0</v>
      </c>
      <c r="AO454">
        <f t="shared" ref="AO454:AO517" si="165">IF(A454="LDP",AM454,L454)</f>
        <v>0</v>
      </c>
      <c r="AP454">
        <v>0</v>
      </c>
      <c r="AQ454">
        <v>0</v>
      </c>
      <c r="AR454">
        <v>0</v>
      </c>
      <c r="AS454">
        <f t="shared" ref="AS454:AS517" si="166">I454</f>
        <v>0</v>
      </c>
      <c r="AV454" t="str">
        <f t="shared" ref="AV454:AV517" si="167">RIGHT(B454,10)</f>
        <v/>
      </c>
      <c r="AW454" t="str">
        <f t="shared" ref="AW454:AW517" si="168">RIGHT(AV454,4)&amp;"-"&amp;MID(AV454,4,2)&amp;"-"&amp;LEFT(AV454,2)</f>
        <v>--</v>
      </c>
      <c r="AY454">
        <f t="shared" ref="AY454:AY517" si="169">P454</f>
        <v>449</v>
      </c>
      <c r="AZ454" t="s">
        <v>0</v>
      </c>
      <c r="BA454" t="str">
        <f t="shared" ref="BA454:BA517" si="170">AY454&amp;AZ454</f>
        <v>449BM</v>
      </c>
      <c r="BB454">
        <f t="shared" ref="BB454:BB517" si="171">M454</f>
        <v>0</v>
      </c>
      <c r="BD454">
        <f t="shared" ref="BD454:BD517" si="172">P454</f>
        <v>449</v>
      </c>
      <c r="BE454">
        <f t="shared" ref="BE454:BE517" si="173">O454</f>
        <v>1</v>
      </c>
    </row>
    <row r="455" spans="15:57" x14ac:dyDescent="0.25">
      <c r="O455">
        <f t="shared" ref="O455:O518" si="174">O454</f>
        <v>1</v>
      </c>
      <c r="P455">
        <f t="shared" ref="P455:P518" si="175">P454+1</f>
        <v>450</v>
      </c>
      <c r="Q455" t="e">
        <f>VLOOKUP(A455,Sheet3!$A$1:$B$3,2,FALSE)</f>
        <v>#N/A</v>
      </c>
      <c r="R455">
        <f t="shared" si="154"/>
        <v>0</v>
      </c>
      <c r="S455">
        <f t="shared" si="155"/>
        <v>0</v>
      </c>
      <c r="T455">
        <f t="shared" si="156"/>
        <v>0</v>
      </c>
      <c r="U455" t="s">
        <v>47</v>
      </c>
      <c r="V455" t="s">
        <v>47</v>
      </c>
      <c r="W455" t="s">
        <v>47</v>
      </c>
      <c r="X455" t="s">
        <v>47</v>
      </c>
      <c r="Y455">
        <f t="shared" si="157"/>
        <v>0</v>
      </c>
      <c r="Z455">
        <f t="shared" si="158"/>
        <v>0</v>
      </c>
      <c r="AC455" t="e">
        <f>VLOOKUP(A455,Sheet3!$A$7:$B$9,2,FALSE)</f>
        <v>#N/A</v>
      </c>
      <c r="AD455" t="s">
        <v>48</v>
      </c>
      <c r="AE455" t="str">
        <f t="shared" si="159"/>
        <v>1</v>
      </c>
      <c r="AF455" t="str">
        <f t="shared" si="160"/>
        <v>2024-07-23</v>
      </c>
      <c r="AH455" s="8">
        <f t="shared" si="161"/>
        <v>0</v>
      </c>
      <c r="AI455">
        <v>0</v>
      </c>
      <c r="AJ455">
        <v>0</v>
      </c>
      <c r="AK455">
        <v>0</v>
      </c>
      <c r="AL455" t="e">
        <f t="shared" si="162"/>
        <v>#DIV/0!</v>
      </c>
      <c r="AM455" t="e">
        <f t="shared" si="163"/>
        <v>#DIV/0!</v>
      </c>
      <c r="AN455">
        <f t="shared" si="164"/>
        <v>0</v>
      </c>
      <c r="AO455">
        <f t="shared" si="165"/>
        <v>0</v>
      </c>
      <c r="AP455">
        <v>0</v>
      </c>
      <c r="AQ455">
        <v>0</v>
      </c>
      <c r="AR455">
        <v>0</v>
      </c>
      <c r="AS455">
        <f t="shared" si="166"/>
        <v>0</v>
      </c>
      <c r="AV455" t="str">
        <f t="shared" si="167"/>
        <v/>
      </c>
      <c r="AW455" t="str">
        <f t="shared" si="168"/>
        <v>--</v>
      </c>
      <c r="AY455">
        <f t="shared" si="169"/>
        <v>450</v>
      </c>
      <c r="AZ455" t="s">
        <v>0</v>
      </c>
      <c r="BA455" t="str">
        <f t="shared" si="170"/>
        <v>450BM</v>
      </c>
      <c r="BB455">
        <f t="shared" si="171"/>
        <v>0</v>
      </c>
      <c r="BD455">
        <f t="shared" si="172"/>
        <v>450</v>
      </c>
      <c r="BE455">
        <f t="shared" si="173"/>
        <v>1</v>
      </c>
    </row>
    <row r="456" spans="15:57" x14ac:dyDescent="0.25">
      <c r="O456">
        <f t="shared" si="174"/>
        <v>1</v>
      </c>
      <c r="P456">
        <f t="shared" si="175"/>
        <v>451</v>
      </c>
      <c r="Q456" t="e">
        <f>VLOOKUP(A456,Sheet3!$A$1:$B$3,2,FALSE)</f>
        <v>#N/A</v>
      </c>
      <c r="R456">
        <f t="shared" si="154"/>
        <v>0</v>
      </c>
      <c r="S456">
        <f t="shared" si="155"/>
        <v>0</v>
      </c>
      <c r="T456">
        <f t="shared" si="156"/>
        <v>0</v>
      </c>
      <c r="U456" t="s">
        <v>47</v>
      </c>
      <c r="V456" t="s">
        <v>47</v>
      </c>
      <c r="W456" t="s">
        <v>47</v>
      </c>
      <c r="X456" t="s">
        <v>47</v>
      </c>
      <c r="Y456">
        <f t="shared" si="157"/>
        <v>0</v>
      </c>
      <c r="Z456">
        <f t="shared" si="158"/>
        <v>0</v>
      </c>
      <c r="AC456" t="e">
        <f>VLOOKUP(A456,Sheet3!$A$7:$B$9,2,FALSE)</f>
        <v>#N/A</v>
      </c>
      <c r="AD456" t="s">
        <v>48</v>
      </c>
      <c r="AE456" t="str">
        <f t="shared" si="159"/>
        <v>1</v>
      </c>
      <c r="AF456" t="str">
        <f t="shared" si="160"/>
        <v>2024-07-23</v>
      </c>
      <c r="AH456" s="8">
        <f t="shared" si="161"/>
        <v>0</v>
      </c>
      <c r="AI456">
        <v>0</v>
      </c>
      <c r="AJ456">
        <v>0</v>
      </c>
      <c r="AK456">
        <v>0</v>
      </c>
      <c r="AL456" t="e">
        <f t="shared" si="162"/>
        <v>#DIV/0!</v>
      </c>
      <c r="AM456" t="e">
        <f t="shared" si="163"/>
        <v>#DIV/0!</v>
      </c>
      <c r="AN456">
        <f t="shared" si="164"/>
        <v>0</v>
      </c>
      <c r="AO456">
        <f t="shared" si="165"/>
        <v>0</v>
      </c>
      <c r="AP456">
        <v>0</v>
      </c>
      <c r="AQ456">
        <v>0</v>
      </c>
      <c r="AR456">
        <v>0</v>
      </c>
      <c r="AS456">
        <f t="shared" si="166"/>
        <v>0</v>
      </c>
      <c r="AV456" t="str">
        <f t="shared" si="167"/>
        <v/>
      </c>
      <c r="AW456" t="str">
        <f t="shared" si="168"/>
        <v>--</v>
      </c>
      <c r="AY456">
        <f t="shared" si="169"/>
        <v>451</v>
      </c>
      <c r="AZ456" t="s">
        <v>0</v>
      </c>
      <c r="BA456" t="str">
        <f t="shared" si="170"/>
        <v>451BM</v>
      </c>
      <c r="BB456">
        <f t="shared" si="171"/>
        <v>0</v>
      </c>
      <c r="BD456">
        <f t="shared" si="172"/>
        <v>451</v>
      </c>
      <c r="BE456">
        <f t="shared" si="173"/>
        <v>1</v>
      </c>
    </row>
    <row r="457" spans="15:57" x14ac:dyDescent="0.25">
      <c r="O457">
        <f t="shared" si="174"/>
        <v>1</v>
      </c>
      <c r="P457">
        <f t="shared" si="175"/>
        <v>452</v>
      </c>
      <c r="Q457" t="e">
        <f>VLOOKUP(A457,Sheet3!$A$1:$B$3,2,FALSE)</f>
        <v>#N/A</v>
      </c>
      <c r="R457">
        <f t="shared" si="154"/>
        <v>0</v>
      </c>
      <c r="S457">
        <f t="shared" si="155"/>
        <v>0</v>
      </c>
      <c r="T457">
        <f t="shared" si="156"/>
        <v>0</v>
      </c>
      <c r="U457" t="s">
        <v>47</v>
      </c>
      <c r="V457" t="s">
        <v>47</v>
      </c>
      <c r="W457" t="s">
        <v>47</v>
      </c>
      <c r="X457" t="s">
        <v>47</v>
      </c>
      <c r="Y457">
        <f t="shared" si="157"/>
        <v>0</v>
      </c>
      <c r="Z457">
        <f t="shared" si="158"/>
        <v>0</v>
      </c>
      <c r="AC457" t="e">
        <f>VLOOKUP(A457,Sheet3!$A$7:$B$9,2,FALSE)</f>
        <v>#N/A</v>
      </c>
      <c r="AD457" t="s">
        <v>48</v>
      </c>
      <c r="AE457" t="str">
        <f t="shared" si="159"/>
        <v>1</v>
      </c>
      <c r="AF457" t="str">
        <f t="shared" si="160"/>
        <v>2024-07-23</v>
      </c>
      <c r="AH457" s="8">
        <f t="shared" si="161"/>
        <v>0</v>
      </c>
      <c r="AI457">
        <v>0</v>
      </c>
      <c r="AJ457">
        <v>0</v>
      </c>
      <c r="AK457">
        <v>0</v>
      </c>
      <c r="AL457" t="e">
        <f t="shared" si="162"/>
        <v>#DIV/0!</v>
      </c>
      <c r="AM457" t="e">
        <f t="shared" si="163"/>
        <v>#DIV/0!</v>
      </c>
      <c r="AN457">
        <f t="shared" si="164"/>
        <v>0</v>
      </c>
      <c r="AO457">
        <f t="shared" si="165"/>
        <v>0</v>
      </c>
      <c r="AP457">
        <v>0</v>
      </c>
      <c r="AQ457">
        <v>0</v>
      </c>
      <c r="AR457">
        <v>0</v>
      </c>
      <c r="AS457">
        <f t="shared" si="166"/>
        <v>0</v>
      </c>
      <c r="AV457" t="str">
        <f t="shared" si="167"/>
        <v/>
      </c>
      <c r="AW457" t="str">
        <f t="shared" si="168"/>
        <v>--</v>
      </c>
      <c r="AY457">
        <f t="shared" si="169"/>
        <v>452</v>
      </c>
      <c r="AZ457" t="s">
        <v>0</v>
      </c>
      <c r="BA457" t="str">
        <f t="shared" si="170"/>
        <v>452BM</v>
      </c>
      <c r="BB457">
        <f t="shared" si="171"/>
        <v>0</v>
      </c>
      <c r="BD457">
        <f t="shared" si="172"/>
        <v>452</v>
      </c>
      <c r="BE457">
        <f t="shared" si="173"/>
        <v>1</v>
      </c>
    </row>
    <row r="458" spans="15:57" x14ac:dyDescent="0.25">
      <c r="O458">
        <f t="shared" si="174"/>
        <v>1</v>
      </c>
      <c r="P458">
        <f t="shared" si="175"/>
        <v>453</v>
      </c>
      <c r="Q458" t="e">
        <f>VLOOKUP(A458,Sheet3!$A$1:$B$3,2,FALSE)</f>
        <v>#N/A</v>
      </c>
      <c r="R458">
        <f t="shared" si="154"/>
        <v>0</v>
      </c>
      <c r="S458">
        <f t="shared" si="155"/>
        <v>0</v>
      </c>
      <c r="T458">
        <f t="shared" si="156"/>
        <v>0</v>
      </c>
      <c r="U458" t="s">
        <v>47</v>
      </c>
      <c r="V458" t="s">
        <v>47</v>
      </c>
      <c r="W458" t="s">
        <v>47</v>
      </c>
      <c r="X458" t="s">
        <v>47</v>
      </c>
      <c r="Y458">
        <f t="shared" si="157"/>
        <v>0</v>
      </c>
      <c r="Z458">
        <f t="shared" si="158"/>
        <v>0</v>
      </c>
      <c r="AC458" t="e">
        <f>VLOOKUP(A458,Sheet3!$A$7:$B$9,2,FALSE)</f>
        <v>#N/A</v>
      </c>
      <c r="AD458" t="s">
        <v>48</v>
      </c>
      <c r="AE458" t="str">
        <f t="shared" si="159"/>
        <v>1</v>
      </c>
      <c r="AF458" t="str">
        <f t="shared" si="160"/>
        <v>2024-07-23</v>
      </c>
      <c r="AH458" s="8">
        <f t="shared" si="161"/>
        <v>0</v>
      </c>
      <c r="AI458">
        <v>0</v>
      </c>
      <c r="AJ458">
        <v>0</v>
      </c>
      <c r="AK458">
        <v>0</v>
      </c>
      <c r="AL458" t="e">
        <f t="shared" si="162"/>
        <v>#DIV/0!</v>
      </c>
      <c r="AM458" t="e">
        <f t="shared" si="163"/>
        <v>#DIV/0!</v>
      </c>
      <c r="AN458">
        <f t="shared" si="164"/>
        <v>0</v>
      </c>
      <c r="AO458">
        <f t="shared" si="165"/>
        <v>0</v>
      </c>
      <c r="AP458">
        <v>0</v>
      </c>
      <c r="AQ458">
        <v>0</v>
      </c>
      <c r="AR458">
        <v>0</v>
      </c>
      <c r="AS458">
        <f t="shared" si="166"/>
        <v>0</v>
      </c>
      <c r="AV458" t="str">
        <f t="shared" si="167"/>
        <v/>
      </c>
      <c r="AW458" t="str">
        <f t="shared" si="168"/>
        <v>--</v>
      </c>
      <c r="AY458">
        <f t="shared" si="169"/>
        <v>453</v>
      </c>
      <c r="AZ458" t="s">
        <v>0</v>
      </c>
      <c r="BA458" t="str">
        <f t="shared" si="170"/>
        <v>453BM</v>
      </c>
      <c r="BB458">
        <f t="shared" si="171"/>
        <v>0</v>
      </c>
      <c r="BD458">
        <f t="shared" si="172"/>
        <v>453</v>
      </c>
      <c r="BE458">
        <f t="shared" si="173"/>
        <v>1</v>
      </c>
    </row>
    <row r="459" spans="15:57" x14ac:dyDescent="0.25">
      <c r="O459">
        <f t="shared" si="174"/>
        <v>1</v>
      </c>
      <c r="P459">
        <f t="shared" si="175"/>
        <v>454</v>
      </c>
      <c r="Q459" t="e">
        <f>VLOOKUP(A459,Sheet3!$A$1:$B$3,2,FALSE)</f>
        <v>#N/A</v>
      </c>
      <c r="R459">
        <f t="shared" si="154"/>
        <v>0</v>
      </c>
      <c r="S459">
        <f t="shared" si="155"/>
        <v>0</v>
      </c>
      <c r="T459">
        <f t="shared" si="156"/>
        <v>0</v>
      </c>
      <c r="U459" t="s">
        <v>47</v>
      </c>
      <c r="V459" t="s">
        <v>47</v>
      </c>
      <c r="W459" t="s">
        <v>47</v>
      </c>
      <c r="X459" t="s">
        <v>47</v>
      </c>
      <c r="Y459">
        <f t="shared" si="157"/>
        <v>0</v>
      </c>
      <c r="Z459">
        <f t="shared" si="158"/>
        <v>0</v>
      </c>
      <c r="AC459" t="e">
        <f>VLOOKUP(A459,Sheet3!$A$7:$B$9,2,FALSE)</f>
        <v>#N/A</v>
      </c>
      <c r="AD459" t="s">
        <v>48</v>
      </c>
      <c r="AE459" t="str">
        <f t="shared" si="159"/>
        <v>1</v>
      </c>
      <c r="AF459" t="str">
        <f t="shared" si="160"/>
        <v>2024-07-23</v>
      </c>
      <c r="AH459" s="8">
        <f t="shared" si="161"/>
        <v>0</v>
      </c>
      <c r="AI459">
        <v>0</v>
      </c>
      <c r="AJ459">
        <v>0</v>
      </c>
      <c r="AK459">
        <v>0</v>
      </c>
      <c r="AL459" t="e">
        <f t="shared" si="162"/>
        <v>#DIV/0!</v>
      </c>
      <c r="AM459" t="e">
        <f t="shared" si="163"/>
        <v>#DIV/0!</v>
      </c>
      <c r="AN459">
        <f t="shared" si="164"/>
        <v>0</v>
      </c>
      <c r="AO459">
        <f t="shared" si="165"/>
        <v>0</v>
      </c>
      <c r="AP459">
        <v>0</v>
      </c>
      <c r="AQ459">
        <v>0</v>
      </c>
      <c r="AR459">
        <v>0</v>
      </c>
      <c r="AS459">
        <f t="shared" si="166"/>
        <v>0</v>
      </c>
      <c r="AV459" t="str">
        <f t="shared" si="167"/>
        <v/>
      </c>
      <c r="AW459" t="str">
        <f t="shared" si="168"/>
        <v>--</v>
      </c>
      <c r="AY459">
        <f t="shared" si="169"/>
        <v>454</v>
      </c>
      <c r="AZ459" t="s">
        <v>0</v>
      </c>
      <c r="BA459" t="str">
        <f t="shared" si="170"/>
        <v>454BM</v>
      </c>
      <c r="BB459">
        <f t="shared" si="171"/>
        <v>0</v>
      </c>
      <c r="BD459">
        <f t="shared" si="172"/>
        <v>454</v>
      </c>
      <c r="BE459">
        <f t="shared" si="173"/>
        <v>1</v>
      </c>
    </row>
    <row r="460" spans="15:57" x14ac:dyDescent="0.25">
      <c r="O460">
        <f t="shared" si="174"/>
        <v>1</v>
      </c>
      <c r="P460">
        <f t="shared" si="175"/>
        <v>455</v>
      </c>
      <c r="Q460" t="e">
        <f>VLOOKUP(A460,Sheet3!$A$1:$B$3,2,FALSE)</f>
        <v>#N/A</v>
      </c>
      <c r="R460">
        <f t="shared" si="154"/>
        <v>0</v>
      </c>
      <c r="S460">
        <f t="shared" si="155"/>
        <v>0</v>
      </c>
      <c r="T460">
        <f t="shared" si="156"/>
        <v>0</v>
      </c>
      <c r="U460" t="s">
        <v>47</v>
      </c>
      <c r="V460" t="s">
        <v>47</v>
      </c>
      <c r="W460" t="s">
        <v>47</v>
      </c>
      <c r="X460" t="s">
        <v>47</v>
      </c>
      <c r="Y460">
        <f t="shared" si="157"/>
        <v>0</v>
      </c>
      <c r="Z460">
        <f t="shared" si="158"/>
        <v>0</v>
      </c>
      <c r="AC460" t="e">
        <f>VLOOKUP(A460,Sheet3!$A$7:$B$9,2,FALSE)</f>
        <v>#N/A</v>
      </c>
      <c r="AD460" t="s">
        <v>48</v>
      </c>
      <c r="AE460" t="str">
        <f t="shared" si="159"/>
        <v>1</v>
      </c>
      <c r="AF460" t="str">
        <f t="shared" si="160"/>
        <v>2024-07-23</v>
      </c>
      <c r="AH460" s="8">
        <f t="shared" si="161"/>
        <v>0</v>
      </c>
      <c r="AI460">
        <v>0</v>
      </c>
      <c r="AJ460">
        <v>0</v>
      </c>
      <c r="AK460">
        <v>0</v>
      </c>
      <c r="AL460" t="e">
        <f t="shared" si="162"/>
        <v>#DIV/0!</v>
      </c>
      <c r="AM460" t="e">
        <f t="shared" si="163"/>
        <v>#DIV/0!</v>
      </c>
      <c r="AN460">
        <f t="shared" si="164"/>
        <v>0</v>
      </c>
      <c r="AO460">
        <f t="shared" si="165"/>
        <v>0</v>
      </c>
      <c r="AP460">
        <v>0</v>
      </c>
      <c r="AQ460">
        <v>0</v>
      </c>
      <c r="AR460">
        <v>0</v>
      </c>
      <c r="AS460">
        <f t="shared" si="166"/>
        <v>0</v>
      </c>
      <c r="AV460" t="str">
        <f t="shared" si="167"/>
        <v/>
      </c>
      <c r="AW460" t="str">
        <f t="shared" si="168"/>
        <v>--</v>
      </c>
      <c r="AY460">
        <f t="shared" si="169"/>
        <v>455</v>
      </c>
      <c r="AZ460" t="s">
        <v>0</v>
      </c>
      <c r="BA460" t="str">
        <f t="shared" si="170"/>
        <v>455BM</v>
      </c>
      <c r="BB460">
        <f t="shared" si="171"/>
        <v>0</v>
      </c>
      <c r="BD460">
        <f t="shared" si="172"/>
        <v>455</v>
      </c>
      <c r="BE460">
        <f t="shared" si="173"/>
        <v>1</v>
      </c>
    </row>
    <row r="461" spans="15:57" x14ac:dyDescent="0.25">
      <c r="O461">
        <f t="shared" si="174"/>
        <v>1</v>
      </c>
      <c r="P461">
        <f t="shared" si="175"/>
        <v>456</v>
      </c>
      <c r="Q461" t="e">
        <f>VLOOKUP(A461,Sheet3!$A$1:$B$3,2,FALSE)</f>
        <v>#N/A</v>
      </c>
      <c r="R461">
        <f t="shared" si="154"/>
        <v>0</v>
      </c>
      <c r="S461">
        <f t="shared" si="155"/>
        <v>0</v>
      </c>
      <c r="T461">
        <f t="shared" si="156"/>
        <v>0</v>
      </c>
      <c r="U461" t="s">
        <v>47</v>
      </c>
      <c r="V461" t="s">
        <v>47</v>
      </c>
      <c r="W461" t="s">
        <v>47</v>
      </c>
      <c r="X461" t="s">
        <v>47</v>
      </c>
      <c r="Y461">
        <f t="shared" si="157"/>
        <v>0</v>
      </c>
      <c r="Z461">
        <f t="shared" si="158"/>
        <v>0</v>
      </c>
      <c r="AC461" t="e">
        <f>VLOOKUP(A461,Sheet3!$A$7:$B$9,2,FALSE)</f>
        <v>#N/A</v>
      </c>
      <c r="AD461" t="s">
        <v>48</v>
      </c>
      <c r="AE461" t="str">
        <f t="shared" si="159"/>
        <v>1</v>
      </c>
      <c r="AF461" t="str">
        <f t="shared" si="160"/>
        <v>2024-07-23</v>
      </c>
      <c r="AH461" s="8">
        <f t="shared" si="161"/>
        <v>0</v>
      </c>
      <c r="AI461">
        <v>0</v>
      </c>
      <c r="AJ461">
        <v>0</v>
      </c>
      <c r="AK461">
        <v>0</v>
      </c>
      <c r="AL461" t="e">
        <f t="shared" si="162"/>
        <v>#DIV/0!</v>
      </c>
      <c r="AM461" t="e">
        <f t="shared" si="163"/>
        <v>#DIV/0!</v>
      </c>
      <c r="AN461">
        <f t="shared" si="164"/>
        <v>0</v>
      </c>
      <c r="AO461">
        <f t="shared" si="165"/>
        <v>0</v>
      </c>
      <c r="AP461">
        <v>0</v>
      </c>
      <c r="AQ461">
        <v>0</v>
      </c>
      <c r="AR461">
        <v>0</v>
      </c>
      <c r="AS461">
        <f t="shared" si="166"/>
        <v>0</v>
      </c>
      <c r="AV461" t="str">
        <f t="shared" si="167"/>
        <v/>
      </c>
      <c r="AW461" t="str">
        <f t="shared" si="168"/>
        <v>--</v>
      </c>
      <c r="AY461">
        <f t="shared" si="169"/>
        <v>456</v>
      </c>
      <c r="AZ461" t="s">
        <v>0</v>
      </c>
      <c r="BA461" t="str">
        <f t="shared" si="170"/>
        <v>456BM</v>
      </c>
      <c r="BB461">
        <f t="shared" si="171"/>
        <v>0</v>
      </c>
      <c r="BD461">
        <f t="shared" si="172"/>
        <v>456</v>
      </c>
      <c r="BE461">
        <f t="shared" si="173"/>
        <v>1</v>
      </c>
    </row>
    <row r="462" spans="15:57" x14ac:dyDescent="0.25">
      <c r="O462">
        <f t="shared" si="174"/>
        <v>1</v>
      </c>
      <c r="P462">
        <f t="shared" si="175"/>
        <v>457</v>
      </c>
      <c r="Q462" t="e">
        <f>VLOOKUP(A462,Sheet3!$A$1:$B$3,2,FALSE)</f>
        <v>#N/A</v>
      </c>
      <c r="R462">
        <f t="shared" si="154"/>
        <v>0</v>
      </c>
      <c r="S462">
        <f t="shared" si="155"/>
        <v>0</v>
      </c>
      <c r="T462">
        <f t="shared" si="156"/>
        <v>0</v>
      </c>
      <c r="U462" t="s">
        <v>47</v>
      </c>
      <c r="V462" t="s">
        <v>47</v>
      </c>
      <c r="W462" t="s">
        <v>47</v>
      </c>
      <c r="X462" t="s">
        <v>47</v>
      </c>
      <c r="Y462">
        <f t="shared" si="157"/>
        <v>0</v>
      </c>
      <c r="Z462">
        <f t="shared" si="158"/>
        <v>0</v>
      </c>
      <c r="AC462" t="e">
        <f>VLOOKUP(A462,Sheet3!$A$7:$B$9,2,FALSE)</f>
        <v>#N/A</v>
      </c>
      <c r="AD462" t="s">
        <v>48</v>
      </c>
      <c r="AE462" t="str">
        <f t="shared" si="159"/>
        <v>1</v>
      </c>
      <c r="AF462" t="str">
        <f t="shared" si="160"/>
        <v>2024-07-23</v>
      </c>
      <c r="AH462" s="8">
        <f t="shared" si="161"/>
        <v>0</v>
      </c>
      <c r="AI462">
        <v>0</v>
      </c>
      <c r="AJ462">
        <v>0</v>
      </c>
      <c r="AK462">
        <v>0</v>
      </c>
      <c r="AL462" t="e">
        <f t="shared" si="162"/>
        <v>#DIV/0!</v>
      </c>
      <c r="AM462" t="e">
        <f t="shared" si="163"/>
        <v>#DIV/0!</v>
      </c>
      <c r="AN462">
        <f t="shared" si="164"/>
        <v>0</v>
      </c>
      <c r="AO462">
        <f t="shared" si="165"/>
        <v>0</v>
      </c>
      <c r="AP462">
        <v>0</v>
      </c>
      <c r="AQ462">
        <v>0</v>
      </c>
      <c r="AR462">
        <v>0</v>
      </c>
      <c r="AS462">
        <f t="shared" si="166"/>
        <v>0</v>
      </c>
      <c r="AV462" t="str">
        <f t="shared" si="167"/>
        <v/>
      </c>
      <c r="AW462" t="str">
        <f t="shared" si="168"/>
        <v>--</v>
      </c>
      <c r="AY462">
        <f t="shared" si="169"/>
        <v>457</v>
      </c>
      <c r="AZ462" t="s">
        <v>0</v>
      </c>
      <c r="BA462" t="str">
        <f t="shared" si="170"/>
        <v>457BM</v>
      </c>
      <c r="BB462">
        <f t="shared" si="171"/>
        <v>0</v>
      </c>
      <c r="BD462">
        <f t="shared" si="172"/>
        <v>457</v>
      </c>
      <c r="BE462">
        <f t="shared" si="173"/>
        <v>1</v>
      </c>
    </row>
    <row r="463" spans="15:57" x14ac:dyDescent="0.25">
      <c r="O463">
        <f t="shared" si="174"/>
        <v>1</v>
      </c>
      <c r="P463">
        <f t="shared" si="175"/>
        <v>458</v>
      </c>
      <c r="Q463" t="e">
        <f>VLOOKUP(A463,Sheet3!$A$1:$B$3,2,FALSE)</f>
        <v>#N/A</v>
      </c>
      <c r="R463">
        <f t="shared" si="154"/>
        <v>0</v>
      </c>
      <c r="S463">
        <f t="shared" si="155"/>
        <v>0</v>
      </c>
      <c r="T463">
        <f t="shared" si="156"/>
        <v>0</v>
      </c>
      <c r="U463" t="s">
        <v>47</v>
      </c>
      <c r="V463" t="s">
        <v>47</v>
      </c>
      <c r="W463" t="s">
        <v>47</v>
      </c>
      <c r="X463" t="s">
        <v>47</v>
      </c>
      <c r="Y463">
        <f t="shared" si="157"/>
        <v>0</v>
      </c>
      <c r="Z463">
        <f t="shared" si="158"/>
        <v>0</v>
      </c>
      <c r="AC463" t="e">
        <f>VLOOKUP(A463,Sheet3!$A$7:$B$9,2,FALSE)</f>
        <v>#N/A</v>
      </c>
      <c r="AD463" t="s">
        <v>48</v>
      </c>
      <c r="AE463" t="str">
        <f t="shared" si="159"/>
        <v>1</v>
      </c>
      <c r="AF463" t="str">
        <f t="shared" si="160"/>
        <v>2024-07-23</v>
      </c>
      <c r="AH463" s="8">
        <f t="shared" si="161"/>
        <v>0</v>
      </c>
      <c r="AI463">
        <v>0</v>
      </c>
      <c r="AJ463">
        <v>0</v>
      </c>
      <c r="AK463">
        <v>0</v>
      </c>
      <c r="AL463" t="e">
        <f t="shared" si="162"/>
        <v>#DIV/0!</v>
      </c>
      <c r="AM463" t="e">
        <f t="shared" si="163"/>
        <v>#DIV/0!</v>
      </c>
      <c r="AN463">
        <f t="shared" si="164"/>
        <v>0</v>
      </c>
      <c r="AO463">
        <f t="shared" si="165"/>
        <v>0</v>
      </c>
      <c r="AP463">
        <v>0</v>
      </c>
      <c r="AQ463">
        <v>0</v>
      </c>
      <c r="AR463">
        <v>0</v>
      </c>
      <c r="AS463">
        <f t="shared" si="166"/>
        <v>0</v>
      </c>
      <c r="AV463" t="str">
        <f t="shared" si="167"/>
        <v/>
      </c>
      <c r="AW463" t="str">
        <f t="shared" si="168"/>
        <v>--</v>
      </c>
      <c r="AY463">
        <f t="shared" si="169"/>
        <v>458</v>
      </c>
      <c r="AZ463" t="s">
        <v>0</v>
      </c>
      <c r="BA463" t="str">
        <f t="shared" si="170"/>
        <v>458BM</v>
      </c>
      <c r="BB463">
        <f t="shared" si="171"/>
        <v>0</v>
      </c>
      <c r="BD463">
        <f t="shared" si="172"/>
        <v>458</v>
      </c>
      <c r="BE463">
        <f t="shared" si="173"/>
        <v>1</v>
      </c>
    </row>
    <row r="464" spans="15:57" x14ac:dyDescent="0.25">
      <c r="O464">
        <f t="shared" si="174"/>
        <v>1</v>
      </c>
      <c r="P464">
        <f t="shared" si="175"/>
        <v>459</v>
      </c>
      <c r="Q464" t="e">
        <f>VLOOKUP(A464,Sheet3!$A$1:$B$3,2,FALSE)</f>
        <v>#N/A</v>
      </c>
      <c r="R464">
        <f t="shared" si="154"/>
        <v>0</v>
      </c>
      <c r="S464">
        <f t="shared" si="155"/>
        <v>0</v>
      </c>
      <c r="T464">
        <f t="shared" si="156"/>
        <v>0</v>
      </c>
      <c r="U464" t="s">
        <v>47</v>
      </c>
      <c r="V464" t="s">
        <v>47</v>
      </c>
      <c r="W464" t="s">
        <v>47</v>
      </c>
      <c r="X464" t="s">
        <v>47</v>
      </c>
      <c r="Y464">
        <f t="shared" si="157"/>
        <v>0</v>
      </c>
      <c r="Z464">
        <f t="shared" si="158"/>
        <v>0</v>
      </c>
      <c r="AC464" t="e">
        <f>VLOOKUP(A464,Sheet3!$A$7:$B$9,2,FALSE)</f>
        <v>#N/A</v>
      </c>
      <c r="AD464" t="s">
        <v>48</v>
      </c>
      <c r="AE464" t="str">
        <f t="shared" si="159"/>
        <v>1</v>
      </c>
      <c r="AF464" t="str">
        <f t="shared" si="160"/>
        <v>2024-07-23</v>
      </c>
      <c r="AH464" s="8">
        <f t="shared" si="161"/>
        <v>0</v>
      </c>
      <c r="AI464">
        <v>0</v>
      </c>
      <c r="AJ464">
        <v>0</v>
      </c>
      <c r="AK464">
        <v>0</v>
      </c>
      <c r="AL464" t="e">
        <f t="shared" si="162"/>
        <v>#DIV/0!</v>
      </c>
      <c r="AM464" t="e">
        <f t="shared" si="163"/>
        <v>#DIV/0!</v>
      </c>
      <c r="AN464">
        <f t="shared" si="164"/>
        <v>0</v>
      </c>
      <c r="AO464">
        <f t="shared" si="165"/>
        <v>0</v>
      </c>
      <c r="AP464">
        <v>0</v>
      </c>
      <c r="AQ464">
        <v>0</v>
      </c>
      <c r="AR464">
        <v>0</v>
      </c>
      <c r="AS464">
        <f t="shared" si="166"/>
        <v>0</v>
      </c>
      <c r="AV464" t="str">
        <f t="shared" si="167"/>
        <v/>
      </c>
      <c r="AW464" t="str">
        <f t="shared" si="168"/>
        <v>--</v>
      </c>
      <c r="AY464">
        <f t="shared" si="169"/>
        <v>459</v>
      </c>
      <c r="AZ464" t="s">
        <v>0</v>
      </c>
      <c r="BA464" t="str">
        <f t="shared" si="170"/>
        <v>459BM</v>
      </c>
      <c r="BB464">
        <f t="shared" si="171"/>
        <v>0</v>
      </c>
      <c r="BD464">
        <f t="shared" si="172"/>
        <v>459</v>
      </c>
      <c r="BE464">
        <f t="shared" si="173"/>
        <v>1</v>
      </c>
    </row>
    <row r="465" spans="15:57" x14ac:dyDescent="0.25">
      <c r="O465">
        <f t="shared" si="174"/>
        <v>1</v>
      </c>
      <c r="P465">
        <f t="shared" si="175"/>
        <v>460</v>
      </c>
      <c r="Q465" t="e">
        <f>VLOOKUP(A465,Sheet3!$A$1:$B$3,2,FALSE)</f>
        <v>#N/A</v>
      </c>
      <c r="R465">
        <f t="shared" si="154"/>
        <v>0</v>
      </c>
      <c r="S465">
        <f t="shared" si="155"/>
        <v>0</v>
      </c>
      <c r="T465">
        <f t="shared" si="156"/>
        <v>0</v>
      </c>
      <c r="U465" t="s">
        <v>47</v>
      </c>
      <c r="V465" t="s">
        <v>47</v>
      </c>
      <c r="W465" t="s">
        <v>47</v>
      </c>
      <c r="X465" t="s">
        <v>47</v>
      </c>
      <c r="Y465">
        <f t="shared" si="157"/>
        <v>0</v>
      </c>
      <c r="Z465">
        <f t="shared" si="158"/>
        <v>0</v>
      </c>
      <c r="AC465" t="e">
        <f>VLOOKUP(A465,Sheet3!$A$7:$B$9,2,FALSE)</f>
        <v>#N/A</v>
      </c>
      <c r="AD465" t="s">
        <v>48</v>
      </c>
      <c r="AE465" t="str">
        <f t="shared" si="159"/>
        <v>1</v>
      </c>
      <c r="AF465" t="str">
        <f t="shared" si="160"/>
        <v>2024-07-23</v>
      </c>
      <c r="AH465" s="8">
        <f t="shared" si="161"/>
        <v>0</v>
      </c>
      <c r="AI465">
        <v>0</v>
      </c>
      <c r="AJ465">
        <v>0</v>
      </c>
      <c r="AK465">
        <v>0</v>
      </c>
      <c r="AL465" t="e">
        <f t="shared" si="162"/>
        <v>#DIV/0!</v>
      </c>
      <c r="AM465" t="e">
        <f t="shared" si="163"/>
        <v>#DIV/0!</v>
      </c>
      <c r="AN465">
        <f t="shared" si="164"/>
        <v>0</v>
      </c>
      <c r="AO465">
        <f t="shared" si="165"/>
        <v>0</v>
      </c>
      <c r="AP465">
        <v>0</v>
      </c>
      <c r="AQ465">
        <v>0</v>
      </c>
      <c r="AR465">
        <v>0</v>
      </c>
      <c r="AS465">
        <f t="shared" si="166"/>
        <v>0</v>
      </c>
      <c r="AV465" t="str">
        <f t="shared" si="167"/>
        <v/>
      </c>
      <c r="AW465" t="str">
        <f t="shared" si="168"/>
        <v>--</v>
      </c>
      <c r="AY465">
        <f t="shared" si="169"/>
        <v>460</v>
      </c>
      <c r="AZ465" t="s">
        <v>0</v>
      </c>
      <c r="BA465" t="str">
        <f t="shared" si="170"/>
        <v>460BM</v>
      </c>
      <c r="BB465">
        <f t="shared" si="171"/>
        <v>0</v>
      </c>
      <c r="BD465">
        <f t="shared" si="172"/>
        <v>460</v>
      </c>
      <c r="BE465">
        <f t="shared" si="173"/>
        <v>1</v>
      </c>
    </row>
    <row r="466" spans="15:57" x14ac:dyDescent="0.25">
      <c r="O466">
        <f t="shared" si="174"/>
        <v>1</v>
      </c>
      <c r="P466">
        <f t="shared" si="175"/>
        <v>461</v>
      </c>
      <c r="Q466" t="e">
        <f>VLOOKUP(A466,Sheet3!$A$1:$B$3,2,FALSE)</f>
        <v>#N/A</v>
      </c>
      <c r="R466">
        <f t="shared" si="154"/>
        <v>0</v>
      </c>
      <c r="S466">
        <f t="shared" si="155"/>
        <v>0</v>
      </c>
      <c r="T466">
        <f t="shared" si="156"/>
        <v>0</v>
      </c>
      <c r="U466" t="s">
        <v>47</v>
      </c>
      <c r="V466" t="s">
        <v>47</v>
      </c>
      <c r="W466" t="s">
        <v>47</v>
      </c>
      <c r="X466" t="s">
        <v>47</v>
      </c>
      <c r="Y466">
        <f t="shared" si="157"/>
        <v>0</v>
      </c>
      <c r="Z466">
        <f t="shared" si="158"/>
        <v>0</v>
      </c>
      <c r="AC466" t="e">
        <f>VLOOKUP(A466,Sheet3!$A$7:$B$9,2,FALSE)</f>
        <v>#N/A</v>
      </c>
      <c r="AD466" t="s">
        <v>48</v>
      </c>
      <c r="AE466" t="str">
        <f t="shared" si="159"/>
        <v>1</v>
      </c>
      <c r="AF466" t="str">
        <f t="shared" si="160"/>
        <v>2024-07-23</v>
      </c>
      <c r="AH466" s="8">
        <f t="shared" si="161"/>
        <v>0</v>
      </c>
      <c r="AI466">
        <v>0</v>
      </c>
      <c r="AJ466">
        <v>0</v>
      </c>
      <c r="AK466">
        <v>0</v>
      </c>
      <c r="AL466" t="e">
        <f t="shared" si="162"/>
        <v>#DIV/0!</v>
      </c>
      <c r="AM466" t="e">
        <f t="shared" si="163"/>
        <v>#DIV/0!</v>
      </c>
      <c r="AN466">
        <f t="shared" si="164"/>
        <v>0</v>
      </c>
      <c r="AO466">
        <f t="shared" si="165"/>
        <v>0</v>
      </c>
      <c r="AP466">
        <v>0</v>
      </c>
      <c r="AQ466">
        <v>0</v>
      </c>
      <c r="AR466">
        <v>0</v>
      </c>
      <c r="AS466">
        <f t="shared" si="166"/>
        <v>0</v>
      </c>
      <c r="AV466" t="str">
        <f t="shared" si="167"/>
        <v/>
      </c>
      <c r="AW466" t="str">
        <f t="shared" si="168"/>
        <v>--</v>
      </c>
      <c r="AY466">
        <f t="shared" si="169"/>
        <v>461</v>
      </c>
      <c r="AZ466" t="s">
        <v>0</v>
      </c>
      <c r="BA466" t="str">
        <f t="shared" si="170"/>
        <v>461BM</v>
      </c>
      <c r="BB466">
        <f t="shared" si="171"/>
        <v>0</v>
      </c>
      <c r="BD466">
        <f t="shared" si="172"/>
        <v>461</v>
      </c>
      <c r="BE466">
        <f t="shared" si="173"/>
        <v>1</v>
      </c>
    </row>
    <row r="467" spans="15:57" x14ac:dyDescent="0.25">
      <c r="O467">
        <f t="shared" si="174"/>
        <v>1</v>
      </c>
      <c r="P467">
        <f t="shared" si="175"/>
        <v>462</v>
      </c>
      <c r="Q467" t="e">
        <f>VLOOKUP(A467,Sheet3!$A$1:$B$3,2,FALSE)</f>
        <v>#N/A</v>
      </c>
      <c r="R467">
        <f t="shared" si="154"/>
        <v>0</v>
      </c>
      <c r="S467">
        <f t="shared" si="155"/>
        <v>0</v>
      </c>
      <c r="T467">
        <f t="shared" si="156"/>
        <v>0</v>
      </c>
      <c r="U467" t="s">
        <v>47</v>
      </c>
      <c r="V467" t="s">
        <v>47</v>
      </c>
      <c r="W467" t="s">
        <v>47</v>
      </c>
      <c r="X467" t="s">
        <v>47</v>
      </c>
      <c r="Y467">
        <f t="shared" si="157"/>
        <v>0</v>
      </c>
      <c r="Z467">
        <f t="shared" si="158"/>
        <v>0</v>
      </c>
      <c r="AC467" t="e">
        <f>VLOOKUP(A467,Sheet3!$A$7:$B$9,2,FALSE)</f>
        <v>#N/A</v>
      </c>
      <c r="AD467" t="s">
        <v>48</v>
      </c>
      <c r="AE467" t="str">
        <f t="shared" si="159"/>
        <v>1</v>
      </c>
      <c r="AF467" t="str">
        <f t="shared" si="160"/>
        <v>2024-07-23</v>
      </c>
      <c r="AH467" s="8">
        <f t="shared" si="161"/>
        <v>0</v>
      </c>
      <c r="AI467">
        <v>0</v>
      </c>
      <c r="AJ467">
        <v>0</v>
      </c>
      <c r="AK467">
        <v>0</v>
      </c>
      <c r="AL467" t="e">
        <f t="shared" si="162"/>
        <v>#DIV/0!</v>
      </c>
      <c r="AM467" t="e">
        <f t="shared" si="163"/>
        <v>#DIV/0!</v>
      </c>
      <c r="AN467">
        <f t="shared" si="164"/>
        <v>0</v>
      </c>
      <c r="AO467">
        <f t="shared" si="165"/>
        <v>0</v>
      </c>
      <c r="AP467">
        <v>0</v>
      </c>
      <c r="AQ467">
        <v>0</v>
      </c>
      <c r="AR467">
        <v>0</v>
      </c>
      <c r="AS467">
        <f t="shared" si="166"/>
        <v>0</v>
      </c>
      <c r="AV467" t="str">
        <f t="shared" si="167"/>
        <v/>
      </c>
      <c r="AW467" t="str">
        <f t="shared" si="168"/>
        <v>--</v>
      </c>
      <c r="AY467">
        <f t="shared" si="169"/>
        <v>462</v>
      </c>
      <c r="AZ467" t="s">
        <v>0</v>
      </c>
      <c r="BA467" t="str">
        <f t="shared" si="170"/>
        <v>462BM</v>
      </c>
      <c r="BB467">
        <f t="shared" si="171"/>
        <v>0</v>
      </c>
      <c r="BD467">
        <f t="shared" si="172"/>
        <v>462</v>
      </c>
      <c r="BE467">
        <f t="shared" si="173"/>
        <v>1</v>
      </c>
    </row>
    <row r="468" spans="15:57" x14ac:dyDescent="0.25">
      <c r="O468">
        <f t="shared" si="174"/>
        <v>1</v>
      </c>
      <c r="P468">
        <f t="shared" si="175"/>
        <v>463</v>
      </c>
      <c r="Q468" t="e">
        <f>VLOOKUP(A468,Sheet3!$A$1:$B$3,2,FALSE)</f>
        <v>#N/A</v>
      </c>
      <c r="R468">
        <f t="shared" si="154"/>
        <v>0</v>
      </c>
      <c r="S468">
        <f t="shared" si="155"/>
        <v>0</v>
      </c>
      <c r="T468">
        <f t="shared" si="156"/>
        <v>0</v>
      </c>
      <c r="U468" t="s">
        <v>47</v>
      </c>
      <c r="V468" t="s">
        <v>47</v>
      </c>
      <c r="W468" t="s">
        <v>47</v>
      </c>
      <c r="X468" t="s">
        <v>47</v>
      </c>
      <c r="Y468">
        <f t="shared" si="157"/>
        <v>0</v>
      </c>
      <c r="Z468">
        <f t="shared" si="158"/>
        <v>0</v>
      </c>
      <c r="AC468" t="e">
        <f>VLOOKUP(A468,Sheet3!$A$7:$B$9,2,FALSE)</f>
        <v>#N/A</v>
      </c>
      <c r="AD468" t="s">
        <v>48</v>
      </c>
      <c r="AE468" t="str">
        <f t="shared" si="159"/>
        <v>1</v>
      </c>
      <c r="AF468" t="str">
        <f t="shared" si="160"/>
        <v>2024-07-23</v>
      </c>
      <c r="AH468" s="8">
        <f t="shared" si="161"/>
        <v>0</v>
      </c>
      <c r="AI468">
        <v>0</v>
      </c>
      <c r="AJ468">
        <v>0</v>
      </c>
      <c r="AK468">
        <v>0</v>
      </c>
      <c r="AL468" t="e">
        <f t="shared" si="162"/>
        <v>#DIV/0!</v>
      </c>
      <c r="AM468" t="e">
        <f t="shared" si="163"/>
        <v>#DIV/0!</v>
      </c>
      <c r="AN468">
        <f t="shared" si="164"/>
        <v>0</v>
      </c>
      <c r="AO468">
        <f t="shared" si="165"/>
        <v>0</v>
      </c>
      <c r="AP468">
        <v>0</v>
      </c>
      <c r="AQ468">
        <v>0</v>
      </c>
      <c r="AR468">
        <v>0</v>
      </c>
      <c r="AS468">
        <f t="shared" si="166"/>
        <v>0</v>
      </c>
      <c r="AV468" t="str">
        <f t="shared" si="167"/>
        <v/>
      </c>
      <c r="AW468" t="str">
        <f t="shared" si="168"/>
        <v>--</v>
      </c>
      <c r="AY468">
        <f t="shared" si="169"/>
        <v>463</v>
      </c>
      <c r="AZ468" t="s">
        <v>0</v>
      </c>
      <c r="BA468" t="str">
        <f t="shared" si="170"/>
        <v>463BM</v>
      </c>
      <c r="BB468">
        <f t="shared" si="171"/>
        <v>0</v>
      </c>
      <c r="BD468">
        <f t="shared" si="172"/>
        <v>463</v>
      </c>
      <c r="BE468">
        <f t="shared" si="173"/>
        <v>1</v>
      </c>
    </row>
    <row r="469" spans="15:57" x14ac:dyDescent="0.25">
      <c r="O469">
        <f t="shared" si="174"/>
        <v>1</v>
      </c>
      <c r="P469">
        <f t="shared" si="175"/>
        <v>464</v>
      </c>
      <c r="Q469" t="e">
        <f>VLOOKUP(A469,Sheet3!$A$1:$B$3,2,FALSE)</f>
        <v>#N/A</v>
      </c>
      <c r="R469">
        <f t="shared" si="154"/>
        <v>0</v>
      </c>
      <c r="S469">
        <f t="shared" si="155"/>
        <v>0</v>
      </c>
      <c r="T469">
        <f t="shared" si="156"/>
        <v>0</v>
      </c>
      <c r="U469" t="s">
        <v>47</v>
      </c>
      <c r="V469" t="s">
        <v>47</v>
      </c>
      <c r="W469" t="s">
        <v>47</v>
      </c>
      <c r="X469" t="s">
        <v>47</v>
      </c>
      <c r="Y469">
        <f t="shared" si="157"/>
        <v>0</v>
      </c>
      <c r="Z469">
        <f t="shared" si="158"/>
        <v>0</v>
      </c>
      <c r="AC469" t="e">
        <f>VLOOKUP(A469,Sheet3!$A$7:$B$9,2,FALSE)</f>
        <v>#N/A</v>
      </c>
      <c r="AD469" t="s">
        <v>48</v>
      </c>
      <c r="AE469" t="str">
        <f t="shared" si="159"/>
        <v>1</v>
      </c>
      <c r="AF469" t="str">
        <f t="shared" si="160"/>
        <v>2024-07-23</v>
      </c>
      <c r="AH469" s="8">
        <f t="shared" si="161"/>
        <v>0</v>
      </c>
      <c r="AI469">
        <v>0</v>
      </c>
      <c r="AJ469">
        <v>0</v>
      </c>
      <c r="AK469">
        <v>0</v>
      </c>
      <c r="AL469" t="e">
        <f t="shared" si="162"/>
        <v>#DIV/0!</v>
      </c>
      <c r="AM469" t="e">
        <f t="shared" si="163"/>
        <v>#DIV/0!</v>
      </c>
      <c r="AN469">
        <f t="shared" si="164"/>
        <v>0</v>
      </c>
      <c r="AO469">
        <f t="shared" si="165"/>
        <v>0</v>
      </c>
      <c r="AP469">
        <v>0</v>
      </c>
      <c r="AQ469">
        <v>0</v>
      </c>
      <c r="AR469">
        <v>0</v>
      </c>
      <c r="AS469">
        <f t="shared" si="166"/>
        <v>0</v>
      </c>
      <c r="AV469" t="str">
        <f t="shared" si="167"/>
        <v/>
      </c>
      <c r="AW469" t="str">
        <f t="shared" si="168"/>
        <v>--</v>
      </c>
      <c r="AY469">
        <f t="shared" si="169"/>
        <v>464</v>
      </c>
      <c r="AZ469" t="s">
        <v>0</v>
      </c>
      <c r="BA469" t="str">
        <f t="shared" si="170"/>
        <v>464BM</v>
      </c>
      <c r="BB469">
        <f t="shared" si="171"/>
        <v>0</v>
      </c>
      <c r="BD469">
        <f t="shared" si="172"/>
        <v>464</v>
      </c>
      <c r="BE469">
        <f t="shared" si="173"/>
        <v>1</v>
      </c>
    </row>
    <row r="470" spans="15:57" x14ac:dyDescent="0.25">
      <c r="O470">
        <f t="shared" si="174"/>
        <v>1</v>
      </c>
      <c r="P470">
        <f t="shared" si="175"/>
        <v>465</v>
      </c>
      <c r="Q470" t="e">
        <f>VLOOKUP(A470,Sheet3!$A$1:$B$3,2,FALSE)</f>
        <v>#N/A</v>
      </c>
      <c r="R470">
        <f t="shared" si="154"/>
        <v>0</v>
      </c>
      <c r="S470">
        <f t="shared" si="155"/>
        <v>0</v>
      </c>
      <c r="T470">
        <f t="shared" si="156"/>
        <v>0</v>
      </c>
      <c r="U470" t="s">
        <v>47</v>
      </c>
      <c r="V470" t="s">
        <v>47</v>
      </c>
      <c r="W470" t="s">
        <v>47</v>
      </c>
      <c r="X470" t="s">
        <v>47</v>
      </c>
      <c r="Y470">
        <f t="shared" si="157"/>
        <v>0</v>
      </c>
      <c r="Z470">
        <f t="shared" si="158"/>
        <v>0</v>
      </c>
      <c r="AC470" t="e">
        <f>VLOOKUP(A470,Sheet3!$A$7:$B$9,2,FALSE)</f>
        <v>#N/A</v>
      </c>
      <c r="AD470" t="s">
        <v>48</v>
      </c>
      <c r="AE470" t="str">
        <f t="shared" si="159"/>
        <v>1</v>
      </c>
      <c r="AF470" t="str">
        <f t="shared" si="160"/>
        <v>2024-07-23</v>
      </c>
      <c r="AH470" s="8">
        <f t="shared" si="161"/>
        <v>0</v>
      </c>
      <c r="AI470">
        <v>0</v>
      </c>
      <c r="AJ470">
        <v>0</v>
      </c>
      <c r="AK470">
        <v>0</v>
      </c>
      <c r="AL470" t="e">
        <f t="shared" si="162"/>
        <v>#DIV/0!</v>
      </c>
      <c r="AM470" t="e">
        <f t="shared" si="163"/>
        <v>#DIV/0!</v>
      </c>
      <c r="AN470">
        <f t="shared" si="164"/>
        <v>0</v>
      </c>
      <c r="AO470">
        <f t="shared" si="165"/>
        <v>0</v>
      </c>
      <c r="AP470">
        <v>0</v>
      </c>
      <c r="AQ470">
        <v>0</v>
      </c>
      <c r="AR470">
        <v>0</v>
      </c>
      <c r="AS470">
        <f t="shared" si="166"/>
        <v>0</v>
      </c>
      <c r="AV470" t="str">
        <f t="shared" si="167"/>
        <v/>
      </c>
      <c r="AW470" t="str">
        <f t="shared" si="168"/>
        <v>--</v>
      </c>
      <c r="AY470">
        <f t="shared" si="169"/>
        <v>465</v>
      </c>
      <c r="AZ470" t="s">
        <v>0</v>
      </c>
      <c r="BA470" t="str">
        <f t="shared" si="170"/>
        <v>465BM</v>
      </c>
      <c r="BB470">
        <f t="shared" si="171"/>
        <v>0</v>
      </c>
      <c r="BD470">
        <f t="shared" si="172"/>
        <v>465</v>
      </c>
      <c r="BE470">
        <f t="shared" si="173"/>
        <v>1</v>
      </c>
    </row>
    <row r="471" spans="15:57" x14ac:dyDescent="0.25">
      <c r="O471">
        <f t="shared" si="174"/>
        <v>1</v>
      </c>
      <c r="P471">
        <f t="shared" si="175"/>
        <v>466</v>
      </c>
      <c r="Q471" t="e">
        <f>VLOOKUP(A471,Sheet3!$A$1:$B$3,2,FALSE)</f>
        <v>#N/A</v>
      </c>
      <c r="R471">
        <f t="shared" si="154"/>
        <v>0</v>
      </c>
      <c r="S471">
        <f t="shared" si="155"/>
        <v>0</v>
      </c>
      <c r="T471">
        <f t="shared" si="156"/>
        <v>0</v>
      </c>
      <c r="U471" t="s">
        <v>47</v>
      </c>
      <c r="V471" t="s">
        <v>47</v>
      </c>
      <c r="W471" t="s">
        <v>47</v>
      </c>
      <c r="X471" t="s">
        <v>47</v>
      </c>
      <c r="Y471">
        <f t="shared" si="157"/>
        <v>0</v>
      </c>
      <c r="Z471">
        <f t="shared" si="158"/>
        <v>0</v>
      </c>
      <c r="AC471" t="e">
        <f>VLOOKUP(A471,Sheet3!$A$7:$B$9,2,FALSE)</f>
        <v>#N/A</v>
      </c>
      <c r="AD471" t="s">
        <v>48</v>
      </c>
      <c r="AE471" t="str">
        <f t="shared" si="159"/>
        <v>1</v>
      </c>
      <c r="AF471" t="str">
        <f t="shared" si="160"/>
        <v>2024-07-23</v>
      </c>
      <c r="AH471" s="8">
        <f t="shared" si="161"/>
        <v>0</v>
      </c>
      <c r="AI471">
        <v>0</v>
      </c>
      <c r="AJ471">
        <v>0</v>
      </c>
      <c r="AK471">
        <v>0</v>
      </c>
      <c r="AL471" t="e">
        <f t="shared" si="162"/>
        <v>#DIV/0!</v>
      </c>
      <c r="AM471" t="e">
        <f t="shared" si="163"/>
        <v>#DIV/0!</v>
      </c>
      <c r="AN471">
        <f t="shared" si="164"/>
        <v>0</v>
      </c>
      <c r="AO471">
        <f t="shared" si="165"/>
        <v>0</v>
      </c>
      <c r="AP471">
        <v>0</v>
      </c>
      <c r="AQ471">
        <v>0</v>
      </c>
      <c r="AR471">
        <v>0</v>
      </c>
      <c r="AS471">
        <f t="shared" si="166"/>
        <v>0</v>
      </c>
      <c r="AV471" t="str">
        <f t="shared" si="167"/>
        <v/>
      </c>
      <c r="AW471" t="str">
        <f t="shared" si="168"/>
        <v>--</v>
      </c>
      <c r="AY471">
        <f t="shared" si="169"/>
        <v>466</v>
      </c>
      <c r="AZ471" t="s">
        <v>0</v>
      </c>
      <c r="BA471" t="str">
        <f t="shared" si="170"/>
        <v>466BM</v>
      </c>
      <c r="BB471">
        <f t="shared" si="171"/>
        <v>0</v>
      </c>
      <c r="BD471">
        <f t="shared" si="172"/>
        <v>466</v>
      </c>
      <c r="BE471">
        <f t="shared" si="173"/>
        <v>1</v>
      </c>
    </row>
    <row r="472" spans="15:57" x14ac:dyDescent="0.25">
      <c r="O472">
        <f t="shared" si="174"/>
        <v>1</v>
      </c>
      <c r="P472">
        <f t="shared" si="175"/>
        <v>467</v>
      </c>
      <c r="Q472" t="e">
        <f>VLOOKUP(A472,Sheet3!$A$1:$B$3,2,FALSE)</f>
        <v>#N/A</v>
      </c>
      <c r="R472">
        <f t="shared" si="154"/>
        <v>0</v>
      </c>
      <c r="S472">
        <f t="shared" si="155"/>
        <v>0</v>
      </c>
      <c r="T472">
        <f t="shared" si="156"/>
        <v>0</v>
      </c>
      <c r="U472" t="s">
        <v>47</v>
      </c>
      <c r="V472" t="s">
        <v>47</v>
      </c>
      <c r="W472" t="s">
        <v>47</v>
      </c>
      <c r="X472" t="s">
        <v>47</v>
      </c>
      <c r="Y472">
        <f t="shared" si="157"/>
        <v>0</v>
      </c>
      <c r="Z472">
        <f t="shared" si="158"/>
        <v>0</v>
      </c>
      <c r="AC472" t="e">
        <f>VLOOKUP(A472,Sheet3!$A$7:$B$9,2,FALSE)</f>
        <v>#N/A</v>
      </c>
      <c r="AD472" t="s">
        <v>48</v>
      </c>
      <c r="AE472" t="str">
        <f t="shared" si="159"/>
        <v>1</v>
      </c>
      <c r="AF472" t="str">
        <f t="shared" si="160"/>
        <v>2024-07-23</v>
      </c>
      <c r="AH472" s="8">
        <f t="shared" si="161"/>
        <v>0</v>
      </c>
      <c r="AI472">
        <v>0</v>
      </c>
      <c r="AJ472">
        <v>0</v>
      </c>
      <c r="AK472">
        <v>0</v>
      </c>
      <c r="AL472" t="e">
        <f t="shared" si="162"/>
        <v>#DIV/0!</v>
      </c>
      <c r="AM472" t="e">
        <f t="shared" si="163"/>
        <v>#DIV/0!</v>
      </c>
      <c r="AN472">
        <f t="shared" si="164"/>
        <v>0</v>
      </c>
      <c r="AO472">
        <f t="shared" si="165"/>
        <v>0</v>
      </c>
      <c r="AP472">
        <v>0</v>
      </c>
      <c r="AQ472">
        <v>0</v>
      </c>
      <c r="AR472">
        <v>0</v>
      </c>
      <c r="AS472">
        <f t="shared" si="166"/>
        <v>0</v>
      </c>
      <c r="AV472" t="str">
        <f t="shared" si="167"/>
        <v/>
      </c>
      <c r="AW472" t="str">
        <f t="shared" si="168"/>
        <v>--</v>
      </c>
      <c r="AY472">
        <f t="shared" si="169"/>
        <v>467</v>
      </c>
      <c r="AZ472" t="s">
        <v>0</v>
      </c>
      <c r="BA472" t="str">
        <f t="shared" si="170"/>
        <v>467BM</v>
      </c>
      <c r="BB472">
        <f t="shared" si="171"/>
        <v>0</v>
      </c>
      <c r="BD472">
        <f t="shared" si="172"/>
        <v>467</v>
      </c>
      <c r="BE472">
        <f t="shared" si="173"/>
        <v>1</v>
      </c>
    </row>
    <row r="473" spans="15:57" x14ac:dyDescent="0.25">
      <c r="O473">
        <f t="shared" si="174"/>
        <v>1</v>
      </c>
      <c r="P473">
        <f t="shared" si="175"/>
        <v>468</v>
      </c>
      <c r="Q473" t="e">
        <f>VLOOKUP(A473,Sheet3!$A$1:$B$3,2,FALSE)</f>
        <v>#N/A</v>
      </c>
      <c r="R473">
        <f t="shared" si="154"/>
        <v>0</v>
      </c>
      <c r="S473">
        <f t="shared" si="155"/>
        <v>0</v>
      </c>
      <c r="T473">
        <f t="shared" si="156"/>
        <v>0</v>
      </c>
      <c r="U473" t="s">
        <v>47</v>
      </c>
      <c r="V473" t="s">
        <v>47</v>
      </c>
      <c r="W473" t="s">
        <v>47</v>
      </c>
      <c r="X473" t="s">
        <v>47</v>
      </c>
      <c r="Y473">
        <f t="shared" si="157"/>
        <v>0</v>
      </c>
      <c r="Z473">
        <f t="shared" si="158"/>
        <v>0</v>
      </c>
      <c r="AC473" t="e">
        <f>VLOOKUP(A473,Sheet3!$A$7:$B$9,2,FALSE)</f>
        <v>#N/A</v>
      </c>
      <c r="AD473" t="s">
        <v>48</v>
      </c>
      <c r="AE473" t="str">
        <f t="shared" si="159"/>
        <v>1</v>
      </c>
      <c r="AF473" t="str">
        <f t="shared" si="160"/>
        <v>2024-07-23</v>
      </c>
      <c r="AH473" s="8">
        <f t="shared" si="161"/>
        <v>0</v>
      </c>
      <c r="AI473">
        <v>0</v>
      </c>
      <c r="AJ473">
        <v>0</v>
      </c>
      <c r="AK473">
        <v>0</v>
      </c>
      <c r="AL473" t="e">
        <f t="shared" si="162"/>
        <v>#DIV/0!</v>
      </c>
      <c r="AM473" t="e">
        <f t="shared" si="163"/>
        <v>#DIV/0!</v>
      </c>
      <c r="AN473">
        <f t="shared" si="164"/>
        <v>0</v>
      </c>
      <c r="AO473">
        <f t="shared" si="165"/>
        <v>0</v>
      </c>
      <c r="AP473">
        <v>0</v>
      </c>
      <c r="AQ473">
        <v>0</v>
      </c>
      <c r="AR473">
        <v>0</v>
      </c>
      <c r="AS473">
        <f t="shared" si="166"/>
        <v>0</v>
      </c>
      <c r="AV473" t="str">
        <f t="shared" si="167"/>
        <v/>
      </c>
      <c r="AW473" t="str">
        <f t="shared" si="168"/>
        <v>--</v>
      </c>
      <c r="AY473">
        <f t="shared" si="169"/>
        <v>468</v>
      </c>
      <c r="AZ473" t="s">
        <v>0</v>
      </c>
      <c r="BA473" t="str">
        <f t="shared" si="170"/>
        <v>468BM</v>
      </c>
      <c r="BB473">
        <f t="shared" si="171"/>
        <v>0</v>
      </c>
      <c r="BD473">
        <f t="shared" si="172"/>
        <v>468</v>
      </c>
      <c r="BE473">
        <f t="shared" si="173"/>
        <v>1</v>
      </c>
    </row>
    <row r="474" spans="15:57" x14ac:dyDescent="0.25">
      <c r="O474">
        <f t="shared" si="174"/>
        <v>1</v>
      </c>
      <c r="P474">
        <f t="shared" si="175"/>
        <v>469</v>
      </c>
      <c r="Q474" t="e">
        <f>VLOOKUP(A474,Sheet3!$A$1:$B$3,2,FALSE)</f>
        <v>#N/A</v>
      </c>
      <c r="R474">
        <f t="shared" si="154"/>
        <v>0</v>
      </c>
      <c r="S474">
        <f t="shared" si="155"/>
        <v>0</v>
      </c>
      <c r="T474">
        <f t="shared" si="156"/>
        <v>0</v>
      </c>
      <c r="U474" t="s">
        <v>47</v>
      </c>
      <c r="V474" t="s">
        <v>47</v>
      </c>
      <c r="W474" t="s">
        <v>47</v>
      </c>
      <c r="X474" t="s">
        <v>47</v>
      </c>
      <c r="Y474">
        <f t="shared" si="157"/>
        <v>0</v>
      </c>
      <c r="Z474">
        <f t="shared" si="158"/>
        <v>0</v>
      </c>
      <c r="AC474" t="e">
        <f>VLOOKUP(A474,Sheet3!$A$7:$B$9,2,FALSE)</f>
        <v>#N/A</v>
      </c>
      <c r="AD474" t="s">
        <v>48</v>
      </c>
      <c r="AE474" t="str">
        <f t="shared" si="159"/>
        <v>1</v>
      </c>
      <c r="AF474" t="str">
        <f t="shared" si="160"/>
        <v>2024-07-23</v>
      </c>
      <c r="AH474" s="8">
        <f t="shared" si="161"/>
        <v>0</v>
      </c>
      <c r="AI474">
        <v>0</v>
      </c>
      <c r="AJ474">
        <v>0</v>
      </c>
      <c r="AK474">
        <v>0</v>
      </c>
      <c r="AL474" t="e">
        <f t="shared" si="162"/>
        <v>#DIV/0!</v>
      </c>
      <c r="AM474" t="e">
        <f t="shared" si="163"/>
        <v>#DIV/0!</v>
      </c>
      <c r="AN474">
        <f t="shared" si="164"/>
        <v>0</v>
      </c>
      <c r="AO474">
        <f t="shared" si="165"/>
        <v>0</v>
      </c>
      <c r="AP474">
        <v>0</v>
      </c>
      <c r="AQ474">
        <v>0</v>
      </c>
      <c r="AR474">
        <v>0</v>
      </c>
      <c r="AS474">
        <f t="shared" si="166"/>
        <v>0</v>
      </c>
      <c r="AV474" t="str">
        <f t="shared" si="167"/>
        <v/>
      </c>
      <c r="AW474" t="str">
        <f t="shared" si="168"/>
        <v>--</v>
      </c>
      <c r="AY474">
        <f t="shared" si="169"/>
        <v>469</v>
      </c>
      <c r="AZ474" t="s">
        <v>0</v>
      </c>
      <c r="BA474" t="str">
        <f t="shared" si="170"/>
        <v>469BM</v>
      </c>
      <c r="BB474">
        <f t="shared" si="171"/>
        <v>0</v>
      </c>
      <c r="BD474">
        <f t="shared" si="172"/>
        <v>469</v>
      </c>
      <c r="BE474">
        <f t="shared" si="173"/>
        <v>1</v>
      </c>
    </row>
    <row r="475" spans="15:57" x14ac:dyDescent="0.25">
      <c r="O475">
        <f t="shared" si="174"/>
        <v>1</v>
      </c>
      <c r="P475">
        <f t="shared" si="175"/>
        <v>470</v>
      </c>
      <c r="Q475" t="e">
        <f>VLOOKUP(A475,Sheet3!$A$1:$B$3,2,FALSE)</f>
        <v>#N/A</v>
      </c>
      <c r="R475">
        <f t="shared" si="154"/>
        <v>0</v>
      </c>
      <c r="S475">
        <f t="shared" si="155"/>
        <v>0</v>
      </c>
      <c r="T475">
        <f t="shared" si="156"/>
        <v>0</v>
      </c>
      <c r="U475" t="s">
        <v>47</v>
      </c>
      <c r="V475" t="s">
        <v>47</v>
      </c>
      <c r="W475" t="s">
        <v>47</v>
      </c>
      <c r="X475" t="s">
        <v>47</v>
      </c>
      <c r="Y475">
        <f t="shared" si="157"/>
        <v>0</v>
      </c>
      <c r="Z475">
        <f t="shared" si="158"/>
        <v>0</v>
      </c>
      <c r="AC475" t="e">
        <f>VLOOKUP(A475,Sheet3!$A$7:$B$9,2,FALSE)</f>
        <v>#N/A</v>
      </c>
      <c r="AD475" t="s">
        <v>48</v>
      </c>
      <c r="AE475" t="str">
        <f t="shared" si="159"/>
        <v>1</v>
      </c>
      <c r="AF475" t="str">
        <f t="shared" si="160"/>
        <v>2024-07-23</v>
      </c>
      <c r="AH475" s="8">
        <f t="shared" si="161"/>
        <v>0</v>
      </c>
      <c r="AI475">
        <v>0</v>
      </c>
      <c r="AJ475">
        <v>0</v>
      </c>
      <c r="AK475">
        <v>0</v>
      </c>
      <c r="AL475" t="e">
        <f t="shared" si="162"/>
        <v>#DIV/0!</v>
      </c>
      <c r="AM475" t="e">
        <f t="shared" si="163"/>
        <v>#DIV/0!</v>
      </c>
      <c r="AN475">
        <f t="shared" si="164"/>
        <v>0</v>
      </c>
      <c r="AO475">
        <f t="shared" si="165"/>
        <v>0</v>
      </c>
      <c r="AP475">
        <v>0</v>
      </c>
      <c r="AQ475">
        <v>0</v>
      </c>
      <c r="AR475">
        <v>0</v>
      </c>
      <c r="AS475">
        <f t="shared" si="166"/>
        <v>0</v>
      </c>
      <c r="AV475" t="str">
        <f t="shared" si="167"/>
        <v/>
      </c>
      <c r="AW475" t="str">
        <f t="shared" si="168"/>
        <v>--</v>
      </c>
      <c r="AY475">
        <f t="shared" si="169"/>
        <v>470</v>
      </c>
      <c r="AZ475" t="s">
        <v>0</v>
      </c>
      <c r="BA475" t="str">
        <f t="shared" si="170"/>
        <v>470BM</v>
      </c>
      <c r="BB475">
        <f t="shared" si="171"/>
        <v>0</v>
      </c>
      <c r="BD475">
        <f t="shared" si="172"/>
        <v>470</v>
      </c>
      <c r="BE475">
        <f t="shared" si="173"/>
        <v>1</v>
      </c>
    </row>
    <row r="476" spans="15:57" x14ac:dyDescent="0.25">
      <c r="O476">
        <f t="shared" si="174"/>
        <v>1</v>
      </c>
      <c r="P476">
        <f t="shared" si="175"/>
        <v>471</v>
      </c>
      <c r="Q476" t="e">
        <f>VLOOKUP(A476,Sheet3!$A$1:$B$3,2,FALSE)</f>
        <v>#N/A</v>
      </c>
      <c r="R476">
        <f t="shared" si="154"/>
        <v>0</v>
      </c>
      <c r="S476">
        <f t="shared" si="155"/>
        <v>0</v>
      </c>
      <c r="T476">
        <f t="shared" si="156"/>
        <v>0</v>
      </c>
      <c r="U476" t="s">
        <v>47</v>
      </c>
      <c r="V476" t="s">
        <v>47</v>
      </c>
      <c r="W476" t="s">
        <v>47</v>
      </c>
      <c r="X476" t="s">
        <v>47</v>
      </c>
      <c r="Y476">
        <f t="shared" si="157"/>
        <v>0</v>
      </c>
      <c r="Z476">
        <f t="shared" si="158"/>
        <v>0</v>
      </c>
      <c r="AC476" t="e">
        <f>VLOOKUP(A476,Sheet3!$A$7:$B$9,2,FALSE)</f>
        <v>#N/A</v>
      </c>
      <c r="AD476" t="s">
        <v>48</v>
      </c>
      <c r="AE476" t="str">
        <f t="shared" si="159"/>
        <v>1</v>
      </c>
      <c r="AF476" t="str">
        <f t="shared" si="160"/>
        <v>2024-07-23</v>
      </c>
      <c r="AH476" s="8">
        <f t="shared" si="161"/>
        <v>0</v>
      </c>
      <c r="AI476">
        <v>0</v>
      </c>
      <c r="AJ476">
        <v>0</v>
      </c>
      <c r="AK476">
        <v>0</v>
      </c>
      <c r="AL476" t="e">
        <f t="shared" si="162"/>
        <v>#DIV/0!</v>
      </c>
      <c r="AM476" t="e">
        <f t="shared" si="163"/>
        <v>#DIV/0!</v>
      </c>
      <c r="AN476">
        <f t="shared" si="164"/>
        <v>0</v>
      </c>
      <c r="AO476">
        <f t="shared" si="165"/>
        <v>0</v>
      </c>
      <c r="AP476">
        <v>0</v>
      </c>
      <c r="AQ476">
        <v>0</v>
      </c>
      <c r="AR476">
        <v>0</v>
      </c>
      <c r="AS476">
        <f t="shared" si="166"/>
        <v>0</v>
      </c>
      <c r="AV476" t="str">
        <f t="shared" si="167"/>
        <v/>
      </c>
      <c r="AW476" t="str">
        <f t="shared" si="168"/>
        <v>--</v>
      </c>
      <c r="AY476">
        <f t="shared" si="169"/>
        <v>471</v>
      </c>
      <c r="AZ476" t="s">
        <v>0</v>
      </c>
      <c r="BA476" t="str">
        <f t="shared" si="170"/>
        <v>471BM</v>
      </c>
      <c r="BB476">
        <f t="shared" si="171"/>
        <v>0</v>
      </c>
      <c r="BD476">
        <f t="shared" si="172"/>
        <v>471</v>
      </c>
      <c r="BE476">
        <f t="shared" si="173"/>
        <v>1</v>
      </c>
    </row>
    <row r="477" spans="15:57" x14ac:dyDescent="0.25">
      <c r="O477">
        <f t="shared" si="174"/>
        <v>1</v>
      </c>
      <c r="P477">
        <f t="shared" si="175"/>
        <v>472</v>
      </c>
      <c r="Q477" t="e">
        <f>VLOOKUP(A477,Sheet3!$A$1:$B$3,2,FALSE)</f>
        <v>#N/A</v>
      </c>
      <c r="R477">
        <f t="shared" si="154"/>
        <v>0</v>
      </c>
      <c r="S477">
        <f t="shared" si="155"/>
        <v>0</v>
      </c>
      <c r="T477">
        <f t="shared" si="156"/>
        <v>0</v>
      </c>
      <c r="U477" t="s">
        <v>47</v>
      </c>
      <c r="V477" t="s">
        <v>47</v>
      </c>
      <c r="W477" t="s">
        <v>47</v>
      </c>
      <c r="X477" t="s">
        <v>47</v>
      </c>
      <c r="Y477">
        <f t="shared" si="157"/>
        <v>0</v>
      </c>
      <c r="Z477">
        <f t="shared" si="158"/>
        <v>0</v>
      </c>
      <c r="AC477" t="e">
        <f>VLOOKUP(A477,Sheet3!$A$7:$B$9,2,FALSE)</f>
        <v>#N/A</v>
      </c>
      <c r="AD477" t="s">
        <v>48</v>
      </c>
      <c r="AE477" t="str">
        <f t="shared" si="159"/>
        <v>1</v>
      </c>
      <c r="AF477" t="str">
        <f t="shared" si="160"/>
        <v>2024-07-23</v>
      </c>
      <c r="AH477" s="8">
        <f t="shared" si="161"/>
        <v>0</v>
      </c>
      <c r="AI477">
        <v>0</v>
      </c>
      <c r="AJ477">
        <v>0</v>
      </c>
      <c r="AK477">
        <v>0</v>
      </c>
      <c r="AL477" t="e">
        <f t="shared" si="162"/>
        <v>#DIV/0!</v>
      </c>
      <c r="AM477" t="e">
        <f t="shared" si="163"/>
        <v>#DIV/0!</v>
      </c>
      <c r="AN477">
        <f t="shared" si="164"/>
        <v>0</v>
      </c>
      <c r="AO477">
        <f t="shared" si="165"/>
        <v>0</v>
      </c>
      <c r="AP477">
        <v>0</v>
      </c>
      <c r="AQ477">
        <v>0</v>
      </c>
      <c r="AR477">
        <v>0</v>
      </c>
      <c r="AS477">
        <f t="shared" si="166"/>
        <v>0</v>
      </c>
      <c r="AV477" t="str">
        <f t="shared" si="167"/>
        <v/>
      </c>
      <c r="AW477" t="str">
        <f t="shared" si="168"/>
        <v>--</v>
      </c>
      <c r="AY477">
        <f t="shared" si="169"/>
        <v>472</v>
      </c>
      <c r="AZ477" t="s">
        <v>0</v>
      </c>
      <c r="BA477" t="str">
        <f t="shared" si="170"/>
        <v>472BM</v>
      </c>
      <c r="BB477">
        <f t="shared" si="171"/>
        <v>0</v>
      </c>
      <c r="BD477">
        <f t="shared" si="172"/>
        <v>472</v>
      </c>
      <c r="BE477">
        <f t="shared" si="173"/>
        <v>1</v>
      </c>
    </row>
    <row r="478" spans="15:57" x14ac:dyDescent="0.25">
      <c r="O478">
        <f t="shared" si="174"/>
        <v>1</v>
      </c>
      <c r="P478">
        <f t="shared" si="175"/>
        <v>473</v>
      </c>
      <c r="Q478" t="e">
        <f>VLOOKUP(A478,Sheet3!$A$1:$B$3,2,FALSE)</f>
        <v>#N/A</v>
      </c>
      <c r="R478">
        <f t="shared" si="154"/>
        <v>0</v>
      </c>
      <c r="S478">
        <f t="shared" si="155"/>
        <v>0</v>
      </c>
      <c r="T478">
        <f t="shared" si="156"/>
        <v>0</v>
      </c>
      <c r="U478" t="s">
        <v>47</v>
      </c>
      <c r="V478" t="s">
        <v>47</v>
      </c>
      <c r="W478" t="s">
        <v>47</v>
      </c>
      <c r="X478" t="s">
        <v>47</v>
      </c>
      <c r="Y478">
        <f t="shared" si="157"/>
        <v>0</v>
      </c>
      <c r="Z478">
        <f t="shared" si="158"/>
        <v>0</v>
      </c>
      <c r="AC478" t="e">
        <f>VLOOKUP(A478,Sheet3!$A$7:$B$9,2,FALSE)</f>
        <v>#N/A</v>
      </c>
      <c r="AD478" t="s">
        <v>48</v>
      </c>
      <c r="AE478" t="str">
        <f t="shared" si="159"/>
        <v>1</v>
      </c>
      <c r="AF478" t="str">
        <f t="shared" si="160"/>
        <v>2024-07-23</v>
      </c>
      <c r="AH478" s="8">
        <f t="shared" si="161"/>
        <v>0</v>
      </c>
      <c r="AI478">
        <v>0</v>
      </c>
      <c r="AJ478">
        <v>0</v>
      </c>
      <c r="AK478">
        <v>0</v>
      </c>
      <c r="AL478" t="e">
        <f t="shared" si="162"/>
        <v>#DIV/0!</v>
      </c>
      <c r="AM478" t="e">
        <f t="shared" si="163"/>
        <v>#DIV/0!</v>
      </c>
      <c r="AN478">
        <f t="shared" si="164"/>
        <v>0</v>
      </c>
      <c r="AO478">
        <f t="shared" si="165"/>
        <v>0</v>
      </c>
      <c r="AP478">
        <v>0</v>
      </c>
      <c r="AQ478">
        <v>0</v>
      </c>
      <c r="AR478">
        <v>0</v>
      </c>
      <c r="AS478">
        <f t="shared" si="166"/>
        <v>0</v>
      </c>
      <c r="AV478" t="str">
        <f t="shared" si="167"/>
        <v/>
      </c>
      <c r="AW478" t="str">
        <f t="shared" si="168"/>
        <v>--</v>
      </c>
      <c r="AY478">
        <f t="shared" si="169"/>
        <v>473</v>
      </c>
      <c r="AZ478" t="s">
        <v>0</v>
      </c>
      <c r="BA478" t="str">
        <f t="shared" si="170"/>
        <v>473BM</v>
      </c>
      <c r="BB478">
        <f t="shared" si="171"/>
        <v>0</v>
      </c>
      <c r="BD478">
        <f t="shared" si="172"/>
        <v>473</v>
      </c>
      <c r="BE478">
        <f t="shared" si="173"/>
        <v>1</v>
      </c>
    </row>
    <row r="479" spans="15:57" x14ac:dyDescent="0.25">
      <c r="O479">
        <f t="shared" si="174"/>
        <v>1</v>
      </c>
      <c r="P479">
        <f t="shared" si="175"/>
        <v>474</v>
      </c>
      <c r="Q479" t="e">
        <f>VLOOKUP(A479,Sheet3!$A$1:$B$3,2,FALSE)</f>
        <v>#N/A</v>
      </c>
      <c r="R479">
        <f t="shared" si="154"/>
        <v>0</v>
      </c>
      <c r="S479">
        <f t="shared" si="155"/>
        <v>0</v>
      </c>
      <c r="T479">
        <f t="shared" si="156"/>
        <v>0</v>
      </c>
      <c r="U479" t="s">
        <v>47</v>
      </c>
      <c r="V479" t="s">
        <v>47</v>
      </c>
      <c r="W479" t="s">
        <v>47</v>
      </c>
      <c r="X479" t="s">
        <v>47</v>
      </c>
      <c r="Y479">
        <f t="shared" si="157"/>
        <v>0</v>
      </c>
      <c r="Z479">
        <f t="shared" si="158"/>
        <v>0</v>
      </c>
      <c r="AC479" t="e">
        <f>VLOOKUP(A479,Sheet3!$A$7:$B$9,2,FALSE)</f>
        <v>#N/A</v>
      </c>
      <c r="AD479" t="s">
        <v>48</v>
      </c>
      <c r="AE479" t="str">
        <f t="shared" si="159"/>
        <v>1</v>
      </c>
      <c r="AF479" t="str">
        <f t="shared" si="160"/>
        <v>2024-07-23</v>
      </c>
      <c r="AH479" s="8">
        <f t="shared" si="161"/>
        <v>0</v>
      </c>
      <c r="AI479">
        <v>0</v>
      </c>
      <c r="AJ479">
        <v>0</v>
      </c>
      <c r="AK479">
        <v>0</v>
      </c>
      <c r="AL479" t="e">
        <f t="shared" si="162"/>
        <v>#DIV/0!</v>
      </c>
      <c r="AM479" t="e">
        <f t="shared" si="163"/>
        <v>#DIV/0!</v>
      </c>
      <c r="AN479">
        <f t="shared" si="164"/>
        <v>0</v>
      </c>
      <c r="AO479">
        <f t="shared" si="165"/>
        <v>0</v>
      </c>
      <c r="AP479">
        <v>0</v>
      </c>
      <c r="AQ479">
        <v>0</v>
      </c>
      <c r="AR479">
        <v>0</v>
      </c>
      <c r="AS479">
        <f t="shared" si="166"/>
        <v>0</v>
      </c>
      <c r="AV479" t="str">
        <f t="shared" si="167"/>
        <v/>
      </c>
      <c r="AW479" t="str">
        <f t="shared" si="168"/>
        <v>--</v>
      </c>
      <c r="AY479">
        <f t="shared" si="169"/>
        <v>474</v>
      </c>
      <c r="AZ479" t="s">
        <v>0</v>
      </c>
      <c r="BA479" t="str">
        <f t="shared" si="170"/>
        <v>474BM</v>
      </c>
      <c r="BB479">
        <f t="shared" si="171"/>
        <v>0</v>
      </c>
      <c r="BD479">
        <f t="shared" si="172"/>
        <v>474</v>
      </c>
      <c r="BE479">
        <f t="shared" si="173"/>
        <v>1</v>
      </c>
    </row>
    <row r="480" spans="15:57" x14ac:dyDescent="0.25">
      <c r="O480">
        <f t="shared" si="174"/>
        <v>1</v>
      </c>
      <c r="P480">
        <f t="shared" si="175"/>
        <v>475</v>
      </c>
      <c r="Q480" t="e">
        <f>VLOOKUP(A480,Sheet3!$A$1:$B$3,2,FALSE)</f>
        <v>#N/A</v>
      </c>
      <c r="R480">
        <f t="shared" si="154"/>
        <v>0</v>
      </c>
      <c r="S480">
        <f t="shared" si="155"/>
        <v>0</v>
      </c>
      <c r="T480">
        <f t="shared" si="156"/>
        <v>0</v>
      </c>
      <c r="U480" t="s">
        <v>47</v>
      </c>
      <c r="V480" t="s">
        <v>47</v>
      </c>
      <c r="W480" t="s">
        <v>47</v>
      </c>
      <c r="X480" t="s">
        <v>47</v>
      </c>
      <c r="Y480">
        <f t="shared" si="157"/>
        <v>0</v>
      </c>
      <c r="Z480">
        <f t="shared" si="158"/>
        <v>0</v>
      </c>
      <c r="AC480" t="e">
        <f>VLOOKUP(A480,Sheet3!$A$7:$B$9,2,FALSE)</f>
        <v>#N/A</v>
      </c>
      <c r="AD480" t="s">
        <v>48</v>
      </c>
      <c r="AE480" t="str">
        <f t="shared" si="159"/>
        <v>1</v>
      </c>
      <c r="AF480" t="str">
        <f t="shared" si="160"/>
        <v>2024-07-23</v>
      </c>
      <c r="AH480" s="8">
        <f t="shared" si="161"/>
        <v>0</v>
      </c>
      <c r="AI480">
        <v>0</v>
      </c>
      <c r="AJ480">
        <v>0</v>
      </c>
      <c r="AK480">
        <v>0</v>
      </c>
      <c r="AL480" t="e">
        <f t="shared" si="162"/>
        <v>#DIV/0!</v>
      </c>
      <c r="AM480" t="e">
        <f t="shared" si="163"/>
        <v>#DIV/0!</v>
      </c>
      <c r="AN480">
        <f t="shared" si="164"/>
        <v>0</v>
      </c>
      <c r="AO480">
        <f t="shared" si="165"/>
        <v>0</v>
      </c>
      <c r="AP480">
        <v>0</v>
      </c>
      <c r="AQ480">
        <v>0</v>
      </c>
      <c r="AR480">
        <v>0</v>
      </c>
      <c r="AS480">
        <f t="shared" si="166"/>
        <v>0</v>
      </c>
      <c r="AV480" t="str">
        <f t="shared" si="167"/>
        <v/>
      </c>
      <c r="AW480" t="str">
        <f t="shared" si="168"/>
        <v>--</v>
      </c>
      <c r="AY480">
        <f t="shared" si="169"/>
        <v>475</v>
      </c>
      <c r="AZ480" t="s">
        <v>0</v>
      </c>
      <c r="BA480" t="str">
        <f t="shared" si="170"/>
        <v>475BM</v>
      </c>
      <c r="BB480">
        <f t="shared" si="171"/>
        <v>0</v>
      </c>
      <c r="BD480">
        <f t="shared" si="172"/>
        <v>475</v>
      </c>
      <c r="BE480">
        <f t="shared" si="173"/>
        <v>1</v>
      </c>
    </row>
    <row r="481" spans="15:57" x14ac:dyDescent="0.25">
      <c r="O481">
        <f t="shared" si="174"/>
        <v>1</v>
      </c>
      <c r="P481">
        <f t="shared" si="175"/>
        <v>476</v>
      </c>
      <c r="Q481" t="e">
        <f>VLOOKUP(A481,Sheet3!$A$1:$B$3,2,FALSE)</f>
        <v>#N/A</v>
      </c>
      <c r="R481">
        <f t="shared" si="154"/>
        <v>0</v>
      </c>
      <c r="S481">
        <f t="shared" si="155"/>
        <v>0</v>
      </c>
      <c r="T481">
        <f t="shared" si="156"/>
        <v>0</v>
      </c>
      <c r="U481" t="s">
        <v>47</v>
      </c>
      <c r="V481" t="s">
        <v>47</v>
      </c>
      <c r="W481" t="s">
        <v>47</v>
      </c>
      <c r="X481" t="s">
        <v>47</v>
      </c>
      <c r="Y481">
        <f t="shared" si="157"/>
        <v>0</v>
      </c>
      <c r="Z481">
        <f t="shared" si="158"/>
        <v>0</v>
      </c>
      <c r="AC481" t="e">
        <f>VLOOKUP(A481,Sheet3!$A$7:$B$9,2,FALSE)</f>
        <v>#N/A</v>
      </c>
      <c r="AD481" t="s">
        <v>48</v>
      </c>
      <c r="AE481" t="str">
        <f t="shared" si="159"/>
        <v>1</v>
      </c>
      <c r="AF481" t="str">
        <f t="shared" si="160"/>
        <v>2024-07-23</v>
      </c>
      <c r="AH481" s="8">
        <f t="shared" si="161"/>
        <v>0</v>
      </c>
      <c r="AI481">
        <v>0</v>
      </c>
      <c r="AJ481">
        <v>0</v>
      </c>
      <c r="AK481">
        <v>0</v>
      </c>
      <c r="AL481" t="e">
        <f t="shared" si="162"/>
        <v>#DIV/0!</v>
      </c>
      <c r="AM481" t="e">
        <f t="shared" si="163"/>
        <v>#DIV/0!</v>
      </c>
      <c r="AN481">
        <f t="shared" si="164"/>
        <v>0</v>
      </c>
      <c r="AO481">
        <f t="shared" si="165"/>
        <v>0</v>
      </c>
      <c r="AP481">
        <v>0</v>
      </c>
      <c r="AQ481">
        <v>0</v>
      </c>
      <c r="AR481">
        <v>0</v>
      </c>
      <c r="AS481">
        <f t="shared" si="166"/>
        <v>0</v>
      </c>
      <c r="AV481" t="str">
        <f t="shared" si="167"/>
        <v/>
      </c>
      <c r="AW481" t="str">
        <f t="shared" si="168"/>
        <v>--</v>
      </c>
      <c r="AY481">
        <f t="shared" si="169"/>
        <v>476</v>
      </c>
      <c r="AZ481" t="s">
        <v>0</v>
      </c>
      <c r="BA481" t="str">
        <f t="shared" si="170"/>
        <v>476BM</v>
      </c>
      <c r="BB481">
        <f t="shared" si="171"/>
        <v>0</v>
      </c>
      <c r="BD481">
        <f t="shared" si="172"/>
        <v>476</v>
      </c>
      <c r="BE481">
        <f t="shared" si="173"/>
        <v>1</v>
      </c>
    </row>
    <row r="482" spans="15:57" x14ac:dyDescent="0.25">
      <c r="O482">
        <f t="shared" si="174"/>
        <v>1</v>
      </c>
      <c r="P482">
        <f t="shared" si="175"/>
        <v>477</v>
      </c>
      <c r="Q482" t="e">
        <f>VLOOKUP(A482,Sheet3!$A$1:$B$3,2,FALSE)</f>
        <v>#N/A</v>
      </c>
      <c r="R482">
        <f t="shared" si="154"/>
        <v>0</v>
      </c>
      <c r="S482">
        <f t="shared" si="155"/>
        <v>0</v>
      </c>
      <c r="T482">
        <f t="shared" si="156"/>
        <v>0</v>
      </c>
      <c r="U482" t="s">
        <v>47</v>
      </c>
      <c r="V482" t="s">
        <v>47</v>
      </c>
      <c r="W482" t="s">
        <v>47</v>
      </c>
      <c r="X482" t="s">
        <v>47</v>
      </c>
      <c r="Y482">
        <f t="shared" si="157"/>
        <v>0</v>
      </c>
      <c r="Z482">
        <f t="shared" si="158"/>
        <v>0</v>
      </c>
      <c r="AC482" t="e">
        <f>VLOOKUP(A482,Sheet3!$A$7:$B$9,2,FALSE)</f>
        <v>#N/A</v>
      </c>
      <c r="AD482" t="s">
        <v>48</v>
      </c>
      <c r="AE482" t="str">
        <f t="shared" si="159"/>
        <v>1</v>
      </c>
      <c r="AF482" t="str">
        <f t="shared" si="160"/>
        <v>2024-07-23</v>
      </c>
      <c r="AH482" s="8">
        <f t="shared" si="161"/>
        <v>0</v>
      </c>
      <c r="AI482">
        <v>0</v>
      </c>
      <c r="AJ482">
        <v>0</v>
      </c>
      <c r="AK482">
        <v>0</v>
      </c>
      <c r="AL482" t="e">
        <f t="shared" si="162"/>
        <v>#DIV/0!</v>
      </c>
      <c r="AM482" t="e">
        <f t="shared" si="163"/>
        <v>#DIV/0!</v>
      </c>
      <c r="AN482">
        <f t="shared" si="164"/>
        <v>0</v>
      </c>
      <c r="AO482">
        <f t="shared" si="165"/>
        <v>0</v>
      </c>
      <c r="AP482">
        <v>0</v>
      </c>
      <c r="AQ482">
        <v>0</v>
      </c>
      <c r="AR482">
        <v>0</v>
      </c>
      <c r="AS482">
        <f t="shared" si="166"/>
        <v>0</v>
      </c>
      <c r="AV482" t="str">
        <f t="shared" si="167"/>
        <v/>
      </c>
      <c r="AW482" t="str">
        <f t="shared" si="168"/>
        <v>--</v>
      </c>
      <c r="AY482">
        <f t="shared" si="169"/>
        <v>477</v>
      </c>
      <c r="AZ482" t="s">
        <v>0</v>
      </c>
      <c r="BA482" t="str">
        <f t="shared" si="170"/>
        <v>477BM</v>
      </c>
      <c r="BB482">
        <f t="shared" si="171"/>
        <v>0</v>
      </c>
      <c r="BD482">
        <f t="shared" si="172"/>
        <v>477</v>
      </c>
      <c r="BE482">
        <f t="shared" si="173"/>
        <v>1</v>
      </c>
    </row>
    <row r="483" spans="15:57" x14ac:dyDescent="0.25">
      <c r="O483">
        <f t="shared" si="174"/>
        <v>1</v>
      </c>
      <c r="P483">
        <f t="shared" si="175"/>
        <v>478</v>
      </c>
      <c r="Q483" t="e">
        <f>VLOOKUP(A483,Sheet3!$A$1:$B$3,2,FALSE)</f>
        <v>#N/A</v>
      </c>
      <c r="R483">
        <f t="shared" si="154"/>
        <v>0</v>
      </c>
      <c r="S483">
        <f t="shared" si="155"/>
        <v>0</v>
      </c>
      <c r="T483">
        <f t="shared" si="156"/>
        <v>0</v>
      </c>
      <c r="U483" t="s">
        <v>47</v>
      </c>
      <c r="V483" t="s">
        <v>47</v>
      </c>
      <c r="W483" t="s">
        <v>47</v>
      </c>
      <c r="X483" t="s">
        <v>47</v>
      </c>
      <c r="Y483">
        <f t="shared" si="157"/>
        <v>0</v>
      </c>
      <c r="Z483">
        <f t="shared" si="158"/>
        <v>0</v>
      </c>
      <c r="AC483" t="e">
        <f>VLOOKUP(A483,Sheet3!$A$7:$B$9,2,FALSE)</f>
        <v>#N/A</v>
      </c>
      <c r="AD483" t="s">
        <v>48</v>
      </c>
      <c r="AE483" t="str">
        <f t="shared" si="159"/>
        <v>1</v>
      </c>
      <c r="AF483" t="str">
        <f t="shared" si="160"/>
        <v>2024-07-23</v>
      </c>
      <c r="AH483" s="8">
        <f t="shared" si="161"/>
        <v>0</v>
      </c>
      <c r="AI483">
        <v>0</v>
      </c>
      <c r="AJ483">
        <v>0</v>
      </c>
      <c r="AK483">
        <v>0</v>
      </c>
      <c r="AL483" t="e">
        <f t="shared" si="162"/>
        <v>#DIV/0!</v>
      </c>
      <c r="AM483" t="e">
        <f t="shared" si="163"/>
        <v>#DIV/0!</v>
      </c>
      <c r="AN483">
        <f t="shared" si="164"/>
        <v>0</v>
      </c>
      <c r="AO483">
        <f t="shared" si="165"/>
        <v>0</v>
      </c>
      <c r="AP483">
        <v>0</v>
      </c>
      <c r="AQ483">
        <v>0</v>
      </c>
      <c r="AR483">
        <v>0</v>
      </c>
      <c r="AS483">
        <f t="shared" si="166"/>
        <v>0</v>
      </c>
      <c r="AV483" t="str">
        <f t="shared" si="167"/>
        <v/>
      </c>
      <c r="AW483" t="str">
        <f t="shared" si="168"/>
        <v>--</v>
      </c>
      <c r="AY483">
        <f t="shared" si="169"/>
        <v>478</v>
      </c>
      <c r="AZ483" t="s">
        <v>0</v>
      </c>
      <c r="BA483" t="str">
        <f t="shared" si="170"/>
        <v>478BM</v>
      </c>
      <c r="BB483">
        <f t="shared" si="171"/>
        <v>0</v>
      </c>
      <c r="BD483">
        <f t="shared" si="172"/>
        <v>478</v>
      </c>
      <c r="BE483">
        <f t="shared" si="173"/>
        <v>1</v>
      </c>
    </row>
    <row r="484" spans="15:57" x14ac:dyDescent="0.25">
      <c r="O484">
        <f t="shared" si="174"/>
        <v>1</v>
      </c>
      <c r="P484">
        <f t="shared" si="175"/>
        <v>479</v>
      </c>
      <c r="Q484" t="e">
        <f>VLOOKUP(A484,Sheet3!$A$1:$B$3,2,FALSE)</f>
        <v>#N/A</v>
      </c>
      <c r="R484">
        <f t="shared" si="154"/>
        <v>0</v>
      </c>
      <c r="S484">
        <f t="shared" si="155"/>
        <v>0</v>
      </c>
      <c r="T484">
        <f t="shared" si="156"/>
        <v>0</v>
      </c>
      <c r="U484" t="s">
        <v>47</v>
      </c>
      <c r="V484" t="s">
        <v>47</v>
      </c>
      <c r="W484" t="s">
        <v>47</v>
      </c>
      <c r="X484" t="s">
        <v>47</v>
      </c>
      <c r="Y484">
        <f t="shared" si="157"/>
        <v>0</v>
      </c>
      <c r="Z484">
        <f t="shared" si="158"/>
        <v>0</v>
      </c>
      <c r="AC484" t="e">
        <f>VLOOKUP(A484,Sheet3!$A$7:$B$9,2,FALSE)</f>
        <v>#N/A</v>
      </c>
      <c r="AD484" t="s">
        <v>48</v>
      </c>
      <c r="AE484" t="str">
        <f t="shared" si="159"/>
        <v>1</v>
      </c>
      <c r="AF484" t="str">
        <f t="shared" si="160"/>
        <v>2024-07-23</v>
      </c>
      <c r="AH484" s="8">
        <f t="shared" si="161"/>
        <v>0</v>
      </c>
      <c r="AI484">
        <v>0</v>
      </c>
      <c r="AJ484">
        <v>0</v>
      </c>
      <c r="AK484">
        <v>0</v>
      </c>
      <c r="AL484" t="e">
        <f t="shared" si="162"/>
        <v>#DIV/0!</v>
      </c>
      <c r="AM484" t="e">
        <f t="shared" si="163"/>
        <v>#DIV/0!</v>
      </c>
      <c r="AN484">
        <f t="shared" si="164"/>
        <v>0</v>
      </c>
      <c r="AO484">
        <f t="shared" si="165"/>
        <v>0</v>
      </c>
      <c r="AP484">
        <v>0</v>
      </c>
      <c r="AQ484">
        <v>0</v>
      </c>
      <c r="AR484">
        <v>0</v>
      </c>
      <c r="AS484">
        <f t="shared" si="166"/>
        <v>0</v>
      </c>
      <c r="AV484" t="str">
        <f t="shared" si="167"/>
        <v/>
      </c>
      <c r="AW484" t="str">
        <f t="shared" si="168"/>
        <v>--</v>
      </c>
      <c r="AY484">
        <f t="shared" si="169"/>
        <v>479</v>
      </c>
      <c r="AZ484" t="s">
        <v>0</v>
      </c>
      <c r="BA484" t="str">
        <f t="shared" si="170"/>
        <v>479BM</v>
      </c>
      <c r="BB484">
        <f t="shared" si="171"/>
        <v>0</v>
      </c>
      <c r="BD484">
        <f t="shared" si="172"/>
        <v>479</v>
      </c>
      <c r="BE484">
        <f t="shared" si="173"/>
        <v>1</v>
      </c>
    </row>
    <row r="485" spans="15:57" x14ac:dyDescent="0.25">
      <c r="O485">
        <f t="shared" si="174"/>
        <v>1</v>
      </c>
      <c r="P485">
        <f t="shared" si="175"/>
        <v>480</v>
      </c>
      <c r="Q485" t="e">
        <f>VLOOKUP(A485,Sheet3!$A$1:$B$3,2,FALSE)</f>
        <v>#N/A</v>
      </c>
      <c r="R485">
        <f t="shared" si="154"/>
        <v>0</v>
      </c>
      <c r="S485">
        <f t="shared" si="155"/>
        <v>0</v>
      </c>
      <c r="T485">
        <f t="shared" si="156"/>
        <v>0</v>
      </c>
      <c r="U485" t="s">
        <v>47</v>
      </c>
      <c r="V485" t="s">
        <v>47</v>
      </c>
      <c r="W485" t="s">
        <v>47</v>
      </c>
      <c r="X485" t="s">
        <v>47</v>
      </c>
      <c r="Y485">
        <f t="shared" si="157"/>
        <v>0</v>
      </c>
      <c r="Z485">
        <f t="shared" si="158"/>
        <v>0</v>
      </c>
      <c r="AC485" t="e">
        <f>VLOOKUP(A485,Sheet3!$A$7:$B$9,2,FALSE)</f>
        <v>#N/A</v>
      </c>
      <c r="AD485" t="s">
        <v>48</v>
      </c>
      <c r="AE485" t="str">
        <f t="shared" si="159"/>
        <v>1</v>
      </c>
      <c r="AF485" t="str">
        <f t="shared" si="160"/>
        <v>2024-07-23</v>
      </c>
      <c r="AH485" s="8">
        <f t="shared" si="161"/>
        <v>0</v>
      </c>
      <c r="AI485">
        <v>0</v>
      </c>
      <c r="AJ485">
        <v>0</v>
      </c>
      <c r="AK485">
        <v>0</v>
      </c>
      <c r="AL485" t="e">
        <f t="shared" si="162"/>
        <v>#DIV/0!</v>
      </c>
      <c r="AM485" t="e">
        <f t="shared" si="163"/>
        <v>#DIV/0!</v>
      </c>
      <c r="AN485">
        <f t="shared" si="164"/>
        <v>0</v>
      </c>
      <c r="AO485">
        <f t="shared" si="165"/>
        <v>0</v>
      </c>
      <c r="AP485">
        <v>0</v>
      </c>
      <c r="AQ485">
        <v>0</v>
      </c>
      <c r="AR485">
        <v>0</v>
      </c>
      <c r="AS485">
        <f t="shared" si="166"/>
        <v>0</v>
      </c>
      <c r="AV485" t="str">
        <f t="shared" si="167"/>
        <v/>
      </c>
      <c r="AW485" t="str">
        <f t="shared" si="168"/>
        <v>--</v>
      </c>
      <c r="AY485">
        <f t="shared" si="169"/>
        <v>480</v>
      </c>
      <c r="AZ485" t="s">
        <v>0</v>
      </c>
      <c r="BA485" t="str">
        <f t="shared" si="170"/>
        <v>480BM</v>
      </c>
      <c r="BB485">
        <f t="shared" si="171"/>
        <v>0</v>
      </c>
      <c r="BD485">
        <f t="shared" si="172"/>
        <v>480</v>
      </c>
      <c r="BE485">
        <f t="shared" si="173"/>
        <v>1</v>
      </c>
    </row>
    <row r="486" spans="15:57" x14ac:dyDescent="0.25">
      <c r="O486">
        <f t="shared" si="174"/>
        <v>1</v>
      </c>
      <c r="P486">
        <f t="shared" si="175"/>
        <v>481</v>
      </c>
      <c r="Q486" t="e">
        <f>VLOOKUP(A486,Sheet3!$A$1:$B$3,2,FALSE)</f>
        <v>#N/A</v>
      </c>
      <c r="R486">
        <f t="shared" si="154"/>
        <v>0</v>
      </c>
      <c r="S486">
        <f t="shared" si="155"/>
        <v>0</v>
      </c>
      <c r="T486">
        <f t="shared" si="156"/>
        <v>0</v>
      </c>
      <c r="U486" t="s">
        <v>47</v>
      </c>
      <c r="V486" t="s">
        <v>47</v>
      </c>
      <c r="W486" t="s">
        <v>47</v>
      </c>
      <c r="X486" t="s">
        <v>47</v>
      </c>
      <c r="Y486">
        <f t="shared" si="157"/>
        <v>0</v>
      </c>
      <c r="Z486">
        <f t="shared" si="158"/>
        <v>0</v>
      </c>
      <c r="AC486" t="e">
        <f>VLOOKUP(A486,Sheet3!$A$7:$B$9,2,FALSE)</f>
        <v>#N/A</v>
      </c>
      <c r="AD486" t="s">
        <v>48</v>
      </c>
      <c r="AE486" t="str">
        <f t="shared" si="159"/>
        <v>1</v>
      </c>
      <c r="AF486" t="str">
        <f t="shared" si="160"/>
        <v>2024-07-23</v>
      </c>
      <c r="AH486" s="8">
        <f t="shared" si="161"/>
        <v>0</v>
      </c>
      <c r="AI486">
        <v>0</v>
      </c>
      <c r="AJ486">
        <v>0</v>
      </c>
      <c r="AK486">
        <v>0</v>
      </c>
      <c r="AL486" t="e">
        <f t="shared" si="162"/>
        <v>#DIV/0!</v>
      </c>
      <c r="AM486" t="e">
        <f t="shared" si="163"/>
        <v>#DIV/0!</v>
      </c>
      <c r="AN486">
        <f t="shared" si="164"/>
        <v>0</v>
      </c>
      <c r="AO486">
        <f t="shared" si="165"/>
        <v>0</v>
      </c>
      <c r="AP486">
        <v>0</v>
      </c>
      <c r="AQ486">
        <v>0</v>
      </c>
      <c r="AR486">
        <v>0</v>
      </c>
      <c r="AS486">
        <f t="shared" si="166"/>
        <v>0</v>
      </c>
      <c r="AV486" t="str">
        <f t="shared" si="167"/>
        <v/>
      </c>
      <c r="AW486" t="str">
        <f t="shared" si="168"/>
        <v>--</v>
      </c>
      <c r="AY486">
        <f t="shared" si="169"/>
        <v>481</v>
      </c>
      <c r="AZ486" t="s">
        <v>0</v>
      </c>
      <c r="BA486" t="str">
        <f t="shared" si="170"/>
        <v>481BM</v>
      </c>
      <c r="BB486">
        <f t="shared" si="171"/>
        <v>0</v>
      </c>
      <c r="BD486">
        <f t="shared" si="172"/>
        <v>481</v>
      </c>
      <c r="BE486">
        <f t="shared" si="173"/>
        <v>1</v>
      </c>
    </row>
    <row r="487" spans="15:57" x14ac:dyDescent="0.25">
      <c r="O487">
        <f t="shared" si="174"/>
        <v>1</v>
      </c>
      <c r="P487">
        <f t="shared" si="175"/>
        <v>482</v>
      </c>
      <c r="Q487" t="e">
        <f>VLOOKUP(A487,Sheet3!$A$1:$B$3,2,FALSE)</f>
        <v>#N/A</v>
      </c>
      <c r="R487">
        <f t="shared" si="154"/>
        <v>0</v>
      </c>
      <c r="S487">
        <f t="shared" si="155"/>
        <v>0</v>
      </c>
      <c r="T487">
        <f t="shared" si="156"/>
        <v>0</v>
      </c>
      <c r="U487" t="s">
        <v>47</v>
      </c>
      <c r="V487" t="s">
        <v>47</v>
      </c>
      <c r="W487" t="s">
        <v>47</v>
      </c>
      <c r="X487" t="s">
        <v>47</v>
      </c>
      <c r="Y487">
        <f t="shared" si="157"/>
        <v>0</v>
      </c>
      <c r="Z487">
        <f t="shared" si="158"/>
        <v>0</v>
      </c>
      <c r="AC487" t="e">
        <f>VLOOKUP(A487,Sheet3!$A$7:$B$9,2,FALSE)</f>
        <v>#N/A</v>
      </c>
      <c r="AD487" t="s">
        <v>48</v>
      </c>
      <c r="AE487" t="str">
        <f t="shared" si="159"/>
        <v>1</v>
      </c>
      <c r="AF487" t="str">
        <f t="shared" si="160"/>
        <v>2024-07-23</v>
      </c>
      <c r="AH487" s="8">
        <f t="shared" si="161"/>
        <v>0</v>
      </c>
      <c r="AI487">
        <v>0</v>
      </c>
      <c r="AJ487">
        <v>0</v>
      </c>
      <c r="AK487">
        <v>0</v>
      </c>
      <c r="AL487" t="e">
        <f t="shared" si="162"/>
        <v>#DIV/0!</v>
      </c>
      <c r="AM487" t="e">
        <f t="shared" si="163"/>
        <v>#DIV/0!</v>
      </c>
      <c r="AN487">
        <f t="shared" si="164"/>
        <v>0</v>
      </c>
      <c r="AO487">
        <f t="shared" si="165"/>
        <v>0</v>
      </c>
      <c r="AP487">
        <v>0</v>
      </c>
      <c r="AQ487">
        <v>0</v>
      </c>
      <c r="AR487">
        <v>0</v>
      </c>
      <c r="AS487">
        <f t="shared" si="166"/>
        <v>0</v>
      </c>
      <c r="AV487" t="str">
        <f t="shared" si="167"/>
        <v/>
      </c>
      <c r="AW487" t="str">
        <f t="shared" si="168"/>
        <v>--</v>
      </c>
      <c r="AY487">
        <f t="shared" si="169"/>
        <v>482</v>
      </c>
      <c r="AZ487" t="s">
        <v>0</v>
      </c>
      <c r="BA487" t="str">
        <f t="shared" si="170"/>
        <v>482BM</v>
      </c>
      <c r="BB487">
        <f t="shared" si="171"/>
        <v>0</v>
      </c>
      <c r="BD487">
        <f t="shared" si="172"/>
        <v>482</v>
      </c>
      <c r="BE487">
        <f t="shared" si="173"/>
        <v>1</v>
      </c>
    </row>
    <row r="488" spans="15:57" x14ac:dyDescent="0.25">
      <c r="O488">
        <f t="shared" si="174"/>
        <v>1</v>
      </c>
      <c r="P488">
        <f t="shared" si="175"/>
        <v>483</v>
      </c>
      <c r="Q488" t="e">
        <f>VLOOKUP(A488,Sheet3!$A$1:$B$3,2,FALSE)</f>
        <v>#N/A</v>
      </c>
      <c r="R488">
        <f t="shared" si="154"/>
        <v>0</v>
      </c>
      <c r="S488">
        <f t="shared" si="155"/>
        <v>0</v>
      </c>
      <c r="T488">
        <f t="shared" si="156"/>
        <v>0</v>
      </c>
      <c r="U488" t="s">
        <v>47</v>
      </c>
      <c r="V488" t="s">
        <v>47</v>
      </c>
      <c r="W488" t="s">
        <v>47</v>
      </c>
      <c r="X488" t="s">
        <v>47</v>
      </c>
      <c r="Y488">
        <f t="shared" si="157"/>
        <v>0</v>
      </c>
      <c r="Z488">
        <f t="shared" si="158"/>
        <v>0</v>
      </c>
      <c r="AC488" t="e">
        <f>VLOOKUP(A488,Sheet3!$A$7:$B$9,2,FALSE)</f>
        <v>#N/A</v>
      </c>
      <c r="AD488" t="s">
        <v>48</v>
      </c>
      <c r="AE488" t="str">
        <f t="shared" si="159"/>
        <v>1</v>
      </c>
      <c r="AF488" t="str">
        <f t="shared" si="160"/>
        <v>2024-07-23</v>
      </c>
      <c r="AH488" s="8">
        <f t="shared" si="161"/>
        <v>0</v>
      </c>
      <c r="AI488">
        <v>0</v>
      </c>
      <c r="AJ488">
        <v>0</v>
      </c>
      <c r="AK488">
        <v>0</v>
      </c>
      <c r="AL488" t="e">
        <f t="shared" si="162"/>
        <v>#DIV/0!</v>
      </c>
      <c r="AM488" t="e">
        <f t="shared" si="163"/>
        <v>#DIV/0!</v>
      </c>
      <c r="AN488">
        <f t="shared" si="164"/>
        <v>0</v>
      </c>
      <c r="AO488">
        <f t="shared" si="165"/>
        <v>0</v>
      </c>
      <c r="AP488">
        <v>0</v>
      </c>
      <c r="AQ488">
        <v>0</v>
      </c>
      <c r="AR488">
        <v>0</v>
      </c>
      <c r="AS488">
        <f t="shared" si="166"/>
        <v>0</v>
      </c>
      <c r="AV488" t="str">
        <f t="shared" si="167"/>
        <v/>
      </c>
      <c r="AW488" t="str">
        <f t="shared" si="168"/>
        <v>--</v>
      </c>
      <c r="AY488">
        <f t="shared" si="169"/>
        <v>483</v>
      </c>
      <c r="AZ488" t="s">
        <v>0</v>
      </c>
      <c r="BA488" t="str">
        <f t="shared" si="170"/>
        <v>483BM</v>
      </c>
      <c r="BB488">
        <f t="shared" si="171"/>
        <v>0</v>
      </c>
      <c r="BD488">
        <f t="shared" si="172"/>
        <v>483</v>
      </c>
      <c r="BE488">
        <f t="shared" si="173"/>
        <v>1</v>
      </c>
    </row>
    <row r="489" spans="15:57" x14ac:dyDescent="0.25">
      <c r="O489">
        <f t="shared" si="174"/>
        <v>1</v>
      </c>
      <c r="P489">
        <f t="shared" si="175"/>
        <v>484</v>
      </c>
      <c r="Q489" t="e">
        <f>VLOOKUP(A489,Sheet3!$A$1:$B$3,2,FALSE)</f>
        <v>#N/A</v>
      </c>
      <c r="R489">
        <f t="shared" si="154"/>
        <v>0</v>
      </c>
      <c r="S489">
        <f t="shared" si="155"/>
        <v>0</v>
      </c>
      <c r="T489">
        <f t="shared" si="156"/>
        <v>0</v>
      </c>
      <c r="U489" t="s">
        <v>47</v>
      </c>
      <c r="V489" t="s">
        <v>47</v>
      </c>
      <c r="W489" t="s">
        <v>47</v>
      </c>
      <c r="X489" t="s">
        <v>47</v>
      </c>
      <c r="Y489">
        <f t="shared" si="157"/>
        <v>0</v>
      </c>
      <c r="Z489">
        <f t="shared" si="158"/>
        <v>0</v>
      </c>
      <c r="AC489" t="e">
        <f>VLOOKUP(A489,Sheet3!$A$7:$B$9,2,FALSE)</f>
        <v>#N/A</v>
      </c>
      <c r="AD489" t="s">
        <v>48</v>
      </c>
      <c r="AE489" t="str">
        <f t="shared" si="159"/>
        <v>1</v>
      </c>
      <c r="AF489" t="str">
        <f t="shared" si="160"/>
        <v>2024-07-23</v>
      </c>
      <c r="AH489" s="8">
        <f t="shared" si="161"/>
        <v>0</v>
      </c>
      <c r="AI489">
        <v>0</v>
      </c>
      <c r="AJ489">
        <v>0</v>
      </c>
      <c r="AK489">
        <v>0</v>
      </c>
      <c r="AL489" t="e">
        <f t="shared" si="162"/>
        <v>#DIV/0!</v>
      </c>
      <c r="AM489" t="e">
        <f t="shared" si="163"/>
        <v>#DIV/0!</v>
      </c>
      <c r="AN489">
        <f t="shared" si="164"/>
        <v>0</v>
      </c>
      <c r="AO489">
        <f t="shared" si="165"/>
        <v>0</v>
      </c>
      <c r="AP489">
        <v>0</v>
      </c>
      <c r="AQ489">
        <v>0</v>
      </c>
      <c r="AR489">
        <v>0</v>
      </c>
      <c r="AS489">
        <f t="shared" si="166"/>
        <v>0</v>
      </c>
      <c r="AV489" t="str">
        <f t="shared" si="167"/>
        <v/>
      </c>
      <c r="AW489" t="str">
        <f t="shared" si="168"/>
        <v>--</v>
      </c>
      <c r="AY489">
        <f t="shared" si="169"/>
        <v>484</v>
      </c>
      <c r="AZ489" t="s">
        <v>0</v>
      </c>
      <c r="BA489" t="str">
        <f t="shared" si="170"/>
        <v>484BM</v>
      </c>
      <c r="BB489">
        <f t="shared" si="171"/>
        <v>0</v>
      </c>
      <c r="BD489">
        <f t="shared" si="172"/>
        <v>484</v>
      </c>
      <c r="BE489">
        <f t="shared" si="173"/>
        <v>1</v>
      </c>
    </row>
    <row r="490" spans="15:57" x14ac:dyDescent="0.25">
      <c r="O490">
        <f t="shared" si="174"/>
        <v>1</v>
      </c>
      <c r="P490">
        <f t="shared" si="175"/>
        <v>485</v>
      </c>
      <c r="Q490" t="e">
        <f>VLOOKUP(A490,Sheet3!$A$1:$B$3,2,FALSE)</f>
        <v>#N/A</v>
      </c>
      <c r="R490">
        <f t="shared" si="154"/>
        <v>0</v>
      </c>
      <c r="S490">
        <f t="shared" si="155"/>
        <v>0</v>
      </c>
      <c r="T490">
        <f t="shared" si="156"/>
        <v>0</v>
      </c>
      <c r="U490" t="s">
        <v>47</v>
      </c>
      <c r="V490" t="s">
        <v>47</v>
      </c>
      <c r="W490" t="s">
        <v>47</v>
      </c>
      <c r="X490" t="s">
        <v>47</v>
      </c>
      <c r="Y490">
        <f t="shared" si="157"/>
        <v>0</v>
      </c>
      <c r="Z490">
        <f t="shared" si="158"/>
        <v>0</v>
      </c>
      <c r="AC490" t="e">
        <f>VLOOKUP(A490,Sheet3!$A$7:$B$9,2,FALSE)</f>
        <v>#N/A</v>
      </c>
      <c r="AD490" t="s">
        <v>48</v>
      </c>
      <c r="AE490" t="str">
        <f t="shared" si="159"/>
        <v>1</v>
      </c>
      <c r="AF490" t="str">
        <f t="shared" si="160"/>
        <v>2024-07-23</v>
      </c>
      <c r="AH490" s="8">
        <f t="shared" si="161"/>
        <v>0</v>
      </c>
      <c r="AI490">
        <v>0</v>
      </c>
      <c r="AJ490">
        <v>0</v>
      </c>
      <c r="AK490">
        <v>0</v>
      </c>
      <c r="AL490" t="e">
        <f t="shared" si="162"/>
        <v>#DIV/0!</v>
      </c>
      <c r="AM490" t="e">
        <f t="shared" si="163"/>
        <v>#DIV/0!</v>
      </c>
      <c r="AN490">
        <f t="shared" si="164"/>
        <v>0</v>
      </c>
      <c r="AO490">
        <f t="shared" si="165"/>
        <v>0</v>
      </c>
      <c r="AP490">
        <v>0</v>
      </c>
      <c r="AQ490">
        <v>0</v>
      </c>
      <c r="AR490">
        <v>0</v>
      </c>
      <c r="AS490">
        <f t="shared" si="166"/>
        <v>0</v>
      </c>
      <c r="AV490" t="str">
        <f t="shared" si="167"/>
        <v/>
      </c>
      <c r="AW490" t="str">
        <f t="shared" si="168"/>
        <v>--</v>
      </c>
      <c r="AY490">
        <f t="shared" si="169"/>
        <v>485</v>
      </c>
      <c r="AZ490" t="s">
        <v>0</v>
      </c>
      <c r="BA490" t="str">
        <f t="shared" si="170"/>
        <v>485BM</v>
      </c>
      <c r="BB490">
        <f t="shared" si="171"/>
        <v>0</v>
      </c>
      <c r="BD490">
        <f t="shared" si="172"/>
        <v>485</v>
      </c>
      <c r="BE490">
        <f t="shared" si="173"/>
        <v>1</v>
      </c>
    </row>
    <row r="491" spans="15:57" x14ac:dyDescent="0.25">
      <c r="O491">
        <f t="shared" si="174"/>
        <v>1</v>
      </c>
      <c r="P491">
        <f t="shared" si="175"/>
        <v>486</v>
      </c>
      <c r="Q491" t="e">
        <f>VLOOKUP(A491,Sheet3!$A$1:$B$3,2,FALSE)</f>
        <v>#N/A</v>
      </c>
      <c r="R491">
        <f t="shared" si="154"/>
        <v>0</v>
      </c>
      <c r="S491">
        <f t="shared" si="155"/>
        <v>0</v>
      </c>
      <c r="T491">
        <f t="shared" si="156"/>
        <v>0</v>
      </c>
      <c r="U491" t="s">
        <v>47</v>
      </c>
      <c r="V491" t="s">
        <v>47</v>
      </c>
      <c r="W491" t="s">
        <v>47</v>
      </c>
      <c r="X491" t="s">
        <v>47</v>
      </c>
      <c r="Y491">
        <f t="shared" si="157"/>
        <v>0</v>
      </c>
      <c r="Z491">
        <f t="shared" si="158"/>
        <v>0</v>
      </c>
      <c r="AC491" t="e">
        <f>VLOOKUP(A491,Sheet3!$A$7:$B$9,2,FALSE)</f>
        <v>#N/A</v>
      </c>
      <c r="AD491" t="s">
        <v>48</v>
      </c>
      <c r="AE491" t="str">
        <f t="shared" si="159"/>
        <v>1</v>
      </c>
      <c r="AF491" t="str">
        <f t="shared" si="160"/>
        <v>2024-07-23</v>
      </c>
      <c r="AH491" s="8">
        <f t="shared" si="161"/>
        <v>0</v>
      </c>
      <c r="AI491">
        <v>0</v>
      </c>
      <c r="AJ491">
        <v>0</v>
      </c>
      <c r="AK491">
        <v>0</v>
      </c>
      <c r="AL491" t="e">
        <f t="shared" si="162"/>
        <v>#DIV/0!</v>
      </c>
      <c r="AM491" t="e">
        <f t="shared" si="163"/>
        <v>#DIV/0!</v>
      </c>
      <c r="AN491">
        <f t="shared" si="164"/>
        <v>0</v>
      </c>
      <c r="AO491">
        <f t="shared" si="165"/>
        <v>0</v>
      </c>
      <c r="AP491">
        <v>0</v>
      </c>
      <c r="AQ491">
        <v>0</v>
      </c>
      <c r="AR491">
        <v>0</v>
      </c>
      <c r="AS491">
        <f t="shared" si="166"/>
        <v>0</v>
      </c>
      <c r="AV491" t="str">
        <f t="shared" si="167"/>
        <v/>
      </c>
      <c r="AW491" t="str">
        <f t="shared" si="168"/>
        <v>--</v>
      </c>
      <c r="AY491">
        <f t="shared" si="169"/>
        <v>486</v>
      </c>
      <c r="AZ491" t="s">
        <v>0</v>
      </c>
      <c r="BA491" t="str">
        <f t="shared" si="170"/>
        <v>486BM</v>
      </c>
      <c r="BB491">
        <f t="shared" si="171"/>
        <v>0</v>
      </c>
      <c r="BD491">
        <f t="shared" si="172"/>
        <v>486</v>
      </c>
      <c r="BE491">
        <f t="shared" si="173"/>
        <v>1</v>
      </c>
    </row>
    <row r="492" spans="15:57" x14ac:dyDescent="0.25">
      <c r="O492">
        <f t="shared" si="174"/>
        <v>1</v>
      </c>
      <c r="P492">
        <f t="shared" si="175"/>
        <v>487</v>
      </c>
      <c r="Q492" t="e">
        <f>VLOOKUP(A492,Sheet3!$A$1:$B$3,2,FALSE)</f>
        <v>#N/A</v>
      </c>
      <c r="R492">
        <f t="shared" si="154"/>
        <v>0</v>
      </c>
      <c r="S492">
        <f t="shared" si="155"/>
        <v>0</v>
      </c>
      <c r="T492">
        <f t="shared" si="156"/>
        <v>0</v>
      </c>
      <c r="U492" t="s">
        <v>47</v>
      </c>
      <c r="V492" t="s">
        <v>47</v>
      </c>
      <c r="W492" t="s">
        <v>47</v>
      </c>
      <c r="X492" t="s">
        <v>47</v>
      </c>
      <c r="Y492">
        <f t="shared" si="157"/>
        <v>0</v>
      </c>
      <c r="Z492">
        <f t="shared" si="158"/>
        <v>0</v>
      </c>
      <c r="AC492" t="e">
        <f>VLOOKUP(A492,Sheet3!$A$7:$B$9,2,FALSE)</f>
        <v>#N/A</v>
      </c>
      <c r="AD492" t="s">
        <v>48</v>
      </c>
      <c r="AE492" t="str">
        <f t="shared" si="159"/>
        <v>1</v>
      </c>
      <c r="AF492" t="str">
        <f t="shared" si="160"/>
        <v>2024-07-23</v>
      </c>
      <c r="AH492" s="8">
        <f t="shared" si="161"/>
        <v>0</v>
      </c>
      <c r="AI492">
        <v>0</v>
      </c>
      <c r="AJ492">
        <v>0</v>
      </c>
      <c r="AK492">
        <v>0</v>
      </c>
      <c r="AL492" t="e">
        <f t="shared" si="162"/>
        <v>#DIV/0!</v>
      </c>
      <c r="AM492" t="e">
        <f t="shared" si="163"/>
        <v>#DIV/0!</v>
      </c>
      <c r="AN492">
        <f t="shared" si="164"/>
        <v>0</v>
      </c>
      <c r="AO492">
        <f t="shared" si="165"/>
        <v>0</v>
      </c>
      <c r="AP492">
        <v>0</v>
      </c>
      <c r="AQ492">
        <v>0</v>
      </c>
      <c r="AR492">
        <v>0</v>
      </c>
      <c r="AS492">
        <f t="shared" si="166"/>
        <v>0</v>
      </c>
      <c r="AV492" t="str">
        <f t="shared" si="167"/>
        <v/>
      </c>
      <c r="AW492" t="str">
        <f t="shared" si="168"/>
        <v>--</v>
      </c>
      <c r="AY492">
        <f t="shared" si="169"/>
        <v>487</v>
      </c>
      <c r="AZ492" t="s">
        <v>0</v>
      </c>
      <c r="BA492" t="str">
        <f t="shared" si="170"/>
        <v>487BM</v>
      </c>
      <c r="BB492">
        <f t="shared" si="171"/>
        <v>0</v>
      </c>
      <c r="BD492">
        <f t="shared" si="172"/>
        <v>487</v>
      </c>
      <c r="BE492">
        <f t="shared" si="173"/>
        <v>1</v>
      </c>
    </row>
    <row r="493" spans="15:57" x14ac:dyDescent="0.25">
      <c r="O493">
        <f t="shared" si="174"/>
        <v>1</v>
      </c>
      <c r="P493">
        <f t="shared" si="175"/>
        <v>488</v>
      </c>
      <c r="Q493" t="e">
        <f>VLOOKUP(A493,Sheet3!$A$1:$B$3,2,FALSE)</f>
        <v>#N/A</v>
      </c>
      <c r="R493">
        <f t="shared" si="154"/>
        <v>0</v>
      </c>
      <c r="S493">
        <f t="shared" si="155"/>
        <v>0</v>
      </c>
      <c r="T493">
        <f t="shared" si="156"/>
        <v>0</v>
      </c>
      <c r="U493" t="s">
        <v>47</v>
      </c>
      <c r="V493" t="s">
        <v>47</v>
      </c>
      <c r="W493" t="s">
        <v>47</v>
      </c>
      <c r="X493" t="s">
        <v>47</v>
      </c>
      <c r="Y493">
        <f t="shared" si="157"/>
        <v>0</v>
      </c>
      <c r="Z493">
        <f t="shared" si="158"/>
        <v>0</v>
      </c>
      <c r="AC493" t="e">
        <f>VLOOKUP(A493,Sheet3!$A$7:$B$9,2,FALSE)</f>
        <v>#N/A</v>
      </c>
      <c r="AD493" t="s">
        <v>48</v>
      </c>
      <c r="AE493" t="str">
        <f t="shared" si="159"/>
        <v>1</v>
      </c>
      <c r="AF493" t="str">
        <f t="shared" si="160"/>
        <v>2024-07-23</v>
      </c>
      <c r="AH493" s="8">
        <f t="shared" si="161"/>
        <v>0</v>
      </c>
      <c r="AI493">
        <v>0</v>
      </c>
      <c r="AJ493">
        <v>0</v>
      </c>
      <c r="AK493">
        <v>0</v>
      </c>
      <c r="AL493" t="e">
        <f t="shared" si="162"/>
        <v>#DIV/0!</v>
      </c>
      <c r="AM493" t="e">
        <f t="shared" si="163"/>
        <v>#DIV/0!</v>
      </c>
      <c r="AN493">
        <f t="shared" si="164"/>
        <v>0</v>
      </c>
      <c r="AO493">
        <f t="shared" si="165"/>
        <v>0</v>
      </c>
      <c r="AP493">
        <v>0</v>
      </c>
      <c r="AQ493">
        <v>0</v>
      </c>
      <c r="AR493">
        <v>0</v>
      </c>
      <c r="AS493">
        <f t="shared" si="166"/>
        <v>0</v>
      </c>
      <c r="AV493" t="str">
        <f t="shared" si="167"/>
        <v/>
      </c>
      <c r="AW493" t="str">
        <f t="shared" si="168"/>
        <v>--</v>
      </c>
      <c r="AY493">
        <f t="shared" si="169"/>
        <v>488</v>
      </c>
      <c r="AZ493" t="s">
        <v>0</v>
      </c>
      <c r="BA493" t="str">
        <f t="shared" si="170"/>
        <v>488BM</v>
      </c>
      <c r="BB493">
        <f t="shared" si="171"/>
        <v>0</v>
      </c>
      <c r="BD493">
        <f t="shared" si="172"/>
        <v>488</v>
      </c>
      <c r="BE493">
        <f t="shared" si="173"/>
        <v>1</v>
      </c>
    </row>
    <row r="494" spans="15:57" x14ac:dyDescent="0.25">
      <c r="O494">
        <f t="shared" si="174"/>
        <v>1</v>
      </c>
      <c r="P494">
        <f t="shared" si="175"/>
        <v>489</v>
      </c>
      <c r="Q494" t="e">
        <f>VLOOKUP(A494,Sheet3!$A$1:$B$3,2,FALSE)</f>
        <v>#N/A</v>
      </c>
      <c r="R494">
        <f t="shared" si="154"/>
        <v>0</v>
      </c>
      <c r="S494">
        <f t="shared" si="155"/>
        <v>0</v>
      </c>
      <c r="T494">
        <f t="shared" si="156"/>
        <v>0</v>
      </c>
      <c r="U494" t="s">
        <v>47</v>
      </c>
      <c r="V494" t="s">
        <v>47</v>
      </c>
      <c r="W494" t="s">
        <v>47</v>
      </c>
      <c r="X494" t="s">
        <v>47</v>
      </c>
      <c r="Y494">
        <f t="shared" si="157"/>
        <v>0</v>
      </c>
      <c r="Z494">
        <f t="shared" si="158"/>
        <v>0</v>
      </c>
      <c r="AC494" t="e">
        <f>VLOOKUP(A494,Sheet3!$A$7:$B$9,2,FALSE)</f>
        <v>#N/A</v>
      </c>
      <c r="AD494" t="s">
        <v>48</v>
      </c>
      <c r="AE494" t="str">
        <f t="shared" si="159"/>
        <v>1</v>
      </c>
      <c r="AF494" t="str">
        <f t="shared" si="160"/>
        <v>2024-07-23</v>
      </c>
      <c r="AH494" s="8">
        <f t="shared" si="161"/>
        <v>0</v>
      </c>
      <c r="AI494">
        <v>0</v>
      </c>
      <c r="AJ494">
        <v>0</v>
      </c>
      <c r="AK494">
        <v>0</v>
      </c>
      <c r="AL494" t="e">
        <f t="shared" si="162"/>
        <v>#DIV/0!</v>
      </c>
      <c r="AM494" t="e">
        <f t="shared" si="163"/>
        <v>#DIV/0!</v>
      </c>
      <c r="AN494">
        <f t="shared" si="164"/>
        <v>0</v>
      </c>
      <c r="AO494">
        <f t="shared" si="165"/>
        <v>0</v>
      </c>
      <c r="AP494">
        <v>0</v>
      </c>
      <c r="AQ494">
        <v>0</v>
      </c>
      <c r="AR494">
        <v>0</v>
      </c>
      <c r="AS494">
        <f t="shared" si="166"/>
        <v>0</v>
      </c>
      <c r="AV494" t="str">
        <f t="shared" si="167"/>
        <v/>
      </c>
      <c r="AW494" t="str">
        <f t="shared" si="168"/>
        <v>--</v>
      </c>
      <c r="AY494">
        <f t="shared" si="169"/>
        <v>489</v>
      </c>
      <c r="AZ494" t="s">
        <v>0</v>
      </c>
      <c r="BA494" t="str">
        <f t="shared" si="170"/>
        <v>489BM</v>
      </c>
      <c r="BB494">
        <f t="shared" si="171"/>
        <v>0</v>
      </c>
      <c r="BD494">
        <f t="shared" si="172"/>
        <v>489</v>
      </c>
      <c r="BE494">
        <f t="shared" si="173"/>
        <v>1</v>
      </c>
    </row>
    <row r="495" spans="15:57" x14ac:dyDescent="0.25">
      <c r="O495">
        <f t="shared" si="174"/>
        <v>1</v>
      </c>
      <c r="P495">
        <f t="shared" si="175"/>
        <v>490</v>
      </c>
      <c r="Q495" t="e">
        <f>VLOOKUP(A495,Sheet3!$A$1:$B$3,2,FALSE)</f>
        <v>#N/A</v>
      </c>
      <c r="R495">
        <f t="shared" si="154"/>
        <v>0</v>
      </c>
      <c r="S495">
        <f t="shared" si="155"/>
        <v>0</v>
      </c>
      <c r="T495">
        <f t="shared" si="156"/>
        <v>0</v>
      </c>
      <c r="U495" t="s">
        <v>47</v>
      </c>
      <c r="V495" t="s">
        <v>47</v>
      </c>
      <c r="W495" t="s">
        <v>47</v>
      </c>
      <c r="X495" t="s">
        <v>47</v>
      </c>
      <c r="Y495">
        <f t="shared" si="157"/>
        <v>0</v>
      </c>
      <c r="Z495">
        <f t="shared" si="158"/>
        <v>0</v>
      </c>
      <c r="AC495" t="e">
        <f>VLOOKUP(A495,Sheet3!$A$7:$B$9,2,FALSE)</f>
        <v>#N/A</v>
      </c>
      <c r="AD495" t="s">
        <v>48</v>
      </c>
      <c r="AE495" t="str">
        <f t="shared" si="159"/>
        <v>1</v>
      </c>
      <c r="AF495" t="str">
        <f t="shared" si="160"/>
        <v>2024-07-23</v>
      </c>
      <c r="AH495" s="8">
        <f t="shared" si="161"/>
        <v>0</v>
      </c>
      <c r="AI495">
        <v>0</v>
      </c>
      <c r="AJ495">
        <v>0</v>
      </c>
      <c r="AK495">
        <v>0</v>
      </c>
      <c r="AL495" t="e">
        <f t="shared" si="162"/>
        <v>#DIV/0!</v>
      </c>
      <c r="AM495" t="e">
        <f t="shared" si="163"/>
        <v>#DIV/0!</v>
      </c>
      <c r="AN495">
        <f t="shared" si="164"/>
        <v>0</v>
      </c>
      <c r="AO495">
        <f t="shared" si="165"/>
        <v>0</v>
      </c>
      <c r="AP495">
        <v>0</v>
      </c>
      <c r="AQ495">
        <v>0</v>
      </c>
      <c r="AR495">
        <v>0</v>
      </c>
      <c r="AS495">
        <f t="shared" si="166"/>
        <v>0</v>
      </c>
      <c r="AV495" t="str">
        <f t="shared" si="167"/>
        <v/>
      </c>
      <c r="AW495" t="str">
        <f t="shared" si="168"/>
        <v>--</v>
      </c>
      <c r="AY495">
        <f t="shared" si="169"/>
        <v>490</v>
      </c>
      <c r="AZ495" t="s">
        <v>0</v>
      </c>
      <c r="BA495" t="str">
        <f t="shared" si="170"/>
        <v>490BM</v>
      </c>
      <c r="BB495">
        <f t="shared" si="171"/>
        <v>0</v>
      </c>
      <c r="BD495">
        <f t="shared" si="172"/>
        <v>490</v>
      </c>
      <c r="BE495">
        <f t="shared" si="173"/>
        <v>1</v>
      </c>
    </row>
    <row r="496" spans="15:57" x14ac:dyDescent="0.25">
      <c r="O496">
        <f t="shared" si="174"/>
        <v>1</v>
      </c>
      <c r="P496">
        <f t="shared" si="175"/>
        <v>491</v>
      </c>
      <c r="Q496" t="e">
        <f>VLOOKUP(A496,Sheet3!$A$1:$B$3,2,FALSE)</f>
        <v>#N/A</v>
      </c>
      <c r="R496">
        <f t="shared" si="154"/>
        <v>0</v>
      </c>
      <c r="S496">
        <f t="shared" si="155"/>
        <v>0</v>
      </c>
      <c r="T496">
        <f t="shared" si="156"/>
        <v>0</v>
      </c>
      <c r="U496" t="s">
        <v>47</v>
      </c>
      <c r="V496" t="s">
        <v>47</v>
      </c>
      <c r="W496" t="s">
        <v>47</v>
      </c>
      <c r="X496" t="s">
        <v>47</v>
      </c>
      <c r="Y496">
        <f t="shared" si="157"/>
        <v>0</v>
      </c>
      <c r="Z496">
        <f t="shared" si="158"/>
        <v>0</v>
      </c>
      <c r="AC496" t="e">
        <f>VLOOKUP(A496,Sheet3!$A$7:$B$9,2,FALSE)</f>
        <v>#N/A</v>
      </c>
      <c r="AD496" t="s">
        <v>48</v>
      </c>
      <c r="AE496" t="str">
        <f t="shared" si="159"/>
        <v>1</v>
      </c>
      <c r="AF496" t="str">
        <f t="shared" si="160"/>
        <v>2024-07-23</v>
      </c>
      <c r="AH496" s="8">
        <f t="shared" si="161"/>
        <v>0</v>
      </c>
      <c r="AI496">
        <v>0</v>
      </c>
      <c r="AJ496">
        <v>0</v>
      </c>
      <c r="AK496">
        <v>0</v>
      </c>
      <c r="AL496" t="e">
        <f t="shared" si="162"/>
        <v>#DIV/0!</v>
      </c>
      <c r="AM496" t="e">
        <f t="shared" si="163"/>
        <v>#DIV/0!</v>
      </c>
      <c r="AN496">
        <f t="shared" si="164"/>
        <v>0</v>
      </c>
      <c r="AO496">
        <f t="shared" si="165"/>
        <v>0</v>
      </c>
      <c r="AP496">
        <v>0</v>
      </c>
      <c r="AQ496">
        <v>0</v>
      </c>
      <c r="AR496">
        <v>0</v>
      </c>
      <c r="AS496">
        <f t="shared" si="166"/>
        <v>0</v>
      </c>
      <c r="AV496" t="str">
        <f t="shared" si="167"/>
        <v/>
      </c>
      <c r="AW496" t="str">
        <f t="shared" si="168"/>
        <v>--</v>
      </c>
      <c r="AY496">
        <f t="shared" si="169"/>
        <v>491</v>
      </c>
      <c r="AZ496" t="s">
        <v>0</v>
      </c>
      <c r="BA496" t="str">
        <f t="shared" si="170"/>
        <v>491BM</v>
      </c>
      <c r="BB496">
        <f t="shared" si="171"/>
        <v>0</v>
      </c>
      <c r="BD496">
        <f t="shared" si="172"/>
        <v>491</v>
      </c>
      <c r="BE496">
        <f t="shared" si="173"/>
        <v>1</v>
      </c>
    </row>
    <row r="497" spans="15:57" x14ac:dyDescent="0.25">
      <c r="O497">
        <f t="shared" si="174"/>
        <v>1</v>
      </c>
      <c r="P497">
        <f t="shared" si="175"/>
        <v>492</v>
      </c>
      <c r="Q497" t="e">
        <f>VLOOKUP(A497,Sheet3!$A$1:$B$3,2,FALSE)</f>
        <v>#N/A</v>
      </c>
      <c r="R497">
        <f t="shared" si="154"/>
        <v>0</v>
      </c>
      <c r="S497">
        <f t="shared" si="155"/>
        <v>0</v>
      </c>
      <c r="T497">
        <f t="shared" si="156"/>
        <v>0</v>
      </c>
      <c r="U497" t="s">
        <v>47</v>
      </c>
      <c r="V497" t="s">
        <v>47</v>
      </c>
      <c r="W497" t="s">
        <v>47</v>
      </c>
      <c r="X497" t="s">
        <v>47</v>
      </c>
      <c r="Y497">
        <f t="shared" si="157"/>
        <v>0</v>
      </c>
      <c r="Z497">
        <f t="shared" si="158"/>
        <v>0</v>
      </c>
      <c r="AC497" t="e">
        <f>VLOOKUP(A497,Sheet3!$A$7:$B$9,2,FALSE)</f>
        <v>#N/A</v>
      </c>
      <c r="AD497" t="s">
        <v>48</v>
      </c>
      <c r="AE497" t="str">
        <f t="shared" si="159"/>
        <v>1</v>
      </c>
      <c r="AF497" t="str">
        <f t="shared" si="160"/>
        <v>2024-07-23</v>
      </c>
      <c r="AH497" s="8">
        <f t="shared" si="161"/>
        <v>0</v>
      </c>
      <c r="AI497">
        <v>0</v>
      </c>
      <c r="AJ497">
        <v>0</v>
      </c>
      <c r="AK497">
        <v>0</v>
      </c>
      <c r="AL497" t="e">
        <f t="shared" si="162"/>
        <v>#DIV/0!</v>
      </c>
      <c r="AM497" t="e">
        <f t="shared" si="163"/>
        <v>#DIV/0!</v>
      </c>
      <c r="AN497">
        <f t="shared" si="164"/>
        <v>0</v>
      </c>
      <c r="AO497">
        <f t="shared" si="165"/>
        <v>0</v>
      </c>
      <c r="AP497">
        <v>0</v>
      </c>
      <c r="AQ497">
        <v>0</v>
      </c>
      <c r="AR497">
        <v>0</v>
      </c>
      <c r="AS497">
        <f t="shared" si="166"/>
        <v>0</v>
      </c>
      <c r="AV497" t="str">
        <f t="shared" si="167"/>
        <v/>
      </c>
      <c r="AW497" t="str">
        <f t="shared" si="168"/>
        <v>--</v>
      </c>
      <c r="AY497">
        <f t="shared" si="169"/>
        <v>492</v>
      </c>
      <c r="AZ497" t="s">
        <v>0</v>
      </c>
      <c r="BA497" t="str">
        <f t="shared" si="170"/>
        <v>492BM</v>
      </c>
      <c r="BB497">
        <f t="shared" si="171"/>
        <v>0</v>
      </c>
      <c r="BD497">
        <f t="shared" si="172"/>
        <v>492</v>
      </c>
      <c r="BE497">
        <f t="shared" si="173"/>
        <v>1</v>
      </c>
    </row>
    <row r="498" spans="15:57" x14ac:dyDescent="0.25">
      <c r="O498">
        <f t="shared" si="174"/>
        <v>1</v>
      </c>
      <c r="P498">
        <f t="shared" si="175"/>
        <v>493</v>
      </c>
      <c r="Q498" t="e">
        <f>VLOOKUP(A498,Sheet3!$A$1:$B$3,2,FALSE)</f>
        <v>#N/A</v>
      </c>
      <c r="R498">
        <f t="shared" si="154"/>
        <v>0</v>
      </c>
      <c r="S498">
        <f t="shared" si="155"/>
        <v>0</v>
      </c>
      <c r="T498">
        <f t="shared" si="156"/>
        <v>0</v>
      </c>
      <c r="U498" t="s">
        <v>47</v>
      </c>
      <c r="V498" t="s">
        <v>47</v>
      </c>
      <c r="W498" t="s">
        <v>47</v>
      </c>
      <c r="X498" t="s">
        <v>47</v>
      </c>
      <c r="Y498">
        <f t="shared" si="157"/>
        <v>0</v>
      </c>
      <c r="Z498">
        <f t="shared" si="158"/>
        <v>0</v>
      </c>
      <c r="AC498" t="e">
        <f>VLOOKUP(A498,Sheet3!$A$7:$B$9,2,FALSE)</f>
        <v>#N/A</v>
      </c>
      <c r="AD498" t="s">
        <v>48</v>
      </c>
      <c r="AE498" t="str">
        <f t="shared" si="159"/>
        <v>1</v>
      </c>
      <c r="AF498" t="str">
        <f t="shared" si="160"/>
        <v>2024-07-23</v>
      </c>
      <c r="AH498" s="8">
        <f t="shared" si="161"/>
        <v>0</v>
      </c>
      <c r="AI498">
        <v>0</v>
      </c>
      <c r="AJ498">
        <v>0</v>
      </c>
      <c r="AK498">
        <v>0</v>
      </c>
      <c r="AL498" t="e">
        <f t="shared" si="162"/>
        <v>#DIV/0!</v>
      </c>
      <c r="AM498" t="e">
        <f t="shared" si="163"/>
        <v>#DIV/0!</v>
      </c>
      <c r="AN498">
        <f t="shared" si="164"/>
        <v>0</v>
      </c>
      <c r="AO498">
        <f t="shared" si="165"/>
        <v>0</v>
      </c>
      <c r="AP498">
        <v>0</v>
      </c>
      <c r="AQ498">
        <v>0</v>
      </c>
      <c r="AR498">
        <v>0</v>
      </c>
      <c r="AS498">
        <f t="shared" si="166"/>
        <v>0</v>
      </c>
      <c r="AV498" t="str">
        <f t="shared" si="167"/>
        <v/>
      </c>
      <c r="AW498" t="str">
        <f t="shared" si="168"/>
        <v>--</v>
      </c>
      <c r="AY498">
        <f t="shared" si="169"/>
        <v>493</v>
      </c>
      <c r="AZ498" t="s">
        <v>0</v>
      </c>
      <c r="BA498" t="str">
        <f t="shared" si="170"/>
        <v>493BM</v>
      </c>
      <c r="BB498">
        <f t="shared" si="171"/>
        <v>0</v>
      </c>
      <c r="BD498">
        <f t="shared" si="172"/>
        <v>493</v>
      </c>
      <c r="BE498">
        <f t="shared" si="173"/>
        <v>1</v>
      </c>
    </row>
    <row r="499" spans="15:57" x14ac:dyDescent="0.25">
      <c r="O499">
        <f t="shared" si="174"/>
        <v>1</v>
      </c>
      <c r="P499">
        <f t="shared" si="175"/>
        <v>494</v>
      </c>
      <c r="Q499" t="e">
        <f>VLOOKUP(A499,Sheet3!$A$1:$B$3,2,FALSE)</f>
        <v>#N/A</v>
      </c>
      <c r="R499">
        <f t="shared" si="154"/>
        <v>0</v>
      </c>
      <c r="S499">
        <f t="shared" si="155"/>
        <v>0</v>
      </c>
      <c r="T499">
        <f t="shared" si="156"/>
        <v>0</v>
      </c>
      <c r="U499" t="s">
        <v>47</v>
      </c>
      <c r="V499" t="s">
        <v>47</v>
      </c>
      <c r="W499" t="s">
        <v>47</v>
      </c>
      <c r="X499" t="s">
        <v>47</v>
      </c>
      <c r="Y499">
        <f t="shared" si="157"/>
        <v>0</v>
      </c>
      <c r="Z499">
        <f t="shared" si="158"/>
        <v>0</v>
      </c>
      <c r="AC499" t="e">
        <f>VLOOKUP(A499,Sheet3!$A$7:$B$9,2,FALSE)</f>
        <v>#N/A</v>
      </c>
      <c r="AD499" t="s">
        <v>48</v>
      </c>
      <c r="AE499" t="str">
        <f t="shared" si="159"/>
        <v>1</v>
      </c>
      <c r="AF499" t="str">
        <f t="shared" si="160"/>
        <v>2024-07-23</v>
      </c>
      <c r="AH499" s="8">
        <f t="shared" si="161"/>
        <v>0</v>
      </c>
      <c r="AI499">
        <v>0</v>
      </c>
      <c r="AJ499">
        <v>0</v>
      </c>
      <c r="AK499">
        <v>0</v>
      </c>
      <c r="AL499" t="e">
        <f t="shared" si="162"/>
        <v>#DIV/0!</v>
      </c>
      <c r="AM499" t="e">
        <f t="shared" si="163"/>
        <v>#DIV/0!</v>
      </c>
      <c r="AN499">
        <f t="shared" si="164"/>
        <v>0</v>
      </c>
      <c r="AO499">
        <f t="shared" si="165"/>
        <v>0</v>
      </c>
      <c r="AP499">
        <v>0</v>
      </c>
      <c r="AQ499">
        <v>0</v>
      </c>
      <c r="AR499">
        <v>0</v>
      </c>
      <c r="AS499">
        <f t="shared" si="166"/>
        <v>0</v>
      </c>
      <c r="AV499" t="str">
        <f t="shared" si="167"/>
        <v/>
      </c>
      <c r="AW499" t="str">
        <f t="shared" si="168"/>
        <v>--</v>
      </c>
      <c r="AY499">
        <f t="shared" si="169"/>
        <v>494</v>
      </c>
      <c r="AZ499" t="s">
        <v>0</v>
      </c>
      <c r="BA499" t="str">
        <f t="shared" si="170"/>
        <v>494BM</v>
      </c>
      <c r="BB499">
        <f t="shared" si="171"/>
        <v>0</v>
      </c>
      <c r="BD499">
        <f t="shared" si="172"/>
        <v>494</v>
      </c>
      <c r="BE499">
        <f t="shared" si="173"/>
        <v>1</v>
      </c>
    </row>
    <row r="500" spans="15:57" x14ac:dyDescent="0.25">
      <c r="O500">
        <f t="shared" si="174"/>
        <v>1</v>
      </c>
      <c r="P500">
        <f t="shared" si="175"/>
        <v>495</v>
      </c>
      <c r="Q500" t="e">
        <f>VLOOKUP(A500,Sheet3!$A$1:$B$3,2,FALSE)</f>
        <v>#N/A</v>
      </c>
      <c r="R500">
        <f t="shared" si="154"/>
        <v>0</v>
      </c>
      <c r="S500">
        <f t="shared" si="155"/>
        <v>0</v>
      </c>
      <c r="T500">
        <f t="shared" si="156"/>
        <v>0</v>
      </c>
      <c r="U500" t="s">
        <v>47</v>
      </c>
      <c r="V500" t="s">
        <v>47</v>
      </c>
      <c r="W500" t="s">
        <v>47</v>
      </c>
      <c r="X500" t="s">
        <v>47</v>
      </c>
      <c r="Y500">
        <f t="shared" si="157"/>
        <v>0</v>
      </c>
      <c r="Z500">
        <f t="shared" si="158"/>
        <v>0</v>
      </c>
      <c r="AC500" t="e">
        <f>VLOOKUP(A500,Sheet3!$A$7:$B$9,2,FALSE)</f>
        <v>#N/A</v>
      </c>
      <c r="AD500" t="s">
        <v>48</v>
      </c>
      <c r="AE500" t="str">
        <f t="shared" si="159"/>
        <v>1</v>
      </c>
      <c r="AF500" t="str">
        <f t="shared" si="160"/>
        <v>2024-07-23</v>
      </c>
      <c r="AH500" s="8">
        <f t="shared" si="161"/>
        <v>0</v>
      </c>
      <c r="AI500">
        <v>0</v>
      </c>
      <c r="AJ500">
        <v>0</v>
      </c>
      <c r="AK500">
        <v>0</v>
      </c>
      <c r="AL500" t="e">
        <f t="shared" si="162"/>
        <v>#DIV/0!</v>
      </c>
      <c r="AM500" t="e">
        <f t="shared" si="163"/>
        <v>#DIV/0!</v>
      </c>
      <c r="AN500">
        <f t="shared" si="164"/>
        <v>0</v>
      </c>
      <c r="AO500">
        <f t="shared" si="165"/>
        <v>0</v>
      </c>
      <c r="AP500">
        <v>0</v>
      </c>
      <c r="AQ500">
        <v>0</v>
      </c>
      <c r="AR500">
        <v>0</v>
      </c>
      <c r="AS500">
        <f t="shared" si="166"/>
        <v>0</v>
      </c>
      <c r="AV500" t="str">
        <f t="shared" si="167"/>
        <v/>
      </c>
      <c r="AW500" t="str">
        <f t="shared" si="168"/>
        <v>--</v>
      </c>
      <c r="AY500">
        <f t="shared" si="169"/>
        <v>495</v>
      </c>
      <c r="AZ500" t="s">
        <v>0</v>
      </c>
      <c r="BA500" t="str">
        <f t="shared" si="170"/>
        <v>495BM</v>
      </c>
      <c r="BB500">
        <f t="shared" si="171"/>
        <v>0</v>
      </c>
      <c r="BD500">
        <f t="shared" si="172"/>
        <v>495</v>
      </c>
      <c r="BE500">
        <f t="shared" si="173"/>
        <v>1</v>
      </c>
    </row>
    <row r="501" spans="15:57" x14ac:dyDescent="0.25">
      <c r="O501">
        <f t="shared" si="174"/>
        <v>1</v>
      </c>
      <c r="P501">
        <f t="shared" si="175"/>
        <v>496</v>
      </c>
      <c r="Q501" t="e">
        <f>VLOOKUP(A501,Sheet3!$A$1:$B$3,2,FALSE)</f>
        <v>#N/A</v>
      </c>
      <c r="R501">
        <f t="shared" si="154"/>
        <v>0</v>
      </c>
      <c r="S501">
        <f t="shared" si="155"/>
        <v>0</v>
      </c>
      <c r="T501">
        <f t="shared" si="156"/>
        <v>0</v>
      </c>
      <c r="U501" t="s">
        <v>47</v>
      </c>
      <c r="V501" t="s">
        <v>47</v>
      </c>
      <c r="W501" t="s">
        <v>47</v>
      </c>
      <c r="X501" t="s">
        <v>47</v>
      </c>
      <c r="Y501">
        <f t="shared" si="157"/>
        <v>0</v>
      </c>
      <c r="Z501">
        <f t="shared" si="158"/>
        <v>0</v>
      </c>
      <c r="AC501" t="e">
        <f>VLOOKUP(A501,Sheet3!$A$7:$B$9,2,FALSE)</f>
        <v>#N/A</v>
      </c>
      <c r="AD501" t="s">
        <v>48</v>
      </c>
      <c r="AE501" t="str">
        <f t="shared" si="159"/>
        <v>1</v>
      </c>
      <c r="AF501" t="str">
        <f t="shared" si="160"/>
        <v>2024-07-23</v>
      </c>
      <c r="AH501" s="8">
        <f t="shared" si="161"/>
        <v>0</v>
      </c>
      <c r="AI501">
        <v>0</v>
      </c>
      <c r="AJ501">
        <v>0</v>
      </c>
      <c r="AK501">
        <v>0</v>
      </c>
      <c r="AL501" t="e">
        <f t="shared" si="162"/>
        <v>#DIV/0!</v>
      </c>
      <c r="AM501" t="e">
        <f t="shared" si="163"/>
        <v>#DIV/0!</v>
      </c>
      <c r="AN501">
        <f t="shared" si="164"/>
        <v>0</v>
      </c>
      <c r="AO501">
        <f t="shared" si="165"/>
        <v>0</v>
      </c>
      <c r="AP501">
        <v>0</v>
      </c>
      <c r="AQ501">
        <v>0</v>
      </c>
      <c r="AR501">
        <v>0</v>
      </c>
      <c r="AS501">
        <f t="shared" si="166"/>
        <v>0</v>
      </c>
      <c r="AV501" t="str">
        <f t="shared" si="167"/>
        <v/>
      </c>
      <c r="AW501" t="str">
        <f t="shared" si="168"/>
        <v>--</v>
      </c>
      <c r="AY501">
        <f t="shared" si="169"/>
        <v>496</v>
      </c>
      <c r="AZ501" t="s">
        <v>0</v>
      </c>
      <c r="BA501" t="str">
        <f t="shared" si="170"/>
        <v>496BM</v>
      </c>
      <c r="BB501">
        <f t="shared" si="171"/>
        <v>0</v>
      </c>
      <c r="BD501">
        <f t="shared" si="172"/>
        <v>496</v>
      </c>
      <c r="BE501">
        <f t="shared" si="173"/>
        <v>1</v>
      </c>
    </row>
    <row r="502" spans="15:57" x14ac:dyDescent="0.25">
      <c r="O502">
        <f t="shared" si="174"/>
        <v>1</v>
      </c>
      <c r="P502">
        <f t="shared" si="175"/>
        <v>497</v>
      </c>
      <c r="Q502" t="e">
        <f>VLOOKUP(A502,Sheet3!$A$1:$B$3,2,FALSE)</f>
        <v>#N/A</v>
      </c>
      <c r="R502">
        <f t="shared" si="154"/>
        <v>0</v>
      </c>
      <c r="S502">
        <f t="shared" si="155"/>
        <v>0</v>
      </c>
      <c r="T502">
        <f t="shared" si="156"/>
        <v>0</v>
      </c>
      <c r="U502" t="s">
        <v>47</v>
      </c>
      <c r="V502" t="s">
        <v>47</v>
      </c>
      <c r="W502" t="s">
        <v>47</v>
      </c>
      <c r="X502" t="s">
        <v>47</v>
      </c>
      <c r="Y502">
        <f t="shared" si="157"/>
        <v>0</v>
      </c>
      <c r="Z502">
        <f t="shared" si="158"/>
        <v>0</v>
      </c>
      <c r="AC502" t="e">
        <f>VLOOKUP(A502,Sheet3!$A$7:$B$9,2,FALSE)</f>
        <v>#N/A</v>
      </c>
      <c r="AD502" t="s">
        <v>48</v>
      </c>
      <c r="AE502" t="str">
        <f t="shared" si="159"/>
        <v>1</v>
      </c>
      <c r="AF502" t="str">
        <f t="shared" si="160"/>
        <v>2024-07-23</v>
      </c>
      <c r="AH502" s="8">
        <f t="shared" si="161"/>
        <v>0</v>
      </c>
      <c r="AI502">
        <v>0</v>
      </c>
      <c r="AJ502">
        <v>0</v>
      </c>
      <c r="AK502">
        <v>0</v>
      </c>
      <c r="AL502" t="e">
        <f t="shared" si="162"/>
        <v>#DIV/0!</v>
      </c>
      <c r="AM502" t="e">
        <f t="shared" si="163"/>
        <v>#DIV/0!</v>
      </c>
      <c r="AN502">
        <f t="shared" si="164"/>
        <v>0</v>
      </c>
      <c r="AO502">
        <f t="shared" si="165"/>
        <v>0</v>
      </c>
      <c r="AP502">
        <v>0</v>
      </c>
      <c r="AQ502">
        <v>0</v>
      </c>
      <c r="AR502">
        <v>0</v>
      </c>
      <c r="AS502">
        <f t="shared" si="166"/>
        <v>0</v>
      </c>
      <c r="AV502" t="str">
        <f t="shared" si="167"/>
        <v/>
      </c>
      <c r="AW502" t="str">
        <f t="shared" si="168"/>
        <v>--</v>
      </c>
      <c r="AY502">
        <f t="shared" si="169"/>
        <v>497</v>
      </c>
      <c r="AZ502" t="s">
        <v>0</v>
      </c>
      <c r="BA502" t="str">
        <f t="shared" si="170"/>
        <v>497BM</v>
      </c>
      <c r="BB502">
        <f t="shared" si="171"/>
        <v>0</v>
      </c>
      <c r="BD502">
        <f t="shared" si="172"/>
        <v>497</v>
      </c>
      <c r="BE502">
        <f t="shared" si="173"/>
        <v>1</v>
      </c>
    </row>
    <row r="503" spans="15:57" x14ac:dyDescent="0.25">
      <c r="O503">
        <f t="shared" si="174"/>
        <v>1</v>
      </c>
      <c r="P503">
        <f t="shared" si="175"/>
        <v>498</v>
      </c>
      <c r="Q503" t="e">
        <f>VLOOKUP(A503,Sheet3!$A$1:$B$3,2,FALSE)</f>
        <v>#N/A</v>
      </c>
      <c r="R503">
        <f t="shared" si="154"/>
        <v>0</v>
      </c>
      <c r="S503">
        <f t="shared" si="155"/>
        <v>0</v>
      </c>
      <c r="T503">
        <f t="shared" si="156"/>
        <v>0</v>
      </c>
      <c r="U503" t="s">
        <v>47</v>
      </c>
      <c r="V503" t="s">
        <v>47</v>
      </c>
      <c r="W503" t="s">
        <v>47</v>
      </c>
      <c r="X503" t="s">
        <v>47</v>
      </c>
      <c r="Y503">
        <f t="shared" si="157"/>
        <v>0</v>
      </c>
      <c r="Z503">
        <f t="shared" si="158"/>
        <v>0</v>
      </c>
      <c r="AC503" t="e">
        <f>VLOOKUP(A503,Sheet3!$A$7:$B$9,2,FALSE)</f>
        <v>#N/A</v>
      </c>
      <c r="AD503" t="s">
        <v>48</v>
      </c>
      <c r="AE503" t="str">
        <f t="shared" si="159"/>
        <v>1</v>
      </c>
      <c r="AF503" t="str">
        <f t="shared" si="160"/>
        <v>2024-07-23</v>
      </c>
      <c r="AH503" s="8">
        <f t="shared" si="161"/>
        <v>0</v>
      </c>
      <c r="AI503">
        <v>0</v>
      </c>
      <c r="AJ503">
        <v>0</v>
      </c>
      <c r="AK503">
        <v>0</v>
      </c>
      <c r="AL503" t="e">
        <f t="shared" si="162"/>
        <v>#DIV/0!</v>
      </c>
      <c r="AM503" t="e">
        <f t="shared" si="163"/>
        <v>#DIV/0!</v>
      </c>
      <c r="AN503">
        <f t="shared" si="164"/>
        <v>0</v>
      </c>
      <c r="AO503">
        <f t="shared" si="165"/>
        <v>0</v>
      </c>
      <c r="AP503">
        <v>0</v>
      </c>
      <c r="AQ503">
        <v>0</v>
      </c>
      <c r="AR503">
        <v>0</v>
      </c>
      <c r="AS503">
        <f t="shared" si="166"/>
        <v>0</v>
      </c>
      <c r="AV503" t="str">
        <f t="shared" si="167"/>
        <v/>
      </c>
      <c r="AW503" t="str">
        <f t="shared" si="168"/>
        <v>--</v>
      </c>
      <c r="AY503">
        <f t="shared" si="169"/>
        <v>498</v>
      </c>
      <c r="AZ503" t="s">
        <v>0</v>
      </c>
      <c r="BA503" t="str">
        <f t="shared" si="170"/>
        <v>498BM</v>
      </c>
      <c r="BB503">
        <f t="shared" si="171"/>
        <v>0</v>
      </c>
      <c r="BD503">
        <f t="shared" si="172"/>
        <v>498</v>
      </c>
      <c r="BE503">
        <f t="shared" si="173"/>
        <v>1</v>
      </c>
    </row>
    <row r="504" spans="15:57" x14ac:dyDescent="0.25">
      <c r="O504">
        <f t="shared" si="174"/>
        <v>1</v>
      </c>
      <c r="P504">
        <f t="shared" si="175"/>
        <v>499</v>
      </c>
      <c r="Q504" t="e">
        <f>VLOOKUP(A504,Sheet3!$A$1:$B$3,2,FALSE)</f>
        <v>#N/A</v>
      </c>
      <c r="R504">
        <f t="shared" si="154"/>
        <v>0</v>
      </c>
      <c r="S504">
        <f t="shared" si="155"/>
        <v>0</v>
      </c>
      <c r="T504">
        <f t="shared" si="156"/>
        <v>0</v>
      </c>
      <c r="U504" t="s">
        <v>47</v>
      </c>
      <c r="V504" t="s">
        <v>47</v>
      </c>
      <c r="W504" t="s">
        <v>47</v>
      </c>
      <c r="X504" t="s">
        <v>47</v>
      </c>
      <c r="Y504">
        <f t="shared" si="157"/>
        <v>0</v>
      </c>
      <c r="Z504">
        <f t="shared" si="158"/>
        <v>0</v>
      </c>
      <c r="AC504" t="e">
        <f>VLOOKUP(A504,Sheet3!$A$7:$B$9,2,FALSE)</f>
        <v>#N/A</v>
      </c>
      <c r="AD504" t="s">
        <v>48</v>
      </c>
      <c r="AE504" t="str">
        <f t="shared" si="159"/>
        <v>1</v>
      </c>
      <c r="AF504" t="str">
        <f t="shared" si="160"/>
        <v>2024-07-23</v>
      </c>
      <c r="AH504" s="8">
        <f t="shared" si="161"/>
        <v>0</v>
      </c>
      <c r="AI504">
        <v>0</v>
      </c>
      <c r="AJ504">
        <v>0</v>
      </c>
      <c r="AK504">
        <v>0</v>
      </c>
      <c r="AL504" t="e">
        <f t="shared" si="162"/>
        <v>#DIV/0!</v>
      </c>
      <c r="AM504" t="e">
        <f t="shared" si="163"/>
        <v>#DIV/0!</v>
      </c>
      <c r="AN504">
        <f t="shared" si="164"/>
        <v>0</v>
      </c>
      <c r="AO504">
        <f t="shared" si="165"/>
        <v>0</v>
      </c>
      <c r="AP504">
        <v>0</v>
      </c>
      <c r="AQ504">
        <v>0</v>
      </c>
      <c r="AR504">
        <v>0</v>
      </c>
      <c r="AS504">
        <f t="shared" si="166"/>
        <v>0</v>
      </c>
      <c r="AV504" t="str">
        <f t="shared" si="167"/>
        <v/>
      </c>
      <c r="AW504" t="str">
        <f t="shared" si="168"/>
        <v>--</v>
      </c>
      <c r="AY504">
        <f t="shared" si="169"/>
        <v>499</v>
      </c>
      <c r="AZ504" t="s">
        <v>0</v>
      </c>
      <c r="BA504" t="str">
        <f t="shared" si="170"/>
        <v>499BM</v>
      </c>
      <c r="BB504">
        <f t="shared" si="171"/>
        <v>0</v>
      </c>
      <c r="BD504">
        <f t="shared" si="172"/>
        <v>499</v>
      </c>
      <c r="BE504">
        <f t="shared" si="173"/>
        <v>1</v>
      </c>
    </row>
    <row r="505" spans="15:57" x14ac:dyDescent="0.25">
      <c r="O505">
        <f t="shared" si="174"/>
        <v>1</v>
      </c>
      <c r="P505">
        <f t="shared" si="175"/>
        <v>500</v>
      </c>
      <c r="Q505" t="e">
        <f>VLOOKUP(A505,Sheet3!$A$1:$B$3,2,FALSE)</f>
        <v>#N/A</v>
      </c>
      <c r="R505">
        <f t="shared" si="154"/>
        <v>0</v>
      </c>
      <c r="S505">
        <f t="shared" si="155"/>
        <v>0</v>
      </c>
      <c r="T505">
        <f t="shared" si="156"/>
        <v>0</v>
      </c>
      <c r="U505" t="s">
        <v>47</v>
      </c>
      <c r="V505" t="s">
        <v>47</v>
      </c>
      <c r="W505" t="s">
        <v>47</v>
      </c>
      <c r="X505" t="s">
        <v>47</v>
      </c>
      <c r="Y505">
        <f t="shared" si="157"/>
        <v>0</v>
      </c>
      <c r="Z505">
        <f t="shared" si="158"/>
        <v>0</v>
      </c>
      <c r="AC505" t="e">
        <f>VLOOKUP(A505,Sheet3!$A$7:$B$9,2,FALSE)</f>
        <v>#N/A</v>
      </c>
      <c r="AD505" t="s">
        <v>48</v>
      </c>
      <c r="AE505" t="str">
        <f t="shared" si="159"/>
        <v>1</v>
      </c>
      <c r="AF505" t="str">
        <f t="shared" si="160"/>
        <v>2024-07-23</v>
      </c>
      <c r="AH505" s="8">
        <f t="shared" si="161"/>
        <v>0</v>
      </c>
      <c r="AI505">
        <v>0</v>
      </c>
      <c r="AJ505">
        <v>0</v>
      </c>
      <c r="AK505">
        <v>0</v>
      </c>
      <c r="AL505" t="e">
        <f t="shared" si="162"/>
        <v>#DIV/0!</v>
      </c>
      <c r="AM505" t="e">
        <f t="shared" si="163"/>
        <v>#DIV/0!</v>
      </c>
      <c r="AN505">
        <f t="shared" si="164"/>
        <v>0</v>
      </c>
      <c r="AO505">
        <f t="shared" si="165"/>
        <v>0</v>
      </c>
      <c r="AP505">
        <v>0</v>
      </c>
      <c r="AQ505">
        <v>0</v>
      </c>
      <c r="AR505">
        <v>0</v>
      </c>
      <c r="AS505">
        <f t="shared" si="166"/>
        <v>0</v>
      </c>
      <c r="AV505" t="str">
        <f t="shared" si="167"/>
        <v/>
      </c>
      <c r="AW505" t="str">
        <f t="shared" si="168"/>
        <v>--</v>
      </c>
      <c r="AY505">
        <f t="shared" si="169"/>
        <v>500</v>
      </c>
      <c r="AZ505" t="s">
        <v>0</v>
      </c>
      <c r="BA505" t="str">
        <f t="shared" si="170"/>
        <v>500BM</v>
      </c>
      <c r="BB505">
        <f t="shared" si="171"/>
        <v>0</v>
      </c>
      <c r="BD505">
        <f t="shared" si="172"/>
        <v>500</v>
      </c>
      <c r="BE505">
        <f t="shared" si="173"/>
        <v>1</v>
      </c>
    </row>
    <row r="506" spans="15:57" x14ac:dyDescent="0.25">
      <c r="O506">
        <f t="shared" si="174"/>
        <v>1</v>
      </c>
      <c r="P506">
        <f t="shared" si="175"/>
        <v>501</v>
      </c>
      <c r="Q506" t="e">
        <f>VLOOKUP(A506,Sheet3!$A$1:$B$3,2,FALSE)</f>
        <v>#N/A</v>
      </c>
      <c r="R506">
        <f t="shared" si="154"/>
        <v>0</v>
      </c>
      <c r="S506">
        <f t="shared" si="155"/>
        <v>0</v>
      </c>
      <c r="T506">
        <f t="shared" si="156"/>
        <v>0</v>
      </c>
      <c r="U506" t="s">
        <v>47</v>
      </c>
      <c r="V506" t="s">
        <v>47</v>
      </c>
      <c r="W506" t="s">
        <v>47</v>
      </c>
      <c r="X506" t="s">
        <v>47</v>
      </c>
      <c r="Y506">
        <f t="shared" si="157"/>
        <v>0</v>
      </c>
      <c r="Z506">
        <f t="shared" si="158"/>
        <v>0</v>
      </c>
      <c r="AC506" t="e">
        <f>VLOOKUP(A506,Sheet3!$A$7:$B$9,2,FALSE)</f>
        <v>#N/A</v>
      </c>
      <c r="AD506" t="s">
        <v>48</v>
      </c>
      <c r="AE506" t="str">
        <f t="shared" si="159"/>
        <v>1</v>
      </c>
      <c r="AF506" t="str">
        <f t="shared" si="160"/>
        <v>2024-07-23</v>
      </c>
      <c r="AH506" s="8">
        <f t="shared" si="161"/>
        <v>0</v>
      </c>
      <c r="AI506">
        <v>0</v>
      </c>
      <c r="AJ506">
        <v>0</v>
      </c>
      <c r="AK506">
        <v>0</v>
      </c>
      <c r="AL506" t="e">
        <f t="shared" si="162"/>
        <v>#DIV/0!</v>
      </c>
      <c r="AM506" t="e">
        <f t="shared" si="163"/>
        <v>#DIV/0!</v>
      </c>
      <c r="AN506">
        <f t="shared" si="164"/>
        <v>0</v>
      </c>
      <c r="AO506">
        <f t="shared" si="165"/>
        <v>0</v>
      </c>
      <c r="AP506">
        <v>0</v>
      </c>
      <c r="AQ506">
        <v>0</v>
      </c>
      <c r="AR506">
        <v>0</v>
      </c>
      <c r="AS506">
        <f t="shared" si="166"/>
        <v>0</v>
      </c>
      <c r="AV506" t="str">
        <f t="shared" si="167"/>
        <v/>
      </c>
      <c r="AW506" t="str">
        <f t="shared" si="168"/>
        <v>--</v>
      </c>
      <c r="AY506">
        <f t="shared" si="169"/>
        <v>501</v>
      </c>
      <c r="AZ506" t="s">
        <v>0</v>
      </c>
      <c r="BA506" t="str">
        <f t="shared" si="170"/>
        <v>501BM</v>
      </c>
      <c r="BB506">
        <f t="shared" si="171"/>
        <v>0</v>
      </c>
      <c r="BD506">
        <f t="shared" si="172"/>
        <v>501</v>
      </c>
      <c r="BE506">
        <f t="shared" si="173"/>
        <v>1</v>
      </c>
    </row>
    <row r="507" spans="15:57" x14ac:dyDescent="0.25">
      <c r="O507">
        <f t="shared" si="174"/>
        <v>1</v>
      </c>
      <c r="P507">
        <f t="shared" si="175"/>
        <v>502</v>
      </c>
      <c r="Q507" t="e">
        <f>VLOOKUP(A507,Sheet3!$A$1:$B$3,2,FALSE)</f>
        <v>#N/A</v>
      </c>
      <c r="R507">
        <f t="shared" si="154"/>
        <v>0</v>
      </c>
      <c r="S507">
        <f t="shared" si="155"/>
        <v>0</v>
      </c>
      <c r="T507">
        <f t="shared" si="156"/>
        <v>0</v>
      </c>
      <c r="U507" t="s">
        <v>47</v>
      </c>
      <c r="V507" t="s">
        <v>47</v>
      </c>
      <c r="W507" t="s">
        <v>47</v>
      </c>
      <c r="X507" t="s">
        <v>47</v>
      </c>
      <c r="Y507">
        <f t="shared" si="157"/>
        <v>0</v>
      </c>
      <c r="Z507">
        <f t="shared" si="158"/>
        <v>0</v>
      </c>
      <c r="AC507" t="e">
        <f>VLOOKUP(A507,Sheet3!$A$7:$B$9,2,FALSE)</f>
        <v>#N/A</v>
      </c>
      <c r="AD507" t="s">
        <v>48</v>
      </c>
      <c r="AE507" t="str">
        <f t="shared" si="159"/>
        <v>1</v>
      </c>
      <c r="AF507" t="str">
        <f t="shared" si="160"/>
        <v>2024-07-23</v>
      </c>
      <c r="AH507" s="8">
        <f t="shared" si="161"/>
        <v>0</v>
      </c>
      <c r="AI507">
        <v>0</v>
      </c>
      <c r="AJ507">
        <v>0</v>
      </c>
      <c r="AK507">
        <v>0</v>
      </c>
      <c r="AL507" t="e">
        <f t="shared" si="162"/>
        <v>#DIV/0!</v>
      </c>
      <c r="AM507" t="e">
        <f t="shared" si="163"/>
        <v>#DIV/0!</v>
      </c>
      <c r="AN507">
        <f t="shared" si="164"/>
        <v>0</v>
      </c>
      <c r="AO507">
        <f t="shared" si="165"/>
        <v>0</v>
      </c>
      <c r="AP507">
        <v>0</v>
      </c>
      <c r="AQ507">
        <v>0</v>
      </c>
      <c r="AR507">
        <v>0</v>
      </c>
      <c r="AS507">
        <f t="shared" si="166"/>
        <v>0</v>
      </c>
      <c r="AV507" t="str">
        <f t="shared" si="167"/>
        <v/>
      </c>
      <c r="AW507" t="str">
        <f t="shared" si="168"/>
        <v>--</v>
      </c>
      <c r="AY507">
        <f t="shared" si="169"/>
        <v>502</v>
      </c>
      <c r="AZ507" t="s">
        <v>0</v>
      </c>
      <c r="BA507" t="str">
        <f t="shared" si="170"/>
        <v>502BM</v>
      </c>
      <c r="BB507">
        <f t="shared" si="171"/>
        <v>0</v>
      </c>
      <c r="BD507">
        <f t="shared" si="172"/>
        <v>502</v>
      </c>
      <c r="BE507">
        <f t="shared" si="173"/>
        <v>1</v>
      </c>
    </row>
    <row r="508" spans="15:57" x14ac:dyDescent="0.25">
      <c r="O508">
        <f t="shared" si="174"/>
        <v>1</v>
      </c>
      <c r="P508">
        <f t="shared" si="175"/>
        <v>503</v>
      </c>
      <c r="Q508" t="e">
        <f>VLOOKUP(A508,Sheet3!$A$1:$B$3,2,FALSE)</f>
        <v>#N/A</v>
      </c>
      <c r="R508">
        <f t="shared" si="154"/>
        <v>0</v>
      </c>
      <c r="S508">
        <f t="shared" si="155"/>
        <v>0</v>
      </c>
      <c r="T508">
        <f t="shared" si="156"/>
        <v>0</v>
      </c>
      <c r="U508" t="s">
        <v>47</v>
      </c>
      <c r="V508" t="s">
        <v>47</v>
      </c>
      <c r="W508" t="s">
        <v>47</v>
      </c>
      <c r="X508" t="s">
        <v>47</v>
      </c>
      <c r="Y508">
        <f t="shared" si="157"/>
        <v>0</v>
      </c>
      <c r="Z508">
        <f t="shared" si="158"/>
        <v>0</v>
      </c>
      <c r="AC508" t="e">
        <f>VLOOKUP(A508,Sheet3!$A$7:$B$9,2,FALSE)</f>
        <v>#N/A</v>
      </c>
      <c r="AD508" t="s">
        <v>48</v>
      </c>
      <c r="AE508" t="str">
        <f t="shared" si="159"/>
        <v>1</v>
      </c>
      <c r="AF508" t="str">
        <f t="shared" si="160"/>
        <v>2024-07-23</v>
      </c>
      <c r="AH508" s="8">
        <f t="shared" si="161"/>
        <v>0</v>
      </c>
      <c r="AI508">
        <v>0</v>
      </c>
      <c r="AJ508">
        <v>0</v>
      </c>
      <c r="AK508">
        <v>0</v>
      </c>
      <c r="AL508" t="e">
        <f t="shared" si="162"/>
        <v>#DIV/0!</v>
      </c>
      <c r="AM508" t="e">
        <f t="shared" si="163"/>
        <v>#DIV/0!</v>
      </c>
      <c r="AN508">
        <f t="shared" si="164"/>
        <v>0</v>
      </c>
      <c r="AO508">
        <f t="shared" si="165"/>
        <v>0</v>
      </c>
      <c r="AP508">
        <v>0</v>
      </c>
      <c r="AQ508">
        <v>0</v>
      </c>
      <c r="AR508">
        <v>0</v>
      </c>
      <c r="AS508">
        <f t="shared" si="166"/>
        <v>0</v>
      </c>
      <c r="AV508" t="str">
        <f t="shared" si="167"/>
        <v/>
      </c>
      <c r="AW508" t="str">
        <f t="shared" si="168"/>
        <v>--</v>
      </c>
      <c r="AY508">
        <f t="shared" si="169"/>
        <v>503</v>
      </c>
      <c r="AZ508" t="s">
        <v>0</v>
      </c>
      <c r="BA508" t="str">
        <f t="shared" si="170"/>
        <v>503BM</v>
      </c>
      <c r="BB508">
        <f t="shared" si="171"/>
        <v>0</v>
      </c>
      <c r="BD508">
        <f t="shared" si="172"/>
        <v>503</v>
      </c>
      <c r="BE508">
        <f t="shared" si="173"/>
        <v>1</v>
      </c>
    </row>
    <row r="509" spans="15:57" x14ac:dyDescent="0.25">
      <c r="O509">
        <f t="shared" si="174"/>
        <v>1</v>
      </c>
      <c r="P509">
        <f t="shared" si="175"/>
        <v>504</v>
      </c>
      <c r="Q509" t="e">
        <f>VLOOKUP(A509,Sheet3!$A$1:$B$3,2,FALSE)</f>
        <v>#N/A</v>
      </c>
      <c r="R509">
        <f t="shared" si="154"/>
        <v>0</v>
      </c>
      <c r="S509">
        <f t="shared" si="155"/>
        <v>0</v>
      </c>
      <c r="T509">
        <f t="shared" si="156"/>
        <v>0</v>
      </c>
      <c r="U509" t="s">
        <v>47</v>
      </c>
      <c r="V509" t="s">
        <v>47</v>
      </c>
      <c r="W509" t="s">
        <v>47</v>
      </c>
      <c r="X509" t="s">
        <v>47</v>
      </c>
      <c r="Y509">
        <f t="shared" si="157"/>
        <v>0</v>
      </c>
      <c r="Z509">
        <f t="shared" si="158"/>
        <v>0</v>
      </c>
      <c r="AC509" t="e">
        <f>VLOOKUP(A509,Sheet3!$A$7:$B$9,2,FALSE)</f>
        <v>#N/A</v>
      </c>
      <c r="AD509" t="s">
        <v>48</v>
      </c>
      <c r="AE509" t="str">
        <f t="shared" si="159"/>
        <v>1</v>
      </c>
      <c r="AF509" t="str">
        <f t="shared" si="160"/>
        <v>2024-07-23</v>
      </c>
      <c r="AH509" s="8">
        <f t="shared" si="161"/>
        <v>0</v>
      </c>
      <c r="AI509">
        <v>0</v>
      </c>
      <c r="AJ509">
        <v>0</v>
      </c>
      <c r="AK509">
        <v>0</v>
      </c>
      <c r="AL509" t="e">
        <f t="shared" si="162"/>
        <v>#DIV/0!</v>
      </c>
      <c r="AM509" t="e">
        <f t="shared" si="163"/>
        <v>#DIV/0!</v>
      </c>
      <c r="AN509">
        <f t="shared" si="164"/>
        <v>0</v>
      </c>
      <c r="AO509">
        <f t="shared" si="165"/>
        <v>0</v>
      </c>
      <c r="AP509">
        <v>0</v>
      </c>
      <c r="AQ509">
        <v>0</v>
      </c>
      <c r="AR509">
        <v>0</v>
      </c>
      <c r="AS509">
        <f t="shared" si="166"/>
        <v>0</v>
      </c>
      <c r="AV509" t="str">
        <f t="shared" si="167"/>
        <v/>
      </c>
      <c r="AW509" t="str">
        <f t="shared" si="168"/>
        <v>--</v>
      </c>
      <c r="AY509">
        <f t="shared" si="169"/>
        <v>504</v>
      </c>
      <c r="AZ509" t="s">
        <v>0</v>
      </c>
      <c r="BA509" t="str">
        <f t="shared" si="170"/>
        <v>504BM</v>
      </c>
      <c r="BB509">
        <f t="shared" si="171"/>
        <v>0</v>
      </c>
      <c r="BD509">
        <f t="shared" si="172"/>
        <v>504</v>
      </c>
      <c r="BE509">
        <f t="shared" si="173"/>
        <v>1</v>
      </c>
    </row>
    <row r="510" spans="15:57" x14ac:dyDescent="0.25">
      <c r="O510">
        <f t="shared" si="174"/>
        <v>1</v>
      </c>
      <c r="P510">
        <f t="shared" si="175"/>
        <v>505</v>
      </c>
      <c r="Q510" t="e">
        <f>VLOOKUP(A510,Sheet3!$A$1:$B$3,2,FALSE)</f>
        <v>#N/A</v>
      </c>
      <c r="R510">
        <f t="shared" si="154"/>
        <v>0</v>
      </c>
      <c r="S510">
        <f t="shared" si="155"/>
        <v>0</v>
      </c>
      <c r="T510">
        <f t="shared" si="156"/>
        <v>0</v>
      </c>
      <c r="U510" t="s">
        <v>47</v>
      </c>
      <c r="V510" t="s">
        <v>47</v>
      </c>
      <c r="W510" t="s">
        <v>47</v>
      </c>
      <c r="X510" t="s">
        <v>47</v>
      </c>
      <c r="Y510">
        <f t="shared" si="157"/>
        <v>0</v>
      </c>
      <c r="Z510">
        <f t="shared" si="158"/>
        <v>0</v>
      </c>
      <c r="AC510" t="e">
        <f>VLOOKUP(A510,Sheet3!$A$7:$B$9,2,FALSE)</f>
        <v>#N/A</v>
      </c>
      <c r="AD510" t="s">
        <v>48</v>
      </c>
      <c r="AE510" t="str">
        <f t="shared" si="159"/>
        <v>1</v>
      </c>
      <c r="AF510" t="str">
        <f t="shared" si="160"/>
        <v>2024-07-23</v>
      </c>
      <c r="AH510" s="8">
        <f t="shared" si="161"/>
        <v>0</v>
      </c>
      <c r="AI510">
        <v>0</v>
      </c>
      <c r="AJ510">
        <v>0</v>
      </c>
      <c r="AK510">
        <v>0</v>
      </c>
      <c r="AL510" t="e">
        <f t="shared" si="162"/>
        <v>#DIV/0!</v>
      </c>
      <c r="AM510" t="e">
        <f t="shared" si="163"/>
        <v>#DIV/0!</v>
      </c>
      <c r="AN510">
        <f t="shared" si="164"/>
        <v>0</v>
      </c>
      <c r="AO510">
        <f t="shared" si="165"/>
        <v>0</v>
      </c>
      <c r="AP510">
        <v>0</v>
      </c>
      <c r="AQ510">
        <v>0</v>
      </c>
      <c r="AR510">
        <v>0</v>
      </c>
      <c r="AS510">
        <f t="shared" si="166"/>
        <v>0</v>
      </c>
      <c r="AV510" t="str">
        <f t="shared" si="167"/>
        <v/>
      </c>
      <c r="AW510" t="str">
        <f t="shared" si="168"/>
        <v>--</v>
      </c>
      <c r="AY510">
        <f t="shared" si="169"/>
        <v>505</v>
      </c>
      <c r="AZ510" t="s">
        <v>0</v>
      </c>
      <c r="BA510" t="str">
        <f t="shared" si="170"/>
        <v>505BM</v>
      </c>
      <c r="BB510">
        <f t="shared" si="171"/>
        <v>0</v>
      </c>
      <c r="BD510">
        <f t="shared" si="172"/>
        <v>505</v>
      </c>
      <c r="BE510">
        <f t="shared" si="173"/>
        <v>1</v>
      </c>
    </row>
    <row r="511" spans="15:57" x14ac:dyDescent="0.25">
      <c r="O511">
        <f t="shared" si="174"/>
        <v>1</v>
      </c>
      <c r="P511">
        <f t="shared" si="175"/>
        <v>506</v>
      </c>
      <c r="Q511" t="e">
        <f>VLOOKUP(A511,Sheet3!$A$1:$B$3,2,FALSE)</f>
        <v>#N/A</v>
      </c>
      <c r="R511">
        <f t="shared" si="154"/>
        <v>0</v>
      </c>
      <c r="S511">
        <f t="shared" si="155"/>
        <v>0</v>
      </c>
      <c r="T511">
        <f t="shared" si="156"/>
        <v>0</v>
      </c>
      <c r="U511" t="s">
        <v>47</v>
      </c>
      <c r="V511" t="s">
        <v>47</v>
      </c>
      <c r="W511" t="s">
        <v>47</v>
      </c>
      <c r="X511" t="s">
        <v>47</v>
      </c>
      <c r="Y511">
        <f t="shared" si="157"/>
        <v>0</v>
      </c>
      <c r="Z511">
        <f t="shared" si="158"/>
        <v>0</v>
      </c>
      <c r="AC511" t="e">
        <f>VLOOKUP(A511,Sheet3!$A$7:$B$9,2,FALSE)</f>
        <v>#N/A</v>
      </c>
      <c r="AD511" t="s">
        <v>48</v>
      </c>
      <c r="AE511" t="str">
        <f t="shared" si="159"/>
        <v>1</v>
      </c>
      <c r="AF511" t="str">
        <f t="shared" si="160"/>
        <v>2024-07-23</v>
      </c>
      <c r="AH511" s="8">
        <f t="shared" si="161"/>
        <v>0</v>
      </c>
      <c r="AI511">
        <v>0</v>
      </c>
      <c r="AJ511">
        <v>0</v>
      </c>
      <c r="AK511">
        <v>0</v>
      </c>
      <c r="AL511" t="e">
        <f t="shared" si="162"/>
        <v>#DIV/0!</v>
      </c>
      <c r="AM511" t="e">
        <f t="shared" si="163"/>
        <v>#DIV/0!</v>
      </c>
      <c r="AN511">
        <f t="shared" si="164"/>
        <v>0</v>
      </c>
      <c r="AO511">
        <f t="shared" si="165"/>
        <v>0</v>
      </c>
      <c r="AP511">
        <v>0</v>
      </c>
      <c r="AQ511">
        <v>0</v>
      </c>
      <c r="AR511">
        <v>0</v>
      </c>
      <c r="AS511">
        <f t="shared" si="166"/>
        <v>0</v>
      </c>
      <c r="AV511" t="str">
        <f t="shared" si="167"/>
        <v/>
      </c>
      <c r="AW511" t="str">
        <f t="shared" si="168"/>
        <v>--</v>
      </c>
      <c r="AY511">
        <f t="shared" si="169"/>
        <v>506</v>
      </c>
      <c r="AZ511" t="s">
        <v>0</v>
      </c>
      <c r="BA511" t="str">
        <f t="shared" si="170"/>
        <v>506BM</v>
      </c>
      <c r="BB511">
        <f t="shared" si="171"/>
        <v>0</v>
      </c>
      <c r="BD511">
        <f t="shared" si="172"/>
        <v>506</v>
      </c>
      <c r="BE511">
        <f t="shared" si="173"/>
        <v>1</v>
      </c>
    </row>
    <row r="512" spans="15:57" x14ac:dyDescent="0.25">
      <c r="O512">
        <f t="shared" si="174"/>
        <v>1</v>
      </c>
      <c r="P512">
        <f t="shared" si="175"/>
        <v>507</v>
      </c>
      <c r="Q512" t="e">
        <f>VLOOKUP(A512,Sheet3!$A$1:$B$3,2,FALSE)</f>
        <v>#N/A</v>
      </c>
      <c r="R512">
        <f t="shared" si="154"/>
        <v>0</v>
      </c>
      <c r="S512">
        <f t="shared" si="155"/>
        <v>0</v>
      </c>
      <c r="T512">
        <f t="shared" si="156"/>
        <v>0</v>
      </c>
      <c r="U512" t="s">
        <v>47</v>
      </c>
      <c r="V512" t="s">
        <v>47</v>
      </c>
      <c r="W512" t="s">
        <v>47</v>
      </c>
      <c r="X512" t="s">
        <v>47</v>
      </c>
      <c r="Y512">
        <f t="shared" si="157"/>
        <v>0</v>
      </c>
      <c r="Z512">
        <f t="shared" si="158"/>
        <v>0</v>
      </c>
      <c r="AC512" t="e">
        <f>VLOOKUP(A512,Sheet3!$A$7:$B$9,2,FALSE)</f>
        <v>#N/A</v>
      </c>
      <c r="AD512" t="s">
        <v>48</v>
      </c>
      <c r="AE512" t="str">
        <f t="shared" si="159"/>
        <v>1</v>
      </c>
      <c r="AF512" t="str">
        <f t="shared" si="160"/>
        <v>2024-07-23</v>
      </c>
      <c r="AH512" s="8">
        <f t="shared" si="161"/>
        <v>0</v>
      </c>
      <c r="AI512">
        <v>0</v>
      </c>
      <c r="AJ512">
        <v>0</v>
      </c>
      <c r="AK512">
        <v>0</v>
      </c>
      <c r="AL512" t="e">
        <f t="shared" si="162"/>
        <v>#DIV/0!</v>
      </c>
      <c r="AM512" t="e">
        <f t="shared" si="163"/>
        <v>#DIV/0!</v>
      </c>
      <c r="AN512">
        <f t="shared" si="164"/>
        <v>0</v>
      </c>
      <c r="AO512">
        <f t="shared" si="165"/>
        <v>0</v>
      </c>
      <c r="AP512">
        <v>0</v>
      </c>
      <c r="AQ512">
        <v>0</v>
      </c>
      <c r="AR512">
        <v>0</v>
      </c>
      <c r="AS512">
        <f t="shared" si="166"/>
        <v>0</v>
      </c>
      <c r="AV512" t="str">
        <f t="shared" si="167"/>
        <v/>
      </c>
      <c r="AW512" t="str">
        <f t="shared" si="168"/>
        <v>--</v>
      </c>
      <c r="AY512">
        <f t="shared" si="169"/>
        <v>507</v>
      </c>
      <c r="AZ512" t="s">
        <v>0</v>
      </c>
      <c r="BA512" t="str">
        <f t="shared" si="170"/>
        <v>507BM</v>
      </c>
      <c r="BB512">
        <f t="shared" si="171"/>
        <v>0</v>
      </c>
      <c r="BD512">
        <f t="shared" si="172"/>
        <v>507</v>
      </c>
      <c r="BE512">
        <f t="shared" si="173"/>
        <v>1</v>
      </c>
    </row>
    <row r="513" spans="15:57" x14ac:dyDescent="0.25">
      <c r="O513">
        <f t="shared" si="174"/>
        <v>1</v>
      </c>
      <c r="P513">
        <f t="shared" si="175"/>
        <v>508</v>
      </c>
      <c r="Q513" t="e">
        <f>VLOOKUP(A513,Sheet3!$A$1:$B$3,2,FALSE)</f>
        <v>#N/A</v>
      </c>
      <c r="R513">
        <f t="shared" si="154"/>
        <v>0</v>
      </c>
      <c r="S513">
        <f t="shared" si="155"/>
        <v>0</v>
      </c>
      <c r="T513">
        <f t="shared" si="156"/>
        <v>0</v>
      </c>
      <c r="U513" t="s">
        <v>47</v>
      </c>
      <c r="V513" t="s">
        <v>47</v>
      </c>
      <c r="W513" t="s">
        <v>47</v>
      </c>
      <c r="X513" t="s">
        <v>47</v>
      </c>
      <c r="Y513">
        <f t="shared" si="157"/>
        <v>0</v>
      </c>
      <c r="Z513">
        <f t="shared" si="158"/>
        <v>0</v>
      </c>
      <c r="AC513" t="e">
        <f>VLOOKUP(A513,Sheet3!$A$7:$B$9,2,FALSE)</f>
        <v>#N/A</v>
      </c>
      <c r="AD513" t="s">
        <v>48</v>
      </c>
      <c r="AE513" t="str">
        <f t="shared" si="159"/>
        <v>1</v>
      </c>
      <c r="AF513" t="str">
        <f t="shared" si="160"/>
        <v>2024-07-23</v>
      </c>
      <c r="AH513" s="8">
        <f t="shared" si="161"/>
        <v>0</v>
      </c>
      <c r="AI513">
        <v>0</v>
      </c>
      <c r="AJ513">
        <v>0</v>
      </c>
      <c r="AK513">
        <v>0</v>
      </c>
      <c r="AL513" t="e">
        <f t="shared" si="162"/>
        <v>#DIV/0!</v>
      </c>
      <c r="AM513" t="e">
        <f t="shared" si="163"/>
        <v>#DIV/0!</v>
      </c>
      <c r="AN513">
        <f t="shared" si="164"/>
        <v>0</v>
      </c>
      <c r="AO513">
        <f t="shared" si="165"/>
        <v>0</v>
      </c>
      <c r="AP513">
        <v>0</v>
      </c>
      <c r="AQ513">
        <v>0</v>
      </c>
      <c r="AR513">
        <v>0</v>
      </c>
      <c r="AS513">
        <f t="shared" si="166"/>
        <v>0</v>
      </c>
      <c r="AV513" t="str">
        <f t="shared" si="167"/>
        <v/>
      </c>
      <c r="AW513" t="str">
        <f t="shared" si="168"/>
        <v>--</v>
      </c>
      <c r="AY513">
        <f t="shared" si="169"/>
        <v>508</v>
      </c>
      <c r="AZ513" t="s">
        <v>0</v>
      </c>
      <c r="BA513" t="str">
        <f t="shared" si="170"/>
        <v>508BM</v>
      </c>
      <c r="BB513">
        <f t="shared" si="171"/>
        <v>0</v>
      </c>
      <c r="BD513">
        <f t="shared" si="172"/>
        <v>508</v>
      </c>
      <c r="BE513">
        <f t="shared" si="173"/>
        <v>1</v>
      </c>
    </row>
    <row r="514" spans="15:57" x14ac:dyDescent="0.25">
      <c r="O514">
        <f t="shared" si="174"/>
        <v>1</v>
      </c>
      <c r="P514">
        <f t="shared" si="175"/>
        <v>509</v>
      </c>
      <c r="Q514" t="e">
        <f>VLOOKUP(A514,Sheet3!$A$1:$B$3,2,FALSE)</f>
        <v>#N/A</v>
      </c>
      <c r="R514">
        <f t="shared" si="154"/>
        <v>0</v>
      </c>
      <c r="S514">
        <f t="shared" si="155"/>
        <v>0</v>
      </c>
      <c r="T514">
        <f t="shared" si="156"/>
        <v>0</v>
      </c>
      <c r="U514" t="s">
        <v>47</v>
      </c>
      <c r="V514" t="s">
        <v>47</v>
      </c>
      <c r="W514" t="s">
        <v>47</v>
      </c>
      <c r="X514" t="s">
        <v>47</v>
      </c>
      <c r="Y514">
        <f t="shared" si="157"/>
        <v>0</v>
      </c>
      <c r="Z514">
        <f t="shared" si="158"/>
        <v>0</v>
      </c>
      <c r="AC514" t="e">
        <f>VLOOKUP(A514,Sheet3!$A$7:$B$9,2,FALSE)</f>
        <v>#N/A</v>
      </c>
      <c r="AD514" t="s">
        <v>48</v>
      </c>
      <c r="AE514" t="str">
        <f t="shared" si="159"/>
        <v>1</v>
      </c>
      <c r="AF514" t="str">
        <f t="shared" si="160"/>
        <v>2024-07-23</v>
      </c>
      <c r="AH514" s="8">
        <f t="shared" si="161"/>
        <v>0</v>
      </c>
      <c r="AI514">
        <v>0</v>
      </c>
      <c r="AJ514">
        <v>0</v>
      </c>
      <c r="AK514">
        <v>0</v>
      </c>
      <c r="AL514" t="e">
        <f t="shared" si="162"/>
        <v>#DIV/0!</v>
      </c>
      <c r="AM514" t="e">
        <f t="shared" si="163"/>
        <v>#DIV/0!</v>
      </c>
      <c r="AN514">
        <f t="shared" si="164"/>
        <v>0</v>
      </c>
      <c r="AO514">
        <f t="shared" si="165"/>
        <v>0</v>
      </c>
      <c r="AP514">
        <v>0</v>
      </c>
      <c r="AQ514">
        <v>0</v>
      </c>
      <c r="AR514">
        <v>0</v>
      </c>
      <c r="AS514">
        <f t="shared" si="166"/>
        <v>0</v>
      </c>
      <c r="AV514" t="str">
        <f t="shared" si="167"/>
        <v/>
      </c>
      <c r="AW514" t="str">
        <f t="shared" si="168"/>
        <v>--</v>
      </c>
      <c r="AY514">
        <f t="shared" si="169"/>
        <v>509</v>
      </c>
      <c r="AZ514" t="s">
        <v>0</v>
      </c>
      <c r="BA514" t="str">
        <f t="shared" si="170"/>
        <v>509BM</v>
      </c>
      <c r="BB514">
        <f t="shared" si="171"/>
        <v>0</v>
      </c>
      <c r="BD514">
        <f t="shared" si="172"/>
        <v>509</v>
      </c>
      <c r="BE514">
        <f t="shared" si="173"/>
        <v>1</v>
      </c>
    </row>
    <row r="515" spans="15:57" x14ac:dyDescent="0.25">
      <c r="O515">
        <f t="shared" si="174"/>
        <v>1</v>
      </c>
      <c r="P515">
        <f t="shared" si="175"/>
        <v>510</v>
      </c>
      <c r="Q515" t="e">
        <f>VLOOKUP(A515,Sheet3!$A$1:$B$3,2,FALSE)</f>
        <v>#N/A</v>
      </c>
      <c r="R515">
        <f t="shared" si="154"/>
        <v>0</v>
      </c>
      <c r="S515">
        <f t="shared" si="155"/>
        <v>0</v>
      </c>
      <c r="T515">
        <f t="shared" si="156"/>
        <v>0</v>
      </c>
      <c r="U515" t="s">
        <v>47</v>
      </c>
      <c r="V515" t="s">
        <v>47</v>
      </c>
      <c r="W515" t="s">
        <v>47</v>
      </c>
      <c r="X515" t="s">
        <v>47</v>
      </c>
      <c r="Y515">
        <f t="shared" si="157"/>
        <v>0</v>
      </c>
      <c r="Z515">
        <f t="shared" si="158"/>
        <v>0</v>
      </c>
      <c r="AC515" t="e">
        <f>VLOOKUP(A515,Sheet3!$A$7:$B$9,2,FALSE)</f>
        <v>#N/A</v>
      </c>
      <c r="AD515" t="s">
        <v>48</v>
      </c>
      <c r="AE515" t="str">
        <f t="shared" si="159"/>
        <v>1</v>
      </c>
      <c r="AF515" t="str">
        <f t="shared" si="160"/>
        <v>2024-07-23</v>
      </c>
      <c r="AH515" s="8">
        <f t="shared" si="161"/>
        <v>0</v>
      </c>
      <c r="AI515">
        <v>0</v>
      </c>
      <c r="AJ515">
        <v>0</v>
      </c>
      <c r="AK515">
        <v>0</v>
      </c>
      <c r="AL515" t="e">
        <f t="shared" si="162"/>
        <v>#DIV/0!</v>
      </c>
      <c r="AM515" t="e">
        <f t="shared" si="163"/>
        <v>#DIV/0!</v>
      </c>
      <c r="AN515">
        <f t="shared" si="164"/>
        <v>0</v>
      </c>
      <c r="AO515">
        <f t="shared" si="165"/>
        <v>0</v>
      </c>
      <c r="AP515">
        <v>0</v>
      </c>
      <c r="AQ515">
        <v>0</v>
      </c>
      <c r="AR515">
        <v>0</v>
      </c>
      <c r="AS515">
        <f t="shared" si="166"/>
        <v>0</v>
      </c>
      <c r="AV515" t="str">
        <f t="shared" si="167"/>
        <v/>
      </c>
      <c r="AW515" t="str">
        <f t="shared" si="168"/>
        <v>--</v>
      </c>
      <c r="AY515">
        <f t="shared" si="169"/>
        <v>510</v>
      </c>
      <c r="AZ515" t="s">
        <v>0</v>
      </c>
      <c r="BA515" t="str">
        <f t="shared" si="170"/>
        <v>510BM</v>
      </c>
      <c r="BB515">
        <f t="shared" si="171"/>
        <v>0</v>
      </c>
      <c r="BD515">
        <f t="shared" si="172"/>
        <v>510</v>
      </c>
      <c r="BE515">
        <f t="shared" si="173"/>
        <v>1</v>
      </c>
    </row>
    <row r="516" spans="15:57" x14ac:dyDescent="0.25">
      <c r="O516">
        <f t="shared" si="174"/>
        <v>1</v>
      </c>
      <c r="P516">
        <f t="shared" si="175"/>
        <v>511</v>
      </c>
      <c r="Q516" t="e">
        <f>VLOOKUP(A516,Sheet3!$A$1:$B$3,2,FALSE)</f>
        <v>#N/A</v>
      </c>
      <c r="R516">
        <f t="shared" si="154"/>
        <v>0</v>
      </c>
      <c r="S516">
        <f t="shared" si="155"/>
        <v>0</v>
      </c>
      <c r="T516">
        <f t="shared" si="156"/>
        <v>0</v>
      </c>
      <c r="U516" t="s">
        <v>47</v>
      </c>
      <c r="V516" t="s">
        <v>47</v>
      </c>
      <c r="W516" t="s">
        <v>47</v>
      </c>
      <c r="X516" t="s">
        <v>47</v>
      </c>
      <c r="Y516">
        <f t="shared" si="157"/>
        <v>0</v>
      </c>
      <c r="Z516">
        <f t="shared" si="158"/>
        <v>0</v>
      </c>
      <c r="AC516" t="e">
        <f>VLOOKUP(A516,Sheet3!$A$7:$B$9,2,FALSE)</f>
        <v>#N/A</v>
      </c>
      <c r="AD516" t="s">
        <v>48</v>
      </c>
      <c r="AE516" t="str">
        <f t="shared" si="159"/>
        <v>1</v>
      </c>
      <c r="AF516" t="str">
        <f t="shared" si="160"/>
        <v>2024-07-23</v>
      </c>
      <c r="AH516" s="8">
        <f t="shared" si="161"/>
        <v>0</v>
      </c>
      <c r="AI516">
        <v>0</v>
      </c>
      <c r="AJ516">
        <v>0</v>
      </c>
      <c r="AK516">
        <v>0</v>
      </c>
      <c r="AL516" t="e">
        <f t="shared" si="162"/>
        <v>#DIV/0!</v>
      </c>
      <c r="AM516" t="e">
        <f t="shared" si="163"/>
        <v>#DIV/0!</v>
      </c>
      <c r="AN516">
        <f t="shared" si="164"/>
        <v>0</v>
      </c>
      <c r="AO516">
        <f t="shared" si="165"/>
        <v>0</v>
      </c>
      <c r="AP516">
        <v>0</v>
      </c>
      <c r="AQ516">
        <v>0</v>
      </c>
      <c r="AR516">
        <v>0</v>
      </c>
      <c r="AS516">
        <f t="shared" si="166"/>
        <v>0</v>
      </c>
      <c r="AV516" t="str">
        <f t="shared" si="167"/>
        <v/>
      </c>
      <c r="AW516" t="str">
        <f t="shared" si="168"/>
        <v>--</v>
      </c>
      <c r="AY516">
        <f t="shared" si="169"/>
        <v>511</v>
      </c>
      <c r="AZ516" t="s">
        <v>0</v>
      </c>
      <c r="BA516" t="str">
        <f t="shared" si="170"/>
        <v>511BM</v>
      </c>
      <c r="BB516">
        <f t="shared" si="171"/>
        <v>0</v>
      </c>
      <c r="BD516">
        <f t="shared" si="172"/>
        <v>511</v>
      </c>
      <c r="BE516">
        <f t="shared" si="173"/>
        <v>1</v>
      </c>
    </row>
    <row r="517" spans="15:57" x14ac:dyDescent="0.25">
      <c r="O517">
        <f t="shared" si="174"/>
        <v>1</v>
      </c>
      <c r="P517">
        <f t="shared" si="175"/>
        <v>512</v>
      </c>
      <c r="Q517" t="e">
        <f>VLOOKUP(A517,Sheet3!$A$1:$B$3,2,FALSE)</f>
        <v>#N/A</v>
      </c>
      <c r="R517">
        <f t="shared" si="154"/>
        <v>0</v>
      </c>
      <c r="S517">
        <f t="shared" si="155"/>
        <v>0</v>
      </c>
      <c r="T517">
        <f t="shared" si="156"/>
        <v>0</v>
      </c>
      <c r="U517" t="s">
        <v>47</v>
      </c>
      <c r="V517" t="s">
        <v>47</v>
      </c>
      <c r="W517" t="s">
        <v>47</v>
      </c>
      <c r="X517" t="s">
        <v>47</v>
      </c>
      <c r="Y517">
        <f t="shared" si="157"/>
        <v>0</v>
      </c>
      <c r="Z517">
        <f t="shared" si="158"/>
        <v>0</v>
      </c>
      <c r="AC517" t="e">
        <f>VLOOKUP(A517,Sheet3!$A$7:$B$9,2,FALSE)</f>
        <v>#N/A</v>
      </c>
      <c r="AD517" t="s">
        <v>48</v>
      </c>
      <c r="AE517" t="str">
        <f t="shared" si="159"/>
        <v>1</v>
      </c>
      <c r="AF517" t="str">
        <f t="shared" si="160"/>
        <v>2024-07-23</v>
      </c>
      <c r="AH517" s="8">
        <f t="shared" si="161"/>
        <v>0</v>
      </c>
      <c r="AI517">
        <v>0</v>
      </c>
      <c r="AJ517">
        <v>0</v>
      </c>
      <c r="AK517">
        <v>0</v>
      </c>
      <c r="AL517" t="e">
        <f t="shared" si="162"/>
        <v>#DIV/0!</v>
      </c>
      <c r="AM517" t="e">
        <f t="shared" si="163"/>
        <v>#DIV/0!</v>
      </c>
      <c r="AN517">
        <f t="shared" si="164"/>
        <v>0</v>
      </c>
      <c r="AO517">
        <f t="shared" si="165"/>
        <v>0</v>
      </c>
      <c r="AP517">
        <v>0</v>
      </c>
      <c r="AQ517">
        <v>0</v>
      </c>
      <c r="AR517">
        <v>0</v>
      </c>
      <c r="AS517">
        <f t="shared" si="166"/>
        <v>0</v>
      </c>
      <c r="AV517" t="str">
        <f t="shared" si="167"/>
        <v/>
      </c>
      <c r="AW517" t="str">
        <f t="shared" si="168"/>
        <v>--</v>
      </c>
      <c r="AY517">
        <f t="shared" si="169"/>
        <v>512</v>
      </c>
      <c r="AZ517" t="s">
        <v>0</v>
      </c>
      <c r="BA517" t="str">
        <f t="shared" si="170"/>
        <v>512BM</v>
      </c>
      <c r="BB517">
        <f t="shared" si="171"/>
        <v>0</v>
      </c>
      <c r="BD517">
        <f t="shared" si="172"/>
        <v>512</v>
      </c>
      <c r="BE517">
        <f t="shared" si="173"/>
        <v>1</v>
      </c>
    </row>
    <row r="518" spans="15:57" x14ac:dyDescent="0.25">
      <c r="O518">
        <f t="shared" si="174"/>
        <v>1</v>
      </c>
      <c r="P518">
        <f t="shared" si="175"/>
        <v>513</v>
      </c>
      <c r="Q518" t="e">
        <f>VLOOKUP(A518,Sheet3!$A$1:$B$3,2,FALSE)</f>
        <v>#N/A</v>
      </c>
      <c r="R518">
        <f t="shared" ref="R518:R581" si="176">C518</f>
        <v>0</v>
      </c>
      <c r="S518">
        <f t="shared" ref="S518:S581" si="177">F518</f>
        <v>0</v>
      </c>
      <c r="T518">
        <f t="shared" ref="T518:T581" si="178">D518</f>
        <v>0</v>
      </c>
      <c r="U518" t="s">
        <v>47</v>
      </c>
      <c r="V518" t="s">
        <v>47</v>
      </c>
      <c r="W518" t="s">
        <v>47</v>
      </c>
      <c r="X518" t="s">
        <v>47</v>
      </c>
      <c r="Y518">
        <f t="shared" ref="Y518:Y581" si="179">G518</f>
        <v>0</v>
      </c>
      <c r="Z518">
        <f t="shared" ref="Z518:Z581" si="180">H518</f>
        <v>0</v>
      </c>
      <c r="AC518" t="e">
        <f>VLOOKUP(A518,Sheet3!$A$7:$B$9,2,FALSE)</f>
        <v>#N/A</v>
      </c>
      <c r="AD518" t="s">
        <v>48</v>
      </c>
      <c r="AE518" t="str">
        <f t="shared" ref="AE518:AE581" si="181">IF(ISBLANK(B518),"1",LEFT(B518,6))</f>
        <v>1</v>
      </c>
      <c r="AF518" t="str">
        <f t="shared" ref="AF518:AF581" si="182">IF(ISBLANK(B518),$AG$1,AW518)</f>
        <v>2024-07-23</v>
      </c>
      <c r="AH518" s="8">
        <f t="shared" ref="AH518:AH581" si="183">E518</f>
        <v>0</v>
      </c>
      <c r="AI518">
        <v>0</v>
      </c>
      <c r="AJ518">
        <v>0</v>
      </c>
      <c r="AK518">
        <v>0</v>
      </c>
      <c r="AL518" t="e">
        <f t="shared" ref="AL518:AL581" si="184">IF(A518="TLDDP","0",ROUND(L518/J518,2))</f>
        <v>#DIV/0!</v>
      </c>
      <c r="AM518" t="e">
        <f t="shared" ref="AM518:AM581" si="185">IF(A518="TLDDP","0",ROUND(AL518*J518,2))</f>
        <v>#DIV/0!</v>
      </c>
      <c r="AN518">
        <f t="shared" ref="AN518:AN581" si="186">J518</f>
        <v>0</v>
      </c>
      <c r="AO518">
        <f t="shared" ref="AO518:AO581" si="187">IF(A518="LDP",AM518,L518)</f>
        <v>0</v>
      </c>
      <c r="AP518">
        <v>0</v>
      </c>
      <c r="AQ518">
        <v>0</v>
      </c>
      <c r="AR518">
        <v>0</v>
      </c>
      <c r="AS518">
        <f t="shared" ref="AS518:AS581" si="188">I518</f>
        <v>0</v>
      </c>
      <c r="AV518" t="str">
        <f t="shared" ref="AV518:AV581" si="189">RIGHT(B518,10)</f>
        <v/>
      </c>
      <c r="AW518" t="str">
        <f t="shared" ref="AW518:AW581" si="190">RIGHT(AV518,4)&amp;"-"&amp;MID(AV518,4,2)&amp;"-"&amp;LEFT(AV518,2)</f>
        <v>--</v>
      </c>
      <c r="AY518">
        <f t="shared" ref="AY518:AY581" si="191">P518</f>
        <v>513</v>
      </c>
      <c r="AZ518" t="s">
        <v>0</v>
      </c>
      <c r="BA518" t="str">
        <f t="shared" ref="BA518:BA581" si="192">AY518&amp;AZ518</f>
        <v>513BM</v>
      </c>
      <c r="BB518">
        <f t="shared" ref="BB518:BB581" si="193">M518</f>
        <v>0</v>
      </c>
      <c r="BD518">
        <f t="shared" ref="BD518:BD581" si="194">P518</f>
        <v>513</v>
      </c>
      <c r="BE518">
        <f t="shared" ref="BE518:BE581" si="195">O518</f>
        <v>1</v>
      </c>
    </row>
    <row r="519" spans="15:57" x14ac:dyDescent="0.25">
      <c r="O519">
        <f t="shared" ref="O519:O582" si="196">O518</f>
        <v>1</v>
      </c>
      <c r="P519">
        <f t="shared" ref="P519:P582" si="197">P518+1</f>
        <v>514</v>
      </c>
      <c r="Q519" t="e">
        <f>VLOOKUP(A519,Sheet3!$A$1:$B$3,2,FALSE)</f>
        <v>#N/A</v>
      </c>
      <c r="R519">
        <f t="shared" si="176"/>
        <v>0</v>
      </c>
      <c r="S519">
        <f t="shared" si="177"/>
        <v>0</v>
      </c>
      <c r="T519">
        <f t="shared" si="178"/>
        <v>0</v>
      </c>
      <c r="U519" t="s">
        <v>47</v>
      </c>
      <c r="V519" t="s">
        <v>47</v>
      </c>
      <c r="W519" t="s">
        <v>47</v>
      </c>
      <c r="X519" t="s">
        <v>47</v>
      </c>
      <c r="Y519">
        <f t="shared" si="179"/>
        <v>0</v>
      </c>
      <c r="Z519">
        <f t="shared" si="180"/>
        <v>0</v>
      </c>
      <c r="AC519" t="e">
        <f>VLOOKUP(A519,Sheet3!$A$7:$B$9,2,FALSE)</f>
        <v>#N/A</v>
      </c>
      <c r="AD519" t="s">
        <v>48</v>
      </c>
      <c r="AE519" t="str">
        <f t="shared" si="181"/>
        <v>1</v>
      </c>
      <c r="AF519" t="str">
        <f t="shared" si="182"/>
        <v>2024-07-23</v>
      </c>
      <c r="AH519" s="8">
        <f t="shared" si="183"/>
        <v>0</v>
      </c>
      <c r="AI519">
        <v>0</v>
      </c>
      <c r="AJ519">
        <v>0</v>
      </c>
      <c r="AK519">
        <v>0</v>
      </c>
      <c r="AL519" t="e">
        <f t="shared" si="184"/>
        <v>#DIV/0!</v>
      </c>
      <c r="AM519" t="e">
        <f t="shared" si="185"/>
        <v>#DIV/0!</v>
      </c>
      <c r="AN519">
        <f t="shared" si="186"/>
        <v>0</v>
      </c>
      <c r="AO519">
        <f t="shared" si="187"/>
        <v>0</v>
      </c>
      <c r="AP519">
        <v>0</v>
      </c>
      <c r="AQ519">
        <v>0</v>
      </c>
      <c r="AR519">
        <v>0</v>
      </c>
      <c r="AS519">
        <f t="shared" si="188"/>
        <v>0</v>
      </c>
      <c r="AV519" t="str">
        <f t="shared" si="189"/>
        <v/>
      </c>
      <c r="AW519" t="str">
        <f t="shared" si="190"/>
        <v>--</v>
      </c>
      <c r="AY519">
        <f t="shared" si="191"/>
        <v>514</v>
      </c>
      <c r="AZ519" t="s">
        <v>0</v>
      </c>
      <c r="BA519" t="str">
        <f t="shared" si="192"/>
        <v>514BM</v>
      </c>
      <c r="BB519">
        <f t="shared" si="193"/>
        <v>0</v>
      </c>
      <c r="BD519">
        <f t="shared" si="194"/>
        <v>514</v>
      </c>
      <c r="BE519">
        <f t="shared" si="195"/>
        <v>1</v>
      </c>
    </row>
    <row r="520" spans="15:57" x14ac:dyDescent="0.25">
      <c r="O520">
        <f t="shared" si="196"/>
        <v>1</v>
      </c>
      <c r="P520">
        <f t="shared" si="197"/>
        <v>515</v>
      </c>
      <c r="Q520" t="e">
        <f>VLOOKUP(A520,Sheet3!$A$1:$B$3,2,FALSE)</f>
        <v>#N/A</v>
      </c>
      <c r="R520">
        <f t="shared" si="176"/>
        <v>0</v>
      </c>
      <c r="S520">
        <f t="shared" si="177"/>
        <v>0</v>
      </c>
      <c r="T520">
        <f t="shared" si="178"/>
        <v>0</v>
      </c>
      <c r="U520" t="s">
        <v>47</v>
      </c>
      <c r="V520" t="s">
        <v>47</v>
      </c>
      <c r="W520" t="s">
        <v>47</v>
      </c>
      <c r="X520" t="s">
        <v>47</v>
      </c>
      <c r="Y520">
        <f t="shared" si="179"/>
        <v>0</v>
      </c>
      <c r="Z520">
        <f t="shared" si="180"/>
        <v>0</v>
      </c>
      <c r="AC520" t="e">
        <f>VLOOKUP(A520,Sheet3!$A$7:$B$9,2,FALSE)</f>
        <v>#N/A</v>
      </c>
      <c r="AD520" t="s">
        <v>48</v>
      </c>
      <c r="AE520" t="str">
        <f t="shared" si="181"/>
        <v>1</v>
      </c>
      <c r="AF520" t="str">
        <f t="shared" si="182"/>
        <v>2024-07-23</v>
      </c>
      <c r="AH520" s="8">
        <f t="shared" si="183"/>
        <v>0</v>
      </c>
      <c r="AI520">
        <v>0</v>
      </c>
      <c r="AJ520">
        <v>0</v>
      </c>
      <c r="AK520">
        <v>0</v>
      </c>
      <c r="AL520" t="e">
        <f t="shared" si="184"/>
        <v>#DIV/0!</v>
      </c>
      <c r="AM520" t="e">
        <f t="shared" si="185"/>
        <v>#DIV/0!</v>
      </c>
      <c r="AN520">
        <f t="shared" si="186"/>
        <v>0</v>
      </c>
      <c r="AO520">
        <f t="shared" si="187"/>
        <v>0</v>
      </c>
      <c r="AP520">
        <v>0</v>
      </c>
      <c r="AQ520">
        <v>0</v>
      </c>
      <c r="AR520">
        <v>0</v>
      </c>
      <c r="AS520">
        <f t="shared" si="188"/>
        <v>0</v>
      </c>
      <c r="AV520" t="str">
        <f t="shared" si="189"/>
        <v/>
      </c>
      <c r="AW520" t="str">
        <f t="shared" si="190"/>
        <v>--</v>
      </c>
      <c r="AY520">
        <f t="shared" si="191"/>
        <v>515</v>
      </c>
      <c r="AZ520" t="s">
        <v>0</v>
      </c>
      <c r="BA520" t="str">
        <f t="shared" si="192"/>
        <v>515BM</v>
      </c>
      <c r="BB520">
        <f t="shared" si="193"/>
        <v>0</v>
      </c>
      <c r="BD520">
        <f t="shared" si="194"/>
        <v>515</v>
      </c>
      <c r="BE520">
        <f t="shared" si="195"/>
        <v>1</v>
      </c>
    </row>
    <row r="521" spans="15:57" x14ac:dyDescent="0.25">
      <c r="O521">
        <f t="shared" si="196"/>
        <v>1</v>
      </c>
      <c r="P521">
        <f t="shared" si="197"/>
        <v>516</v>
      </c>
      <c r="Q521" t="e">
        <f>VLOOKUP(A521,Sheet3!$A$1:$B$3,2,FALSE)</f>
        <v>#N/A</v>
      </c>
      <c r="R521">
        <f t="shared" si="176"/>
        <v>0</v>
      </c>
      <c r="S521">
        <f t="shared" si="177"/>
        <v>0</v>
      </c>
      <c r="T521">
        <f t="shared" si="178"/>
        <v>0</v>
      </c>
      <c r="U521" t="s">
        <v>47</v>
      </c>
      <c r="V521" t="s">
        <v>47</v>
      </c>
      <c r="W521" t="s">
        <v>47</v>
      </c>
      <c r="X521" t="s">
        <v>47</v>
      </c>
      <c r="Y521">
        <f t="shared" si="179"/>
        <v>0</v>
      </c>
      <c r="Z521">
        <f t="shared" si="180"/>
        <v>0</v>
      </c>
      <c r="AC521" t="e">
        <f>VLOOKUP(A521,Sheet3!$A$7:$B$9,2,FALSE)</f>
        <v>#N/A</v>
      </c>
      <c r="AD521" t="s">
        <v>48</v>
      </c>
      <c r="AE521" t="str">
        <f t="shared" si="181"/>
        <v>1</v>
      </c>
      <c r="AF521" t="str">
        <f t="shared" si="182"/>
        <v>2024-07-23</v>
      </c>
      <c r="AH521" s="8">
        <f t="shared" si="183"/>
        <v>0</v>
      </c>
      <c r="AI521">
        <v>0</v>
      </c>
      <c r="AJ521">
        <v>0</v>
      </c>
      <c r="AK521">
        <v>0</v>
      </c>
      <c r="AL521" t="e">
        <f t="shared" si="184"/>
        <v>#DIV/0!</v>
      </c>
      <c r="AM521" t="e">
        <f t="shared" si="185"/>
        <v>#DIV/0!</v>
      </c>
      <c r="AN521">
        <f t="shared" si="186"/>
        <v>0</v>
      </c>
      <c r="AO521">
        <f t="shared" si="187"/>
        <v>0</v>
      </c>
      <c r="AP521">
        <v>0</v>
      </c>
      <c r="AQ521">
        <v>0</v>
      </c>
      <c r="AR521">
        <v>0</v>
      </c>
      <c r="AS521">
        <f t="shared" si="188"/>
        <v>0</v>
      </c>
      <c r="AV521" t="str">
        <f t="shared" si="189"/>
        <v/>
      </c>
      <c r="AW521" t="str">
        <f t="shared" si="190"/>
        <v>--</v>
      </c>
      <c r="AY521">
        <f t="shared" si="191"/>
        <v>516</v>
      </c>
      <c r="AZ521" t="s">
        <v>0</v>
      </c>
      <c r="BA521" t="str">
        <f t="shared" si="192"/>
        <v>516BM</v>
      </c>
      <c r="BB521">
        <f t="shared" si="193"/>
        <v>0</v>
      </c>
      <c r="BD521">
        <f t="shared" si="194"/>
        <v>516</v>
      </c>
      <c r="BE521">
        <f t="shared" si="195"/>
        <v>1</v>
      </c>
    </row>
    <row r="522" spans="15:57" x14ac:dyDescent="0.25">
      <c r="O522">
        <f t="shared" si="196"/>
        <v>1</v>
      </c>
      <c r="P522">
        <f t="shared" si="197"/>
        <v>517</v>
      </c>
      <c r="Q522" t="e">
        <f>VLOOKUP(A522,Sheet3!$A$1:$B$3,2,FALSE)</f>
        <v>#N/A</v>
      </c>
      <c r="R522">
        <f t="shared" si="176"/>
        <v>0</v>
      </c>
      <c r="S522">
        <f t="shared" si="177"/>
        <v>0</v>
      </c>
      <c r="T522">
        <f t="shared" si="178"/>
        <v>0</v>
      </c>
      <c r="U522" t="s">
        <v>47</v>
      </c>
      <c r="V522" t="s">
        <v>47</v>
      </c>
      <c r="W522" t="s">
        <v>47</v>
      </c>
      <c r="X522" t="s">
        <v>47</v>
      </c>
      <c r="Y522">
        <f t="shared" si="179"/>
        <v>0</v>
      </c>
      <c r="Z522">
        <f t="shared" si="180"/>
        <v>0</v>
      </c>
      <c r="AC522" t="e">
        <f>VLOOKUP(A522,Sheet3!$A$7:$B$9,2,FALSE)</f>
        <v>#N/A</v>
      </c>
      <c r="AD522" t="s">
        <v>48</v>
      </c>
      <c r="AE522" t="str">
        <f t="shared" si="181"/>
        <v>1</v>
      </c>
      <c r="AF522" t="str">
        <f t="shared" si="182"/>
        <v>2024-07-23</v>
      </c>
      <c r="AH522" s="8">
        <f t="shared" si="183"/>
        <v>0</v>
      </c>
      <c r="AI522">
        <v>0</v>
      </c>
      <c r="AJ522">
        <v>0</v>
      </c>
      <c r="AK522">
        <v>0</v>
      </c>
      <c r="AL522" t="e">
        <f t="shared" si="184"/>
        <v>#DIV/0!</v>
      </c>
      <c r="AM522" t="e">
        <f t="shared" si="185"/>
        <v>#DIV/0!</v>
      </c>
      <c r="AN522">
        <f t="shared" si="186"/>
        <v>0</v>
      </c>
      <c r="AO522">
        <f t="shared" si="187"/>
        <v>0</v>
      </c>
      <c r="AP522">
        <v>0</v>
      </c>
      <c r="AQ522">
        <v>0</v>
      </c>
      <c r="AR522">
        <v>0</v>
      </c>
      <c r="AS522">
        <f t="shared" si="188"/>
        <v>0</v>
      </c>
      <c r="AV522" t="str">
        <f t="shared" si="189"/>
        <v/>
      </c>
      <c r="AW522" t="str">
        <f t="shared" si="190"/>
        <v>--</v>
      </c>
      <c r="AY522">
        <f t="shared" si="191"/>
        <v>517</v>
      </c>
      <c r="AZ522" t="s">
        <v>0</v>
      </c>
      <c r="BA522" t="str">
        <f t="shared" si="192"/>
        <v>517BM</v>
      </c>
      <c r="BB522">
        <f t="shared" si="193"/>
        <v>0</v>
      </c>
      <c r="BD522">
        <f t="shared" si="194"/>
        <v>517</v>
      </c>
      <c r="BE522">
        <f t="shared" si="195"/>
        <v>1</v>
      </c>
    </row>
    <row r="523" spans="15:57" x14ac:dyDescent="0.25">
      <c r="O523">
        <f t="shared" si="196"/>
        <v>1</v>
      </c>
      <c r="P523">
        <f t="shared" si="197"/>
        <v>518</v>
      </c>
      <c r="Q523" t="e">
        <f>VLOOKUP(A523,Sheet3!$A$1:$B$3,2,FALSE)</f>
        <v>#N/A</v>
      </c>
      <c r="R523">
        <f t="shared" si="176"/>
        <v>0</v>
      </c>
      <c r="S523">
        <f t="shared" si="177"/>
        <v>0</v>
      </c>
      <c r="T523">
        <f t="shared" si="178"/>
        <v>0</v>
      </c>
      <c r="U523" t="s">
        <v>47</v>
      </c>
      <c r="V523" t="s">
        <v>47</v>
      </c>
      <c r="W523" t="s">
        <v>47</v>
      </c>
      <c r="X523" t="s">
        <v>47</v>
      </c>
      <c r="Y523">
        <f t="shared" si="179"/>
        <v>0</v>
      </c>
      <c r="Z523">
        <f t="shared" si="180"/>
        <v>0</v>
      </c>
      <c r="AC523" t="e">
        <f>VLOOKUP(A523,Sheet3!$A$7:$B$9,2,FALSE)</f>
        <v>#N/A</v>
      </c>
      <c r="AD523" t="s">
        <v>48</v>
      </c>
      <c r="AE523" t="str">
        <f t="shared" si="181"/>
        <v>1</v>
      </c>
      <c r="AF523" t="str">
        <f t="shared" si="182"/>
        <v>2024-07-23</v>
      </c>
      <c r="AH523" s="8">
        <f t="shared" si="183"/>
        <v>0</v>
      </c>
      <c r="AI523">
        <v>0</v>
      </c>
      <c r="AJ523">
        <v>0</v>
      </c>
      <c r="AK523">
        <v>0</v>
      </c>
      <c r="AL523" t="e">
        <f t="shared" si="184"/>
        <v>#DIV/0!</v>
      </c>
      <c r="AM523" t="e">
        <f t="shared" si="185"/>
        <v>#DIV/0!</v>
      </c>
      <c r="AN523">
        <f t="shared" si="186"/>
        <v>0</v>
      </c>
      <c r="AO523">
        <f t="shared" si="187"/>
        <v>0</v>
      </c>
      <c r="AP523">
        <v>0</v>
      </c>
      <c r="AQ523">
        <v>0</v>
      </c>
      <c r="AR523">
        <v>0</v>
      </c>
      <c r="AS523">
        <f t="shared" si="188"/>
        <v>0</v>
      </c>
      <c r="AV523" t="str">
        <f t="shared" si="189"/>
        <v/>
      </c>
      <c r="AW523" t="str">
        <f t="shared" si="190"/>
        <v>--</v>
      </c>
      <c r="AY523">
        <f t="shared" si="191"/>
        <v>518</v>
      </c>
      <c r="AZ523" t="s">
        <v>0</v>
      </c>
      <c r="BA523" t="str">
        <f t="shared" si="192"/>
        <v>518BM</v>
      </c>
      <c r="BB523">
        <f t="shared" si="193"/>
        <v>0</v>
      </c>
      <c r="BD523">
        <f t="shared" si="194"/>
        <v>518</v>
      </c>
      <c r="BE523">
        <f t="shared" si="195"/>
        <v>1</v>
      </c>
    </row>
    <row r="524" spans="15:57" x14ac:dyDescent="0.25">
      <c r="O524">
        <f t="shared" si="196"/>
        <v>1</v>
      </c>
      <c r="P524">
        <f t="shared" si="197"/>
        <v>519</v>
      </c>
      <c r="Q524" t="e">
        <f>VLOOKUP(A524,Sheet3!$A$1:$B$3,2,FALSE)</f>
        <v>#N/A</v>
      </c>
      <c r="R524">
        <f t="shared" si="176"/>
        <v>0</v>
      </c>
      <c r="S524">
        <f t="shared" si="177"/>
        <v>0</v>
      </c>
      <c r="T524">
        <f t="shared" si="178"/>
        <v>0</v>
      </c>
      <c r="U524" t="s">
        <v>47</v>
      </c>
      <c r="V524" t="s">
        <v>47</v>
      </c>
      <c r="W524" t="s">
        <v>47</v>
      </c>
      <c r="X524" t="s">
        <v>47</v>
      </c>
      <c r="Y524">
        <f t="shared" si="179"/>
        <v>0</v>
      </c>
      <c r="Z524">
        <f t="shared" si="180"/>
        <v>0</v>
      </c>
      <c r="AC524" t="e">
        <f>VLOOKUP(A524,Sheet3!$A$7:$B$9,2,FALSE)</f>
        <v>#N/A</v>
      </c>
      <c r="AD524" t="s">
        <v>48</v>
      </c>
      <c r="AE524" t="str">
        <f t="shared" si="181"/>
        <v>1</v>
      </c>
      <c r="AF524" t="str">
        <f t="shared" si="182"/>
        <v>2024-07-23</v>
      </c>
      <c r="AH524" s="8">
        <f t="shared" si="183"/>
        <v>0</v>
      </c>
      <c r="AI524">
        <v>0</v>
      </c>
      <c r="AJ524">
        <v>0</v>
      </c>
      <c r="AK524">
        <v>0</v>
      </c>
      <c r="AL524" t="e">
        <f t="shared" si="184"/>
        <v>#DIV/0!</v>
      </c>
      <c r="AM524" t="e">
        <f t="shared" si="185"/>
        <v>#DIV/0!</v>
      </c>
      <c r="AN524">
        <f t="shared" si="186"/>
        <v>0</v>
      </c>
      <c r="AO524">
        <f t="shared" si="187"/>
        <v>0</v>
      </c>
      <c r="AP524">
        <v>0</v>
      </c>
      <c r="AQ524">
        <v>0</v>
      </c>
      <c r="AR524">
        <v>0</v>
      </c>
      <c r="AS524">
        <f t="shared" si="188"/>
        <v>0</v>
      </c>
      <c r="AV524" t="str">
        <f t="shared" si="189"/>
        <v/>
      </c>
      <c r="AW524" t="str">
        <f t="shared" si="190"/>
        <v>--</v>
      </c>
      <c r="AY524">
        <f t="shared" si="191"/>
        <v>519</v>
      </c>
      <c r="AZ524" t="s">
        <v>0</v>
      </c>
      <c r="BA524" t="str">
        <f t="shared" si="192"/>
        <v>519BM</v>
      </c>
      <c r="BB524">
        <f t="shared" si="193"/>
        <v>0</v>
      </c>
      <c r="BD524">
        <f t="shared" si="194"/>
        <v>519</v>
      </c>
      <c r="BE524">
        <f t="shared" si="195"/>
        <v>1</v>
      </c>
    </row>
    <row r="525" spans="15:57" x14ac:dyDescent="0.25">
      <c r="O525">
        <f t="shared" si="196"/>
        <v>1</v>
      </c>
      <c r="P525">
        <f t="shared" si="197"/>
        <v>520</v>
      </c>
      <c r="Q525" t="e">
        <f>VLOOKUP(A525,Sheet3!$A$1:$B$3,2,FALSE)</f>
        <v>#N/A</v>
      </c>
      <c r="R525">
        <f t="shared" si="176"/>
        <v>0</v>
      </c>
      <c r="S525">
        <f t="shared" si="177"/>
        <v>0</v>
      </c>
      <c r="T525">
        <f t="shared" si="178"/>
        <v>0</v>
      </c>
      <c r="U525" t="s">
        <v>47</v>
      </c>
      <c r="V525" t="s">
        <v>47</v>
      </c>
      <c r="W525" t="s">
        <v>47</v>
      </c>
      <c r="X525" t="s">
        <v>47</v>
      </c>
      <c r="Y525">
        <f t="shared" si="179"/>
        <v>0</v>
      </c>
      <c r="Z525">
        <f t="shared" si="180"/>
        <v>0</v>
      </c>
      <c r="AC525" t="e">
        <f>VLOOKUP(A525,Sheet3!$A$7:$B$9,2,FALSE)</f>
        <v>#N/A</v>
      </c>
      <c r="AD525" t="s">
        <v>48</v>
      </c>
      <c r="AE525" t="str">
        <f t="shared" si="181"/>
        <v>1</v>
      </c>
      <c r="AF525" t="str">
        <f t="shared" si="182"/>
        <v>2024-07-23</v>
      </c>
      <c r="AH525" s="8">
        <f t="shared" si="183"/>
        <v>0</v>
      </c>
      <c r="AI525">
        <v>0</v>
      </c>
      <c r="AJ525">
        <v>0</v>
      </c>
      <c r="AK525">
        <v>0</v>
      </c>
      <c r="AL525" t="e">
        <f t="shared" si="184"/>
        <v>#DIV/0!</v>
      </c>
      <c r="AM525" t="e">
        <f t="shared" si="185"/>
        <v>#DIV/0!</v>
      </c>
      <c r="AN525">
        <f t="shared" si="186"/>
        <v>0</v>
      </c>
      <c r="AO525">
        <f t="shared" si="187"/>
        <v>0</v>
      </c>
      <c r="AP525">
        <v>0</v>
      </c>
      <c r="AQ525">
        <v>0</v>
      </c>
      <c r="AR525">
        <v>0</v>
      </c>
      <c r="AS525">
        <f t="shared" si="188"/>
        <v>0</v>
      </c>
      <c r="AV525" t="str">
        <f t="shared" si="189"/>
        <v/>
      </c>
      <c r="AW525" t="str">
        <f t="shared" si="190"/>
        <v>--</v>
      </c>
      <c r="AY525">
        <f t="shared" si="191"/>
        <v>520</v>
      </c>
      <c r="AZ525" t="s">
        <v>0</v>
      </c>
      <c r="BA525" t="str">
        <f t="shared" si="192"/>
        <v>520BM</v>
      </c>
      <c r="BB525">
        <f t="shared" si="193"/>
        <v>0</v>
      </c>
      <c r="BD525">
        <f t="shared" si="194"/>
        <v>520</v>
      </c>
      <c r="BE525">
        <f t="shared" si="195"/>
        <v>1</v>
      </c>
    </row>
    <row r="526" spans="15:57" x14ac:dyDescent="0.25">
      <c r="O526">
        <f t="shared" si="196"/>
        <v>1</v>
      </c>
      <c r="P526">
        <f t="shared" si="197"/>
        <v>521</v>
      </c>
      <c r="Q526" t="e">
        <f>VLOOKUP(A526,Sheet3!$A$1:$B$3,2,FALSE)</f>
        <v>#N/A</v>
      </c>
      <c r="R526">
        <f t="shared" si="176"/>
        <v>0</v>
      </c>
      <c r="S526">
        <f t="shared" si="177"/>
        <v>0</v>
      </c>
      <c r="T526">
        <f t="shared" si="178"/>
        <v>0</v>
      </c>
      <c r="U526" t="s">
        <v>47</v>
      </c>
      <c r="V526" t="s">
        <v>47</v>
      </c>
      <c r="W526" t="s">
        <v>47</v>
      </c>
      <c r="X526" t="s">
        <v>47</v>
      </c>
      <c r="Y526">
        <f t="shared" si="179"/>
        <v>0</v>
      </c>
      <c r="Z526">
        <f t="shared" si="180"/>
        <v>0</v>
      </c>
      <c r="AC526" t="e">
        <f>VLOOKUP(A526,Sheet3!$A$7:$B$9,2,FALSE)</f>
        <v>#N/A</v>
      </c>
      <c r="AD526" t="s">
        <v>48</v>
      </c>
      <c r="AE526" t="str">
        <f t="shared" si="181"/>
        <v>1</v>
      </c>
      <c r="AF526" t="str">
        <f t="shared" si="182"/>
        <v>2024-07-23</v>
      </c>
      <c r="AH526" s="8">
        <f t="shared" si="183"/>
        <v>0</v>
      </c>
      <c r="AI526">
        <v>0</v>
      </c>
      <c r="AJ526">
        <v>0</v>
      </c>
      <c r="AK526">
        <v>0</v>
      </c>
      <c r="AL526" t="e">
        <f t="shared" si="184"/>
        <v>#DIV/0!</v>
      </c>
      <c r="AM526" t="e">
        <f t="shared" si="185"/>
        <v>#DIV/0!</v>
      </c>
      <c r="AN526">
        <f t="shared" si="186"/>
        <v>0</v>
      </c>
      <c r="AO526">
        <f t="shared" si="187"/>
        <v>0</v>
      </c>
      <c r="AP526">
        <v>0</v>
      </c>
      <c r="AQ526">
        <v>0</v>
      </c>
      <c r="AR526">
        <v>0</v>
      </c>
      <c r="AS526">
        <f t="shared" si="188"/>
        <v>0</v>
      </c>
      <c r="AV526" t="str">
        <f t="shared" si="189"/>
        <v/>
      </c>
      <c r="AW526" t="str">
        <f t="shared" si="190"/>
        <v>--</v>
      </c>
      <c r="AY526">
        <f t="shared" si="191"/>
        <v>521</v>
      </c>
      <c r="AZ526" t="s">
        <v>0</v>
      </c>
      <c r="BA526" t="str">
        <f t="shared" si="192"/>
        <v>521BM</v>
      </c>
      <c r="BB526">
        <f t="shared" si="193"/>
        <v>0</v>
      </c>
      <c r="BD526">
        <f t="shared" si="194"/>
        <v>521</v>
      </c>
      <c r="BE526">
        <f t="shared" si="195"/>
        <v>1</v>
      </c>
    </row>
    <row r="527" spans="15:57" x14ac:dyDescent="0.25">
      <c r="O527">
        <f t="shared" si="196"/>
        <v>1</v>
      </c>
      <c r="P527">
        <f t="shared" si="197"/>
        <v>522</v>
      </c>
      <c r="Q527" t="e">
        <f>VLOOKUP(A527,Sheet3!$A$1:$B$3,2,FALSE)</f>
        <v>#N/A</v>
      </c>
      <c r="R527">
        <f t="shared" si="176"/>
        <v>0</v>
      </c>
      <c r="S527">
        <f t="shared" si="177"/>
        <v>0</v>
      </c>
      <c r="T527">
        <f t="shared" si="178"/>
        <v>0</v>
      </c>
      <c r="U527" t="s">
        <v>47</v>
      </c>
      <c r="V527" t="s">
        <v>47</v>
      </c>
      <c r="W527" t="s">
        <v>47</v>
      </c>
      <c r="X527" t="s">
        <v>47</v>
      </c>
      <c r="Y527">
        <f t="shared" si="179"/>
        <v>0</v>
      </c>
      <c r="Z527">
        <f t="shared" si="180"/>
        <v>0</v>
      </c>
      <c r="AC527" t="e">
        <f>VLOOKUP(A527,Sheet3!$A$7:$B$9,2,FALSE)</f>
        <v>#N/A</v>
      </c>
      <c r="AD527" t="s">
        <v>48</v>
      </c>
      <c r="AE527" t="str">
        <f t="shared" si="181"/>
        <v>1</v>
      </c>
      <c r="AF527" t="str">
        <f t="shared" si="182"/>
        <v>2024-07-23</v>
      </c>
      <c r="AH527" s="8">
        <f t="shared" si="183"/>
        <v>0</v>
      </c>
      <c r="AI527">
        <v>0</v>
      </c>
      <c r="AJ527">
        <v>0</v>
      </c>
      <c r="AK527">
        <v>0</v>
      </c>
      <c r="AL527" t="e">
        <f t="shared" si="184"/>
        <v>#DIV/0!</v>
      </c>
      <c r="AM527" t="e">
        <f t="shared" si="185"/>
        <v>#DIV/0!</v>
      </c>
      <c r="AN527">
        <f t="shared" si="186"/>
        <v>0</v>
      </c>
      <c r="AO527">
        <f t="shared" si="187"/>
        <v>0</v>
      </c>
      <c r="AP527">
        <v>0</v>
      </c>
      <c r="AQ527">
        <v>0</v>
      </c>
      <c r="AR527">
        <v>0</v>
      </c>
      <c r="AS527">
        <f t="shared" si="188"/>
        <v>0</v>
      </c>
      <c r="AV527" t="str">
        <f t="shared" si="189"/>
        <v/>
      </c>
      <c r="AW527" t="str">
        <f t="shared" si="190"/>
        <v>--</v>
      </c>
      <c r="AY527">
        <f t="shared" si="191"/>
        <v>522</v>
      </c>
      <c r="AZ527" t="s">
        <v>0</v>
      </c>
      <c r="BA527" t="str">
        <f t="shared" si="192"/>
        <v>522BM</v>
      </c>
      <c r="BB527">
        <f t="shared" si="193"/>
        <v>0</v>
      </c>
      <c r="BD527">
        <f t="shared" si="194"/>
        <v>522</v>
      </c>
      <c r="BE527">
        <f t="shared" si="195"/>
        <v>1</v>
      </c>
    </row>
    <row r="528" spans="15:57" x14ac:dyDescent="0.25">
      <c r="O528">
        <f t="shared" si="196"/>
        <v>1</v>
      </c>
      <c r="P528">
        <f t="shared" si="197"/>
        <v>523</v>
      </c>
      <c r="Q528" t="e">
        <f>VLOOKUP(A528,Sheet3!$A$1:$B$3,2,FALSE)</f>
        <v>#N/A</v>
      </c>
      <c r="R528">
        <f t="shared" si="176"/>
        <v>0</v>
      </c>
      <c r="S528">
        <f t="shared" si="177"/>
        <v>0</v>
      </c>
      <c r="T528">
        <f t="shared" si="178"/>
        <v>0</v>
      </c>
      <c r="U528" t="s">
        <v>47</v>
      </c>
      <c r="V528" t="s">
        <v>47</v>
      </c>
      <c r="W528" t="s">
        <v>47</v>
      </c>
      <c r="X528" t="s">
        <v>47</v>
      </c>
      <c r="Y528">
        <f t="shared" si="179"/>
        <v>0</v>
      </c>
      <c r="Z528">
        <f t="shared" si="180"/>
        <v>0</v>
      </c>
      <c r="AC528" t="e">
        <f>VLOOKUP(A528,Sheet3!$A$7:$B$9,2,FALSE)</f>
        <v>#N/A</v>
      </c>
      <c r="AD528" t="s">
        <v>48</v>
      </c>
      <c r="AE528" t="str">
        <f t="shared" si="181"/>
        <v>1</v>
      </c>
      <c r="AF528" t="str">
        <f t="shared" si="182"/>
        <v>2024-07-23</v>
      </c>
      <c r="AH528" s="8">
        <f t="shared" si="183"/>
        <v>0</v>
      </c>
      <c r="AI528">
        <v>0</v>
      </c>
      <c r="AJ528">
        <v>0</v>
      </c>
      <c r="AK528">
        <v>0</v>
      </c>
      <c r="AL528" t="e">
        <f t="shared" si="184"/>
        <v>#DIV/0!</v>
      </c>
      <c r="AM528" t="e">
        <f t="shared" si="185"/>
        <v>#DIV/0!</v>
      </c>
      <c r="AN528">
        <f t="shared" si="186"/>
        <v>0</v>
      </c>
      <c r="AO528">
        <f t="shared" si="187"/>
        <v>0</v>
      </c>
      <c r="AP528">
        <v>0</v>
      </c>
      <c r="AQ528">
        <v>0</v>
      </c>
      <c r="AR528">
        <v>0</v>
      </c>
      <c r="AS528">
        <f t="shared" si="188"/>
        <v>0</v>
      </c>
      <c r="AV528" t="str">
        <f t="shared" si="189"/>
        <v/>
      </c>
      <c r="AW528" t="str">
        <f t="shared" si="190"/>
        <v>--</v>
      </c>
      <c r="AY528">
        <f t="shared" si="191"/>
        <v>523</v>
      </c>
      <c r="AZ528" t="s">
        <v>0</v>
      </c>
      <c r="BA528" t="str">
        <f t="shared" si="192"/>
        <v>523BM</v>
      </c>
      <c r="BB528">
        <f t="shared" si="193"/>
        <v>0</v>
      </c>
      <c r="BD528">
        <f t="shared" si="194"/>
        <v>523</v>
      </c>
      <c r="BE528">
        <f t="shared" si="195"/>
        <v>1</v>
      </c>
    </row>
    <row r="529" spans="15:57" x14ac:dyDescent="0.25">
      <c r="O529">
        <f t="shared" si="196"/>
        <v>1</v>
      </c>
      <c r="P529">
        <f t="shared" si="197"/>
        <v>524</v>
      </c>
      <c r="Q529" t="e">
        <f>VLOOKUP(A529,Sheet3!$A$1:$B$3,2,FALSE)</f>
        <v>#N/A</v>
      </c>
      <c r="R529">
        <f t="shared" si="176"/>
        <v>0</v>
      </c>
      <c r="S529">
        <f t="shared" si="177"/>
        <v>0</v>
      </c>
      <c r="T529">
        <f t="shared" si="178"/>
        <v>0</v>
      </c>
      <c r="U529" t="s">
        <v>47</v>
      </c>
      <c r="V529" t="s">
        <v>47</v>
      </c>
      <c r="W529" t="s">
        <v>47</v>
      </c>
      <c r="X529" t="s">
        <v>47</v>
      </c>
      <c r="Y529">
        <f t="shared" si="179"/>
        <v>0</v>
      </c>
      <c r="Z529">
        <f t="shared" si="180"/>
        <v>0</v>
      </c>
      <c r="AC529" t="e">
        <f>VLOOKUP(A529,Sheet3!$A$7:$B$9,2,FALSE)</f>
        <v>#N/A</v>
      </c>
      <c r="AD529" t="s">
        <v>48</v>
      </c>
      <c r="AE529" t="str">
        <f t="shared" si="181"/>
        <v>1</v>
      </c>
      <c r="AF529" t="str">
        <f t="shared" si="182"/>
        <v>2024-07-23</v>
      </c>
      <c r="AH529" s="8">
        <f t="shared" si="183"/>
        <v>0</v>
      </c>
      <c r="AI529">
        <v>0</v>
      </c>
      <c r="AJ529">
        <v>0</v>
      </c>
      <c r="AK529">
        <v>0</v>
      </c>
      <c r="AL529" t="e">
        <f t="shared" si="184"/>
        <v>#DIV/0!</v>
      </c>
      <c r="AM529" t="e">
        <f t="shared" si="185"/>
        <v>#DIV/0!</v>
      </c>
      <c r="AN529">
        <f t="shared" si="186"/>
        <v>0</v>
      </c>
      <c r="AO529">
        <f t="shared" si="187"/>
        <v>0</v>
      </c>
      <c r="AP529">
        <v>0</v>
      </c>
      <c r="AQ529">
        <v>0</v>
      </c>
      <c r="AR529">
        <v>0</v>
      </c>
      <c r="AS529">
        <f t="shared" si="188"/>
        <v>0</v>
      </c>
      <c r="AV529" t="str">
        <f t="shared" si="189"/>
        <v/>
      </c>
      <c r="AW529" t="str">
        <f t="shared" si="190"/>
        <v>--</v>
      </c>
      <c r="AY529">
        <f t="shared" si="191"/>
        <v>524</v>
      </c>
      <c r="AZ529" t="s">
        <v>0</v>
      </c>
      <c r="BA529" t="str">
        <f t="shared" si="192"/>
        <v>524BM</v>
      </c>
      <c r="BB529">
        <f t="shared" si="193"/>
        <v>0</v>
      </c>
      <c r="BD529">
        <f t="shared" si="194"/>
        <v>524</v>
      </c>
      <c r="BE529">
        <f t="shared" si="195"/>
        <v>1</v>
      </c>
    </row>
    <row r="530" spans="15:57" x14ac:dyDescent="0.25">
      <c r="O530">
        <f t="shared" si="196"/>
        <v>1</v>
      </c>
      <c r="P530">
        <f t="shared" si="197"/>
        <v>525</v>
      </c>
      <c r="Q530" t="e">
        <f>VLOOKUP(A530,Sheet3!$A$1:$B$3,2,FALSE)</f>
        <v>#N/A</v>
      </c>
      <c r="R530">
        <f t="shared" si="176"/>
        <v>0</v>
      </c>
      <c r="S530">
        <f t="shared" si="177"/>
        <v>0</v>
      </c>
      <c r="T530">
        <f t="shared" si="178"/>
        <v>0</v>
      </c>
      <c r="U530" t="s">
        <v>47</v>
      </c>
      <c r="V530" t="s">
        <v>47</v>
      </c>
      <c r="W530" t="s">
        <v>47</v>
      </c>
      <c r="X530" t="s">
        <v>47</v>
      </c>
      <c r="Y530">
        <f t="shared" si="179"/>
        <v>0</v>
      </c>
      <c r="Z530">
        <f t="shared" si="180"/>
        <v>0</v>
      </c>
      <c r="AC530" t="e">
        <f>VLOOKUP(A530,Sheet3!$A$7:$B$9,2,FALSE)</f>
        <v>#N/A</v>
      </c>
      <c r="AD530" t="s">
        <v>48</v>
      </c>
      <c r="AE530" t="str">
        <f t="shared" si="181"/>
        <v>1</v>
      </c>
      <c r="AF530" t="str">
        <f t="shared" si="182"/>
        <v>2024-07-23</v>
      </c>
      <c r="AH530" s="8">
        <f t="shared" si="183"/>
        <v>0</v>
      </c>
      <c r="AI530">
        <v>0</v>
      </c>
      <c r="AJ530">
        <v>0</v>
      </c>
      <c r="AK530">
        <v>0</v>
      </c>
      <c r="AL530" t="e">
        <f t="shared" si="184"/>
        <v>#DIV/0!</v>
      </c>
      <c r="AM530" t="e">
        <f t="shared" si="185"/>
        <v>#DIV/0!</v>
      </c>
      <c r="AN530">
        <f t="shared" si="186"/>
        <v>0</v>
      </c>
      <c r="AO530">
        <f t="shared" si="187"/>
        <v>0</v>
      </c>
      <c r="AP530">
        <v>0</v>
      </c>
      <c r="AQ530">
        <v>0</v>
      </c>
      <c r="AR530">
        <v>0</v>
      </c>
      <c r="AS530">
        <f t="shared" si="188"/>
        <v>0</v>
      </c>
      <c r="AV530" t="str">
        <f t="shared" si="189"/>
        <v/>
      </c>
      <c r="AW530" t="str">
        <f t="shared" si="190"/>
        <v>--</v>
      </c>
      <c r="AY530">
        <f t="shared" si="191"/>
        <v>525</v>
      </c>
      <c r="AZ530" t="s">
        <v>0</v>
      </c>
      <c r="BA530" t="str">
        <f t="shared" si="192"/>
        <v>525BM</v>
      </c>
      <c r="BB530">
        <f t="shared" si="193"/>
        <v>0</v>
      </c>
      <c r="BD530">
        <f t="shared" si="194"/>
        <v>525</v>
      </c>
      <c r="BE530">
        <f t="shared" si="195"/>
        <v>1</v>
      </c>
    </row>
    <row r="531" spans="15:57" x14ac:dyDescent="0.25">
      <c r="O531">
        <f t="shared" si="196"/>
        <v>1</v>
      </c>
      <c r="P531">
        <f t="shared" si="197"/>
        <v>526</v>
      </c>
      <c r="Q531" t="e">
        <f>VLOOKUP(A531,Sheet3!$A$1:$B$3,2,FALSE)</f>
        <v>#N/A</v>
      </c>
      <c r="R531">
        <f t="shared" si="176"/>
        <v>0</v>
      </c>
      <c r="S531">
        <f t="shared" si="177"/>
        <v>0</v>
      </c>
      <c r="T531">
        <f t="shared" si="178"/>
        <v>0</v>
      </c>
      <c r="U531" t="s">
        <v>47</v>
      </c>
      <c r="V531" t="s">
        <v>47</v>
      </c>
      <c r="W531" t="s">
        <v>47</v>
      </c>
      <c r="X531" t="s">
        <v>47</v>
      </c>
      <c r="Y531">
        <f t="shared" si="179"/>
        <v>0</v>
      </c>
      <c r="Z531">
        <f t="shared" si="180"/>
        <v>0</v>
      </c>
      <c r="AC531" t="e">
        <f>VLOOKUP(A531,Sheet3!$A$7:$B$9,2,FALSE)</f>
        <v>#N/A</v>
      </c>
      <c r="AD531" t="s">
        <v>48</v>
      </c>
      <c r="AE531" t="str">
        <f t="shared" si="181"/>
        <v>1</v>
      </c>
      <c r="AF531" t="str">
        <f t="shared" si="182"/>
        <v>2024-07-23</v>
      </c>
      <c r="AH531" s="8">
        <f t="shared" si="183"/>
        <v>0</v>
      </c>
      <c r="AI531">
        <v>0</v>
      </c>
      <c r="AJ531">
        <v>0</v>
      </c>
      <c r="AK531">
        <v>0</v>
      </c>
      <c r="AL531" t="e">
        <f t="shared" si="184"/>
        <v>#DIV/0!</v>
      </c>
      <c r="AM531" t="e">
        <f t="shared" si="185"/>
        <v>#DIV/0!</v>
      </c>
      <c r="AN531">
        <f t="shared" si="186"/>
        <v>0</v>
      </c>
      <c r="AO531">
        <f t="shared" si="187"/>
        <v>0</v>
      </c>
      <c r="AP531">
        <v>0</v>
      </c>
      <c r="AQ531">
        <v>0</v>
      </c>
      <c r="AR531">
        <v>0</v>
      </c>
      <c r="AS531">
        <f t="shared" si="188"/>
        <v>0</v>
      </c>
      <c r="AV531" t="str">
        <f t="shared" si="189"/>
        <v/>
      </c>
      <c r="AW531" t="str">
        <f t="shared" si="190"/>
        <v>--</v>
      </c>
      <c r="AY531">
        <f t="shared" si="191"/>
        <v>526</v>
      </c>
      <c r="AZ531" t="s">
        <v>0</v>
      </c>
      <c r="BA531" t="str">
        <f t="shared" si="192"/>
        <v>526BM</v>
      </c>
      <c r="BB531">
        <f t="shared" si="193"/>
        <v>0</v>
      </c>
      <c r="BD531">
        <f t="shared" si="194"/>
        <v>526</v>
      </c>
      <c r="BE531">
        <f t="shared" si="195"/>
        <v>1</v>
      </c>
    </row>
    <row r="532" spans="15:57" x14ac:dyDescent="0.25">
      <c r="O532">
        <f t="shared" si="196"/>
        <v>1</v>
      </c>
      <c r="P532">
        <f t="shared" si="197"/>
        <v>527</v>
      </c>
      <c r="Q532" t="e">
        <f>VLOOKUP(A532,Sheet3!$A$1:$B$3,2,FALSE)</f>
        <v>#N/A</v>
      </c>
      <c r="R532">
        <f t="shared" si="176"/>
        <v>0</v>
      </c>
      <c r="S532">
        <f t="shared" si="177"/>
        <v>0</v>
      </c>
      <c r="T532">
        <f t="shared" si="178"/>
        <v>0</v>
      </c>
      <c r="U532" t="s">
        <v>47</v>
      </c>
      <c r="V532" t="s">
        <v>47</v>
      </c>
      <c r="W532" t="s">
        <v>47</v>
      </c>
      <c r="X532" t="s">
        <v>47</v>
      </c>
      <c r="Y532">
        <f t="shared" si="179"/>
        <v>0</v>
      </c>
      <c r="Z532">
        <f t="shared" si="180"/>
        <v>0</v>
      </c>
      <c r="AC532" t="e">
        <f>VLOOKUP(A532,Sheet3!$A$7:$B$9,2,FALSE)</f>
        <v>#N/A</v>
      </c>
      <c r="AD532" t="s">
        <v>48</v>
      </c>
      <c r="AE532" t="str">
        <f t="shared" si="181"/>
        <v>1</v>
      </c>
      <c r="AF532" t="str">
        <f t="shared" si="182"/>
        <v>2024-07-23</v>
      </c>
      <c r="AH532" s="8">
        <f t="shared" si="183"/>
        <v>0</v>
      </c>
      <c r="AI532">
        <v>0</v>
      </c>
      <c r="AJ532">
        <v>0</v>
      </c>
      <c r="AK532">
        <v>0</v>
      </c>
      <c r="AL532" t="e">
        <f t="shared" si="184"/>
        <v>#DIV/0!</v>
      </c>
      <c r="AM532" t="e">
        <f t="shared" si="185"/>
        <v>#DIV/0!</v>
      </c>
      <c r="AN532">
        <f t="shared" si="186"/>
        <v>0</v>
      </c>
      <c r="AO532">
        <f t="shared" si="187"/>
        <v>0</v>
      </c>
      <c r="AP532">
        <v>0</v>
      </c>
      <c r="AQ532">
        <v>0</v>
      </c>
      <c r="AR532">
        <v>0</v>
      </c>
      <c r="AS532">
        <f t="shared" si="188"/>
        <v>0</v>
      </c>
      <c r="AV532" t="str">
        <f t="shared" si="189"/>
        <v/>
      </c>
      <c r="AW532" t="str">
        <f t="shared" si="190"/>
        <v>--</v>
      </c>
      <c r="AY532">
        <f t="shared" si="191"/>
        <v>527</v>
      </c>
      <c r="AZ532" t="s">
        <v>0</v>
      </c>
      <c r="BA532" t="str">
        <f t="shared" si="192"/>
        <v>527BM</v>
      </c>
      <c r="BB532">
        <f t="shared" si="193"/>
        <v>0</v>
      </c>
      <c r="BD532">
        <f t="shared" si="194"/>
        <v>527</v>
      </c>
      <c r="BE532">
        <f t="shared" si="195"/>
        <v>1</v>
      </c>
    </row>
    <row r="533" spans="15:57" x14ac:dyDescent="0.25">
      <c r="O533">
        <f t="shared" si="196"/>
        <v>1</v>
      </c>
      <c r="P533">
        <f t="shared" si="197"/>
        <v>528</v>
      </c>
      <c r="Q533" t="e">
        <f>VLOOKUP(A533,Sheet3!$A$1:$B$3,2,FALSE)</f>
        <v>#N/A</v>
      </c>
      <c r="R533">
        <f t="shared" si="176"/>
        <v>0</v>
      </c>
      <c r="S533">
        <f t="shared" si="177"/>
        <v>0</v>
      </c>
      <c r="T533">
        <f t="shared" si="178"/>
        <v>0</v>
      </c>
      <c r="U533" t="s">
        <v>47</v>
      </c>
      <c r="V533" t="s">
        <v>47</v>
      </c>
      <c r="W533" t="s">
        <v>47</v>
      </c>
      <c r="X533" t="s">
        <v>47</v>
      </c>
      <c r="Y533">
        <f t="shared" si="179"/>
        <v>0</v>
      </c>
      <c r="Z533">
        <f t="shared" si="180"/>
        <v>0</v>
      </c>
      <c r="AC533" t="e">
        <f>VLOOKUP(A533,Sheet3!$A$7:$B$9,2,FALSE)</f>
        <v>#N/A</v>
      </c>
      <c r="AD533" t="s">
        <v>48</v>
      </c>
      <c r="AE533" t="str">
        <f t="shared" si="181"/>
        <v>1</v>
      </c>
      <c r="AF533" t="str">
        <f t="shared" si="182"/>
        <v>2024-07-23</v>
      </c>
      <c r="AH533" s="8">
        <f t="shared" si="183"/>
        <v>0</v>
      </c>
      <c r="AI533">
        <v>0</v>
      </c>
      <c r="AJ533">
        <v>0</v>
      </c>
      <c r="AK533">
        <v>0</v>
      </c>
      <c r="AL533" t="e">
        <f t="shared" si="184"/>
        <v>#DIV/0!</v>
      </c>
      <c r="AM533" t="e">
        <f t="shared" si="185"/>
        <v>#DIV/0!</v>
      </c>
      <c r="AN533">
        <f t="shared" si="186"/>
        <v>0</v>
      </c>
      <c r="AO533">
        <f t="shared" si="187"/>
        <v>0</v>
      </c>
      <c r="AP533">
        <v>0</v>
      </c>
      <c r="AQ533">
        <v>0</v>
      </c>
      <c r="AR533">
        <v>0</v>
      </c>
      <c r="AS533">
        <f t="shared" si="188"/>
        <v>0</v>
      </c>
      <c r="AV533" t="str">
        <f t="shared" si="189"/>
        <v/>
      </c>
      <c r="AW533" t="str">
        <f t="shared" si="190"/>
        <v>--</v>
      </c>
      <c r="AY533">
        <f t="shared" si="191"/>
        <v>528</v>
      </c>
      <c r="AZ533" t="s">
        <v>0</v>
      </c>
      <c r="BA533" t="str">
        <f t="shared" si="192"/>
        <v>528BM</v>
      </c>
      <c r="BB533">
        <f t="shared" si="193"/>
        <v>0</v>
      </c>
      <c r="BD533">
        <f t="shared" si="194"/>
        <v>528</v>
      </c>
      <c r="BE533">
        <f t="shared" si="195"/>
        <v>1</v>
      </c>
    </row>
    <row r="534" spans="15:57" x14ac:dyDescent="0.25">
      <c r="O534">
        <f t="shared" si="196"/>
        <v>1</v>
      </c>
      <c r="P534">
        <f t="shared" si="197"/>
        <v>529</v>
      </c>
      <c r="Q534" t="e">
        <f>VLOOKUP(A534,Sheet3!$A$1:$B$3,2,FALSE)</f>
        <v>#N/A</v>
      </c>
      <c r="R534">
        <f t="shared" si="176"/>
        <v>0</v>
      </c>
      <c r="S534">
        <f t="shared" si="177"/>
        <v>0</v>
      </c>
      <c r="T534">
        <f t="shared" si="178"/>
        <v>0</v>
      </c>
      <c r="U534" t="s">
        <v>47</v>
      </c>
      <c r="V534" t="s">
        <v>47</v>
      </c>
      <c r="W534" t="s">
        <v>47</v>
      </c>
      <c r="X534" t="s">
        <v>47</v>
      </c>
      <c r="Y534">
        <f t="shared" si="179"/>
        <v>0</v>
      </c>
      <c r="Z534">
        <f t="shared" si="180"/>
        <v>0</v>
      </c>
      <c r="AC534" t="e">
        <f>VLOOKUP(A534,Sheet3!$A$7:$B$9,2,FALSE)</f>
        <v>#N/A</v>
      </c>
      <c r="AD534" t="s">
        <v>48</v>
      </c>
      <c r="AE534" t="str">
        <f t="shared" si="181"/>
        <v>1</v>
      </c>
      <c r="AF534" t="str">
        <f t="shared" si="182"/>
        <v>2024-07-23</v>
      </c>
      <c r="AH534" s="8">
        <f t="shared" si="183"/>
        <v>0</v>
      </c>
      <c r="AI534">
        <v>0</v>
      </c>
      <c r="AJ534">
        <v>0</v>
      </c>
      <c r="AK534">
        <v>0</v>
      </c>
      <c r="AL534" t="e">
        <f t="shared" si="184"/>
        <v>#DIV/0!</v>
      </c>
      <c r="AM534" t="e">
        <f t="shared" si="185"/>
        <v>#DIV/0!</v>
      </c>
      <c r="AN534">
        <f t="shared" si="186"/>
        <v>0</v>
      </c>
      <c r="AO534">
        <f t="shared" si="187"/>
        <v>0</v>
      </c>
      <c r="AP534">
        <v>0</v>
      </c>
      <c r="AQ534">
        <v>0</v>
      </c>
      <c r="AR534">
        <v>0</v>
      </c>
      <c r="AS534">
        <f t="shared" si="188"/>
        <v>0</v>
      </c>
      <c r="AV534" t="str">
        <f t="shared" si="189"/>
        <v/>
      </c>
      <c r="AW534" t="str">
        <f t="shared" si="190"/>
        <v>--</v>
      </c>
      <c r="AY534">
        <f t="shared" si="191"/>
        <v>529</v>
      </c>
      <c r="AZ534" t="s">
        <v>0</v>
      </c>
      <c r="BA534" t="str">
        <f t="shared" si="192"/>
        <v>529BM</v>
      </c>
      <c r="BB534">
        <f t="shared" si="193"/>
        <v>0</v>
      </c>
      <c r="BD534">
        <f t="shared" si="194"/>
        <v>529</v>
      </c>
      <c r="BE534">
        <f t="shared" si="195"/>
        <v>1</v>
      </c>
    </row>
    <row r="535" spans="15:57" x14ac:dyDescent="0.25">
      <c r="O535">
        <f t="shared" si="196"/>
        <v>1</v>
      </c>
      <c r="P535">
        <f t="shared" si="197"/>
        <v>530</v>
      </c>
      <c r="Q535" t="e">
        <f>VLOOKUP(A535,Sheet3!$A$1:$B$3,2,FALSE)</f>
        <v>#N/A</v>
      </c>
      <c r="R535">
        <f t="shared" si="176"/>
        <v>0</v>
      </c>
      <c r="S535">
        <f t="shared" si="177"/>
        <v>0</v>
      </c>
      <c r="T535">
        <f t="shared" si="178"/>
        <v>0</v>
      </c>
      <c r="U535" t="s">
        <v>47</v>
      </c>
      <c r="V535" t="s">
        <v>47</v>
      </c>
      <c r="W535" t="s">
        <v>47</v>
      </c>
      <c r="X535" t="s">
        <v>47</v>
      </c>
      <c r="Y535">
        <f t="shared" si="179"/>
        <v>0</v>
      </c>
      <c r="Z535">
        <f t="shared" si="180"/>
        <v>0</v>
      </c>
      <c r="AC535" t="e">
        <f>VLOOKUP(A535,Sheet3!$A$7:$B$9,2,FALSE)</f>
        <v>#N/A</v>
      </c>
      <c r="AD535" t="s">
        <v>48</v>
      </c>
      <c r="AE535" t="str">
        <f t="shared" si="181"/>
        <v>1</v>
      </c>
      <c r="AF535" t="str">
        <f t="shared" si="182"/>
        <v>2024-07-23</v>
      </c>
      <c r="AH535" s="8">
        <f t="shared" si="183"/>
        <v>0</v>
      </c>
      <c r="AI535">
        <v>0</v>
      </c>
      <c r="AJ535">
        <v>0</v>
      </c>
      <c r="AK535">
        <v>0</v>
      </c>
      <c r="AL535" t="e">
        <f t="shared" si="184"/>
        <v>#DIV/0!</v>
      </c>
      <c r="AM535" t="e">
        <f t="shared" si="185"/>
        <v>#DIV/0!</v>
      </c>
      <c r="AN535">
        <f t="shared" si="186"/>
        <v>0</v>
      </c>
      <c r="AO535">
        <f t="shared" si="187"/>
        <v>0</v>
      </c>
      <c r="AP535">
        <v>0</v>
      </c>
      <c r="AQ535">
        <v>0</v>
      </c>
      <c r="AR535">
        <v>0</v>
      </c>
      <c r="AS535">
        <f t="shared" si="188"/>
        <v>0</v>
      </c>
      <c r="AV535" t="str">
        <f t="shared" si="189"/>
        <v/>
      </c>
      <c r="AW535" t="str">
        <f t="shared" si="190"/>
        <v>--</v>
      </c>
      <c r="AY535">
        <f t="shared" si="191"/>
        <v>530</v>
      </c>
      <c r="AZ535" t="s">
        <v>0</v>
      </c>
      <c r="BA535" t="str">
        <f t="shared" si="192"/>
        <v>530BM</v>
      </c>
      <c r="BB535">
        <f t="shared" si="193"/>
        <v>0</v>
      </c>
      <c r="BD535">
        <f t="shared" si="194"/>
        <v>530</v>
      </c>
      <c r="BE535">
        <f t="shared" si="195"/>
        <v>1</v>
      </c>
    </row>
    <row r="536" spans="15:57" x14ac:dyDescent="0.25">
      <c r="O536">
        <f t="shared" si="196"/>
        <v>1</v>
      </c>
      <c r="P536">
        <f t="shared" si="197"/>
        <v>531</v>
      </c>
      <c r="Q536" t="e">
        <f>VLOOKUP(A536,Sheet3!$A$1:$B$3,2,FALSE)</f>
        <v>#N/A</v>
      </c>
      <c r="R536">
        <f t="shared" si="176"/>
        <v>0</v>
      </c>
      <c r="S536">
        <f t="shared" si="177"/>
        <v>0</v>
      </c>
      <c r="T536">
        <f t="shared" si="178"/>
        <v>0</v>
      </c>
      <c r="U536" t="s">
        <v>47</v>
      </c>
      <c r="V536" t="s">
        <v>47</v>
      </c>
      <c r="W536" t="s">
        <v>47</v>
      </c>
      <c r="X536" t="s">
        <v>47</v>
      </c>
      <c r="Y536">
        <f t="shared" si="179"/>
        <v>0</v>
      </c>
      <c r="Z536">
        <f t="shared" si="180"/>
        <v>0</v>
      </c>
      <c r="AC536" t="e">
        <f>VLOOKUP(A536,Sheet3!$A$7:$B$9,2,FALSE)</f>
        <v>#N/A</v>
      </c>
      <c r="AD536" t="s">
        <v>48</v>
      </c>
      <c r="AE536" t="str">
        <f t="shared" si="181"/>
        <v>1</v>
      </c>
      <c r="AF536" t="str">
        <f t="shared" si="182"/>
        <v>2024-07-23</v>
      </c>
      <c r="AH536" s="8">
        <f t="shared" si="183"/>
        <v>0</v>
      </c>
      <c r="AI536">
        <v>0</v>
      </c>
      <c r="AJ536">
        <v>0</v>
      </c>
      <c r="AK536">
        <v>0</v>
      </c>
      <c r="AL536" t="e">
        <f t="shared" si="184"/>
        <v>#DIV/0!</v>
      </c>
      <c r="AM536" t="e">
        <f t="shared" si="185"/>
        <v>#DIV/0!</v>
      </c>
      <c r="AN536">
        <f t="shared" si="186"/>
        <v>0</v>
      </c>
      <c r="AO536">
        <f t="shared" si="187"/>
        <v>0</v>
      </c>
      <c r="AP536">
        <v>0</v>
      </c>
      <c r="AQ536">
        <v>0</v>
      </c>
      <c r="AR536">
        <v>0</v>
      </c>
      <c r="AS536">
        <f t="shared" si="188"/>
        <v>0</v>
      </c>
      <c r="AV536" t="str">
        <f t="shared" si="189"/>
        <v/>
      </c>
      <c r="AW536" t="str">
        <f t="shared" si="190"/>
        <v>--</v>
      </c>
      <c r="AY536">
        <f t="shared" si="191"/>
        <v>531</v>
      </c>
      <c r="AZ536" t="s">
        <v>0</v>
      </c>
      <c r="BA536" t="str">
        <f t="shared" si="192"/>
        <v>531BM</v>
      </c>
      <c r="BB536">
        <f t="shared" si="193"/>
        <v>0</v>
      </c>
      <c r="BD536">
        <f t="shared" si="194"/>
        <v>531</v>
      </c>
      <c r="BE536">
        <f t="shared" si="195"/>
        <v>1</v>
      </c>
    </row>
    <row r="537" spans="15:57" x14ac:dyDescent="0.25">
      <c r="O537">
        <f t="shared" si="196"/>
        <v>1</v>
      </c>
      <c r="P537">
        <f t="shared" si="197"/>
        <v>532</v>
      </c>
      <c r="Q537" t="e">
        <f>VLOOKUP(A537,Sheet3!$A$1:$B$3,2,FALSE)</f>
        <v>#N/A</v>
      </c>
      <c r="R537">
        <f t="shared" si="176"/>
        <v>0</v>
      </c>
      <c r="S537">
        <f t="shared" si="177"/>
        <v>0</v>
      </c>
      <c r="T537">
        <f t="shared" si="178"/>
        <v>0</v>
      </c>
      <c r="U537" t="s">
        <v>47</v>
      </c>
      <c r="V537" t="s">
        <v>47</v>
      </c>
      <c r="W537" t="s">
        <v>47</v>
      </c>
      <c r="X537" t="s">
        <v>47</v>
      </c>
      <c r="Y537">
        <f t="shared" si="179"/>
        <v>0</v>
      </c>
      <c r="Z537">
        <f t="shared" si="180"/>
        <v>0</v>
      </c>
      <c r="AC537" t="e">
        <f>VLOOKUP(A537,Sheet3!$A$7:$B$9,2,FALSE)</f>
        <v>#N/A</v>
      </c>
      <c r="AD537" t="s">
        <v>48</v>
      </c>
      <c r="AE537" t="str">
        <f t="shared" si="181"/>
        <v>1</v>
      </c>
      <c r="AF537" t="str">
        <f t="shared" si="182"/>
        <v>2024-07-23</v>
      </c>
      <c r="AH537" s="8">
        <f t="shared" si="183"/>
        <v>0</v>
      </c>
      <c r="AI537">
        <v>0</v>
      </c>
      <c r="AJ537">
        <v>0</v>
      </c>
      <c r="AK537">
        <v>0</v>
      </c>
      <c r="AL537" t="e">
        <f t="shared" si="184"/>
        <v>#DIV/0!</v>
      </c>
      <c r="AM537" t="e">
        <f t="shared" si="185"/>
        <v>#DIV/0!</v>
      </c>
      <c r="AN537">
        <f t="shared" si="186"/>
        <v>0</v>
      </c>
      <c r="AO537">
        <f t="shared" si="187"/>
        <v>0</v>
      </c>
      <c r="AP537">
        <v>0</v>
      </c>
      <c r="AQ537">
        <v>0</v>
      </c>
      <c r="AR537">
        <v>0</v>
      </c>
      <c r="AS537">
        <f t="shared" si="188"/>
        <v>0</v>
      </c>
      <c r="AV537" t="str">
        <f t="shared" si="189"/>
        <v/>
      </c>
      <c r="AW537" t="str">
        <f t="shared" si="190"/>
        <v>--</v>
      </c>
      <c r="AY537">
        <f t="shared" si="191"/>
        <v>532</v>
      </c>
      <c r="AZ537" t="s">
        <v>0</v>
      </c>
      <c r="BA537" t="str">
        <f t="shared" si="192"/>
        <v>532BM</v>
      </c>
      <c r="BB537">
        <f t="shared" si="193"/>
        <v>0</v>
      </c>
      <c r="BD537">
        <f t="shared" si="194"/>
        <v>532</v>
      </c>
      <c r="BE537">
        <f t="shared" si="195"/>
        <v>1</v>
      </c>
    </row>
    <row r="538" spans="15:57" x14ac:dyDescent="0.25">
      <c r="O538">
        <f t="shared" si="196"/>
        <v>1</v>
      </c>
      <c r="P538">
        <f t="shared" si="197"/>
        <v>533</v>
      </c>
      <c r="Q538" t="e">
        <f>VLOOKUP(A538,Sheet3!$A$1:$B$3,2,FALSE)</f>
        <v>#N/A</v>
      </c>
      <c r="R538">
        <f t="shared" si="176"/>
        <v>0</v>
      </c>
      <c r="S538">
        <f t="shared" si="177"/>
        <v>0</v>
      </c>
      <c r="T538">
        <f t="shared" si="178"/>
        <v>0</v>
      </c>
      <c r="U538" t="s">
        <v>47</v>
      </c>
      <c r="V538" t="s">
        <v>47</v>
      </c>
      <c r="W538" t="s">
        <v>47</v>
      </c>
      <c r="X538" t="s">
        <v>47</v>
      </c>
      <c r="Y538">
        <f t="shared" si="179"/>
        <v>0</v>
      </c>
      <c r="Z538">
        <f t="shared" si="180"/>
        <v>0</v>
      </c>
      <c r="AC538" t="e">
        <f>VLOOKUP(A538,Sheet3!$A$7:$B$9,2,FALSE)</f>
        <v>#N/A</v>
      </c>
      <c r="AD538" t="s">
        <v>48</v>
      </c>
      <c r="AE538" t="str">
        <f t="shared" si="181"/>
        <v>1</v>
      </c>
      <c r="AF538" t="str">
        <f t="shared" si="182"/>
        <v>2024-07-23</v>
      </c>
      <c r="AH538" s="8">
        <f t="shared" si="183"/>
        <v>0</v>
      </c>
      <c r="AI538">
        <v>0</v>
      </c>
      <c r="AJ538">
        <v>0</v>
      </c>
      <c r="AK538">
        <v>0</v>
      </c>
      <c r="AL538" t="e">
        <f t="shared" si="184"/>
        <v>#DIV/0!</v>
      </c>
      <c r="AM538" t="e">
        <f t="shared" si="185"/>
        <v>#DIV/0!</v>
      </c>
      <c r="AN538">
        <f t="shared" si="186"/>
        <v>0</v>
      </c>
      <c r="AO538">
        <f t="shared" si="187"/>
        <v>0</v>
      </c>
      <c r="AP538">
        <v>0</v>
      </c>
      <c r="AQ538">
        <v>0</v>
      </c>
      <c r="AR538">
        <v>0</v>
      </c>
      <c r="AS538">
        <f t="shared" si="188"/>
        <v>0</v>
      </c>
      <c r="AV538" t="str">
        <f t="shared" si="189"/>
        <v/>
      </c>
      <c r="AW538" t="str">
        <f t="shared" si="190"/>
        <v>--</v>
      </c>
      <c r="AY538">
        <f t="shared" si="191"/>
        <v>533</v>
      </c>
      <c r="AZ538" t="s">
        <v>0</v>
      </c>
      <c r="BA538" t="str">
        <f t="shared" si="192"/>
        <v>533BM</v>
      </c>
      <c r="BB538">
        <f t="shared" si="193"/>
        <v>0</v>
      </c>
      <c r="BD538">
        <f t="shared" si="194"/>
        <v>533</v>
      </c>
      <c r="BE538">
        <f t="shared" si="195"/>
        <v>1</v>
      </c>
    </row>
    <row r="539" spans="15:57" x14ac:dyDescent="0.25">
      <c r="O539">
        <f t="shared" si="196"/>
        <v>1</v>
      </c>
      <c r="P539">
        <f t="shared" si="197"/>
        <v>534</v>
      </c>
      <c r="Q539" t="e">
        <f>VLOOKUP(A539,Sheet3!$A$1:$B$3,2,FALSE)</f>
        <v>#N/A</v>
      </c>
      <c r="R539">
        <f t="shared" si="176"/>
        <v>0</v>
      </c>
      <c r="S539">
        <f t="shared" si="177"/>
        <v>0</v>
      </c>
      <c r="T539">
        <f t="shared" si="178"/>
        <v>0</v>
      </c>
      <c r="U539" t="s">
        <v>47</v>
      </c>
      <c r="V539" t="s">
        <v>47</v>
      </c>
      <c r="W539" t="s">
        <v>47</v>
      </c>
      <c r="X539" t="s">
        <v>47</v>
      </c>
      <c r="Y539">
        <f t="shared" si="179"/>
        <v>0</v>
      </c>
      <c r="Z539">
        <f t="shared" si="180"/>
        <v>0</v>
      </c>
      <c r="AC539" t="e">
        <f>VLOOKUP(A539,Sheet3!$A$7:$B$9,2,FALSE)</f>
        <v>#N/A</v>
      </c>
      <c r="AD539" t="s">
        <v>48</v>
      </c>
      <c r="AE539" t="str">
        <f t="shared" si="181"/>
        <v>1</v>
      </c>
      <c r="AF539" t="str">
        <f t="shared" si="182"/>
        <v>2024-07-23</v>
      </c>
      <c r="AH539" s="8">
        <f t="shared" si="183"/>
        <v>0</v>
      </c>
      <c r="AI539">
        <v>0</v>
      </c>
      <c r="AJ539">
        <v>0</v>
      </c>
      <c r="AK539">
        <v>0</v>
      </c>
      <c r="AL539" t="e">
        <f t="shared" si="184"/>
        <v>#DIV/0!</v>
      </c>
      <c r="AM539" t="e">
        <f t="shared" si="185"/>
        <v>#DIV/0!</v>
      </c>
      <c r="AN539">
        <f t="shared" si="186"/>
        <v>0</v>
      </c>
      <c r="AO539">
        <f t="shared" si="187"/>
        <v>0</v>
      </c>
      <c r="AP539">
        <v>0</v>
      </c>
      <c r="AQ539">
        <v>0</v>
      </c>
      <c r="AR539">
        <v>0</v>
      </c>
      <c r="AS539">
        <f t="shared" si="188"/>
        <v>0</v>
      </c>
      <c r="AV539" t="str">
        <f t="shared" si="189"/>
        <v/>
      </c>
      <c r="AW539" t="str">
        <f t="shared" si="190"/>
        <v>--</v>
      </c>
      <c r="AY539">
        <f t="shared" si="191"/>
        <v>534</v>
      </c>
      <c r="AZ539" t="s">
        <v>0</v>
      </c>
      <c r="BA539" t="str">
        <f t="shared" si="192"/>
        <v>534BM</v>
      </c>
      <c r="BB539">
        <f t="shared" si="193"/>
        <v>0</v>
      </c>
      <c r="BD539">
        <f t="shared" si="194"/>
        <v>534</v>
      </c>
      <c r="BE539">
        <f t="shared" si="195"/>
        <v>1</v>
      </c>
    </row>
    <row r="540" spans="15:57" x14ac:dyDescent="0.25">
      <c r="O540">
        <f t="shared" si="196"/>
        <v>1</v>
      </c>
      <c r="P540">
        <f t="shared" si="197"/>
        <v>535</v>
      </c>
      <c r="Q540" t="e">
        <f>VLOOKUP(A540,Sheet3!$A$1:$B$3,2,FALSE)</f>
        <v>#N/A</v>
      </c>
      <c r="R540">
        <f t="shared" si="176"/>
        <v>0</v>
      </c>
      <c r="S540">
        <f t="shared" si="177"/>
        <v>0</v>
      </c>
      <c r="T540">
        <f t="shared" si="178"/>
        <v>0</v>
      </c>
      <c r="U540" t="s">
        <v>47</v>
      </c>
      <c r="V540" t="s">
        <v>47</v>
      </c>
      <c r="W540" t="s">
        <v>47</v>
      </c>
      <c r="X540" t="s">
        <v>47</v>
      </c>
      <c r="Y540">
        <f t="shared" si="179"/>
        <v>0</v>
      </c>
      <c r="Z540">
        <f t="shared" si="180"/>
        <v>0</v>
      </c>
      <c r="AC540" t="e">
        <f>VLOOKUP(A540,Sheet3!$A$7:$B$9,2,FALSE)</f>
        <v>#N/A</v>
      </c>
      <c r="AD540" t="s">
        <v>48</v>
      </c>
      <c r="AE540" t="str">
        <f t="shared" si="181"/>
        <v>1</v>
      </c>
      <c r="AF540" t="str">
        <f t="shared" si="182"/>
        <v>2024-07-23</v>
      </c>
      <c r="AH540" s="8">
        <f t="shared" si="183"/>
        <v>0</v>
      </c>
      <c r="AI540">
        <v>0</v>
      </c>
      <c r="AJ540">
        <v>0</v>
      </c>
      <c r="AK540">
        <v>0</v>
      </c>
      <c r="AL540" t="e">
        <f t="shared" si="184"/>
        <v>#DIV/0!</v>
      </c>
      <c r="AM540" t="e">
        <f t="shared" si="185"/>
        <v>#DIV/0!</v>
      </c>
      <c r="AN540">
        <f t="shared" si="186"/>
        <v>0</v>
      </c>
      <c r="AO540">
        <f t="shared" si="187"/>
        <v>0</v>
      </c>
      <c r="AP540">
        <v>0</v>
      </c>
      <c r="AQ540">
        <v>0</v>
      </c>
      <c r="AR540">
        <v>0</v>
      </c>
      <c r="AS540">
        <f t="shared" si="188"/>
        <v>0</v>
      </c>
      <c r="AV540" t="str">
        <f t="shared" si="189"/>
        <v/>
      </c>
      <c r="AW540" t="str">
        <f t="shared" si="190"/>
        <v>--</v>
      </c>
      <c r="AY540">
        <f t="shared" si="191"/>
        <v>535</v>
      </c>
      <c r="AZ540" t="s">
        <v>0</v>
      </c>
      <c r="BA540" t="str">
        <f t="shared" si="192"/>
        <v>535BM</v>
      </c>
      <c r="BB540">
        <f t="shared" si="193"/>
        <v>0</v>
      </c>
      <c r="BD540">
        <f t="shared" si="194"/>
        <v>535</v>
      </c>
      <c r="BE540">
        <f t="shared" si="195"/>
        <v>1</v>
      </c>
    </row>
    <row r="541" spans="15:57" x14ac:dyDescent="0.25">
      <c r="O541">
        <f t="shared" si="196"/>
        <v>1</v>
      </c>
      <c r="P541">
        <f t="shared" si="197"/>
        <v>536</v>
      </c>
      <c r="Q541" t="e">
        <f>VLOOKUP(A541,Sheet3!$A$1:$B$3,2,FALSE)</f>
        <v>#N/A</v>
      </c>
      <c r="R541">
        <f t="shared" si="176"/>
        <v>0</v>
      </c>
      <c r="S541">
        <f t="shared" si="177"/>
        <v>0</v>
      </c>
      <c r="T541">
        <f t="shared" si="178"/>
        <v>0</v>
      </c>
      <c r="U541" t="s">
        <v>47</v>
      </c>
      <c r="V541" t="s">
        <v>47</v>
      </c>
      <c r="W541" t="s">
        <v>47</v>
      </c>
      <c r="X541" t="s">
        <v>47</v>
      </c>
      <c r="Y541">
        <f t="shared" si="179"/>
        <v>0</v>
      </c>
      <c r="Z541">
        <f t="shared" si="180"/>
        <v>0</v>
      </c>
      <c r="AC541" t="e">
        <f>VLOOKUP(A541,Sheet3!$A$7:$B$9,2,FALSE)</f>
        <v>#N/A</v>
      </c>
      <c r="AD541" t="s">
        <v>48</v>
      </c>
      <c r="AE541" t="str">
        <f t="shared" si="181"/>
        <v>1</v>
      </c>
      <c r="AF541" t="str">
        <f t="shared" si="182"/>
        <v>2024-07-23</v>
      </c>
      <c r="AH541" s="8">
        <f t="shared" si="183"/>
        <v>0</v>
      </c>
      <c r="AI541">
        <v>0</v>
      </c>
      <c r="AJ541">
        <v>0</v>
      </c>
      <c r="AK541">
        <v>0</v>
      </c>
      <c r="AL541" t="e">
        <f t="shared" si="184"/>
        <v>#DIV/0!</v>
      </c>
      <c r="AM541" t="e">
        <f t="shared" si="185"/>
        <v>#DIV/0!</v>
      </c>
      <c r="AN541">
        <f t="shared" si="186"/>
        <v>0</v>
      </c>
      <c r="AO541">
        <f t="shared" si="187"/>
        <v>0</v>
      </c>
      <c r="AP541">
        <v>0</v>
      </c>
      <c r="AQ541">
        <v>0</v>
      </c>
      <c r="AR541">
        <v>0</v>
      </c>
      <c r="AS541">
        <f t="shared" si="188"/>
        <v>0</v>
      </c>
      <c r="AV541" t="str">
        <f t="shared" si="189"/>
        <v/>
      </c>
      <c r="AW541" t="str">
        <f t="shared" si="190"/>
        <v>--</v>
      </c>
      <c r="AY541">
        <f t="shared" si="191"/>
        <v>536</v>
      </c>
      <c r="AZ541" t="s">
        <v>0</v>
      </c>
      <c r="BA541" t="str">
        <f t="shared" si="192"/>
        <v>536BM</v>
      </c>
      <c r="BB541">
        <f t="shared" si="193"/>
        <v>0</v>
      </c>
      <c r="BD541">
        <f t="shared" si="194"/>
        <v>536</v>
      </c>
      <c r="BE541">
        <f t="shared" si="195"/>
        <v>1</v>
      </c>
    </row>
    <row r="542" spans="15:57" x14ac:dyDescent="0.25">
      <c r="O542">
        <f t="shared" si="196"/>
        <v>1</v>
      </c>
      <c r="P542">
        <f t="shared" si="197"/>
        <v>537</v>
      </c>
      <c r="Q542" t="e">
        <f>VLOOKUP(A542,Sheet3!$A$1:$B$3,2,FALSE)</f>
        <v>#N/A</v>
      </c>
      <c r="R542">
        <f t="shared" si="176"/>
        <v>0</v>
      </c>
      <c r="S542">
        <f t="shared" si="177"/>
        <v>0</v>
      </c>
      <c r="T542">
        <f t="shared" si="178"/>
        <v>0</v>
      </c>
      <c r="U542" t="s">
        <v>47</v>
      </c>
      <c r="V542" t="s">
        <v>47</v>
      </c>
      <c r="W542" t="s">
        <v>47</v>
      </c>
      <c r="X542" t="s">
        <v>47</v>
      </c>
      <c r="Y542">
        <f t="shared" si="179"/>
        <v>0</v>
      </c>
      <c r="Z542">
        <f t="shared" si="180"/>
        <v>0</v>
      </c>
      <c r="AC542" t="e">
        <f>VLOOKUP(A542,Sheet3!$A$7:$B$9,2,FALSE)</f>
        <v>#N/A</v>
      </c>
      <c r="AD542" t="s">
        <v>48</v>
      </c>
      <c r="AE542" t="str">
        <f t="shared" si="181"/>
        <v>1</v>
      </c>
      <c r="AF542" t="str">
        <f t="shared" si="182"/>
        <v>2024-07-23</v>
      </c>
      <c r="AH542" s="8">
        <f t="shared" si="183"/>
        <v>0</v>
      </c>
      <c r="AI542">
        <v>0</v>
      </c>
      <c r="AJ542">
        <v>0</v>
      </c>
      <c r="AK542">
        <v>0</v>
      </c>
      <c r="AL542" t="e">
        <f t="shared" si="184"/>
        <v>#DIV/0!</v>
      </c>
      <c r="AM542" t="e">
        <f t="shared" si="185"/>
        <v>#DIV/0!</v>
      </c>
      <c r="AN542">
        <f t="shared" si="186"/>
        <v>0</v>
      </c>
      <c r="AO542">
        <f t="shared" si="187"/>
        <v>0</v>
      </c>
      <c r="AP542">
        <v>0</v>
      </c>
      <c r="AQ542">
        <v>0</v>
      </c>
      <c r="AR542">
        <v>0</v>
      </c>
      <c r="AS542">
        <f t="shared" si="188"/>
        <v>0</v>
      </c>
      <c r="AV542" t="str">
        <f t="shared" si="189"/>
        <v/>
      </c>
      <c r="AW542" t="str">
        <f t="shared" si="190"/>
        <v>--</v>
      </c>
      <c r="AY542">
        <f t="shared" si="191"/>
        <v>537</v>
      </c>
      <c r="AZ542" t="s">
        <v>0</v>
      </c>
      <c r="BA542" t="str">
        <f t="shared" si="192"/>
        <v>537BM</v>
      </c>
      <c r="BB542">
        <f t="shared" si="193"/>
        <v>0</v>
      </c>
      <c r="BD542">
        <f t="shared" si="194"/>
        <v>537</v>
      </c>
      <c r="BE542">
        <f t="shared" si="195"/>
        <v>1</v>
      </c>
    </row>
    <row r="543" spans="15:57" x14ac:dyDescent="0.25">
      <c r="O543">
        <f t="shared" si="196"/>
        <v>1</v>
      </c>
      <c r="P543">
        <f t="shared" si="197"/>
        <v>538</v>
      </c>
      <c r="Q543" t="e">
        <f>VLOOKUP(A543,Sheet3!$A$1:$B$3,2,FALSE)</f>
        <v>#N/A</v>
      </c>
      <c r="R543">
        <f t="shared" si="176"/>
        <v>0</v>
      </c>
      <c r="S543">
        <f t="shared" si="177"/>
        <v>0</v>
      </c>
      <c r="T543">
        <f t="shared" si="178"/>
        <v>0</v>
      </c>
      <c r="U543" t="s">
        <v>47</v>
      </c>
      <c r="V543" t="s">
        <v>47</v>
      </c>
      <c r="W543" t="s">
        <v>47</v>
      </c>
      <c r="X543" t="s">
        <v>47</v>
      </c>
      <c r="Y543">
        <f t="shared" si="179"/>
        <v>0</v>
      </c>
      <c r="Z543">
        <f t="shared" si="180"/>
        <v>0</v>
      </c>
      <c r="AC543" t="e">
        <f>VLOOKUP(A543,Sheet3!$A$7:$B$9,2,FALSE)</f>
        <v>#N/A</v>
      </c>
      <c r="AD543" t="s">
        <v>48</v>
      </c>
      <c r="AE543" t="str">
        <f t="shared" si="181"/>
        <v>1</v>
      </c>
      <c r="AF543" t="str">
        <f t="shared" si="182"/>
        <v>2024-07-23</v>
      </c>
      <c r="AH543" s="8">
        <f t="shared" si="183"/>
        <v>0</v>
      </c>
      <c r="AI543">
        <v>0</v>
      </c>
      <c r="AJ543">
        <v>0</v>
      </c>
      <c r="AK543">
        <v>0</v>
      </c>
      <c r="AL543" t="e">
        <f t="shared" si="184"/>
        <v>#DIV/0!</v>
      </c>
      <c r="AM543" t="e">
        <f t="shared" si="185"/>
        <v>#DIV/0!</v>
      </c>
      <c r="AN543">
        <f t="shared" si="186"/>
        <v>0</v>
      </c>
      <c r="AO543">
        <f t="shared" si="187"/>
        <v>0</v>
      </c>
      <c r="AP543">
        <v>0</v>
      </c>
      <c r="AQ543">
        <v>0</v>
      </c>
      <c r="AR543">
        <v>0</v>
      </c>
      <c r="AS543">
        <f t="shared" si="188"/>
        <v>0</v>
      </c>
      <c r="AV543" t="str">
        <f t="shared" si="189"/>
        <v/>
      </c>
      <c r="AW543" t="str">
        <f t="shared" si="190"/>
        <v>--</v>
      </c>
      <c r="AY543">
        <f t="shared" si="191"/>
        <v>538</v>
      </c>
      <c r="AZ543" t="s">
        <v>0</v>
      </c>
      <c r="BA543" t="str">
        <f t="shared" si="192"/>
        <v>538BM</v>
      </c>
      <c r="BB543">
        <f t="shared" si="193"/>
        <v>0</v>
      </c>
      <c r="BD543">
        <f t="shared" si="194"/>
        <v>538</v>
      </c>
      <c r="BE543">
        <f t="shared" si="195"/>
        <v>1</v>
      </c>
    </row>
    <row r="544" spans="15:57" x14ac:dyDescent="0.25">
      <c r="O544">
        <f t="shared" si="196"/>
        <v>1</v>
      </c>
      <c r="P544">
        <f t="shared" si="197"/>
        <v>539</v>
      </c>
      <c r="Q544" t="e">
        <f>VLOOKUP(A544,Sheet3!$A$1:$B$3,2,FALSE)</f>
        <v>#N/A</v>
      </c>
      <c r="R544">
        <f t="shared" si="176"/>
        <v>0</v>
      </c>
      <c r="S544">
        <f t="shared" si="177"/>
        <v>0</v>
      </c>
      <c r="T544">
        <f t="shared" si="178"/>
        <v>0</v>
      </c>
      <c r="U544" t="s">
        <v>47</v>
      </c>
      <c r="V544" t="s">
        <v>47</v>
      </c>
      <c r="W544" t="s">
        <v>47</v>
      </c>
      <c r="X544" t="s">
        <v>47</v>
      </c>
      <c r="Y544">
        <f t="shared" si="179"/>
        <v>0</v>
      </c>
      <c r="Z544">
        <f t="shared" si="180"/>
        <v>0</v>
      </c>
      <c r="AC544" t="e">
        <f>VLOOKUP(A544,Sheet3!$A$7:$B$9,2,FALSE)</f>
        <v>#N/A</v>
      </c>
      <c r="AD544" t="s">
        <v>48</v>
      </c>
      <c r="AE544" t="str">
        <f t="shared" si="181"/>
        <v>1</v>
      </c>
      <c r="AF544" t="str">
        <f t="shared" si="182"/>
        <v>2024-07-23</v>
      </c>
      <c r="AH544" s="8">
        <f t="shared" si="183"/>
        <v>0</v>
      </c>
      <c r="AI544">
        <v>0</v>
      </c>
      <c r="AJ544">
        <v>0</v>
      </c>
      <c r="AK544">
        <v>0</v>
      </c>
      <c r="AL544" t="e">
        <f t="shared" si="184"/>
        <v>#DIV/0!</v>
      </c>
      <c r="AM544" t="e">
        <f t="shared" si="185"/>
        <v>#DIV/0!</v>
      </c>
      <c r="AN544">
        <f t="shared" si="186"/>
        <v>0</v>
      </c>
      <c r="AO544">
        <f t="shared" si="187"/>
        <v>0</v>
      </c>
      <c r="AP544">
        <v>0</v>
      </c>
      <c r="AQ544">
        <v>0</v>
      </c>
      <c r="AR544">
        <v>0</v>
      </c>
      <c r="AS544">
        <f t="shared" si="188"/>
        <v>0</v>
      </c>
      <c r="AV544" t="str">
        <f t="shared" si="189"/>
        <v/>
      </c>
      <c r="AW544" t="str">
        <f t="shared" si="190"/>
        <v>--</v>
      </c>
      <c r="AY544">
        <f t="shared" si="191"/>
        <v>539</v>
      </c>
      <c r="AZ544" t="s">
        <v>0</v>
      </c>
      <c r="BA544" t="str">
        <f t="shared" si="192"/>
        <v>539BM</v>
      </c>
      <c r="BB544">
        <f t="shared" si="193"/>
        <v>0</v>
      </c>
      <c r="BD544">
        <f t="shared" si="194"/>
        <v>539</v>
      </c>
      <c r="BE544">
        <f t="shared" si="195"/>
        <v>1</v>
      </c>
    </row>
    <row r="545" spans="15:57" x14ac:dyDescent="0.25">
      <c r="O545">
        <f t="shared" si="196"/>
        <v>1</v>
      </c>
      <c r="P545">
        <f t="shared" si="197"/>
        <v>540</v>
      </c>
      <c r="Q545" t="e">
        <f>VLOOKUP(A545,Sheet3!$A$1:$B$3,2,FALSE)</f>
        <v>#N/A</v>
      </c>
      <c r="R545">
        <f t="shared" si="176"/>
        <v>0</v>
      </c>
      <c r="S545">
        <f t="shared" si="177"/>
        <v>0</v>
      </c>
      <c r="T545">
        <f t="shared" si="178"/>
        <v>0</v>
      </c>
      <c r="U545" t="s">
        <v>47</v>
      </c>
      <c r="V545" t="s">
        <v>47</v>
      </c>
      <c r="W545" t="s">
        <v>47</v>
      </c>
      <c r="X545" t="s">
        <v>47</v>
      </c>
      <c r="Y545">
        <f t="shared" si="179"/>
        <v>0</v>
      </c>
      <c r="Z545">
        <f t="shared" si="180"/>
        <v>0</v>
      </c>
      <c r="AC545" t="e">
        <f>VLOOKUP(A545,Sheet3!$A$7:$B$9,2,FALSE)</f>
        <v>#N/A</v>
      </c>
      <c r="AD545" t="s">
        <v>48</v>
      </c>
      <c r="AE545" t="str">
        <f t="shared" si="181"/>
        <v>1</v>
      </c>
      <c r="AF545" t="str">
        <f t="shared" si="182"/>
        <v>2024-07-23</v>
      </c>
      <c r="AH545" s="8">
        <f t="shared" si="183"/>
        <v>0</v>
      </c>
      <c r="AI545">
        <v>0</v>
      </c>
      <c r="AJ545">
        <v>0</v>
      </c>
      <c r="AK545">
        <v>0</v>
      </c>
      <c r="AL545" t="e">
        <f t="shared" si="184"/>
        <v>#DIV/0!</v>
      </c>
      <c r="AM545" t="e">
        <f t="shared" si="185"/>
        <v>#DIV/0!</v>
      </c>
      <c r="AN545">
        <f t="shared" si="186"/>
        <v>0</v>
      </c>
      <c r="AO545">
        <f t="shared" si="187"/>
        <v>0</v>
      </c>
      <c r="AP545">
        <v>0</v>
      </c>
      <c r="AQ545">
        <v>0</v>
      </c>
      <c r="AR545">
        <v>0</v>
      </c>
      <c r="AS545">
        <f t="shared" si="188"/>
        <v>0</v>
      </c>
      <c r="AV545" t="str">
        <f t="shared" si="189"/>
        <v/>
      </c>
      <c r="AW545" t="str">
        <f t="shared" si="190"/>
        <v>--</v>
      </c>
      <c r="AY545">
        <f t="shared" si="191"/>
        <v>540</v>
      </c>
      <c r="AZ545" t="s">
        <v>0</v>
      </c>
      <c r="BA545" t="str">
        <f t="shared" si="192"/>
        <v>540BM</v>
      </c>
      <c r="BB545">
        <f t="shared" si="193"/>
        <v>0</v>
      </c>
      <c r="BD545">
        <f t="shared" si="194"/>
        <v>540</v>
      </c>
      <c r="BE545">
        <f t="shared" si="195"/>
        <v>1</v>
      </c>
    </row>
    <row r="546" spans="15:57" x14ac:dyDescent="0.25">
      <c r="O546">
        <f t="shared" si="196"/>
        <v>1</v>
      </c>
      <c r="P546">
        <f t="shared" si="197"/>
        <v>541</v>
      </c>
      <c r="Q546" t="e">
        <f>VLOOKUP(A546,Sheet3!$A$1:$B$3,2,FALSE)</f>
        <v>#N/A</v>
      </c>
      <c r="R546">
        <f t="shared" si="176"/>
        <v>0</v>
      </c>
      <c r="S546">
        <f t="shared" si="177"/>
        <v>0</v>
      </c>
      <c r="T546">
        <f t="shared" si="178"/>
        <v>0</v>
      </c>
      <c r="U546" t="s">
        <v>47</v>
      </c>
      <c r="V546" t="s">
        <v>47</v>
      </c>
      <c r="W546" t="s">
        <v>47</v>
      </c>
      <c r="X546" t="s">
        <v>47</v>
      </c>
      <c r="Y546">
        <f t="shared" si="179"/>
        <v>0</v>
      </c>
      <c r="Z546">
        <f t="shared" si="180"/>
        <v>0</v>
      </c>
      <c r="AC546" t="e">
        <f>VLOOKUP(A546,Sheet3!$A$7:$B$9,2,FALSE)</f>
        <v>#N/A</v>
      </c>
      <c r="AD546" t="s">
        <v>48</v>
      </c>
      <c r="AE546" t="str">
        <f t="shared" si="181"/>
        <v>1</v>
      </c>
      <c r="AF546" t="str">
        <f t="shared" si="182"/>
        <v>2024-07-23</v>
      </c>
      <c r="AH546" s="8">
        <f t="shared" si="183"/>
        <v>0</v>
      </c>
      <c r="AI546">
        <v>0</v>
      </c>
      <c r="AJ546">
        <v>0</v>
      </c>
      <c r="AK546">
        <v>0</v>
      </c>
      <c r="AL546" t="e">
        <f t="shared" si="184"/>
        <v>#DIV/0!</v>
      </c>
      <c r="AM546" t="e">
        <f t="shared" si="185"/>
        <v>#DIV/0!</v>
      </c>
      <c r="AN546">
        <f t="shared" si="186"/>
        <v>0</v>
      </c>
      <c r="AO546">
        <f t="shared" si="187"/>
        <v>0</v>
      </c>
      <c r="AP546">
        <v>0</v>
      </c>
      <c r="AQ546">
        <v>0</v>
      </c>
      <c r="AR546">
        <v>0</v>
      </c>
      <c r="AS546">
        <f t="shared" si="188"/>
        <v>0</v>
      </c>
      <c r="AV546" t="str">
        <f t="shared" si="189"/>
        <v/>
      </c>
      <c r="AW546" t="str">
        <f t="shared" si="190"/>
        <v>--</v>
      </c>
      <c r="AY546">
        <f t="shared" si="191"/>
        <v>541</v>
      </c>
      <c r="AZ546" t="s">
        <v>0</v>
      </c>
      <c r="BA546" t="str">
        <f t="shared" si="192"/>
        <v>541BM</v>
      </c>
      <c r="BB546">
        <f t="shared" si="193"/>
        <v>0</v>
      </c>
      <c r="BD546">
        <f t="shared" si="194"/>
        <v>541</v>
      </c>
      <c r="BE546">
        <f t="shared" si="195"/>
        <v>1</v>
      </c>
    </row>
    <row r="547" spans="15:57" x14ac:dyDescent="0.25">
      <c r="O547">
        <f t="shared" si="196"/>
        <v>1</v>
      </c>
      <c r="P547">
        <f t="shared" si="197"/>
        <v>542</v>
      </c>
      <c r="Q547" t="e">
        <f>VLOOKUP(A547,Sheet3!$A$1:$B$3,2,FALSE)</f>
        <v>#N/A</v>
      </c>
      <c r="R547">
        <f t="shared" si="176"/>
        <v>0</v>
      </c>
      <c r="S547">
        <f t="shared" si="177"/>
        <v>0</v>
      </c>
      <c r="T547">
        <f t="shared" si="178"/>
        <v>0</v>
      </c>
      <c r="U547" t="s">
        <v>47</v>
      </c>
      <c r="V547" t="s">
        <v>47</v>
      </c>
      <c r="W547" t="s">
        <v>47</v>
      </c>
      <c r="X547" t="s">
        <v>47</v>
      </c>
      <c r="Y547">
        <f t="shared" si="179"/>
        <v>0</v>
      </c>
      <c r="Z547">
        <f t="shared" si="180"/>
        <v>0</v>
      </c>
      <c r="AC547" t="e">
        <f>VLOOKUP(A547,Sheet3!$A$7:$B$9,2,FALSE)</f>
        <v>#N/A</v>
      </c>
      <c r="AD547" t="s">
        <v>48</v>
      </c>
      <c r="AE547" t="str">
        <f t="shared" si="181"/>
        <v>1</v>
      </c>
      <c r="AF547" t="str">
        <f t="shared" si="182"/>
        <v>2024-07-23</v>
      </c>
      <c r="AH547" s="8">
        <f t="shared" si="183"/>
        <v>0</v>
      </c>
      <c r="AI547">
        <v>0</v>
      </c>
      <c r="AJ547">
        <v>0</v>
      </c>
      <c r="AK547">
        <v>0</v>
      </c>
      <c r="AL547" t="e">
        <f t="shared" si="184"/>
        <v>#DIV/0!</v>
      </c>
      <c r="AM547" t="e">
        <f t="shared" si="185"/>
        <v>#DIV/0!</v>
      </c>
      <c r="AN547">
        <f t="shared" si="186"/>
        <v>0</v>
      </c>
      <c r="AO547">
        <f t="shared" si="187"/>
        <v>0</v>
      </c>
      <c r="AP547">
        <v>0</v>
      </c>
      <c r="AQ547">
        <v>0</v>
      </c>
      <c r="AR547">
        <v>0</v>
      </c>
      <c r="AS547">
        <f t="shared" si="188"/>
        <v>0</v>
      </c>
      <c r="AV547" t="str">
        <f t="shared" si="189"/>
        <v/>
      </c>
      <c r="AW547" t="str">
        <f t="shared" si="190"/>
        <v>--</v>
      </c>
      <c r="AY547">
        <f t="shared" si="191"/>
        <v>542</v>
      </c>
      <c r="AZ547" t="s">
        <v>0</v>
      </c>
      <c r="BA547" t="str">
        <f t="shared" si="192"/>
        <v>542BM</v>
      </c>
      <c r="BB547">
        <f t="shared" si="193"/>
        <v>0</v>
      </c>
      <c r="BD547">
        <f t="shared" si="194"/>
        <v>542</v>
      </c>
      <c r="BE547">
        <f t="shared" si="195"/>
        <v>1</v>
      </c>
    </row>
    <row r="548" spans="15:57" x14ac:dyDescent="0.25">
      <c r="O548">
        <f t="shared" si="196"/>
        <v>1</v>
      </c>
      <c r="P548">
        <f t="shared" si="197"/>
        <v>543</v>
      </c>
      <c r="Q548" t="e">
        <f>VLOOKUP(A548,Sheet3!$A$1:$B$3,2,FALSE)</f>
        <v>#N/A</v>
      </c>
      <c r="R548">
        <f t="shared" si="176"/>
        <v>0</v>
      </c>
      <c r="S548">
        <f t="shared" si="177"/>
        <v>0</v>
      </c>
      <c r="T548">
        <f t="shared" si="178"/>
        <v>0</v>
      </c>
      <c r="U548" t="s">
        <v>47</v>
      </c>
      <c r="V548" t="s">
        <v>47</v>
      </c>
      <c r="W548" t="s">
        <v>47</v>
      </c>
      <c r="X548" t="s">
        <v>47</v>
      </c>
      <c r="Y548">
        <f t="shared" si="179"/>
        <v>0</v>
      </c>
      <c r="Z548">
        <f t="shared" si="180"/>
        <v>0</v>
      </c>
      <c r="AC548" t="e">
        <f>VLOOKUP(A548,Sheet3!$A$7:$B$9,2,FALSE)</f>
        <v>#N/A</v>
      </c>
      <c r="AD548" t="s">
        <v>48</v>
      </c>
      <c r="AE548" t="str">
        <f t="shared" si="181"/>
        <v>1</v>
      </c>
      <c r="AF548" t="str">
        <f t="shared" si="182"/>
        <v>2024-07-23</v>
      </c>
      <c r="AH548" s="8">
        <f t="shared" si="183"/>
        <v>0</v>
      </c>
      <c r="AI548">
        <v>0</v>
      </c>
      <c r="AJ548">
        <v>0</v>
      </c>
      <c r="AK548">
        <v>0</v>
      </c>
      <c r="AL548" t="e">
        <f t="shared" si="184"/>
        <v>#DIV/0!</v>
      </c>
      <c r="AM548" t="e">
        <f t="shared" si="185"/>
        <v>#DIV/0!</v>
      </c>
      <c r="AN548">
        <f t="shared" si="186"/>
        <v>0</v>
      </c>
      <c r="AO548">
        <f t="shared" si="187"/>
        <v>0</v>
      </c>
      <c r="AP548">
        <v>0</v>
      </c>
      <c r="AQ548">
        <v>0</v>
      </c>
      <c r="AR548">
        <v>0</v>
      </c>
      <c r="AS548">
        <f t="shared" si="188"/>
        <v>0</v>
      </c>
      <c r="AV548" t="str">
        <f t="shared" si="189"/>
        <v/>
      </c>
      <c r="AW548" t="str">
        <f t="shared" si="190"/>
        <v>--</v>
      </c>
      <c r="AY548">
        <f t="shared" si="191"/>
        <v>543</v>
      </c>
      <c r="AZ548" t="s">
        <v>0</v>
      </c>
      <c r="BA548" t="str">
        <f t="shared" si="192"/>
        <v>543BM</v>
      </c>
      <c r="BB548">
        <f t="shared" si="193"/>
        <v>0</v>
      </c>
      <c r="BD548">
        <f t="shared" si="194"/>
        <v>543</v>
      </c>
      <c r="BE548">
        <f t="shared" si="195"/>
        <v>1</v>
      </c>
    </row>
    <row r="549" spans="15:57" x14ac:dyDescent="0.25">
      <c r="O549">
        <f t="shared" si="196"/>
        <v>1</v>
      </c>
      <c r="P549">
        <f t="shared" si="197"/>
        <v>544</v>
      </c>
      <c r="Q549" t="e">
        <f>VLOOKUP(A549,Sheet3!$A$1:$B$3,2,FALSE)</f>
        <v>#N/A</v>
      </c>
      <c r="R549">
        <f t="shared" si="176"/>
        <v>0</v>
      </c>
      <c r="S549">
        <f t="shared" si="177"/>
        <v>0</v>
      </c>
      <c r="T549">
        <f t="shared" si="178"/>
        <v>0</v>
      </c>
      <c r="U549" t="s">
        <v>47</v>
      </c>
      <c r="V549" t="s">
        <v>47</v>
      </c>
      <c r="W549" t="s">
        <v>47</v>
      </c>
      <c r="X549" t="s">
        <v>47</v>
      </c>
      <c r="Y549">
        <f t="shared" si="179"/>
        <v>0</v>
      </c>
      <c r="Z549">
        <f t="shared" si="180"/>
        <v>0</v>
      </c>
      <c r="AC549" t="e">
        <f>VLOOKUP(A549,Sheet3!$A$7:$B$9,2,FALSE)</f>
        <v>#N/A</v>
      </c>
      <c r="AD549" t="s">
        <v>48</v>
      </c>
      <c r="AE549" t="str">
        <f t="shared" si="181"/>
        <v>1</v>
      </c>
      <c r="AF549" t="str">
        <f t="shared" si="182"/>
        <v>2024-07-23</v>
      </c>
      <c r="AH549" s="8">
        <f t="shared" si="183"/>
        <v>0</v>
      </c>
      <c r="AI549">
        <v>0</v>
      </c>
      <c r="AJ549">
        <v>0</v>
      </c>
      <c r="AK549">
        <v>0</v>
      </c>
      <c r="AL549" t="e">
        <f t="shared" si="184"/>
        <v>#DIV/0!</v>
      </c>
      <c r="AM549" t="e">
        <f t="shared" si="185"/>
        <v>#DIV/0!</v>
      </c>
      <c r="AN549">
        <f t="shared" si="186"/>
        <v>0</v>
      </c>
      <c r="AO549">
        <f t="shared" si="187"/>
        <v>0</v>
      </c>
      <c r="AP549">
        <v>0</v>
      </c>
      <c r="AQ549">
        <v>0</v>
      </c>
      <c r="AR549">
        <v>0</v>
      </c>
      <c r="AS549">
        <f t="shared" si="188"/>
        <v>0</v>
      </c>
      <c r="AV549" t="str">
        <f t="shared" si="189"/>
        <v/>
      </c>
      <c r="AW549" t="str">
        <f t="shared" si="190"/>
        <v>--</v>
      </c>
      <c r="AY549">
        <f t="shared" si="191"/>
        <v>544</v>
      </c>
      <c r="AZ549" t="s">
        <v>0</v>
      </c>
      <c r="BA549" t="str">
        <f t="shared" si="192"/>
        <v>544BM</v>
      </c>
      <c r="BB549">
        <f t="shared" si="193"/>
        <v>0</v>
      </c>
      <c r="BD549">
        <f t="shared" si="194"/>
        <v>544</v>
      </c>
      <c r="BE549">
        <f t="shared" si="195"/>
        <v>1</v>
      </c>
    </row>
    <row r="550" spans="15:57" x14ac:dyDescent="0.25">
      <c r="O550">
        <f t="shared" si="196"/>
        <v>1</v>
      </c>
      <c r="P550">
        <f t="shared" si="197"/>
        <v>545</v>
      </c>
      <c r="Q550" t="e">
        <f>VLOOKUP(A550,Sheet3!$A$1:$B$3,2,FALSE)</f>
        <v>#N/A</v>
      </c>
      <c r="R550">
        <f t="shared" si="176"/>
        <v>0</v>
      </c>
      <c r="S550">
        <f t="shared" si="177"/>
        <v>0</v>
      </c>
      <c r="T550">
        <f t="shared" si="178"/>
        <v>0</v>
      </c>
      <c r="U550" t="s">
        <v>47</v>
      </c>
      <c r="V550" t="s">
        <v>47</v>
      </c>
      <c r="W550" t="s">
        <v>47</v>
      </c>
      <c r="X550" t="s">
        <v>47</v>
      </c>
      <c r="Y550">
        <f t="shared" si="179"/>
        <v>0</v>
      </c>
      <c r="Z550">
        <f t="shared" si="180"/>
        <v>0</v>
      </c>
      <c r="AC550" t="e">
        <f>VLOOKUP(A550,Sheet3!$A$7:$B$9,2,FALSE)</f>
        <v>#N/A</v>
      </c>
      <c r="AD550" t="s">
        <v>48</v>
      </c>
      <c r="AE550" t="str">
        <f t="shared" si="181"/>
        <v>1</v>
      </c>
      <c r="AF550" t="str">
        <f t="shared" si="182"/>
        <v>2024-07-23</v>
      </c>
      <c r="AH550" s="8">
        <f t="shared" si="183"/>
        <v>0</v>
      </c>
      <c r="AI550">
        <v>0</v>
      </c>
      <c r="AJ550">
        <v>0</v>
      </c>
      <c r="AK550">
        <v>0</v>
      </c>
      <c r="AL550" t="e">
        <f t="shared" si="184"/>
        <v>#DIV/0!</v>
      </c>
      <c r="AM550" t="e">
        <f t="shared" si="185"/>
        <v>#DIV/0!</v>
      </c>
      <c r="AN550">
        <f t="shared" si="186"/>
        <v>0</v>
      </c>
      <c r="AO550">
        <f t="shared" si="187"/>
        <v>0</v>
      </c>
      <c r="AP550">
        <v>0</v>
      </c>
      <c r="AQ550">
        <v>0</v>
      </c>
      <c r="AR550">
        <v>0</v>
      </c>
      <c r="AS550">
        <f t="shared" si="188"/>
        <v>0</v>
      </c>
      <c r="AV550" t="str">
        <f t="shared" si="189"/>
        <v/>
      </c>
      <c r="AW550" t="str">
        <f t="shared" si="190"/>
        <v>--</v>
      </c>
      <c r="AY550">
        <f t="shared" si="191"/>
        <v>545</v>
      </c>
      <c r="AZ550" t="s">
        <v>0</v>
      </c>
      <c r="BA550" t="str">
        <f t="shared" si="192"/>
        <v>545BM</v>
      </c>
      <c r="BB550">
        <f t="shared" si="193"/>
        <v>0</v>
      </c>
      <c r="BD550">
        <f t="shared" si="194"/>
        <v>545</v>
      </c>
      <c r="BE550">
        <f t="shared" si="195"/>
        <v>1</v>
      </c>
    </row>
    <row r="551" spans="15:57" x14ac:dyDescent="0.25">
      <c r="O551">
        <f t="shared" si="196"/>
        <v>1</v>
      </c>
      <c r="P551">
        <f t="shared" si="197"/>
        <v>546</v>
      </c>
      <c r="Q551" t="e">
        <f>VLOOKUP(A551,Sheet3!$A$1:$B$3,2,FALSE)</f>
        <v>#N/A</v>
      </c>
      <c r="R551">
        <f t="shared" si="176"/>
        <v>0</v>
      </c>
      <c r="S551">
        <f t="shared" si="177"/>
        <v>0</v>
      </c>
      <c r="T551">
        <f t="shared" si="178"/>
        <v>0</v>
      </c>
      <c r="U551" t="s">
        <v>47</v>
      </c>
      <c r="V551" t="s">
        <v>47</v>
      </c>
      <c r="W551" t="s">
        <v>47</v>
      </c>
      <c r="X551" t="s">
        <v>47</v>
      </c>
      <c r="Y551">
        <f t="shared" si="179"/>
        <v>0</v>
      </c>
      <c r="Z551">
        <f t="shared" si="180"/>
        <v>0</v>
      </c>
      <c r="AC551" t="e">
        <f>VLOOKUP(A551,Sheet3!$A$7:$B$9,2,FALSE)</f>
        <v>#N/A</v>
      </c>
      <c r="AD551" t="s">
        <v>48</v>
      </c>
      <c r="AE551" t="str">
        <f t="shared" si="181"/>
        <v>1</v>
      </c>
      <c r="AF551" t="str">
        <f t="shared" si="182"/>
        <v>2024-07-23</v>
      </c>
      <c r="AH551" s="8">
        <f t="shared" si="183"/>
        <v>0</v>
      </c>
      <c r="AI551">
        <v>0</v>
      </c>
      <c r="AJ551">
        <v>0</v>
      </c>
      <c r="AK551">
        <v>0</v>
      </c>
      <c r="AL551" t="e">
        <f t="shared" si="184"/>
        <v>#DIV/0!</v>
      </c>
      <c r="AM551" t="e">
        <f t="shared" si="185"/>
        <v>#DIV/0!</v>
      </c>
      <c r="AN551">
        <f t="shared" si="186"/>
        <v>0</v>
      </c>
      <c r="AO551">
        <f t="shared" si="187"/>
        <v>0</v>
      </c>
      <c r="AP551">
        <v>0</v>
      </c>
      <c r="AQ551">
        <v>0</v>
      </c>
      <c r="AR551">
        <v>0</v>
      </c>
      <c r="AS551">
        <f t="shared" si="188"/>
        <v>0</v>
      </c>
      <c r="AV551" t="str">
        <f t="shared" si="189"/>
        <v/>
      </c>
      <c r="AW551" t="str">
        <f t="shared" si="190"/>
        <v>--</v>
      </c>
      <c r="AY551">
        <f t="shared" si="191"/>
        <v>546</v>
      </c>
      <c r="AZ551" t="s">
        <v>0</v>
      </c>
      <c r="BA551" t="str">
        <f t="shared" si="192"/>
        <v>546BM</v>
      </c>
      <c r="BB551">
        <f t="shared" si="193"/>
        <v>0</v>
      </c>
      <c r="BD551">
        <f t="shared" si="194"/>
        <v>546</v>
      </c>
      <c r="BE551">
        <f t="shared" si="195"/>
        <v>1</v>
      </c>
    </row>
    <row r="552" spans="15:57" x14ac:dyDescent="0.25">
      <c r="O552">
        <f t="shared" si="196"/>
        <v>1</v>
      </c>
      <c r="P552">
        <f t="shared" si="197"/>
        <v>547</v>
      </c>
      <c r="Q552" t="e">
        <f>VLOOKUP(A552,Sheet3!$A$1:$B$3,2,FALSE)</f>
        <v>#N/A</v>
      </c>
      <c r="R552">
        <f t="shared" si="176"/>
        <v>0</v>
      </c>
      <c r="S552">
        <f t="shared" si="177"/>
        <v>0</v>
      </c>
      <c r="T552">
        <f t="shared" si="178"/>
        <v>0</v>
      </c>
      <c r="U552" t="s">
        <v>47</v>
      </c>
      <c r="V552" t="s">
        <v>47</v>
      </c>
      <c r="W552" t="s">
        <v>47</v>
      </c>
      <c r="X552" t="s">
        <v>47</v>
      </c>
      <c r="Y552">
        <f t="shared" si="179"/>
        <v>0</v>
      </c>
      <c r="Z552">
        <f t="shared" si="180"/>
        <v>0</v>
      </c>
      <c r="AC552" t="e">
        <f>VLOOKUP(A552,Sheet3!$A$7:$B$9,2,FALSE)</f>
        <v>#N/A</v>
      </c>
      <c r="AD552" t="s">
        <v>48</v>
      </c>
      <c r="AE552" t="str">
        <f t="shared" si="181"/>
        <v>1</v>
      </c>
      <c r="AF552" t="str">
        <f t="shared" si="182"/>
        <v>2024-07-23</v>
      </c>
      <c r="AH552" s="8">
        <f t="shared" si="183"/>
        <v>0</v>
      </c>
      <c r="AI552">
        <v>0</v>
      </c>
      <c r="AJ552">
        <v>0</v>
      </c>
      <c r="AK552">
        <v>0</v>
      </c>
      <c r="AL552" t="e">
        <f t="shared" si="184"/>
        <v>#DIV/0!</v>
      </c>
      <c r="AM552" t="e">
        <f t="shared" si="185"/>
        <v>#DIV/0!</v>
      </c>
      <c r="AN552">
        <f t="shared" si="186"/>
        <v>0</v>
      </c>
      <c r="AO552">
        <f t="shared" si="187"/>
        <v>0</v>
      </c>
      <c r="AP552">
        <v>0</v>
      </c>
      <c r="AQ552">
        <v>0</v>
      </c>
      <c r="AR552">
        <v>0</v>
      </c>
      <c r="AS552">
        <f t="shared" si="188"/>
        <v>0</v>
      </c>
      <c r="AV552" t="str">
        <f t="shared" si="189"/>
        <v/>
      </c>
      <c r="AW552" t="str">
        <f t="shared" si="190"/>
        <v>--</v>
      </c>
      <c r="AY552">
        <f t="shared" si="191"/>
        <v>547</v>
      </c>
      <c r="AZ552" t="s">
        <v>0</v>
      </c>
      <c r="BA552" t="str">
        <f t="shared" si="192"/>
        <v>547BM</v>
      </c>
      <c r="BB552">
        <f t="shared" si="193"/>
        <v>0</v>
      </c>
      <c r="BD552">
        <f t="shared" si="194"/>
        <v>547</v>
      </c>
      <c r="BE552">
        <f t="shared" si="195"/>
        <v>1</v>
      </c>
    </row>
    <row r="553" spans="15:57" x14ac:dyDescent="0.25">
      <c r="O553">
        <f t="shared" si="196"/>
        <v>1</v>
      </c>
      <c r="P553">
        <f t="shared" si="197"/>
        <v>548</v>
      </c>
      <c r="Q553" t="e">
        <f>VLOOKUP(A553,Sheet3!$A$1:$B$3,2,FALSE)</f>
        <v>#N/A</v>
      </c>
      <c r="R553">
        <f t="shared" si="176"/>
        <v>0</v>
      </c>
      <c r="S553">
        <f t="shared" si="177"/>
        <v>0</v>
      </c>
      <c r="T553">
        <f t="shared" si="178"/>
        <v>0</v>
      </c>
      <c r="U553" t="s">
        <v>47</v>
      </c>
      <c r="V553" t="s">
        <v>47</v>
      </c>
      <c r="W553" t="s">
        <v>47</v>
      </c>
      <c r="X553" t="s">
        <v>47</v>
      </c>
      <c r="Y553">
        <f t="shared" si="179"/>
        <v>0</v>
      </c>
      <c r="Z553">
        <f t="shared" si="180"/>
        <v>0</v>
      </c>
      <c r="AC553" t="e">
        <f>VLOOKUP(A553,Sheet3!$A$7:$B$9,2,FALSE)</f>
        <v>#N/A</v>
      </c>
      <c r="AD553" t="s">
        <v>48</v>
      </c>
      <c r="AE553" t="str">
        <f t="shared" si="181"/>
        <v>1</v>
      </c>
      <c r="AF553" t="str">
        <f t="shared" si="182"/>
        <v>2024-07-23</v>
      </c>
      <c r="AH553" s="8">
        <f t="shared" si="183"/>
        <v>0</v>
      </c>
      <c r="AI553">
        <v>0</v>
      </c>
      <c r="AJ553">
        <v>0</v>
      </c>
      <c r="AK553">
        <v>0</v>
      </c>
      <c r="AL553" t="e">
        <f t="shared" si="184"/>
        <v>#DIV/0!</v>
      </c>
      <c r="AM553" t="e">
        <f t="shared" si="185"/>
        <v>#DIV/0!</v>
      </c>
      <c r="AN553">
        <f t="shared" si="186"/>
        <v>0</v>
      </c>
      <c r="AO553">
        <f t="shared" si="187"/>
        <v>0</v>
      </c>
      <c r="AP553">
        <v>0</v>
      </c>
      <c r="AQ553">
        <v>0</v>
      </c>
      <c r="AR553">
        <v>0</v>
      </c>
      <c r="AS553">
        <f t="shared" si="188"/>
        <v>0</v>
      </c>
      <c r="AV553" t="str">
        <f t="shared" si="189"/>
        <v/>
      </c>
      <c r="AW553" t="str">
        <f t="shared" si="190"/>
        <v>--</v>
      </c>
      <c r="AY553">
        <f t="shared" si="191"/>
        <v>548</v>
      </c>
      <c r="AZ553" t="s">
        <v>0</v>
      </c>
      <c r="BA553" t="str">
        <f t="shared" si="192"/>
        <v>548BM</v>
      </c>
      <c r="BB553">
        <f t="shared" si="193"/>
        <v>0</v>
      </c>
      <c r="BD553">
        <f t="shared" si="194"/>
        <v>548</v>
      </c>
      <c r="BE553">
        <f t="shared" si="195"/>
        <v>1</v>
      </c>
    </row>
    <row r="554" spans="15:57" x14ac:dyDescent="0.25">
      <c r="O554">
        <f t="shared" si="196"/>
        <v>1</v>
      </c>
      <c r="P554">
        <f t="shared" si="197"/>
        <v>549</v>
      </c>
      <c r="Q554" t="e">
        <f>VLOOKUP(A554,Sheet3!$A$1:$B$3,2,FALSE)</f>
        <v>#N/A</v>
      </c>
      <c r="R554">
        <f t="shared" si="176"/>
        <v>0</v>
      </c>
      <c r="S554">
        <f t="shared" si="177"/>
        <v>0</v>
      </c>
      <c r="T554">
        <f t="shared" si="178"/>
        <v>0</v>
      </c>
      <c r="U554" t="s">
        <v>47</v>
      </c>
      <c r="V554" t="s">
        <v>47</v>
      </c>
      <c r="W554" t="s">
        <v>47</v>
      </c>
      <c r="X554" t="s">
        <v>47</v>
      </c>
      <c r="Y554">
        <f t="shared" si="179"/>
        <v>0</v>
      </c>
      <c r="Z554">
        <f t="shared" si="180"/>
        <v>0</v>
      </c>
      <c r="AC554" t="e">
        <f>VLOOKUP(A554,Sheet3!$A$7:$B$9,2,FALSE)</f>
        <v>#N/A</v>
      </c>
      <c r="AD554" t="s">
        <v>48</v>
      </c>
      <c r="AE554" t="str">
        <f t="shared" si="181"/>
        <v>1</v>
      </c>
      <c r="AF554" t="str">
        <f t="shared" si="182"/>
        <v>2024-07-23</v>
      </c>
      <c r="AH554" s="8">
        <f t="shared" si="183"/>
        <v>0</v>
      </c>
      <c r="AI554">
        <v>0</v>
      </c>
      <c r="AJ554">
        <v>0</v>
      </c>
      <c r="AK554">
        <v>0</v>
      </c>
      <c r="AL554" t="e">
        <f t="shared" si="184"/>
        <v>#DIV/0!</v>
      </c>
      <c r="AM554" t="e">
        <f t="shared" si="185"/>
        <v>#DIV/0!</v>
      </c>
      <c r="AN554">
        <f t="shared" si="186"/>
        <v>0</v>
      </c>
      <c r="AO554">
        <f t="shared" si="187"/>
        <v>0</v>
      </c>
      <c r="AP554">
        <v>0</v>
      </c>
      <c r="AQ554">
        <v>0</v>
      </c>
      <c r="AR554">
        <v>0</v>
      </c>
      <c r="AS554">
        <f t="shared" si="188"/>
        <v>0</v>
      </c>
      <c r="AV554" t="str">
        <f t="shared" si="189"/>
        <v/>
      </c>
      <c r="AW554" t="str">
        <f t="shared" si="190"/>
        <v>--</v>
      </c>
      <c r="AY554">
        <f t="shared" si="191"/>
        <v>549</v>
      </c>
      <c r="AZ554" t="s">
        <v>0</v>
      </c>
      <c r="BA554" t="str">
        <f t="shared" si="192"/>
        <v>549BM</v>
      </c>
      <c r="BB554">
        <f t="shared" si="193"/>
        <v>0</v>
      </c>
      <c r="BD554">
        <f t="shared" si="194"/>
        <v>549</v>
      </c>
      <c r="BE554">
        <f t="shared" si="195"/>
        <v>1</v>
      </c>
    </row>
    <row r="555" spans="15:57" x14ac:dyDescent="0.25">
      <c r="O555">
        <f t="shared" si="196"/>
        <v>1</v>
      </c>
      <c r="P555">
        <f t="shared" si="197"/>
        <v>550</v>
      </c>
      <c r="Q555" t="e">
        <f>VLOOKUP(A555,Sheet3!$A$1:$B$3,2,FALSE)</f>
        <v>#N/A</v>
      </c>
      <c r="R555">
        <f t="shared" si="176"/>
        <v>0</v>
      </c>
      <c r="S555">
        <f t="shared" si="177"/>
        <v>0</v>
      </c>
      <c r="T555">
        <f t="shared" si="178"/>
        <v>0</v>
      </c>
      <c r="U555" t="s">
        <v>47</v>
      </c>
      <c r="V555" t="s">
        <v>47</v>
      </c>
      <c r="W555" t="s">
        <v>47</v>
      </c>
      <c r="X555" t="s">
        <v>47</v>
      </c>
      <c r="Y555">
        <f t="shared" si="179"/>
        <v>0</v>
      </c>
      <c r="Z555">
        <f t="shared" si="180"/>
        <v>0</v>
      </c>
      <c r="AC555" t="e">
        <f>VLOOKUP(A555,Sheet3!$A$7:$B$9,2,FALSE)</f>
        <v>#N/A</v>
      </c>
      <c r="AD555" t="s">
        <v>48</v>
      </c>
      <c r="AE555" t="str">
        <f t="shared" si="181"/>
        <v>1</v>
      </c>
      <c r="AF555" t="str">
        <f t="shared" si="182"/>
        <v>2024-07-23</v>
      </c>
      <c r="AH555" s="8">
        <f t="shared" si="183"/>
        <v>0</v>
      </c>
      <c r="AI555">
        <v>0</v>
      </c>
      <c r="AJ555">
        <v>0</v>
      </c>
      <c r="AK555">
        <v>0</v>
      </c>
      <c r="AL555" t="e">
        <f t="shared" si="184"/>
        <v>#DIV/0!</v>
      </c>
      <c r="AM555" t="e">
        <f t="shared" si="185"/>
        <v>#DIV/0!</v>
      </c>
      <c r="AN555">
        <f t="shared" si="186"/>
        <v>0</v>
      </c>
      <c r="AO555">
        <f t="shared" si="187"/>
        <v>0</v>
      </c>
      <c r="AP555">
        <v>0</v>
      </c>
      <c r="AQ555">
        <v>0</v>
      </c>
      <c r="AR555">
        <v>0</v>
      </c>
      <c r="AS555">
        <f t="shared" si="188"/>
        <v>0</v>
      </c>
      <c r="AV555" t="str">
        <f t="shared" si="189"/>
        <v/>
      </c>
      <c r="AW555" t="str">
        <f t="shared" si="190"/>
        <v>--</v>
      </c>
      <c r="AY555">
        <f t="shared" si="191"/>
        <v>550</v>
      </c>
      <c r="AZ555" t="s">
        <v>0</v>
      </c>
      <c r="BA555" t="str">
        <f t="shared" si="192"/>
        <v>550BM</v>
      </c>
      <c r="BB555">
        <f t="shared" si="193"/>
        <v>0</v>
      </c>
      <c r="BD555">
        <f t="shared" si="194"/>
        <v>550</v>
      </c>
      <c r="BE555">
        <f t="shared" si="195"/>
        <v>1</v>
      </c>
    </row>
    <row r="556" spans="15:57" x14ac:dyDescent="0.25">
      <c r="O556">
        <f t="shared" si="196"/>
        <v>1</v>
      </c>
      <c r="P556">
        <f t="shared" si="197"/>
        <v>551</v>
      </c>
      <c r="Q556" t="e">
        <f>VLOOKUP(A556,Sheet3!$A$1:$B$3,2,FALSE)</f>
        <v>#N/A</v>
      </c>
      <c r="R556">
        <f t="shared" si="176"/>
        <v>0</v>
      </c>
      <c r="S556">
        <f t="shared" si="177"/>
        <v>0</v>
      </c>
      <c r="T556">
        <f t="shared" si="178"/>
        <v>0</v>
      </c>
      <c r="U556" t="s">
        <v>47</v>
      </c>
      <c r="V556" t="s">
        <v>47</v>
      </c>
      <c r="W556" t="s">
        <v>47</v>
      </c>
      <c r="X556" t="s">
        <v>47</v>
      </c>
      <c r="Y556">
        <f t="shared" si="179"/>
        <v>0</v>
      </c>
      <c r="Z556">
        <f t="shared" si="180"/>
        <v>0</v>
      </c>
      <c r="AC556" t="e">
        <f>VLOOKUP(A556,Sheet3!$A$7:$B$9,2,FALSE)</f>
        <v>#N/A</v>
      </c>
      <c r="AD556" t="s">
        <v>48</v>
      </c>
      <c r="AE556" t="str">
        <f t="shared" si="181"/>
        <v>1</v>
      </c>
      <c r="AF556" t="str">
        <f t="shared" si="182"/>
        <v>2024-07-23</v>
      </c>
      <c r="AH556" s="8">
        <f t="shared" si="183"/>
        <v>0</v>
      </c>
      <c r="AI556">
        <v>0</v>
      </c>
      <c r="AJ556">
        <v>0</v>
      </c>
      <c r="AK556">
        <v>0</v>
      </c>
      <c r="AL556" t="e">
        <f t="shared" si="184"/>
        <v>#DIV/0!</v>
      </c>
      <c r="AM556" t="e">
        <f t="shared" si="185"/>
        <v>#DIV/0!</v>
      </c>
      <c r="AN556">
        <f t="shared" si="186"/>
        <v>0</v>
      </c>
      <c r="AO556">
        <f t="shared" si="187"/>
        <v>0</v>
      </c>
      <c r="AP556">
        <v>0</v>
      </c>
      <c r="AQ556">
        <v>0</v>
      </c>
      <c r="AR556">
        <v>0</v>
      </c>
      <c r="AS556">
        <f t="shared" si="188"/>
        <v>0</v>
      </c>
      <c r="AV556" t="str">
        <f t="shared" si="189"/>
        <v/>
      </c>
      <c r="AW556" t="str">
        <f t="shared" si="190"/>
        <v>--</v>
      </c>
      <c r="AY556">
        <f t="shared" si="191"/>
        <v>551</v>
      </c>
      <c r="AZ556" t="s">
        <v>0</v>
      </c>
      <c r="BA556" t="str">
        <f t="shared" si="192"/>
        <v>551BM</v>
      </c>
      <c r="BB556">
        <f t="shared" si="193"/>
        <v>0</v>
      </c>
      <c r="BD556">
        <f t="shared" si="194"/>
        <v>551</v>
      </c>
      <c r="BE556">
        <f t="shared" si="195"/>
        <v>1</v>
      </c>
    </row>
    <row r="557" spans="15:57" x14ac:dyDescent="0.25">
      <c r="O557">
        <f t="shared" si="196"/>
        <v>1</v>
      </c>
      <c r="P557">
        <f t="shared" si="197"/>
        <v>552</v>
      </c>
      <c r="Q557" t="e">
        <f>VLOOKUP(A557,Sheet3!$A$1:$B$3,2,FALSE)</f>
        <v>#N/A</v>
      </c>
      <c r="R557">
        <f t="shared" si="176"/>
        <v>0</v>
      </c>
      <c r="S557">
        <f t="shared" si="177"/>
        <v>0</v>
      </c>
      <c r="T557">
        <f t="shared" si="178"/>
        <v>0</v>
      </c>
      <c r="U557" t="s">
        <v>47</v>
      </c>
      <c r="V557" t="s">
        <v>47</v>
      </c>
      <c r="W557" t="s">
        <v>47</v>
      </c>
      <c r="X557" t="s">
        <v>47</v>
      </c>
      <c r="Y557">
        <f t="shared" si="179"/>
        <v>0</v>
      </c>
      <c r="Z557">
        <f t="shared" si="180"/>
        <v>0</v>
      </c>
      <c r="AC557" t="e">
        <f>VLOOKUP(A557,Sheet3!$A$7:$B$9,2,FALSE)</f>
        <v>#N/A</v>
      </c>
      <c r="AD557" t="s">
        <v>48</v>
      </c>
      <c r="AE557" t="str">
        <f t="shared" si="181"/>
        <v>1</v>
      </c>
      <c r="AF557" t="str">
        <f t="shared" si="182"/>
        <v>2024-07-23</v>
      </c>
      <c r="AH557" s="8">
        <f t="shared" si="183"/>
        <v>0</v>
      </c>
      <c r="AI557">
        <v>0</v>
      </c>
      <c r="AJ557">
        <v>0</v>
      </c>
      <c r="AK557">
        <v>0</v>
      </c>
      <c r="AL557" t="e">
        <f t="shared" si="184"/>
        <v>#DIV/0!</v>
      </c>
      <c r="AM557" t="e">
        <f t="shared" si="185"/>
        <v>#DIV/0!</v>
      </c>
      <c r="AN557">
        <f t="shared" si="186"/>
        <v>0</v>
      </c>
      <c r="AO557">
        <f t="shared" si="187"/>
        <v>0</v>
      </c>
      <c r="AP557">
        <v>0</v>
      </c>
      <c r="AQ557">
        <v>0</v>
      </c>
      <c r="AR557">
        <v>0</v>
      </c>
      <c r="AS557">
        <f t="shared" si="188"/>
        <v>0</v>
      </c>
      <c r="AV557" t="str">
        <f t="shared" si="189"/>
        <v/>
      </c>
      <c r="AW557" t="str">
        <f t="shared" si="190"/>
        <v>--</v>
      </c>
      <c r="AY557">
        <f t="shared" si="191"/>
        <v>552</v>
      </c>
      <c r="AZ557" t="s">
        <v>0</v>
      </c>
      <c r="BA557" t="str">
        <f t="shared" si="192"/>
        <v>552BM</v>
      </c>
      <c r="BB557">
        <f t="shared" si="193"/>
        <v>0</v>
      </c>
      <c r="BD557">
        <f t="shared" si="194"/>
        <v>552</v>
      </c>
      <c r="BE557">
        <f t="shared" si="195"/>
        <v>1</v>
      </c>
    </row>
    <row r="558" spans="15:57" x14ac:dyDescent="0.25">
      <c r="O558">
        <f t="shared" si="196"/>
        <v>1</v>
      </c>
      <c r="P558">
        <f t="shared" si="197"/>
        <v>553</v>
      </c>
      <c r="Q558" t="e">
        <f>VLOOKUP(A558,Sheet3!$A$1:$B$3,2,FALSE)</f>
        <v>#N/A</v>
      </c>
      <c r="R558">
        <f t="shared" si="176"/>
        <v>0</v>
      </c>
      <c r="S558">
        <f t="shared" si="177"/>
        <v>0</v>
      </c>
      <c r="T558">
        <f t="shared" si="178"/>
        <v>0</v>
      </c>
      <c r="U558" t="s">
        <v>47</v>
      </c>
      <c r="V558" t="s">
        <v>47</v>
      </c>
      <c r="W558" t="s">
        <v>47</v>
      </c>
      <c r="X558" t="s">
        <v>47</v>
      </c>
      <c r="Y558">
        <f t="shared" si="179"/>
        <v>0</v>
      </c>
      <c r="Z558">
        <f t="shared" si="180"/>
        <v>0</v>
      </c>
      <c r="AC558" t="e">
        <f>VLOOKUP(A558,Sheet3!$A$7:$B$9,2,FALSE)</f>
        <v>#N/A</v>
      </c>
      <c r="AD558" t="s">
        <v>48</v>
      </c>
      <c r="AE558" t="str">
        <f t="shared" si="181"/>
        <v>1</v>
      </c>
      <c r="AF558" t="str">
        <f t="shared" si="182"/>
        <v>2024-07-23</v>
      </c>
      <c r="AH558" s="8">
        <f t="shared" si="183"/>
        <v>0</v>
      </c>
      <c r="AI558">
        <v>0</v>
      </c>
      <c r="AJ558">
        <v>0</v>
      </c>
      <c r="AK558">
        <v>0</v>
      </c>
      <c r="AL558" t="e">
        <f t="shared" si="184"/>
        <v>#DIV/0!</v>
      </c>
      <c r="AM558" t="e">
        <f t="shared" si="185"/>
        <v>#DIV/0!</v>
      </c>
      <c r="AN558">
        <f t="shared" si="186"/>
        <v>0</v>
      </c>
      <c r="AO558">
        <f t="shared" si="187"/>
        <v>0</v>
      </c>
      <c r="AP558">
        <v>0</v>
      </c>
      <c r="AQ558">
        <v>0</v>
      </c>
      <c r="AR558">
        <v>0</v>
      </c>
      <c r="AS558">
        <f t="shared" si="188"/>
        <v>0</v>
      </c>
      <c r="AV558" t="str">
        <f t="shared" si="189"/>
        <v/>
      </c>
      <c r="AW558" t="str">
        <f t="shared" si="190"/>
        <v>--</v>
      </c>
      <c r="AY558">
        <f t="shared" si="191"/>
        <v>553</v>
      </c>
      <c r="AZ558" t="s">
        <v>0</v>
      </c>
      <c r="BA558" t="str">
        <f t="shared" si="192"/>
        <v>553BM</v>
      </c>
      <c r="BB558">
        <f t="shared" si="193"/>
        <v>0</v>
      </c>
      <c r="BD558">
        <f t="shared" si="194"/>
        <v>553</v>
      </c>
      <c r="BE558">
        <f t="shared" si="195"/>
        <v>1</v>
      </c>
    </row>
    <row r="559" spans="15:57" x14ac:dyDescent="0.25">
      <c r="O559">
        <f t="shared" si="196"/>
        <v>1</v>
      </c>
      <c r="P559">
        <f t="shared" si="197"/>
        <v>554</v>
      </c>
      <c r="Q559" t="e">
        <f>VLOOKUP(A559,Sheet3!$A$1:$B$3,2,FALSE)</f>
        <v>#N/A</v>
      </c>
      <c r="R559">
        <f t="shared" si="176"/>
        <v>0</v>
      </c>
      <c r="S559">
        <f t="shared" si="177"/>
        <v>0</v>
      </c>
      <c r="T559">
        <f t="shared" si="178"/>
        <v>0</v>
      </c>
      <c r="U559" t="s">
        <v>47</v>
      </c>
      <c r="V559" t="s">
        <v>47</v>
      </c>
      <c r="W559" t="s">
        <v>47</v>
      </c>
      <c r="X559" t="s">
        <v>47</v>
      </c>
      <c r="Y559">
        <f t="shared" si="179"/>
        <v>0</v>
      </c>
      <c r="Z559">
        <f t="shared" si="180"/>
        <v>0</v>
      </c>
      <c r="AC559" t="e">
        <f>VLOOKUP(A559,Sheet3!$A$7:$B$9,2,FALSE)</f>
        <v>#N/A</v>
      </c>
      <c r="AD559" t="s">
        <v>48</v>
      </c>
      <c r="AE559" t="str">
        <f t="shared" si="181"/>
        <v>1</v>
      </c>
      <c r="AF559" t="str">
        <f t="shared" si="182"/>
        <v>2024-07-23</v>
      </c>
      <c r="AH559" s="8">
        <f t="shared" si="183"/>
        <v>0</v>
      </c>
      <c r="AI559">
        <v>0</v>
      </c>
      <c r="AJ559">
        <v>0</v>
      </c>
      <c r="AK559">
        <v>0</v>
      </c>
      <c r="AL559" t="e">
        <f t="shared" si="184"/>
        <v>#DIV/0!</v>
      </c>
      <c r="AM559" t="e">
        <f t="shared" si="185"/>
        <v>#DIV/0!</v>
      </c>
      <c r="AN559">
        <f t="shared" si="186"/>
        <v>0</v>
      </c>
      <c r="AO559">
        <f t="shared" si="187"/>
        <v>0</v>
      </c>
      <c r="AP559">
        <v>0</v>
      </c>
      <c r="AQ559">
        <v>0</v>
      </c>
      <c r="AR559">
        <v>0</v>
      </c>
      <c r="AS559">
        <f t="shared" si="188"/>
        <v>0</v>
      </c>
      <c r="AV559" t="str">
        <f t="shared" si="189"/>
        <v/>
      </c>
      <c r="AW559" t="str">
        <f t="shared" si="190"/>
        <v>--</v>
      </c>
      <c r="AY559">
        <f t="shared" si="191"/>
        <v>554</v>
      </c>
      <c r="AZ559" t="s">
        <v>0</v>
      </c>
      <c r="BA559" t="str">
        <f t="shared" si="192"/>
        <v>554BM</v>
      </c>
      <c r="BB559">
        <f t="shared" si="193"/>
        <v>0</v>
      </c>
      <c r="BD559">
        <f t="shared" si="194"/>
        <v>554</v>
      </c>
      <c r="BE559">
        <f t="shared" si="195"/>
        <v>1</v>
      </c>
    </row>
    <row r="560" spans="15:57" x14ac:dyDescent="0.25">
      <c r="O560">
        <f t="shared" si="196"/>
        <v>1</v>
      </c>
      <c r="P560">
        <f t="shared" si="197"/>
        <v>555</v>
      </c>
      <c r="Q560" t="e">
        <f>VLOOKUP(A560,Sheet3!$A$1:$B$3,2,FALSE)</f>
        <v>#N/A</v>
      </c>
      <c r="R560">
        <f t="shared" si="176"/>
        <v>0</v>
      </c>
      <c r="S560">
        <f t="shared" si="177"/>
        <v>0</v>
      </c>
      <c r="T560">
        <f t="shared" si="178"/>
        <v>0</v>
      </c>
      <c r="U560" t="s">
        <v>47</v>
      </c>
      <c r="V560" t="s">
        <v>47</v>
      </c>
      <c r="W560" t="s">
        <v>47</v>
      </c>
      <c r="X560" t="s">
        <v>47</v>
      </c>
      <c r="Y560">
        <f t="shared" si="179"/>
        <v>0</v>
      </c>
      <c r="Z560">
        <f t="shared" si="180"/>
        <v>0</v>
      </c>
      <c r="AC560" t="e">
        <f>VLOOKUP(A560,Sheet3!$A$7:$B$9,2,FALSE)</f>
        <v>#N/A</v>
      </c>
      <c r="AD560" t="s">
        <v>48</v>
      </c>
      <c r="AE560" t="str">
        <f t="shared" si="181"/>
        <v>1</v>
      </c>
      <c r="AF560" t="str">
        <f t="shared" si="182"/>
        <v>2024-07-23</v>
      </c>
      <c r="AH560" s="8">
        <f t="shared" si="183"/>
        <v>0</v>
      </c>
      <c r="AI560">
        <v>0</v>
      </c>
      <c r="AJ560">
        <v>0</v>
      </c>
      <c r="AK560">
        <v>0</v>
      </c>
      <c r="AL560" t="e">
        <f t="shared" si="184"/>
        <v>#DIV/0!</v>
      </c>
      <c r="AM560" t="e">
        <f t="shared" si="185"/>
        <v>#DIV/0!</v>
      </c>
      <c r="AN560">
        <f t="shared" si="186"/>
        <v>0</v>
      </c>
      <c r="AO560">
        <f t="shared" si="187"/>
        <v>0</v>
      </c>
      <c r="AP560">
        <v>0</v>
      </c>
      <c r="AQ560">
        <v>0</v>
      </c>
      <c r="AR560">
        <v>0</v>
      </c>
      <c r="AS560">
        <f t="shared" si="188"/>
        <v>0</v>
      </c>
      <c r="AV560" t="str">
        <f t="shared" si="189"/>
        <v/>
      </c>
      <c r="AW560" t="str">
        <f t="shared" si="190"/>
        <v>--</v>
      </c>
      <c r="AY560">
        <f t="shared" si="191"/>
        <v>555</v>
      </c>
      <c r="AZ560" t="s">
        <v>0</v>
      </c>
      <c r="BA560" t="str">
        <f t="shared" si="192"/>
        <v>555BM</v>
      </c>
      <c r="BB560">
        <f t="shared" si="193"/>
        <v>0</v>
      </c>
      <c r="BD560">
        <f t="shared" si="194"/>
        <v>555</v>
      </c>
      <c r="BE560">
        <f t="shared" si="195"/>
        <v>1</v>
      </c>
    </row>
    <row r="561" spans="15:57" x14ac:dyDescent="0.25">
      <c r="O561">
        <f t="shared" si="196"/>
        <v>1</v>
      </c>
      <c r="P561">
        <f t="shared" si="197"/>
        <v>556</v>
      </c>
      <c r="Q561" t="e">
        <f>VLOOKUP(A561,Sheet3!$A$1:$B$3,2,FALSE)</f>
        <v>#N/A</v>
      </c>
      <c r="R561">
        <f t="shared" si="176"/>
        <v>0</v>
      </c>
      <c r="S561">
        <f t="shared" si="177"/>
        <v>0</v>
      </c>
      <c r="T561">
        <f t="shared" si="178"/>
        <v>0</v>
      </c>
      <c r="U561" t="s">
        <v>47</v>
      </c>
      <c r="V561" t="s">
        <v>47</v>
      </c>
      <c r="W561" t="s">
        <v>47</v>
      </c>
      <c r="X561" t="s">
        <v>47</v>
      </c>
      <c r="Y561">
        <f t="shared" si="179"/>
        <v>0</v>
      </c>
      <c r="Z561">
        <f t="shared" si="180"/>
        <v>0</v>
      </c>
      <c r="AC561" t="e">
        <f>VLOOKUP(A561,Sheet3!$A$7:$B$9,2,FALSE)</f>
        <v>#N/A</v>
      </c>
      <c r="AD561" t="s">
        <v>48</v>
      </c>
      <c r="AE561" t="str">
        <f t="shared" si="181"/>
        <v>1</v>
      </c>
      <c r="AF561" t="str">
        <f t="shared" si="182"/>
        <v>2024-07-23</v>
      </c>
      <c r="AH561" s="8">
        <f t="shared" si="183"/>
        <v>0</v>
      </c>
      <c r="AI561">
        <v>0</v>
      </c>
      <c r="AJ561">
        <v>0</v>
      </c>
      <c r="AK561">
        <v>0</v>
      </c>
      <c r="AL561" t="e">
        <f t="shared" si="184"/>
        <v>#DIV/0!</v>
      </c>
      <c r="AM561" t="e">
        <f t="shared" si="185"/>
        <v>#DIV/0!</v>
      </c>
      <c r="AN561">
        <f t="shared" si="186"/>
        <v>0</v>
      </c>
      <c r="AO561">
        <f t="shared" si="187"/>
        <v>0</v>
      </c>
      <c r="AP561">
        <v>0</v>
      </c>
      <c r="AQ561">
        <v>0</v>
      </c>
      <c r="AR561">
        <v>0</v>
      </c>
      <c r="AS561">
        <f t="shared" si="188"/>
        <v>0</v>
      </c>
      <c r="AV561" t="str">
        <f t="shared" si="189"/>
        <v/>
      </c>
      <c r="AW561" t="str">
        <f t="shared" si="190"/>
        <v>--</v>
      </c>
      <c r="AY561">
        <f t="shared" si="191"/>
        <v>556</v>
      </c>
      <c r="AZ561" t="s">
        <v>0</v>
      </c>
      <c r="BA561" t="str">
        <f t="shared" si="192"/>
        <v>556BM</v>
      </c>
      <c r="BB561">
        <f t="shared" si="193"/>
        <v>0</v>
      </c>
      <c r="BD561">
        <f t="shared" si="194"/>
        <v>556</v>
      </c>
      <c r="BE561">
        <f t="shared" si="195"/>
        <v>1</v>
      </c>
    </row>
    <row r="562" spans="15:57" x14ac:dyDescent="0.25">
      <c r="O562">
        <f t="shared" si="196"/>
        <v>1</v>
      </c>
      <c r="P562">
        <f t="shared" si="197"/>
        <v>557</v>
      </c>
      <c r="Q562" t="e">
        <f>VLOOKUP(A562,Sheet3!$A$1:$B$3,2,FALSE)</f>
        <v>#N/A</v>
      </c>
      <c r="R562">
        <f t="shared" si="176"/>
        <v>0</v>
      </c>
      <c r="S562">
        <f t="shared" si="177"/>
        <v>0</v>
      </c>
      <c r="T562">
        <f t="shared" si="178"/>
        <v>0</v>
      </c>
      <c r="U562" t="s">
        <v>47</v>
      </c>
      <c r="V562" t="s">
        <v>47</v>
      </c>
      <c r="W562" t="s">
        <v>47</v>
      </c>
      <c r="X562" t="s">
        <v>47</v>
      </c>
      <c r="Y562">
        <f t="shared" si="179"/>
        <v>0</v>
      </c>
      <c r="Z562">
        <f t="shared" si="180"/>
        <v>0</v>
      </c>
      <c r="AC562" t="e">
        <f>VLOOKUP(A562,Sheet3!$A$7:$B$9,2,FALSE)</f>
        <v>#N/A</v>
      </c>
      <c r="AD562" t="s">
        <v>48</v>
      </c>
      <c r="AE562" t="str">
        <f t="shared" si="181"/>
        <v>1</v>
      </c>
      <c r="AF562" t="str">
        <f t="shared" si="182"/>
        <v>2024-07-23</v>
      </c>
      <c r="AH562" s="8">
        <f t="shared" si="183"/>
        <v>0</v>
      </c>
      <c r="AI562">
        <v>0</v>
      </c>
      <c r="AJ562">
        <v>0</v>
      </c>
      <c r="AK562">
        <v>0</v>
      </c>
      <c r="AL562" t="e">
        <f t="shared" si="184"/>
        <v>#DIV/0!</v>
      </c>
      <c r="AM562" t="e">
        <f t="shared" si="185"/>
        <v>#DIV/0!</v>
      </c>
      <c r="AN562">
        <f t="shared" si="186"/>
        <v>0</v>
      </c>
      <c r="AO562">
        <f t="shared" si="187"/>
        <v>0</v>
      </c>
      <c r="AP562">
        <v>0</v>
      </c>
      <c r="AQ562">
        <v>0</v>
      </c>
      <c r="AR562">
        <v>0</v>
      </c>
      <c r="AS562">
        <f t="shared" si="188"/>
        <v>0</v>
      </c>
      <c r="AV562" t="str">
        <f t="shared" si="189"/>
        <v/>
      </c>
      <c r="AW562" t="str">
        <f t="shared" si="190"/>
        <v>--</v>
      </c>
      <c r="AY562">
        <f t="shared" si="191"/>
        <v>557</v>
      </c>
      <c r="AZ562" t="s">
        <v>0</v>
      </c>
      <c r="BA562" t="str">
        <f t="shared" si="192"/>
        <v>557BM</v>
      </c>
      <c r="BB562">
        <f t="shared" si="193"/>
        <v>0</v>
      </c>
      <c r="BD562">
        <f t="shared" si="194"/>
        <v>557</v>
      </c>
      <c r="BE562">
        <f t="shared" si="195"/>
        <v>1</v>
      </c>
    </row>
    <row r="563" spans="15:57" x14ac:dyDescent="0.25">
      <c r="O563">
        <f t="shared" si="196"/>
        <v>1</v>
      </c>
      <c r="P563">
        <f t="shared" si="197"/>
        <v>558</v>
      </c>
      <c r="Q563" t="e">
        <f>VLOOKUP(A563,Sheet3!$A$1:$B$3,2,FALSE)</f>
        <v>#N/A</v>
      </c>
      <c r="R563">
        <f t="shared" si="176"/>
        <v>0</v>
      </c>
      <c r="S563">
        <f t="shared" si="177"/>
        <v>0</v>
      </c>
      <c r="T563">
        <f t="shared" si="178"/>
        <v>0</v>
      </c>
      <c r="U563" t="s">
        <v>47</v>
      </c>
      <c r="V563" t="s">
        <v>47</v>
      </c>
      <c r="W563" t="s">
        <v>47</v>
      </c>
      <c r="X563" t="s">
        <v>47</v>
      </c>
      <c r="Y563">
        <f t="shared" si="179"/>
        <v>0</v>
      </c>
      <c r="Z563">
        <f t="shared" si="180"/>
        <v>0</v>
      </c>
      <c r="AC563" t="e">
        <f>VLOOKUP(A563,Sheet3!$A$7:$B$9,2,FALSE)</f>
        <v>#N/A</v>
      </c>
      <c r="AD563" t="s">
        <v>48</v>
      </c>
      <c r="AE563" t="str">
        <f t="shared" si="181"/>
        <v>1</v>
      </c>
      <c r="AF563" t="str">
        <f t="shared" si="182"/>
        <v>2024-07-23</v>
      </c>
      <c r="AH563" s="8">
        <f t="shared" si="183"/>
        <v>0</v>
      </c>
      <c r="AI563">
        <v>0</v>
      </c>
      <c r="AJ563">
        <v>0</v>
      </c>
      <c r="AK563">
        <v>0</v>
      </c>
      <c r="AL563" t="e">
        <f t="shared" si="184"/>
        <v>#DIV/0!</v>
      </c>
      <c r="AM563" t="e">
        <f t="shared" si="185"/>
        <v>#DIV/0!</v>
      </c>
      <c r="AN563">
        <f t="shared" si="186"/>
        <v>0</v>
      </c>
      <c r="AO563">
        <f t="shared" si="187"/>
        <v>0</v>
      </c>
      <c r="AP563">
        <v>0</v>
      </c>
      <c r="AQ563">
        <v>0</v>
      </c>
      <c r="AR563">
        <v>0</v>
      </c>
      <c r="AS563">
        <f t="shared" si="188"/>
        <v>0</v>
      </c>
      <c r="AV563" t="str">
        <f t="shared" si="189"/>
        <v/>
      </c>
      <c r="AW563" t="str">
        <f t="shared" si="190"/>
        <v>--</v>
      </c>
      <c r="AY563">
        <f t="shared" si="191"/>
        <v>558</v>
      </c>
      <c r="AZ563" t="s">
        <v>0</v>
      </c>
      <c r="BA563" t="str">
        <f t="shared" si="192"/>
        <v>558BM</v>
      </c>
      <c r="BB563">
        <f t="shared" si="193"/>
        <v>0</v>
      </c>
      <c r="BD563">
        <f t="shared" si="194"/>
        <v>558</v>
      </c>
      <c r="BE563">
        <f t="shared" si="195"/>
        <v>1</v>
      </c>
    </row>
    <row r="564" spans="15:57" x14ac:dyDescent="0.25">
      <c r="O564">
        <f t="shared" si="196"/>
        <v>1</v>
      </c>
      <c r="P564">
        <f t="shared" si="197"/>
        <v>559</v>
      </c>
      <c r="Q564" t="e">
        <f>VLOOKUP(A564,Sheet3!$A$1:$B$3,2,FALSE)</f>
        <v>#N/A</v>
      </c>
      <c r="R564">
        <f t="shared" si="176"/>
        <v>0</v>
      </c>
      <c r="S564">
        <f t="shared" si="177"/>
        <v>0</v>
      </c>
      <c r="T564">
        <f t="shared" si="178"/>
        <v>0</v>
      </c>
      <c r="U564" t="s">
        <v>47</v>
      </c>
      <c r="V564" t="s">
        <v>47</v>
      </c>
      <c r="W564" t="s">
        <v>47</v>
      </c>
      <c r="X564" t="s">
        <v>47</v>
      </c>
      <c r="Y564">
        <f t="shared" si="179"/>
        <v>0</v>
      </c>
      <c r="Z564">
        <f t="shared" si="180"/>
        <v>0</v>
      </c>
      <c r="AC564" t="e">
        <f>VLOOKUP(A564,Sheet3!$A$7:$B$9,2,FALSE)</f>
        <v>#N/A</v>
      </c>
      <c r="AD564" t="s">
        <v>48</v>
      </c>
      <c r="AE564" t="str">
        <f t="shared" si="181"/>
        <v>1</v>
      </c>
      <c r="AF564" t="str">
        <f t="shared" si="182"/>
        <v>2024-07-23</v>
      </c>
      <c r="AH564" s="8">
        <f t="shared" si="183"/>
        <v>0</v>
      </c>
      <c r="AI564">
        <v>0</v>
      </c>
      <c r="AJ564">
        <v>0</v>
      </c>
      <c r="AK564">
        <v>0</v>
      </c>
      <c r="AL564" t="e">
        <f t="shared" si="184"/>
        <v>#DIV/0!</v>
      </c>
      <c r="AM564" t="e">
        <f t="shared" si="185"/>
        <v>#DIV/0!</v>
      </c>
      <c r="AN564">
        <f t="shared" si="186"/>
        <v>0</v>
      </c>
      <c r="AO564">
        <f t="shared" si="187"/>
        <v>0</v>
      </c>
      <c r="AP564">
        <v>0</v>
      </c>
      <c r="AQ564">
        <v>0</v>
      </c>
      <c r="AR564">
        <v>0</v>
      </c>
      <c r="AS564">
        <f t="shared" si="188"/>
        <v>0</v>
      </c>
      <c r="AV564" t="str">
        <f t="shared" si="189"/>
        <v/>
      </c>
      <c r="AW564" t="str">
        <f t="shared" si="190"/>
        <v>--</v>
      </c>
      <c r="AY564">
        <f t="shared" si="191"/>
        <v>559</v>
      </c>
      <c r="AZ564" t="s">
        <v>0</v>
      </c>
      <c r="BA564" t="str">
        <f t="shared" si="192"/>
        <v>559BM</v>
      </c>
      <c r="BB564">
        <f t="shared" si="193"/>
        <v>0</v>
      </c>
      <c r="BD564">
        <f t="shared" si="194"/>
        <v>559</v>
      </c>
      <c r="BE564">
        <f t="shared" si="195"/>
        <v>1</v>
      </c>
    </row>
    <row r="565" spans="15:57" x14ac:dyDescent="0.25">
      <c r="O565">
        <f t="shared" si="196"/>
        <v>1</v>
      </c>
      <c r="P565">
        <f t="shared" si="197"/>
        <v>560</v>
      </c>
      <c r="Q565" t="e">
        <f>VLOOKUP(A565,Sheet3!$A$1:$B$3,2,FALSE)</f>
        <v>#N/A</v>
      </c>
      <c r="R565">
        <f t="shared" si="176"/>
        <v>0</v>
      </c>
      <c r="S565">
        <f t="shared" si="177"/>
        <v>0</v>
      </c>
      <c r="T565">
        <f t="shared" si="178"/>
        <v>0</v>
      </c>
      <c r="U565" t="s">
        <v>47</v>
      </c>
      <c r="V565" t="s">
        <v>47</v>
      </c>
      <c r="W565" t="s">
        <v>47</v>
      </c>
      <c r="X565" t="s">
        <v>47</v>
      </c>
      <c r="Y565">
        <f t="shared" si="179"/>
        <v>0</v>
      </c>
      <c r="Z565">
        <f t="shared" si="180"/>
        <v>0</v>
      </c>
      <c r="AC565" t="e">
        <f>VLOOKUP(A565,Sheet3!$A$7:$B$9,2,FALSE)</f>
        <v>#N/A</v>
      </c>
      <c r="AD565" t="s">
        <v>48</v>
      </c>
      <c r="AE565" t="str">
        <f t="shared" si="181"/>
        <v>1</v>
      </c>
      <c r="AF565" t="str">
        <f t="shared" si="182"/>
        <v>2024-07-23</v>
      </c>
      <c r="AH565" s="8">
        <f t="shared" si="183"/>
        <v>0</v>
      </c>
      <c r="AI565">
        <v>0</v>
      </c>
      <c r="AJ565">
        <v>0</v>
      </c>
      <c r="AK565">
        <v>0</v>
      </c>
      <c r="AL565" t="e">
        <f t="shared" si="184"/>
        <v>#DIV/0!</v>
      </c>
      <c r="AM565" t="e">
        <f t="shared" si="185"/>
        <v>#DIV/0!</v>
      </c>
      <c r="AN565">
        <f t="shared" si="186"/>
        <v>0</v>
      </c>
      <c r="AO565">
        <f t="shared" si="187"/>
        <v>0</v>
      </c>
      <c r="AP565">
        <v>0</v>
      </c>
      <c r="AQ565">
        <v>0</v>
      </c>
      <c r="AR565">
        <v>0</v>
      </c>
      <c r="AS565">
        <f t="shared" si="188"/>
        <v>0</v>
      </c>
      <c r="AV565" t="str">
        <f t="shared" si="189"/>
        <v/>
      </c>
      <c r="AW565" t="str">
        <f t="shared" si="190"/>
        <v>--</v>
      </c>
      <c r="AY565">
        <f t="shared" si="191"/>
        <v>560</v>
      </c>
      <c r="AZ565" t="s">
        <v>0</v>
      </c>
      <c r="BA565" t="str">
        <f t="shared" si="192"/>
        <v>560BM</v>
      </c>
      <c r="BB565">
        <f t="shared" si="193"/>
        <v>0</v>
      </c>
      <c r="BD565">
        <f t="shared" si="194"/>
        <v>560</v>
      </c>
      <c r="BE565">
        <f t="shared" si="195"/>
        <v>1</v>
      </c>
    </row>
    <row r="566" spans="15:57" x14ac:dyDescent="0.25">
      <c r="O566">
        <f t="shared" si="196"/>
        <v>1</v>
      </c>
      <c r="P566">
        <f t="shared" si="197"/>
        <v>561</v>
      </c>
      <c r="Q566" t="e">
        <f>VLOOKUP(A566,Sheet3!$A$1:$B$3,2,FALSE)</f>
        <v>#N/A</v>
      </c>
      <c r="R566">
        <f t="shared" si="176"/>
        <v>0</v>
      </c>
      <c r="S566">
        <f t="shared" si="177"/>
        <v>0</v>
      </c>
      <c r="T566">
        <f t="shared" si="178"/>
        <v>0</v>
      </c>
      <c r="U566" t="s">
        <v>47</v>
      </c>
      <c r="V566" t="s">
        <v>47</v>
      </c>
      <c r="W566" t="s">
        <v>47</v>
      </c>
      <c r="X566" t="s">
        <v>47</v>
      </c>
      <c r="Y566">
        <f t="shared" si="179"/>
        <v>0</v>
      </c>
      <c r="Z566">
        <f t="shared" si="180"/>
        <v>0</v>
      </c>
      <c r="AC566" t="e">
        <f>VLOOKUP(A566,Sheet3!$A$7:$B$9,2,FALSE)</f>
        <v>#N/A</v>
      </c>
      <c r="AD566" t="s">
        <v>48</v>
      </c>
      <c r="AE566" t="str">
        <f t="shared" si="181"/>
        <v>1</v>
      </c>
      <c r="AF566" t="str">
        <f t="shared" si="182"/>
        <v>2024-07-23</v>
      </c>
      <c r="AH566" s="8">
        <f t="shared" si="183"/>
        <v>0</v>
      </c>
      <c r="AI566">
        <v>0</v>
      </c>
      <c r="AJ566">
        <v>0</v>
      </c>
      <c r="AK566">
        <v>0</v>
      </c>
      <c r="AL566" t="e">
        <f t="shared" si="184"/>
        <v>#DIV/0!</v>
      </c>
      <c r="AM566" t="e">
        <f t="shared" si="185"/>
        <v>#DIV/0!</v>
      </c>
      <c r="AN566">
        <f t="shared" si="186"/>
        <v>0</v>
      </c>
      <c r="AO566">
        <f t="shared" si="187"/>
        <v>0</v>
      </c>
      <c r="AP566">
        <v>0</v>
      </c>
      <c r="AQ566">
        <v>0</v>
      </c>
      <c r="AR566">
        <v>0</v>
      </c>
      <c r="AS566">
        <f t="shared" si="188"/>
        <v>0</v>
      </c>
      <c r="AV566" t="str">
        <f t="shared" si="189"/>
        <v/>
      </c>
      <c r="AW566" t="str">
        <f t="shared" si="190"/>
        <v>--</v>
      </c>
      <c r="AY566">
        <f t="shared" si="191"/>
        <v>561</v>
      </c>
      <c r="AZ566" t="s">
        <v>0</v>
      </c>
      <c r="BA566" t="str">
        <f t="shared" si="192"/>
        <v>561BM</v>
      </c>
      <c r="BB566">
        <f t="shared" si="193"/>
        <v>0</v>
      </c>
      <c r="BD566">
        <f t="shared" si="194"/>
        <v>561</v>
      </c>
      <c r="BE566">
        <f t="shared" si="195"/>
        <v>1</v>
      </c>
    </row>
    <row r="567" spans="15:57" x14ac:dyDescent="0.25">
      <c r="O567">
        <f t="shared" si="196"/>
        <v>1</v>
      </c>
      <c r="P567">
        <f t="shared" si="197"/>
        <v>562</v>
      </c>
      <c r="Q567" t="e">
        <f>VLOOKUP(A567,Sheet3!$A$1:$B$3,2,FALSE)</f>
        <v>#N/A</v>
      </c>
      <c r="R567">
        <f t="shared" si="176"/>
        <v>0</v>
      </c>
      <c r="S567">
        <f t="shared" si="177"/>
        <v>0</v>
      </c>
      <c r="T567">
        <f t="shared" si="178"/>
        <v>0</v>
      </c>
      <c r="U567" t="s">
        <v>47</v>
      </c>
      <c r="V567" t="s">
        <v>47</v>
      </c>
      <c r="W567" t="s">
        <v>47</v>
      </c>
      <c r="X567" t="s">
        <v>47</v>
      </c>
      <c r="Y567">
        <f t="shared" si="179"/>
        <v>0</v>
      </c>
      <c r="Z567">
        <f t="shared" si="180"/>
        <v>0</v>
      </c>
      <c r="AC567" t="e">
        <f>VLOOKUP(A567,Sheet3!$A$7:$B$9,2,FALSE)</f>
        <v>#N/A</v>
      </c>
      <c r="AD567" t="s">
        <v>48</v>
      </c>
      <c r="AE567" t="str">
        <f t="shared" si="181"/>
        <v>1</v>
      </c>
      <c r="AF567" t="str">
        <f t="shared" si="182"/>
        <v>2024-07-23</v>
      </c>
      <c r="AH567" s="8">
        <f t="shared" si="183"/>
        <v>0</v>
      </c>
      <c r="AI567">
        <v>0</v>
      </c>
      <c r="AJ567">
        <v>0</v>
      </c>
      <c r="AK567">
        <v>0</v>
      </c>
      <c r="AL567" t="e">
        <f t="shared" si="184"/>
        <v>#DIV/0!</v>
      </c>
      <c r="AM567" t="e">
        <f t="shared" si="185"/>
        <v>#DIV/0!</v>
      </c>
      <c r="AN567">
        <f t="shared" si="186"/>
        <v>0</v>
      </c>
      <c r="AO567">
        <f t="shared" si="187"/>
        <v>0</v>
      </c>
      <c r="AP567">
        <v>0</v>
      </c>
      <c r="AQ567">
        <v>0</v>
      </c>
      <c r="AR567">
        <v>0</v>
      </c>
      <c r="AS567">
        <f t="shared" si="188"/>
        <v>0</v>
      </c>
      <c r="AV567" t="str">
        <f t="shared" si="189"/>
        <v/>
      </c>
      <c r="AW567" t="str">
        <f t="shared" si="190"/>
        <v>--</v>
      </c>
      <c r="AY567">
        <f t="shared" si="191"/>
        <v>562</v>
      </c>
      <c r="AZ567" t="s">
        <v>0</v>
      </c>
      <c r="BA567" t="str">
        <f t="shared" si="192"/>
        <v>562BM</v>
      </c>
      <c r="BB567">
        <f t="shared" si="193"/>
        <v>0</v>
      </c>
      <c r="BD567">
        <f t="shared" si="194"/>
        <v>562</v>
      </c>
      <c r="BE567">
        <f t="shared" si="195"/>
        <v>1</v>
      </c>
    </row>
    <row r="568" spans="15:57" x14ac:dyDescent="0.25">
      <c r="O568">
        <f t="shared" si="196"/>
        <v>1</v>
      </c>
      <c r="P568">
        <f t="shared" si="197"/>
        <v>563</v>
      </c>
      <c r="Q568" t="e">
        <f>VLOOKUP(A568,Sheet3!$A$1:$B$3,2,FALSE)</f>
        <v>#N/A</v>
      </c>
      <c r="R568">
        <f t="shared" si="176"/>
        <v>0</v>
      </c>
      <c r="S568">
        <f t="shared" si="177"/>
        <v>0</v>
      </c>
      <c r="T568">
        <f t="shared" si="178"/>
        <v>0</v>
      </c>
      <c r="U568" t="s">
        <v>47</v>
      </c>
      <c r="V568" t="s">
        <v>47</v>
      </c>
      <c r="W568" t="s">
        <v>47</v>
      </c>
      <c r="X568" t="s">
        <v>47</v>
      </c>
      <c r="Y568">
        <f t="shared" si="179"/>
        <v>0</v>
      </c>
      <c r="Z568">
        <f t="shared" si="180"/>
        <v>0</v>
      </c>
      <c r="AC568" t="e">
        <f>VLOOKUP(A568,Sheet3!$A$7:$B$9,2,FALSE)</f>
        <v>#N/A</v>
      </c>
      <c r="AD568" t="s">
        <v>48</v>
      </c>
      <c r="AE568" t="str">
        <f t="shared" si="181"/>
        <v>1</v>
      </c>
      <c r="AF568" t="str">
        <f t="shared" si="182"/>
        <v>2024-07-23</v>
      </c>
      <c r="AH568" s="8">
        <f t="shared" si="183"/>
        <v>0</v>
      </c>
      <c r="AI568">
        <v>0</v>
      </c>
      <c r="AJ568">
        <v>0</v>
      </c>
      <c r="AK568">
        <v>0</v>
      </c>
      <c r="AL568" t="e">
        <f t="shared" si="184"/>
        <v>#DIV/0!</v>
      </c>
      <c r="AM568" t="e">
        <f t="shared" si="185"/>
        <v>#DIV/0!</v>
      </c>
      <c r="AN568">
        <f t="shared" si="186"/>
        <v>0</v>
      </c>
      <c r="AO568">
        <f t="shared" si="187"/>
        <v>0</v>
      </c>
      <c r="AP568">
        <v>0</v>
      </c>
      <c r="AQ568">
        <v>0</v>
      </c>
      <c r="AR568">
        <v>0</v>
      </c>
      <c r="AS568">
        <f t="shared" si="188"/>
        <v>0</v>
      </c>
      <c r="AV568" t="str">
        <f t="shared" si="189"/>
        <v/>
      </c>
      <c r="AW568" t="str">
        <f t="shared" si="190"/>
        <v>--</v>
      </c>
      <c r="AY568">
        <f t="shared" si="191"/>
        <v>563</v>
      </c>
      <c r="AZ568" t="s">
        <v>0</v>
      </c>
      <c r="BA568" t="str">
        <f t="shared" si="192"/>
        <v>563BM</v>
      </c>
      <c r="BB568">
        <f t="shared" si="193"/>
        <v>0</v>
      </c>
      <c r="BD568">
        <f t="shared" si="194"/>
        <v>563</v>
      </c>
      <c r="BE568">
        <f t="shared" si="195"/>
        <v>1</v>
      </c>
    </row>
    <row r="569" spans="15:57" x14ac:dyDescent="0.25">
      <c r="O569">
        <f t="shared" si="196"/>
        <v>1</v>
      </c>
      <c r="P569">
        <f t="shared" si="197"/>
        <v>564</v>
      </c>
      <c r="Q569" t="e">
        <f>VLOOKUP(A569,Sheet3!$A$1:$B$3,2,FALSE)</f>
        <v>#N/A</v>
      </c>
      <c r="R569">
        <f t="shared" si="176"/>
        <v>0</v>
      </c>
      <c r="S569">
        <f t="shared" si="177"/>
        <v>0</v>
      </c>
      <c r="T569">
        <f t="shared" si="178"/>
        <v>0</v>
      </c>
      <c r="U569" t="s">
        <v>47</v>
      </c>
      <c r="V569" t="s">
        <v>47</v>
      </c>
      <c r="W569" t="s">
        <v>47</v>
      </c>
      <c r="X569" t="s">
        <v>47</v>
      </c>
      <c r="Y569">
        <f t="shared" si="179"/>
        <v>0</v>
      </c>
      <c r="Z569">
        <f t="shared" si="180"/>
        <v>0</v>
      </c>
      <c r="AC569" t="e">
        <f>VLOOKUP(A569,Sheet3!$A$7:$B$9,2,FALSE)</f>
        <v>#N/A</v>
      </c>
      <c r="AD569" t="s">
        <v>48</v>
      </c>
      <c r="AE569" t="str">
        <f t="shared" si="181"/>
        <v>1</v>
      </c>
      <c r="AF569" t="str">
        <f t="shared" si="182"/>
        <v>2024-07-23</v>
      </c>
      <c r="AH569" s="8">
        <f t="shared" si="183"/>
        <v>0</v>
      </c>
      <c r="AI569">
        <v>0</v>
      </c>
      <c r="AJ569">
        <v>0</v>
      </c>
      <c r="AK569">
        <v>0</v>
      </c>
      <c r="AL569" t="e">
        <f t="shared" si="184"/>
        <v>#DIV/0!</v>
      </c>
      <c r="AM569" t="e">
        <f t="shared" si="185"/>
        <v>#DIV/0!</v>
      </c>
      <c r="AN569">
        <f t="shared" si="186"/>
        <v>0</v>
      </c>
      <c r="AO569">
        <f t="shared" si="187"/>
        <v>0</v>
      </c>
      <c r="AP569">
        <v>0</v>
      </c>
      <c r="AQ569">
        <v>0</v>
      </c>
      <c r="AR569">
        <v>0</v>
      </c>
      <c r="AS569">
        <f t="shared" si="188"/>
        <v>0</v>
      </c>
      <c r="AV569" t="str">
        <f t="shared" si="189"/>
        <v/>
      </c>
      <c r="AW569" t="str">
        <f t="shared" si="190"/>
        <v>--</v>
      </c>
      <c r="AY569">
        <f t="shared" si="191"/>
        <v>564</v>
      </c>
      <c r="AZ569" t="s">
        <v>0</v>
      </c>
      <c r="BA569" t="str">
        <f t="shared" si="192"/>
        <v>564BM</v>
      </c>
      <c r="BB569">
        <f t="shared" si="193"/>
        <v>0</v>
      </c>
      <c r="BD569">
        <f t="shared" si="194"/>
        <v>564</v>
      </c>
      <c r="BE569">
        <f t="shared" si="195"/>
        <v>1</v>
      </c>
    </row>
    <row r="570" spans="15:57" x14ac:dyDescent="0.25">
      <c r="O570">
        <f t="shared" si="196"/>
        <v>1</v>
      </c>
      <c r="P570">
        <f t="shared" si="197"/>
        <v>565</v>
      </c>
      <c r="Q570" t="e">
        <f>VLOOKUP(A570,Sheet3!$A$1:$B$3,2,FALSE)</f>
        <v>#N/A</v>
      </c>
      <c r="R570">
        <f t="shared" si="176"/>
        <v>0</v>
      </c>
      <c r="S570">
        <f t="shared" si="177"/>
        <v>0</v>
      </c>
      <c r="T570">
        <f t="shared" si="178"/>
        <v>0</v>
      </c>
      <c r="U570" t="s">
        <v>47</v>
      </c>
      <c r="V570" t="s">
        <v>47</v>
      </c>
      <c r="W570" t="s">
        <v>47</v>
      </c>
      <c r="X570" t="s">
        <v>47</v>
      </c>
      <c r="Y570">
        <f t="shared" si="179"/>
        <v>0</v>
      </c>
      <c r="Z570">
        <f t="shared" si="180"/>
        <v>0</v>
      </c>
      <c r="AC570" t="e">
        <f>VLOOKUP(A570,Sheet3!$A$7:$B$9,2,FALSE)</f>
        <v>#N/A</v>
      </c>
      <c r="AD570" t="s">
        <v>48</v>
      </c>
      <c r="AE570" t="str">
        <f t="shared" si="181"/>
        <v>1</v>
      </c>
      <c r="AF570" t="str">
        <f t="shared" si="182"/>
        <v>2024-07-23</v>
      </c>
      <c r="AH570" s="8">
        <f t="shared" si="183"/>
        <v>0</v>
      </c>
      <c r="AI570">
        <v>0</v>
      </c>
      <c r="AJ570">
        <v>0</v>
      </c>
      <c r="AK570">
        <v>0</v>
      </c>
      <c r="AL570" t="e">
        <f t="shared" si="184"/>
        <v>#DIV/0!</v>
      </c>
      <c r="AM570" t="e">
        <f t="shared" si="185"/>
        <v>#DIV/0!</v>
      </c>
      <c r="AN570">
        <f t="shared" si="186"/>
        <v>0</v>
      </c>
      <c r="AO570">
        <f t="shared" si="187"/>
        <v>0</v>
      </c>
      <c r="AP570">
        <v>0</v>
      </c>
      <c r="AQ570">
        <v>0</v>
      </c>
      <c r="AR570">
        <v>0</v>
      </c>
      <c r="AS570">
        <f t="shared" si="188"/>
        <v>0</v>
      </c>
      <c r="AV570" t="str">
        <f t="shared" si="189"/>
        <v/>
      </c>
      <c r="AW570" t="str">
        <f t="shared" si="190"/>
        <v>--</v>
      </c>
      <c r="AY570">
        <f t="shared" si="191"/>
        <v>565</v>
      </c>
      <c r="AZ570" t="s">
        <v>0</v>
      </c>
      <c r="BA570" t="str">
        <f t="shared" si="192"/>
        <v>565BM</v>
      </c>
      <c r="BB570">
        <f t="shared" si="193"/>
        <v>0</v>
      </c>
      <c r="BD570">
        <f t="shared" si="194"/>
        <v>565</v>
      </c>
      <c r="BE570">
        <f t="shared" si="195"/>
        <v>1</v>
      </c>
    </row>
    <row r="571" spans="15:57" x14ac:dyDescent="0.25">
      <c r="O571">
        <f t="shared" si="196"/>
        <v>1</v>
      </c>
      <c r="P571">
        <f t="shared" si="197"/>
        <v>566</v>
      </c>
      <c r="Q571" t="e">
        <f>VLOOKUP(A571,Sheet3!$A$1:$B$3,2,FALSE)</f>
        <v>#N/A</v>
      </c>
      <c r="R571">
        <f t="shared" si="176"/>
        <v>0</v>
      </c>
      <c r="S571">
        <f t="shared" si="177"/>
        <v>0</v>
      </c>
      <c r="T571">
        <f t="shared" si="178"/>
        <v>0</v>
      </c>
      <c r="U571" t="s">
        <v>47</v>
      </c>
      <c r="V571" t="s">
        <v>47</v>
      </c>
      <c r="W571" t="s">
        <v>47</v>
      </c>
      <c r="X571" t="s">
        <v>47</v>
      </c>
      <c r="Y571">
        <f t="shared" si="179"/>
        <v>0</v>
      </c>
      <c r="Z571">
        <f t="shared" si="180"/>
        <v>0</v>
      </c>
      <c r="AC571" t="e">
        <f>VLOOKUP(A571,Sheet3!$A$7:$B$9,2,FALSE)</f>
        <v>#N/A</v>
      </c>
      <c r="AD571" t="s">
        <v>48</v>
      </c>
      <c r="AE571" t="str">
        <f t="shared" si="181"/>
        <v>1</v>
      </c>
      <c r="AF571" t="str">
        <f t="shared" si="182"/>
        <v>2024-07-23</v>
      </c>
      <c r="AH571" s="8">
        <f t="shared" si="183"/>
        <v>0</v>
      </c>
      <c r="AI571">
        <v>0</v>
      </c>
      <c r="AJ571">
        <v>0</v>
      </c>
      <c r="AK571">
        <v>0</v>
      </c>
      <c r="AL571" t="e">
        <f t="shared" si="184"/>
        <v>#DIV/0!</v>
      </c>
      <c r="AM571" t="e">
        <f t="shared" si="185"/>
        <v>#DIV/0!</v>
      </c>
      <c r="AN571">
        <f t="shared" si="186"/>
        <v>0</v>
      </c>
      <c r="AO571">
        <f t="shared" si="187"/>
        <v>0</v>
      </c>
      <c r="AP571">
        <v>0</v>
      </c>
      <c r="AQ571">
        <v>0</v>
      </c>
      <c r="AR571">
        <v>0</v>
      </c>
      <c r="AS571">
        <f t="shared" si="188"/>
        <v>0</v>
      </c>
      <c r="AV571" t="str">
        <f t="shared" si="189"/>
        <v/>
      </c>
      <c r="AW571" t="str">
        <f t="shared" si="190"/>
        <v>--</v>
      </c>
      <c r="AY571">
        <f t="shared" si="191"/>
        <v>566</v>
      </c>
      <c r="AZ571" t="s">
        <v>0</v>
      </c>
      <c r="BA571" t="str">
        <f t="shared" si="192"/>
        <v>566BM</v>
      </c>
      <c r="BB571">
        <f t="shared" si="193"/>
        <v>0</v>
      </c>
      <c r="BD571">
        <f t="shared" si="194"/>
        <v>566</v>
      </c>
      <c r="BE571">
        <f t="shared" si="195"/>
        <v>1</v>
      </c>
    </row>
    <row r="572" spans="15:57" x14ac:dyDescent="0.25">
      <c r="O572">
        <f t="shared" si="196"/>
        <v>1</v>
      </c>
      <c r="P572">
        <f t="shared" si="197"/>
        <v>567</v>
      </c>
      <c r="Q572" t="e">
        <f>VLOOKUP(A572,Sheet3!$A$1:$B$3,2,FALSE)</f>
        <v>#N/A</v>
      </c>
      <c r="R572">
        <f t="shared" si="176"/>
        <v>0</v>
      </c>
      <c r="S572">
        <f t="shared" si="177"/>
        <v>0</v>
      </c>
      <c r="T572">
        <f t="shared" si="178"/>
        <v>0</v>
      </c>
      <c r="U572" t="s">
        <v>47</v>
      </c>
      <c r="V572" t="s">
        <v>47</v>
      </c>
      <c r="W572" t="s">
        <v>47</v>
      </c>
      <c r="X572" t="s">
        <v>47</v>
      </c>
      <c r="Y572">
        <f t="shared" si="179"/>
        <v>0</v>
      </c>
      <c r="Z572">
        <f t="shared" si="180"/>
        <v>0</v>
      </c>
      <c r="AC572" t="e">
        <f>VLOOKUP(A572,Sheet3!$A$7:$B$9,2,FALSE)</f>
        <v>#N/A</v>
      </c>
      <c r="AD572" t="s">
        <v>48</v>
      </c>
      <c r="AE572" t="str">
        <f t="shared" si="181"/>
        <v>1</v>
      </c>
      <c r="AF572" t="str">
        <f t="shared" si="182"/>
        <v>2024-07-23</v>
      </c>
      <c r="AH572" s="8">
        <f t="shared" si="183"/>
        <v>0</v>
      </c>
      <c r="AI572">
        <v>0</v>
      </c>
      <c r="AJ572">
        <v>0</v>
      </c>
      <c r="AK572">
        <v>0</v>
      </c>
      <c r="AL572" t="e">
        <f t="shared" si="184"/>
        <v>#DIV/0!</v>
      </c>
      <c r="AM572" t="e">
        <f t="shared" si="185"/>
        <v>#DIV/0!</v>
      </c>
      <c r="AN572">
        <f t="shared" si="186"/>
        <v>0</v>
      </c>
      <c r="AO572">
        <f t="shared" si="187"/>
        <v>0</v>
      </c>
      <c r="AP572">
        <v>0</v>
      </c>
      <c r="AQ572">
        <v>0</v>
      </c>
      <c r="AR572">
        <v>0</v>
      </c>
      <c r="AS572">
        <f t="shared" si="188"/>
        <v>0</v>
      </c>
      <c r="AV572" t="str">
        <f t="shared" si="189"/>
        <v/>
      </c>
      <c r="AW572" t="str">
        <f t="shared" si="190"/>
        <v>--</v>
      </c>
      <c r="AY572">
        <f t="shared" si="191"/>
        <v>567</v>
      </c>
      <c r="AZ572" t="s">
        <v>0</v>
      </c>
      <c r="BA572" t="str">
        <f t="shared" si="192"/>
        <v>567BM</v>
      </c>
      <c r="BB572">
        <f t="shared" si="193"/>
        <v>0</v>
      </c>
      <c r="BD572">
        <f t="shared" si="194"/>
        <v>567</v>
      </c>
      <c r="BE572">
        <f t="shared" si="195"/>
        <v>1</v>
      </c>
    </row>
    <row r="573" spans="15:57" x14ac:dyDescent="0.25">
      <c r="O573">
        <f t="shared" si="196"/>
        <v>1</v>
      </c>
      <c r="P573">
        <f t="shared" si="197"/>
        <v>568</v>
      </c>
      <c r="Q573" t="e">
        <f>VLOOKUP(A573,Sheet3!$A$1:$B$3,2,FALSE)</f>
        <v>#N/A</v>
      </c>
      <c r="R573">
        <f t="shared" si="176"/>
        <v>0</v>
      </c>
      <c r="S573">
        <f t="shared" si="177"/>
        <v>0</v>
      </c>
      <c r="T573">
        <f t="shared" si="178"/>
        <v>0</v>
      </c>
      <c r="U573" t="s">
        <v>47</v>
      </c>
      <c r="V573" t="s">
        <v>47</v>
      </c>
      <c r="W573" t="s">
        <v>47</v>
      </c>
      <c r="X573" t="s">
        <v>47</v>
      </c>
      <c r="Y573">
        <f t="shared" si="179"/>
        <v>0</v>
      </c>
      <c r="Z573">
        <f t="shared" si="180"/>
        <v>0</v>
      </c>
      <c r="AC573" t="e">
        <f>VLOOKUP(A573,Sheet3!$A$7:$B$9,2,FALSE)</f>
        <v>#N/A</v>
      </c>
      <c r="AD573" t="s">
        <v>48</v>
      </c>
      <c r="AE573" t="str">
        <f t="shared" si="181"/>
        <v>1</v>
      </c>
      <c r="AF573" t="str">
        <f t="shared" si="182"/>
        <v>2024-07-23</v>
      </c>
      <c r="AH573" s="8">
        <f t="shared" si="183"/>
        <v>0</v>
      </c>
      <c r="AI573">
        <v>0</v>
      </c>
      <c r="AJ573">
        <v>0</v>
      </c>
      <c r="AK573">
        <v>0</v>
      </c>
      <c r="AL573" t="e">
        <f t="shared" si="184"/>
        <v>#DIV/0!</v>
      </c>
      <c r="AM573" t="e">
        <f t="shared" si="185"/>
        <v>#DIV/0!</v>
      </c>
      <c r="AN573">
        <f t="shared" si="186"/>
        <v>0</v>
      </c>
      <c r="AO573">
        <f t="shared" si="187"/>
        <v>0</v>
      </c>
      <c r="AP573">
        <v>0</v>
      </c>
      <c r="AQ573">
        <v>0</v>
      </c>
      <c r="AR573">
        <v>0</v>
      </c>
      <c r="AS573">
        <f t="shared" si="188"/>
        <v>0</v>
      </c>
      <c r="AV573" t="str">
        <f t="shared" si="189"/>
        <v/>
      </c>
      <c r="AW573" t="str">
        <f t="shared" si="190"/>
        <v>--</v>
      </c>
      <c r="AY573">
        <f t="shared" si="191"/>
        <v>568</v>
      </c>
      <c r="AZ573" t="s">
        <v>0</v>
      </c>
      <c r="BA573" t="str">
        <f t="shared" si="192"/>
        <v>568BM</v>
      </c>
      <c r="BB573">
        <f t="shared" si="193"/>
        <v>0</v>
      </c>
      <c r="BD573">
        <f t="shared" si="194"/>
        <v>568</v>
      </c>
      <c r="BE573">
        <f t="shared" si="195"/>
        <v>1</v>
      </c>
    </row>
    <row r="574" spans="15:57" x14ac:dyDescent="0.25">
      <c r="O574">
        <f t="shared" si="196"/>
        <v>1</v>
      </c>
      <c r="P574">
        <f t="shared" si="197"/>
        <v>569</v>
      </c>
      <c r="Q574" t="e">
        <f>VLOOKUP(A574,Sheet3!$A$1:$B$3,2,FALSE)</f>
        <v>#N/A</v>
      </c>
      <c r="R574">
        <f t="shared" si="176"/>
        <v>0</v>
      </c>
      <c r="S574">
        <f t="shared" si="177"/>
        <v>0</v>
      </c>
      <c r="T574">
        <f t="shared" si="178"/>
        <v>0</v>
      </c>
      <c r="U574" t="s">
        <v>47</v>
      </c>
      <c r="V574" t="s">
        <v>47</v>
      </c>
      <c r="W574" t="s">
        <v>47</v>
      </c>
      <c r="X574" t="s">
        <v>47</v>
      </c>
      <c r="Y574">
        <f t="shared" si="179"/>
        <v>0</v>
      </c>
      <c r="Z574">
        <f t="shared" si="180"/>
        <v>0</v>
      </c>
      <c r="AC574" t="e">
        <f>VLOOKUP(A574,Sheet3!$A$7:$B$9,2,FALSE)</f>
        <v>#N/A</v>
      </c>
      <c r="AD574" t="s">
        <v>48</v>
      </c>
      <c r="AE574" t="str">
        <f t="shared" si="181"/>
        <v>1</v>
      </c>
      <c r="AF574" t="str">
        <f t="shared" si="182"/>
        <v>2024-07-23</v>
      </c>
      <c r="AH574" s="8">
        <f t="shared" si="183"/>
        <v>0</v>
      </c>
      <c r="AI574">
        <v>0</v>
      </c>
      <c r="AJ574">
        <v>0</v>
      </c>
      <c r="AK574">
        <v>0</v>
      </c>
      <c r="AL574" t="e">
        <f t="shared" si="184"/>
        <v>#DIV/0!</v>
      </c>
      <c r="AM574" t="e">
        <f t="shared" si="185"/>
        <v>#DIV/0!</v>
      </c>
      <c r="AN574">
        <f t="shared" si="186"/>
        <v>0</v>
      </c>
      <c r="AO574">
        <f t="shared" si="187"/>
        <v>0</v>
      </c>
      <c r="AP574">
        <v>0</v>
      </c>
      <c r="AQ574">
        <v>0</v>
      </c>
      <c r="AR574">
        <v>0</v>
      </c>
      <c r="AS574">
        <f t="shared" si="188"/>
        <v>0</v>
      </c>
      <c r="AV574" t="str">
        <f t="shared" si="189"/>
        <v/>
      </c>
      <c r="AW574" t="str">
        <f t="shared" si="190"/>
        <v>--</v>
      </c>
      <c r="AY574">
        <f t="shared" si="191"/>
        <v>569</v>
      </c>
      <c r="AZ574" t="s">
        <v>0</v>
      </c>
      <c r="BA574" t="str">
        <f t="shared" si="192"/>
        <v>569BM</v>
      </c>
      <c r="BB574">
        <f t="shared" si="193"/>
        <v>0</v>
      </c>
      <c r="BD574">
        <f t="shared" si="194"/>
        <v>569</v>
      </c>
      <c r="BE574">
        <f t="shared" si="195"/>
        <v>1</v>
      </c>
    </row>
    <row r="575" spans="15:57" x14ac:dyDescent="0.25">
      <c r="O575">
        <f t="shared" si="196"/>
        <v>1</v>
      </c>
      <c r="P575">
        <f t="shared" si="197"/>
        <v>570</v>
      </c>
      <c r="Q575" t="e">
        <f>VLOOKUP(A575,Sheet3!$A$1:$B$3,2,FALSE)</f>
        <v>#N/A</v>
      </c>
      <c r="R575">
        <f t="shared" si="176"/>
        <v>0</v>
      </c>
      <c r="S575">
        <f t="shared" si="177"/>
        <v>0</v>
      </c>
      <c r="T575">
        <f t="shared" si="178"/>
        <v>0</v>
      </c>
      <c r="U575" t="s">
        <v>47</v>
      </c>
      <c r="V575" t="s">
        <v>47</v>
      </c>
      <c r="W575" t="s">
        <v>47</v>
      </c>
      <c r="X575" t="s">
        <v>47</v>
      </c>
      <c r="Y575">
        <f t="shared" si="179"/>
        <v>0</v>
      </c>
      <c r="Z575">
        <f t="shared" si="180"/>
        <v>0</v>
      </c>
      <c r="AC575" t="e">
        <f>VLOOKUP(A575,Sheet3!$A$7:$B$9,2,FALSE)</f>
        <v>#N/A</v>
      </c>
      <c r="AD575" t="s">
        <v>48</v>
      </c>
      <c r="AE575" t="str">
        <f t="shared" si="181"/>
        <v>1</v>
      </c>
      <c r="AF575" t="str">
        <f t="shared" si="182"/>
        <v>2024-07-23</v>
      </c>
      <c r="AH575" s="8">
        <f t="shared" si="183"/>
        <v>0</v>
      </c>
      <c r="AI575">
        <v>0</v>
      </c>
      <c r="AJ575">
        <v>0</v>
      </c>
      <c r="AK575">
        <v>0</v>
      </c>
      <c r="AL575" t="e">
        <f t="shared" si="184"/>
        <v>#DIV/0!</v>
      </c>
      <c r="AM575" t="e">
        <f t="shared" si="185"/>
        <v>#DIV/0!</v>
      </c>
      <c r="AN575">
        <f t="shared" si="186"/>
        <v>0</v>
      </c>
      <c r="AO575">
        <f t="shared" si="187"/>
        <v>0</v>
      </c>
      <c r="AP575">
        <v>0</v>
      </c>
      <c r="AQ575">
        <v>0</v>
      </c>
      <c r="AR575">
        <v>0</v>
      </c>
      <c r="AS575">
        <f t="shared" si="188"/>
        <v>0</v>
      </c>
      <c r="AV575" t="str">
        <f t="shared" si="189"/>
        <v/>
      </c>
      <c r="AW575" t="str">
        <f t="shared" si="190"/>
        <v>--</v>
      </c>
      <c r="AY575">
        <f t="shared" si="191"/>
        <v>570</v>
      </c>
      <c r="AZ575" t="s">
        <v>0</v>
      </c>
      <c r="BA575" t="str">
        <f t="shared" si="192"/>
        <v>570BM</v>
      </c>
      <c r="BB575">
        <f t="shared" si="193"/>
        <v>0</v>
      </c>
      <c r="BD575">
        <f t="shared" si="194"/>
        <v>570</v>
      </c>
      <c r="BE575">
        <f t="shared" si="195"/>
        <v>1</v>
      </c>
    </row>
    <row r="576" spans="15:57" x14ac:dyDescent="0.25">
      <c r="O576">
        <f t="shared" si="196"/>
        <v>1</v>
      </c>
      <c r="P576">
        <f t="shared" si="197"/>
        <v>571</v>
      </c>
      <c r="Q576" t="e">
        <f>VLOOKUP(A576,Sheet3!$A$1:$B$3,2,FALSE)</f>
        <v>#N/A</v>
      </c>
      <c r="R576">
        <f t="shared" si="176"/>
        <v>0</v>
      </c>
      <c r="S576">
        <f t="shared" si="177"/>
        <v>0</v>
      </c>
      <c r="T576">
        <f t="shared" si="178"/>
        <v>0</v>
      </c>
      <c r="U576" t="s">
        <v>47</v>
      </c>
      <c r="V576" t="s">
        <v>47</v>
      </c>
      <c r="W576" t="s">
        <v>47</v>
      </c>
      <c r="X576" t="s">
        <v>47</v>
      </c>
      <c r="Y576">
        <f t="shared" si="179"/>
        <v>0</v>
      </c>
      <c r="Z576">
        <f t="shared" si="180"/>
        <v>0</v>
      </c>
      <c r="AC576" t="e">
        <f>VLOOKUP(A576,Sheet3!$A$7:$B$9,2,FALSE)</f>
        <v>#N/A</v>
      </c>
      <c r="AD576" t="s">
        <v>48</v>
      </c>
      <c r="AE576" t="str">
        <f t="shared" si="181"/>
        <v>1</v>
      </c>
      <c r="AF576" t="str">
        <f t="shared" si="182"/>
        <v>2024-07-23</v>
      </c>
      <c r="AH576" s="8">
        <f t="shared" si="183"/>
        <v>0</v>
      </c>
      <c r="AI576">
        <v>0</v>
      </c>
      <c r="AJ576">
        <v>0</v>
      </c>
      <c r="AK576">
        <v>0</v>
      </c>
      <c r="AL576" t="e">
        <f t="shared" si="184"/>
        <v>#DIV/0!</v>
      </c>
      <c r="AM576" t="e">
        <f t="shared" si="185"/>
        <v>#DIV/0!</v>
      </c>
      <c r="AN576">
        <f t="shared" si="186"/>
        <v>0</v>
      </c>
      <c r="AO576">
        <f t="shared" si="187"/>
        <v>0</v>
      </c>
      <c r="AP576">
        <v>0</v>
      </c>
      <c r="AQ576">
        <v>0</v>
      </c>
      <c r="AR576">
        <v>0</v>
      </c>
      <c r="AS576">
        <f t="shared" si="188"/>
        <v>0</v>
      </c>
      <c r="AV576" t="str">
        <f t="shared" si="189"/>
        <v/>
      </c>
      <c r="AW576" t="str">
        <f t="shared" si="190"/>
        <v>--</v>
      </c>
      <c r="AY576">
        <f t="shared" si="191"/>
        <v>571</v>
      </c>
      <c r="AZ576" t="s">
        <v>0</v>
      </c>
      <c r="BA576" t="str">
        <f t="shared" si="192"/>
        <v>571BM</v>
      </c>
      <c r="BB576">
        <f t="shared" si="193"/>
        <v>0</v>
      </c>
      <c r="BD576">
        <f t="shared" si="194"/>
        <v>571</v>
      </c>
      <c r="BE576">
        <f t="shared" si="195"/>
        <v>1</v>
      </c>
    </row>
    <row r="577" spans="15:57" x14ac:dyDescent="0.25">
      <c r="O577">
        <f t="shared" si="196"/>
        <v>1</v>
      </c>
      <c r="P577">
        <f t="shared" si="197"/>
        <v>572</v>
      </c>
      <c r="Q577" t="e">
        <f>VLOOKUP(A577,Sheet3!$A$1:$B$3,2,FALSE)</f>
        <v>#N/A</v>
      </c>
      <c r="R577">
        <f t="shared" si="176"/>
        <v>0</v>
      </c>
      <c r="S577">
        <f t="shared" si="177"/>
        <v>0</v>
      </c>
      <c r="T577">
        <f t="shared" si="178"/>
        <v>0</v>
      </c>
      <c r="U577" t="s">
        <v>47</v>
      </c>
      <c r="V577" t="s">
        <v>47</v>
      </c>
      <c r="W577" t="s">
        <v>47</v>
      </c>
      <c r="X577" t="s">
        <v>47</v>
      </c>
      <c r="Y577">
        <f t="shared" si="179"/>
        <v>0</v>
      </c>
      <c r="Z577">
        <f t="shared" si="180"/>
        <v>0</v>
      </c>
      <c r="AC577" t="e">
        <f>VLOOKUP(A577,Sheet3!$A$7:$B$9,2,FALSE)</f>
        <v>#N/A</v>
      </c>
      <c r="AD577" t="s">
        <v>48</v>
      </c>
      <c r="AE577" t="str">
        <f t="shared" si="181"/>
        <v>1</v>
      </c>
      <c r="AF577" t="str">
        <f t="shared" si="182"/>
        <v>2024-07-23</v>
      </c>
      <c r="AH577" s="8">
        <f t="shared" si="183"/>
        <v>0</v>
      </c>
      <c r="AI577">
        <v>0</v>
      </c>
      <c r="AJ577">
        <v>0</v>
      </c>
      <c r="AK577">
        <v>0</v>
      </c>
      <c r="AL577" t="e">
        <f t="shared" si="184"/>
        <v>#DIV/0!</v>
      </c>
      <c r="AM577" t="e">
        <f t="shared" si="185"/>
        <v>#DIV/0!</v>
      </c>
      <c r="AN577">
        <f t="shared" si="186"/>
        <v>0</v>
      </c>
      <c r="AO577">
        <f t="shared" si="187"/>
        <v>0</v>
      </c>
      <c r="AP577">
        <v>0</v>
      </c>
      <c r="AQ577">
        <v>0</v>
      </c>
      <c r="AR577">
        <v>0</v>
      </c>
      <c r="AS577">
        <f t="shared" si="188"/>
        <v>0</v>
      </c>
      <c r="AV577" t="str">
        <f t="shared" si="189"/>
        <v/>
      </c>
      <c r="AW577" t="str">
        <f t="shared" si="190"/>
        <v>--</v>
      </c>
      <c r="AY577">
        <f t="shared" si="191"/>
        <v>572</v>
      </c>
      <c r="AZ577" t="s">
        <v>0</v>
      </c>
      <c r="BA577" t="str">
        <f t="shared" si="192"/>
        <v>572BM</v>
      </c>
      <c r="BB577">
        <f t="shared" si="193"/>
        <v>0</v>
      </c>
      <c r="BD577">
        <f t="shared" si="194"/>
        <v>572</v>
      </c>
      <c r="BE577">
        <f t="shared" si="195"/>
        <v>1</v>
      </c>
    </row>
    <row r="578" spans="15:57" x14ac:dyDescent="0.25">
      <c r="O578">
        <f t="shared" si="196"/>
        <v>1</v>
      </c>
      <c r="P578">
        <f t="shared" si="197"/>
        <v>573</v>
      </c>
      <c r="Q578" t="e">
        <f>VLOOKUP(A578,Sheet3!$A$1:$B$3,2,FALSE)</f>
        <v>#N/A</v>
      </c>
      <c r="R578">
        <f t="shared" si="176"/>
        <v>0</v>
      </c>
      <c r="S578">
        <f t="shared" si="177"/>
        <v>0</v>
      </c>
      <c r="T578">
        <f t="shared" si="178"/>
        <v>0</v>
      </c>
      <c r="U578" t="s">
        <v>47</v>
      </c>
      <c r="V578" t="s">
        <v>47</v>
      </c>
      <c r="W578" t="s">
        <v>47</v>
      </c>
      <c r="X578" t="s">
        <v>47</v>
      </c>
      <c r="Y578">
        <f t="shared" si="179"/>
        <v>0</v>
      </c>
      <c r="Z578">
        <f t="shared" si="180"/>
        <v>0</v>
      </c>
      <c r="AC578" t="e">
        <f>VLOOKUP(A578,Sheet3!$A$7:$B$9,2,FALSE)</f>
        <v>#N/A</v>
      </c>
      <c r="AD578" t="s">
        <v>48</v>
      </c>
      <c r="AE578" t="str">
        <f t="shared" si="181"/>
        <v>1</v>
      </c>
      <c r="AF578" t="str">
        <f t="shared" si="182"/>
        <v>2024-07-23</v>
      </c>
      <c r="AH578" s="8">
        <f t="shared" si="183"/>
        <v>0</v>
      </c>
      <c r="AI578">
        <v>0</v>
      </c>
      <c r="AJ578">
        <v>0</v>
      </c>
      <c r="AK578">
        <v>0</v>
      </c>
      <c r="AL578" t="e">
        <f t="shared" si="184"/>
        <v>#DIV/0!</v>
      </c>
      <c r="AM578" t="e">
        <f t="shared" si="185"/>
        <v>#DIV/0!</v>
      </c>
      <c r="AN578">
        <f t="shared" si="186"/>
        <v>0</v>
      </c>
      <c r="AO578">
        <f t="shared" si="187"/>
        <v>0</v>
      </c>
      <c r="AP578">
        <v>0</v>
      </c>
      <c r="AQ578">
        <v>0</v>
      </c>
      <c r="AR578">
        <v>0</v>
      </c>
      <c r="AS578">
        <f t="shared" si="188"/>
        <v>0</v>
      </c>
      <c r="AV578" t="str">
        <f t="shared" si="189"/>
        <v/>
      </c>
      <c r="AW578" t="str">
        <f t="shared" si="190"/>
        <v>--</v>
      </c>
      <c r="AY578">
        <f t="shared" si="191"/>
        <v>573</v>
      </c>
      <c r="AZ578" t="s">
        <v>0</v>
      </c>
      <c r="BA578" t="str">
        <f t="shared" si="192"/>
        <v>573BM</v>
      </c>
      <c r="BB578">
        <f t="shared" si="193"/>
        <v>0</v>
      </c>
      <c r="BD578">
        <f t="shared" si="194"/>
        <v>573</v>
      </c>
      <c r="BE578">
        <f t="shared" si="195"/>
        <v>1</v>
      </c>
    </row>
    <row r="579" spans="15:57" x14ac:dyDescent="0.25">
      <c r="O579">
        <f t="shared" si="196"/>
        <v>1</v>
      </c>
      <c r="P579">
        <f t="shared" si="197"/>
        <v>574</v>
      </c>
      <c r="Q579" t="e">
        <f>VLOOKUP(A579,Sheet3!$A$1:$B$3,2,FALSE)</f>
        <v>#N/A</v>
      </c>
      <c r="R579">
        <f t="shared" si="176"/>
        <v>0</v>
      </c>
      <c r="S579">
        <f t="shared" si="177"/>
        <v>0</v>
      </c>
      <c r="T579">
        <f t="shared" si="178"/>
        <v>0</v>
      </c>
      <c r="U579" t="s">
        <v>47</v>
      </c>
      <c r="V579" t="s">
        <v>47</v>
      </c>
      <c r="W579" t="s">
        <v>47</v>
      </c>
      <c r="X579" t="s">
        <v>47</v>
      </c>
      <c r="Y579">
        <f t="shared" si="179"/>
        <v>0</v>
      </c>
      <c r="Z579">
        <f t="shared" si="180"/>
        <v>0</v>
      </c>
      <c r="AC579" t="e">
        <f>VLOOKUP(A579,Sheet3!$A$7:$B$9,2,FALSE)</f>
        <v>#N/A</v>
      </c>
      <c r="AD579" t="s">
        <v>48</v>
      </c>
      <c r="AE579" t="str">
        <f t="shared" si="181"/>
        <v>1</v>
      </c>
      <c r="AF579" t="str">
        <f t="shared" si="182"/>
        <v>2024-07-23</v>
      </c>
      <c r="AH579" s="8">
        <f t="shared" si="183"/>
        <v>0</v>
      </c>
      <c r="AI579">
        <v>0</v>
      </c>
      <c r="AJ579">
        <v>0</v>
      </c>
      <c r="AK579">
        <v>0</v>
      </c>
      <c r="AL579" t="e">
        <f t="shared" si="184"/>
        <v>#DIV/0!</v>
      </c>
      <c r="AM579" t="e">
        <f t="shared" si="185"/>
        <v>#DIV/0!</v>
      </c>
      <c r="AN579">
        <f t="shared" si="186"/>
        <v>0</v>
      </c>
      <c r="AO579">
        <f t="shared" si="187"/>
        <v>0</v>
      </c>
      <c r="AP579">
        <v>0</v>
      </c>
      <c r="AQ579">
        <v>0</v>
      </c>
      <c r="AR579">
        <v>0</v>
      </c>
      <c r="AS579">
        <f t="shared" si="188"/>
        <v>0</v>
      </c>
      <c r="AV579" t="str">
        <f t="shared" si="189"/>
        <v/>
      </c>
      <c r="AW579" t="str">
        <f t="shared" si="190"/>
        <v>--</v>
      </c>
      <c r="AY579">
        <f t="shared" si="191"/>
        <v>574</v>
      </c>
      <c r="AZ579" t="s">
        <v>0</v>
      </c>
      <c r="BA579" t="str">
        <f t="shared" si="192"/>
        <v>574BM</v>
      </c>
      <c r="BB579">
        <f t="shared" si="193"/>
        <v>0</v>
      </c>
      <c r="BD579">
        <f t="shared" si="194"/>
        <v>574</v>
      </c>
      <c r="BE579">
        <f t="shared" si="195"/>
        <v>1</v>
      </c>
    </row>
    <row r="580" spans="15:57" x14ac:dyDescent="0.25">
      <c r="O580">
        <f t="shared" si="196"/>
        <v>1</v>
      </c>
      <c r="P580">
        <f t="shared" si="197"/>
        <v>575</v>
      </c>
      <c r="Q580" t="e">
        <f>VLOOKUP(A580,Sheet3!$A$1:$B$3,2,FALSE)</f>
        <v>#N/A</v>
      </c>
      <c r="R580">
        <f t="shared" si="176"/>
        <v>0</v>
      </c>
      <c r="S580">
        <f t="shared" si="177"/>
        <v>0</v>
      </c>
      <c r="T580">
        <f t="shared" si="178"/>
        <v>0</v>
      </c>
      <c r="U580" t="s">
        <v>47</v>
      </c>
      <c r="V580" t="s">
        <v>47</v>
      </c>
      <c r="W580" t="s">
        <v>47</v>
      </c>
      <c r="X580" t="s">
        <v>47</v>
      </c>
      <c r="Y580">
        <f t="shared" si="179"/>
        <v>0</v>
      </c>
      <c r="Z580">
        <f t="shared" si="180"/>
        <v>0</v>
      </c>
      <c r="AC580" t="e">
        <f>VLOOKUP(A580,Sheet3!$A$7:$B$9,2,FALSE)</f>
        <v>#N/A</v>
      </c>
      <c r="AD580" t="s">
        <v>48</v>
      </c>
      <c r="AE580" t="str">
        <f t="shared" si="181"/>
        <v>1</v>
      </c>
      <c r="AF580" t="str">
        <f t="shared" si="182"/>
        <v>2024-07-23</v>
      </c>
      <c r="AH580" s="8">
        <f t="shared" si="183"/>
        <v>0</v>
      </c>
      <c r="AI580">
        <v>0</v>
      </c>
      <c r="AJ580">
        <v>0</v>
      </c>
      <c r="AK580">
        <v>0</v>
      </c>
      <c r="AL580" t="e">
        <f t="shared" si="184"/>
        <v>#DIV/0!</v>
      </c>
      <c r="AM580" t="e">
        <f t="shared" si="185"/>
        <v>#DIV/0!</v>
      </c>
      <c r="AN580">
        <f t="shared" si="186"/>
        <v>0</v>
      </c>
      <c r="AO580">
        <f t="shared" si="187"/>
        <v>0</v>
      </c>
      <c r="AP580">
        <v>0</v>
      </c>
      <c r="AQ580">
        <v>0</v>
      </c>
      <c r="AR580">
        <v>0</v>
      </c>
      <c r="AS580">
        <f t="shared" si="188"/>
        <v>0</v>
      </c>
      <c r="AV580" t="str">
        <f t="shared" si="189"/>
        <v/>
      </c>
      <c r="AW580" t="str">
        <f t="shared" si="190"/>
        <v>--</v>
      </c>
      <c r="AY580">
        <f t="shared" si="191"/>
        <v>575</v>
      </c>
      <c r="AZ580" t="s">
        <v>0</v>
      </c>
      <c r="BA580" t="str">
        <f t="shared" si="192"/>
        <v>575BM</v>
      </c>
      <c r="BB580">
        <f t="shared" si="193"/>
        <v>0</v>
      </c>
      <c r="BD580">
        <f t="shared" si="194"/>
        <v>575</v>
      </c>
      <c r="BE580">
        <f t="shared" si="195"/>
        <v>1</v>
      </c>
    </row>
    <row r="581" spans="15:57" x14ac:dyDescent="0.25">
      <c r="O581">
        <f t="shared" si="196"/>
        <v>1</v>
      </c>
      <c r="P581">
        <f t="shared" si="197"/>
        <v>576</v>
      </c>
      <c r="Q581" t="e">
        <f>VLOOKUP(A581,Sheet3!$A$1:$B$3,2,FALSE)</f>
        <v>#N/A</v>
      </c>
      <c r="R581">
        <f t="shared" si="176"/>
        <v>0</v>
      </c>
      <c r="S581">
        <f t="shared" si="177"/>
        <v>0</v>
      </c>
      <c r="T581">
        <f t="shared" si="178"/>
        <v>0</v>
      </c>
      <c r="U581" t="s">
        <v>47</v>
      </c>
      <c r="V581" t="s">
        <v>47</v>
      </c>
      <c r="W581" t="s">
        <v>47</v>
      </c>
      <c r="X581" t="s">
        <v>47</v>
      </c>
      <c r="Y581">
        <f t="shared" si="179"/>
        <v>0</v>
      </c>
      <c r="Z581">
        <f t="shared" si="180"/>
        <v>0</v>
      </c>
      <c r="AC581" t="e">
        <f>VLOOKUP(A581,Sheet3!$A$7:$B$9,2,FALSE)</f>
        <v>#N/A</v>
      </c>
      <c r="AD581" t="s">
        <v>48</v>
      </c>
      <c r="AE581" t="str">
        <f t="shared" si="181"/>
        <v>1</v>
      </c>
      <c r="AF581" t="str">
        <f t="shared" si="182"/>
        <v>2024-07-23</v>
      </c>
      <c r="AH581" s="8">
        <f t="shared" si="183"/>
        <v>0</v>
      </c>
      <c r="AI581">
        <v>0</v>
      </c>
      <c r="AJ581">
        <v>0</v>
      </c>
      <c r="AK581">
        <v>0</v>
      </c>
      <c r="AL581" t="e">
        <f t="shared" si="184"/>
        <v>#DIV/0!</v>
      </c>
      <c r="AM581" t="e">
        <f t="shared" si="185"/>
        <v>#DIV/0!</v>
      </c>
      <c r="AN581">
        <f t="shared" si="186"/>
        <v>0</v>
      </c>
      <c r="AO581">
        <f t="shared" si="187"/>
        <v>0</v>
      </c>
      <c r="AP581">
        <v>0</v>
      </c>
      <c r="AQ581">
        <v>0</v>
      </c>
      <c r="AR581">
        <v>0</v>
      </c>
      <c r="AS581">
        <f t="shared" si="188"/>
        <v>0</v>
      </c>
      <c r="AV581" t="str">
        <f t="shared" si="189"/>
        <v/>
      </c>
      <c r="AW581" t="str">
        <f t="shared" si="190"/>
        <v>--</v>
      </c>
      <c r="AY581">
        <f t="shared" si="191"/>
        <v>576</v>
      </c>
      <c r="AZ581" t="s">
        <v>0</v>
      </c>
      <c r="BA581" t="str">
        <f t="shared" si="192"/>
        <v>576BM</v>
      </c>
      <c r="BB581">
        <f t="shared" si="193"/>
        <v>0</v>
      </c>
      <c r="BD581">
        <f t="shared" si="194"/>
        <v>576</v>
      </c>
      <c r="BE581">
        <f t="shared" si="195"/>
        <v>1</v>
      </c>
    </row>
    <row r="582" spans="15:57" x14ac:dyDescent="0.25">
      <c r="O582">
        <f t="shared" si="196"/>
        <v>1</v>
      </c>
      <c r="P582">
        <f t="shared" si="197"/>
        <v>577</v>
      </c>
      <c r="Q582" t="e">
        <f>VLOOKUP(A582,Sheet3!$A$1:$B$3,2,FALSE)</f>
        <v>#N/A</v>
      </c>
      <c r="R582">
        <f t="shared" ref="R582:R645" si="198">C582</f>
        <v>0</v>
      </c>
      <c r="S582">
        <f t="shared" ref="S582:S645" si="199">F582</f>
        <v>0</v>
      </c>
      <c r="T582">
        <f t="shared" ref="T582:T645" si="200">D582</f>
        <v>0</v>
      </c>
      <c r="U582" t="s">
        <v>47</v>
      </c>
      <c r="V582" t="s">
        <v>47</v>
      </c>
      <c r="W582" t="s">
        <v>47</v>
      </c>
      <c r="X582" t="s">
        <v>47</v>
      </c>
      <c r="Y582">
        <f t="shared" ref="Y582:Y645" si="201">G582</f>
        <v>0</v>
      </c>
      <c r="Z582">
        <f t="shared" ref="Z582:Z645" si="202">H582</f>
        <v>0</v>
      </c>
      <c r="AC582" t="e">
        <f>VLOOKUP(A582,Sheet3!$A$7:$B$9,2,FALSE)</f>
        <v>#N/A</v>
      </c>
      <c r="AD582" t="s">
        <v>48</v>
      </c>
      <c r="AE582" t="str">
        <f t="shared" ref="AE582:AE645" si="203">IF(ISBLANK(B582),"1",LEFT(B582,6))</f>
        <v>1</v>
      </c>
      <c r="AF582" t="str">
        <f t="shared" ref="AF582:AF645" si="204">IF(ISBLANK(B582),$AG$1,AW582)</f>
        <v>2024-07-23</v>
      </c>
      <c r="AH582" s="8">
        <f t="shared" ref="AH582:AH645" si="205">E582</f>
        <v>0</v>
      </c>
      <c r="AI582">
        <v>0</v>
      </c>
      <c r="AJ582">
        <v>0</v>
      </c>
      <c r="AK582">
        <v>0</v>
      </c>
      <c r="AL582" t="e">
        <f t="shared" ref="AL582:AL645" si="206">IF(A582="TLDDP","0",ROUND(L582/J582,2))</f>
        <v>#DIV/0!</v>
      </c>
      <c r="AM582" t="e">
        <f t="shared" ref="AM582:AM645" si="207">IF(A582="TLDDP","0",ROUND(AL582*J582,2))</f>
        <v>#DIV/0!</v>
      </c>
      <c r="AN582">
        <f t="shared" ref="AN582:AN645" si="208">J582</f>
        <v>0</v>
      </c>
      <c r="AO582">
        <f t="shared" ref="AO582:AO645" si="209">IF(A582="LDP",AM582,L582)</f>
        <v>0</v>
      </c>
      <c r="AP582">
        <v>0</v>
      </c>
      <c r="AQ582">
        <v>0</v>
      </c>
      <c r="AR582">
        <v>0</v>
      </c>
      <c r="AS582">
        <f t="shared" ref="AS582:AS645" si="210">I582</f>
        <v>0</v>
      </c>
      <c r="AV582" t="str">
        <f t="shared" ref="AV582:AV645" si="211">RIGHT(B582,10)</f>
        <v/>
      </c>
      <c r="AW582" t="str">
        <f t="shared" ref="AW582:AW645" si="212">RIGHT(AV582,4)&amp;"-"&amp;MID(AV582,4,2)&amp;"-"&amp;LEFT(AV582,2)</f>
        <v>--</v>
      </c>
      <c r="AY582">
        <f t="shared" ref="AY582:AY645" si="213">P582</f>
        <v>577</v>
      </c>
      <c r="AZ582" t="s">
        <v>0</v>
      </c>
      <c r="BA582" t="str">
        <f t="shared" ref="BA582:BA645" si="214">AY582&amp;AZ582</f>
        <v>577BM</v>
      </c>
      <c r="BB582">
        <f t="shared" ref="BB582:BB645" si="215">M582</f>
        <v>0</v>
      </c>
      <c r="BD582">
        <f t="shared" ref="BD582:BD645" si="216">P582</f>
        <v>577</v>
      </c>
      <c r="BE582">
        <f t="shared" ref="BE582:BE645" si="217">O582</f>
        <v>1</v>
      </c>
    </row>
    <row r="583" spans="15:57" x14ac:dyDescent="0.25">
      <c r="O583">
        <f t="shared" ref="O583:O646" si="218">O582</f>
        <v>1</v>
      </c>
      <c r="P583">
        <f t="shared" ref="P583:P646" si="219">P582+1</f>
        <v>578</v>
      </c>
      <c r="Q583" t="e">
        <f>VLOOKUP(A583,Sheet3!$A$1:$B$3,2,FALSE)</f>
        <v>#N/A</v>
      </c>
      <c r="R583">
        <f t="shared" si="198"/>
        <v>0</v>
      </c>
      <c r="S583">
        <f t="shared" si="199"/>
        <v>0</v>
      </c>
      <c r="T583">
        <f t="shared" si="200"/>
        <v>0</v>
      </c>
      <c r="U583" t="s">
        <v>47</v>
      </c>
      <c r="V583" t="s">
        <v>47</v>
      </c>
      <c r="W583" t="s">
        <v>47</v>
      </c>
      <c r="X583" t="s">
        <v>47</v>
      </c>
      <c r="Y583">
        <f t="shared" si="201"/>
        <v>0</v>
      </c>
      <c r="Z583">
        <f t="shared" si="202"/>
        <v>0</v>
      </c>
      <c r="AC583" t="e">
        <f>VLOOKUP(A583,Sheet3!$A$7:$B$9,2,FALSE)</f>
        <v>#N/A</v>
      </c>
      <c r="AD583" t="s">
        <v>48</v>
      </c>
      <c r="AE583" t="str">
        <f t="shared" si="203"/>
        <v>1</v>
      </c>
      <c r="AF583" t="str">
        <f t="shared" si="204"/>
        <v>2024-07-23</v>
      </c>
      <c r="AH583" s="8">
        <f t="shared" si="205"/>
        <v>0</v>
      </c>
      <c r="AI583">
        <v>0</v>
      </c>
      <c r="AJ583">
        <v>0</v>
      </c>
      <c r="AK583">
        <v>0</v>
      </c>
      <c r="AL583" t="e">
        <f t="shared" si="206"/>
        <v>#DIV/0!</v>
      </c>
      <c r="AM583" t="e">
        <f t="shared" si="207"/>
        <v>#DIV/0!</v>
      </c>
      <c r="AN583">
        <f t="shared" si="208"/>
        <v>0</v>
      </c>
      <c r="AO583">
        <f t="shared" si="209"/>
        <v>0</v>
      </c>
      <c r="AP583">
        <v>0</v>
      </c>
      <c r="AQ583">
        <v>0</v>
      </c>
      <c r="AR583">
        <v>0</v>
      </c>
      <c r="AS583">
        <f t="shared" si="210"/>
        <v>0</v>
      </c>
      <c r="AV583" t="str">
        <f t="shared" si="211"/>
        <v/>
      </c>
      <c r="AW583" t="str">
        <f t="shared" si="212"/>
        <v>--</v>
      </c>
      <c r="AY583">
        <f t="shared" si="213"/>
        <v>578</v>
      </c>
      <c r="AZ583" t="s">
        <v>0</v>
      </c>
      <c r="BA583" t="str">
        <f t="shared" si="214"/>
        <v>578BM</v>
      </c>
      <c r="BB583">
        <f t="shared" si="215"/>
        <v>0</v>
      </c>
      <c r="BD583">
        <f t="shared" si="216"/>
        <v>578</v>
      </c>
      <c r="BE583">
        <f t="shared" si="217"/>
        <v>1</v>
      </c>
    </row>
    <row r="584" spans="15:57" x14ac:dyDescent="0.25">
      <c r="O584">
        <f t="shared" si="218"/>
        <v>1</v>
      </c>
      <c r="P584">
        <f t="shared" si="219"/>
        <v>579</v>
      </c>
      <c r="Q584" t="e">
        <f>VLOOKUP(A584,Sheet3!$A$1:$B$3,2,FALSE)</f>
        <v>#N/A</v>
      </c>
      <c r="R584">
        <f t="shared" si="198"/>
        <v>0</v>
      </c>
      <c r="S584">
        <f t="shared" si="199"/>
        <v>0</v>
      </c>
      <c r="T584">
        <f t="shared" si="200"/>
        <v>0</v>
      </c>
      <c r="U584" t="s">
        <v>47</v>
      </c>
      <c r="V584" t="s">
        <v>47</v>
      </c>
      <c r="W584" t="s">
        <v>47</v>
      </c>
      <c r="X584" t="s">
        <v>47</v>
      </c>
      <c r="Y584">
        <f t="shared" si="201"/>
        <v>0</v>
      </c>
      <c r="Z584">
        <f t="shared" si="202"/>
        <v>0</v>
      </c>
      <c r="AC584" t="e">
        <f>VLOOKUP(A584,Sheet3!$A$7:$B$9,2,FALSE)</f>
        <v>#N/A</v>
      </c>
      <c r="AD584" t="s">
        <v>48</v>
      </c>
      <c r="AE584" t="str">
        <f t="shared" si="203"/>
        <v>1</v>
      </c>
      <c r="AF584" t="str">
        <f t="shared" si="204"/>
        <v>2024-07-23</v>
      </c>
      <c r="AH584" s="8">
        <f t="shared" si="205"/>
        <v>0</v>
      </c>
      <c r="AI584">
        <v>0</v>
      </c>
      <c r="AJ584">
        <v>0</v>
      </c>
      <c r="AK584">
        <v>0</v>
      </c>
      <c r="AL584" t="e">
        <f t="shared" si="206"/>
        <v>#DIV/0!</v>
      </c>
      <c r="AM584" t="e">
        <f t="shared" si="207"/>
        <v>#DIV/0!</v>
      </c>
      <c r="AN584">
        <f t="shared" si="208"/>
        <v>0</v>
      </c>
      <c r="AO584">
        <f t="shared" si="209"/>
        <v>0</v>
      </c>
      <c r="AP584">
        <v>0</v>
      </c>
      <c r="AQ584">
        <v>0</v>
      </c>
      <c r="AR584">
        <v>0</v>
      </c>
      <c r="AS584">
        <f t="shared" si="210"/>
        <v>0</v>
      </c>
      <c r="AV584" t="str">
        <f t="shared" si="211"/>
        <v/>
      </c>
      <c r="AW584" t="str">
        <f t="shared" si="212"/>
        <v>--</v>
      </c>
      <c r="AY584">
        <f t="shared" si="213"/>
        <v>579</v>
      </c>
      <c r="AZ584" t="s">
        <v>0</v>
      </c>
      <c r="BA584" t="str">
        <f t="shared" si="214"/>
        <v>579BM</v>
      </c>
      <c r="BB584">
        <f t="shared" si="215"/>
        <v>0</v>
      </c>
      <c r="BD584">
        <f t="shared" si="216"/>
        <v>579</v>
      </c>
      <c r="BE584">
        <f t="shared" si="217"/>
        <v>1</v>
      </c>
    </row>
    <row r="585" spans="15:57" x14ac:dyDescent="0.25">
      <c r="O585">
        <f t="shared" si="218"/>
        <v>1</v>
      </c>
      <c r="P585">
        <f t="shared" si="219"/>
        <v>580</v>
      </c>
      <c r="Q585" t="e">
        <f>VLOOKUP(A585,Sheet3!$A$1:$B$3,2,FALSE)</f>
        <v>#N/A</v>
      </c>
      <c r="R585">
        <f t="shared" si="198"/>
        <v>0</v>
      </c>
      <c r="S585">
        <f t="shared" si="199"/>
        <v>0</v>
      </c>
      <c r="T585">
        <f t="shared" si="200"/>
        <v>0</v>
      </c>
      <c r="U585" t="s">
        <v>47</v>
      </c>
      <c r="V585" t="s">
        <v>47</v>
      </c>
      <c r="W585" t="s">
        <v>47</v>
      </c>
      <c r="X585" t="s">
        <v>47</v>
      </c>
      <c r="Y585">
        <f t="shared" si="201"/>
        <v>0</v>
      </c>
      <c r="Z585">
        <f t="shared" si="202"/>
        <v>0</v>
      </c>
      <c r="AC585" t="e">
        <f>VLOOKUP(A585,Sheet3!$A$7:$B$9,2,FALSE)</f>
        <v>#N/A</v>
      </c>
      <c r="AD585" t="s">
        <v>48</v>
      </c>
      <c r="AE585" t="str">
        <f t="shared" si="203"/>
        <v>1</v>
      </c>
      <c r="AF585" t="str">
        <f t="shared" si="204"/>
        <v>2024-07-23</v>
      </c>
      <c r="AH585" s="8">
        <f t="shared" si="205"/>
        <v>0</v>
      </c>
      <c r="AI585">
        <v>0</v>
      </c>
      <c r="AJ585">
        <v>0</v>
      </c>
      <c r="AK585">
        <v>0</v>
      </c>
      <c r="AL585" t="e">
        <f t="shared" si="206"/>
        <v>#DIV/0!</v>
      </c>
      <c r="AM585" t="e">
        <f t="shared" si="207"/>
        <v>#DIV/0!</v>
      </c>
      <c r="AN585">
        <f t="shared" si="208"/>
        <v>0</v>
      </c>
      <c r="AO585">
        <f t="shared" si="209"/>
        <v>0</v>
      </c>
      <c r="AP585">
        <v>0</v>
      </c>
      <c r="AQ585">
        <v>0</v>
      </c>
      <c r="AR585">
        <v>0</v>
      </c>
      <c r="AS585">
        <f t="shared" si="210"/>
        <v>0</v>
      </c>
      <c r="AV585" t="str">
        <f t="shared" si="211"/>
        <v/>
      </c>
      <c r="AW585" t="str">
        <f t="shared" si="212"/>
        <v>--</v>
      </c>
      <c r="AY585">
        <f t="shared" si="213"/>
        <v>580</v>
      </c>
      <c r="AZ585" t="s">
        <v>0</v>
      </c>
      <c r="BA585" t="str">
        <f t="shared" si="214"/>
        <v>580BM</v>
      </c>
      <c r="BB585">
        <f t="shared" si="215"/>
        <v>0</v>
      </c>
      <c r="BD585">
        <f t="shared" si="216"/>
        <v>580</v>
      </c>
      <c r="BE585">
        <f t="shared" si="217"/>
        <v>1</v>
      </c>
    </row>
    <row r="586" spans="15:57" x14ac:dyDescent="0.25">
      <c r="O586">
        <f t="shared" si="218"/>
        <v>1</v>
      </c>
      <c r="P586">
        <f t="shared" si="219"/>
        <v>581</v>
      </c>
      <c r="Q586" t="e">
        <f>VLOOKUP(A586,Sheet3!$A$1:$B$3,2,FALSE)</f>
        <v>#N/A</v>
      </c>
      <c r="R586">
        <f t="shared" si="198"/>
        <v>0</v>
      </c>
      <c r="S586">
        <f t="shared" si="199"/>
        <v>0</v>
      </c>
      <c r="T586">
        <f t="shared" si="200"/>
        <v>0</v>
      </c>
      <c r="U586" t="s">
        <v>47</v>
      </c>
      <c r="V586" t="s">
        <v>47</v>
      </c>
      <c r="W586" t="s">
        <v>47</v>
      </c>
      <c r="X586" t="s">
        <v>47</v>
      </c>
      <c r="Y586">
        <f t="shared" si="201"/>
        <v>0</v>
      </c>
      <c r="Z586">
        <f t="shared" si="202"/>
        <v>0</v>
      </c>
      <c r="AC586" t="e">
        <f>VLOOKUP(A586,Sheet3!$A$7:$B$9,2,FALSE)</f>
        <v>#N/A</v>
      </c>
      <c r="AD586" t="s">
        <v>48</v>
      </c>
      <c r="AE586" t="str">
        <f t="shared" si="203"/>
        <v>1</v>
      </c>
      <c r="AF586" t="str">
        <f t="shared" si="204"/>
        <v>2024-07-23</v>
      </c>
      <c r="AH586" s="8">
        <f t="shared" si="205"/>
        <v>0</v>
      </c>
      <c r="AI586">
        <v>0</v>
      </c>
      <c r="AJ586">
        <v>0</v>
      </c>
      <c r="AK586">
        <v>0</v>
      </c>
      <c r="AL586" t="e">
        <f t="shared" si="206"/>
        <v>#DIV/0!</v>
      </c>
      <c r="AM586" t="e">
        <f t="shared" si="207"/>
        <v>#DIV/0!</v>
      </c>
      <c r="AN586">
        <f t="shared" si="208"/>
        <v>0</v>
      </c>
      <c r="AO586">
        <f t="shared" si="209"/>
        <v>0</v>
      </c>
      <c r="AP586">
        <v>0</v>
      </c>
      <c r="AQ586">
        <v>0</v>
      </c>
      <c r="AR586">
        <v>0</v>
      </c>
      <c r="AS586">
        <f t="shared" si="210"/>
        <v>0</v>
      </c>
      <c r="AV586" t="str">
        <f t="shared" si="211"/>
        <v/>
      </c>
      <c r="AW586" t="str">
        <f t="shared" si="212"/>
        <v>--</v>
      </c>
      <c r="AY586">
        <f t="shared" si="213"/>
        <v>581</v>
      </c>
      <c r="AZ586" t="s">
        <v>0</v>
      </c>
      <c r="BA586" t="str">
        <f t="shared" si="214"/>
        <v>581BM</v>
      </c>
      <c r="BB586">
        <f t="shared" si="215"/>
        <v>0</v>
      </c>
      <c r="BD586">
        <f t="shared" si="216"/>
        <v>581</v>
      </c>
      <c r="BE586">
        <f t="shared" si="217"/>
        <v>1</v>
      </c>
    </row>
    <row r="587" spans="15:57" x14ac:dyDescent="0.25">
      <c r="O587">
        <f t="shared" si="218"/>
        <v>1</v>
      </c>
      <c r="P587">
        <f t="shared" si="219"/>
        <v>582</v>
      </c>
      <c r="Q587" t="e">
        <f>VLOOKUP(A587,Sheet3!$A$1:$B$3,2,FALSE)</f>
        <v>#N/A</v>
      </c>
      <c r="R587">
        <f t="shared" si="198"/>
        <v>0</v>
      </c>
      <c r="S587">
        <f t="shared" si="199"/>
        <v>0</v>
      </c>
      <c r="T587">
        <f t="shared" si="200"/>
        <v>0</v>
      </c>
      <c r="U587" t="s">
        <v>47</v>
      </c>
      <c r="V587" t="s">
        <v>47</v>
      </c>
      <c r="W587" t="s">
        <v>47</v>
      </c>
      <c r="X587" t="s">
        <v>47</v>
      </c>
      <c r="Y587">
        <f t="shared" si="201"/>
        <v>0</v>
      </c>
      <c r="Z587">
        <f t="shared" si="202"/>
        <v>0</v>
      </c>
      <c r="AC587" t="e">
        <f>VLOOKUP(A587,Sheet3!$A$7:$B$9,2,FALSE)</f>
        <v>#N/A</v>
      </c>
      <c r="AD587" t="s">
        <v>48</v>
      </c>
      <c r="AE587" t="str">
        <f t="shared" si="203"/>
        <v>1</v>
      </c>
      <c r="AF587" t="str">
        <f t="shared" si="204"/>
        <v>2024-07-23</v>
      </c>
      <c r="AH587" s="8">
        <f t="shared" si="205"/>
        <v>0</v>
      </c>
      <c r="AI587">
        <v>0</v>
      </c>
      <c r="AJ587">
        <v>0</v>
      </c>
      <c r="AK587">
        <v>0</v>
      </c>
      <c r="AL587" t="e">
        <f t="shared" si="206"/>
        <v>#DIV/0!</v>
      </c>
      <c r="AM587" t="e">
        <f t="shared" si="207"/>
        <v>#DIV/0!</v>
      </c>
      <c r="AN587">
        <f t="shared" si="208"/>
        <v>0</v>
      </c>
      <c r="AO587">
        <f t="shared" si="209"/>
        <v>0</v>
      </c>
      <c r="AP587">
        <v>0</v>
      </c>
      <c r="AQ587">
        <v>0</v>
      </c>
      <c r="AR587">
        <v>0</v>
      </c>
      <c r="AS587">
        <f t="shared" si="210"/>
        <v>0</v>
      </c>
      <c r="AV587" t="str">
        <f t="shared" si="211"/>
        <v/>
      </c>
      <c r="AW587" t="str">
        <f t="shared" si="212"/>
        <v>--</v>
      </c>
      <c r="AY587">
        <f t="shared" si="213"/>
        <v>582</v>
      </c>
      <c r="AZ587" t="s">
        <v>0</v>
      </c>
      <c r="BA587" t="str">
        <f t="shared" si="214"/>
        <v>582BM</v>
      </c>
      <c r="BB587">
        <f t="shared" si="215"/>
        <v>0</v>
      </c>
      <c r="BD587">
        <f t="shared" si="216"/>
        <v>582</v>
      </c>
      <c r="BE587">
        <f t="shared" si="217"/>
        <v>1</v>
      </c>
    </row>
    <row r="588" spans="15:57" x14ac:dyDescent="0.25">
      <c r="O588">
        <f t="shared" si="218"/>
        <v>1</v>
      </c>
      <c r="P588">
        <f t="shared" si="219"/>
        <v>583</v>
      </c>
      <c r="Q588" t="e">
        <f>VLOOKUP(A588,Sheet3!$A$1:$B$3,2,FALSE)</f>
        <v>#N/A</v>
      </c>
      <c r="R588">
        <f t="shared" si="198"/>
        <v>0</v>
      </c>
      <c r="S588">
        <f t="shared" si="199"/>
        <v>0</v>
      </c>
      <c r="T588">
        <f t="shared" si="200"/>
        <v>0</v>
      </c>
      <c r="U588" t="s">
        <v>47</v>
      </c>
      <c r="V588" t="s">
        <v>47</v>
      </c>
      <c r="W588" t="s">
        <v>47</v>
      </c>
      <c r="X588" t="s">
        <v>47</v>
      </c>
      <c r="Y588">
        <f t="shared" si="201"/>
        <v>0</v>
      </c>
      <c r="Z588">
        <f t="shared" si="202"/>
        <v>0</v>
      </c>
      <c r="AC588" t="e">
        <f>VLOOKUP(A588,Sheet3!$A$7:$B$9,2,FALSE)</f>
        <v>#N/A</v>
      </c>
      <c r="AD588" t="s">
        <v>48</v>
      </c>
      <c r="AE588" t="str">
        <f t="shared" si="203"/>
        <v>1</v>
      </c>
      <c r="AF588" t="str">
        <f t="shared" si="204"/>
        <v>2024-07-23</v>
      </c>
      <c r="AH588" s="8">
        <f t="shared" si="205"/>
        <v>0</v>
      </c>
      <c r="AI588">
        <v>0</v>
      </c>
      <c r="AJ588">
        <v>0</v>
      </c>
      <c r="AK588">
        <v>0</v>
      </c>
      <c r="AL588" t="e">
        <f t="shared" si="206"/>
        <v>#DIV/0!</v>
      </c>
      <c r="AM588" t="e">
        <f t="shared" si="207"/>
        <v>#DIV/0!</v>
      </c>
      <c r="AN588">
        <f t="shared" si="208"/>
        <v>0</v>
      </c>
      <c r="AO588">
        <f t="shared" si="209"/>
        <v>0</v>
      </c>
      <c r="AP588">
        <v>0</v>
      </c>
      <c r="AQ588">
        <v>0</v>
      </c>
      <c r="AR588">
        <v>0</v>
      </c>
      <c r="AS588">
        <f t="shared" si="210"/>
        <v>0</v>
      </c>
      <c r="AV588" t="str">
        <f t="shared" si="211"/>
        <v/>
      </c>
      <c r="AW588" t="str">
        <f t="shared" si="212"/>
        <v>--</v>
      </c>
      <c r="AY588">
        <f t="shared" si="213"/>
        <v>583</v>
      </c>
      <c r="AZ588" t="s">
        <v>0</v>
      </c>
      <c r="BA588" t="str">
        <f t="shared" si="214"/>
        <v>583BM</v>
      </c>
      <c r="BB588">
        <f t="shared" si="215"/>
        <v>0</v>
      </c>
      <c r="BD588">
        <f t="shared" si="216"/>
        <v>583</v>
      </c>
      <c r="BE588">
        <f t="shared" si="217"/>
        <v>1</v>
      </c>
    </row>
    <row r="589" spans="15:57" x14ac:dyDescent="0.25">
      <c r="O589">
        <f t="shared" si="218"/>
        <v>1</v>
      </c>
      <c r="P589">
        <f t="shared" si="219"/>
        <v>584</v>
      </c>
      <c r="Q589" t="e">
        <f>VLOOKUP(A589,Sheet3!$A$1:$B$3,2,FALSE)</f>
        <v>#N/A</v>
      </c>
      <c r="R589">
        <f t="shared" si="198"/>
        <v>0</v>
      </c>
      <c r="S589">
        <f t="shared" si="199"/>
        <v>0</v>
      </c>
      <c r="T589">
        <f t="shared" si="200"/>
        <v>0</v>
      </c>
      <c r="U589" t="s">
        <v>47</v>
      </c>
      <c r="V589" t="s">
        <v>47</v>
      </c>
      <c r="W589" t="s">
        <v>47</v>
      </c>
      <c r="X589" t="s">
        <v>47</v>
      </c>
      <c r="Y589">
        <f t="shared" si="201"/>
        <v>0</v>
      </c>
      <c r="Z589">
        <f t="shared" si="202"/>
        <v>0</v>
      </c>
      <c r="AC589" t="e">
        <f>VLOOKUP(A589,Sheet3!$A$7:$B$9,2,FALSE)</f>
        <v>#N/A</v>
      </c>
      <c r="AD589" t="s">
        <v>48</v>
      </c>
      <c r="AE589" t="str">
        <f t="shared" si="203"/>
        <v>1</v>
      </c>
      <c r="AF589" t="str">
        <f t="shared" si="204"/>
        <v>2024-07-23</v>
      </c>
      <c r="AH589" s="8">
        <f t="shared" si="205"/>
        <v>0</v>
      </c>
      <c r="AI589">
        <v>0</v>
      </c>
      <c r="AJ589">
        <v>0</v>
      </c>
      <c r="AK589">
        <v>0</v>
      </c>
      <c r="AL589" t="e">
        <f t="shared" si="206"/>
        <v>#DIV/0!</v>
      </c>
      <c r="AM589" t="e">
        <f t="shared" si="207"/>
        <v>#DIV/0!</v>
      </c>
      <c r="AN589">
        <f t="shared" si="208"/>
        <v>0</v>
      </c>
      <c r="AO589">
        <f t="shared" si="209"/>
        <v>0</v>
      </c>
      <c r="AP589">
        <v>0</v>
      </c>
      <c r="AQ589">
        <v>0</v>
      </c>
      <c r="AR589">
        <v>0</v>
      </c>
      <c r="AS589">
        <f t="shared" si="210"/>
        <v>0</v>
      </c>
      <c r="AV589" t="str">
        <f t="shared" si="211"/>
        <v/>
      </c>
      <c r="AW589" t="str">
        <f t="shared" si="212"/>
        <v>--</v>
      </c>
      <c r="AY589">
        <f t="shared" si="213"/>
        <v>584</v>
      </c>
      <c r="AZ589" t="s">
        <v>0</v>
      </c>
      <c r="BA589" t="str">
        <f t="shared" si="214"/>
        <v>584BM</v>
      </c>
      <c r="BB589">
        <f t="shared" si="215"/>
        <v>0</v>
      </c>
      <c r="BD589">
        <f t="shared" si="216"/>
        <v>584</v>
      </c>
      <c r="BE589">
        <f t="shared" si="217"/>
        <v>1</v>
      </c>
    </row>
    <row r="590" spans="15:57" x14ac:dyDescent="0.25">
      <c r="O590">
        <f t="shared" si="218"/>
        <v>1</v>
      </c>
      <c r="P590">
        <f t="shared" si="219"/>
        <v>585</v>
      </c>
      <c r="Q590" t="e">
        <f>VLOOKUP(A590,Sheet3!$A$1:$B$3,2,FALSE)</f>
        <v>#N/A</v>
      </c>
      <c r="R590">
        <f t="shared" si="198"/>
        <v>0</v>
      </c>
      <c r="S590">
        <f t="shared" si="199"/>
        <v>0</v>
      </c>
      <c r="T590">
        <f t="shared" si="200"/>
        <v>0</v>
      </c>
      <c r="U590" t="s">
        <v>47</v>
      </c>
      <c r="V590" t="s">
        <v>47</v>
      </c>
      <c r="W590" t="s">
        <v>47</v>
      </c>
      <c r="X590" t="s">
        <v>47</v>
      </c>
      <c r="Y590">
        <f t="shared" si="201"/>
        <v>0</v>
      </c>
      <c r="Z590">
        <f t="shared" si="202"/>
        <v>0</v>
      </c>
      <c r="AC590" t="e">
        <f>VLOOKUP(A590,Sheet3!$A$7:$B$9,2,FALSE)</f>
        <v>#N/A</v>
      </c>
      <c r="AD590" t="s">
        <v>48</v>
      </c>
      <c r="AE590" t="str">
        <f t="shared" si="203"/>
        <v>1</v>
      </c>
      <c r="AF590" t="str">
        <f t="shared" si="204"/>
        <v>2024-07-23</v>
      </c>
      <c r="AH590" s="8">
        <f t="shared" si="205"/>
        <v>0</v>
      </c>
      <c r="AI590">
        <v>0</v>
      </c>
      <c r="AJ590">
        <v>0</v>
      </c>
      <c r="AK590">
        <v>0</v>
      </c>
      <c r="AL590" t="e">
        <f t="shared" si="206"/>
        <v>#DIV/0!</v>
      </c>
      <c r="AM590" t="e">
        <f t="shared" si="207"/>
        <v>#DIV/0!</v>
      </c>
      <c r="AN590">
        <f t="shared" si="208"/>
        <v>0</v>
      </c>
      <c r="AO590">
        <f t="shared" si="209"/>
        <v>0</v>
      </c>
      <c r="AP590">
        <v>0</v>
      </c>
      <c r="AQ590">
        <v>0</v>
      </c>
      <c r="AR590">
        <v>0</v>
      </c>
      <c r="AS590">
        <f t="shared" si="210"/>
        <v>0</v>
      </c>
      <c r="AV590" t="str">
        <f t="shared" si="211"/>
        <v/>
      </c>
      <c r="AW590" t="str">
        <f t="shared" si="212"/>
        <v>--</v>
      </c>
      <c r="AY590">
        <f t="shared" si="213"/>
        <v>585</v>
      </c>
      <c r="AZ590" t="s">
        <v>0</v>
      </c>
      <c r="BA590" t="str">
        <f t="shared" si="214"/>
        <v>585BM</v>
      </c>
      <c r="BB590">
        <f t="shared" si="215"/>
        <v>0</v>
      </c>
      <c r="BD590">
        <f t="shared" si="216"/>
        <v>585</v>
      </c>
      <c r="BE590">
        <f t="shared" si="217"/>
        <v>1</v>
      </c>
    </row>
    <row r="591" spans="15:57" x14ac:dyDescent="0.25">
      <c r="O591">
        <f t="shared" si="218"/>
        <v>1</v>
      </c>
      <c r="P591">
        <f t="shared" si="219"/>
        <v>586</v>
      </c>
      <c r="Q591" t="e">
        <f>VLOOKUP(A591,Sheet3!$A$1:$B$3,2,FALSE)</f>
        <v>#N/A</v>
      </c>
      <c r="R591">
        <f t="shared" si="198"/>
        <v>0</v>
      </c>
      <c r="S591">
        <f t="shared" si="199"/>
        <v>0</v>
      </c>
      <c r="T591">
        <f t="shared" si="200"/>
        <v>0</v>
      </c>
      <c r="U591" t="s">
        <v>47</v>
      </c>
      <c r="V591" t="s">
        <v>47</v>
      </c>
      <c r="W591" t="s">
        <v>47</v>
      </c>
      <c r="X591" t="s">
        <v>47</v>
      </c>
      <c r="Y591">
        <f t="shared" si="201"/>
        <v>0</v>
      </c>
      <c r="Z591">
        <f t="shared" si="202"/>
        <v>0</v>
      </c>
      <c r="AC591" t="e">
        <f>VLOOKUP(A591,Sheet3!$A$7:$B$9,2,FALSE)</f>
        <v>#N/A</v>
      </c>
      <c r="AD591" t="s">
        <v>48</v>
      </c>
      <c r="AE591" t="str">
        <f t="shared" si="203"/>
        <v>1</v>
      </c>
      <c r="AF591" t="str">
        <f t="shared" si="204"/>
        <v>2024-07-23</v>
      </c>
      <c r="AH591" s="8">
        <f t="shared" si="205"/>
        <v>0</v>
      </c>
      <c r="AI591">
        <v>0</v>
      </c>
      <c r="AJ591">
        <v>0</v>
      </c>
      <c r="AK591">
        <v>0</v>
      </c>
      <c r="AL591" t="e">
        <f t="shared" si="206"/>
        <v>#DIV/0!</v>
      </c>
      <c r="AM591" t="e">
        <f t="shared" si="207"/>
        <v>#DIV/0!</v>
      </c>
      <c r="AN591">
        <f t="shared" si="208"/>
        <v>0</v>
      </c>
      <c r="AO591">
        <f t="shared" si="209"/>
        <v>0</v>
      </c>
      <c r="AP591">
        <v>0</v>
      </c>
      <c r="AQ591">
        <v>0</v>
      </c>
      <c r="AR591">
        <v>0</v>
      </c>
      <c r="AS591">
        <f t="shared" si="210"/>
        <v>0</v>
      </c>
      <c r="AV591" t="str">
        <f t="shared" si="211"/>
        <v/>
      </c>
      <c r="AW591" t="str">
        <f t="shared" si="212"/>
        <v>--</v>
      </c>
      <c r="AY591">
        <f t="shared" si="213"/>
        <v>586</v>
      </c>
      <c r="AZ591" t="s">
        <v>0</v>
      </c>
      <c r="BA591" t="str">
        <f t="shared" si="214"/>
        <v>586BM</v>
      </c>
      <c r="BB591">
        <f t="shared" si="215"/>
        <v>0</v>
      </c>
      <c r="BD591">
        <f t="shared" si="216"/>
        <v>586</v>
      </c>
      <c r="BE591">
        <f t="shared" si="217"/>
        <v>1</v>
      </c>
    </row>
    <row r="592" spans="15:57" x14ac:dyDescent="0.25">
      <c r="O592">
        <f t="shared" si="218"/>
        <v>1</v>
      </c>
      <c r="P592">
        <f t="shared" si="219"/>
        <v>587</v>
      </c>
      <c r="Q592" t="e">
        <f>VLOOKUP(A592,Sheet3!$A$1:$B$3,2,FALSE)</f>
        <v>#N/A</v>
      </c>
      <c r="R592">
        <f t="shared" si="198"/>
        <v>0</v>
      </c>
      <c r="S592">
        <f t="shared" si="199"/>
        <v>0</v>
      </c>
      <c r="T592">
        <f t="shared" si="200"/>
        <v>0</v>
      </c>
      <c r="U592" t="s">
        <v>47</v>
      </c>
      <c r="V592" t="s">
        <v>47</v>
      </c>
      <c r="W592" t="s">
        <v>47</v>
      </c>
      <c r="X592" t="s">
        <v>47</v>
      </c>
      <c r="Y592">
        <f t="shared" si="201"/>
        <v>0</v>
      </c>
      <c r="Z592">
        <f t="shared" si="202"/>
        <v>0</v>
      </c>
      <c r="AC592" t="e">
        <f>VLOOKUP(A592,Sheet3!$A$7:$B$9,2,FALSE)</f>
        <v>#N/A</v>
      </c>
      <c r="AD592" t="s">
        <v>48</v>
      </c>
      <c r="AE592" t="str">
        <f t="shared" si="203"/>
        <v>1</v>
      </c>
      <c r="AF592" t="str">
        <f t="shared" si="204"/>
        <v>2024-07-23</v>
      </c>
      <c r="AH592" s="8">
        <f t="shared" si="205"/>
        <v>0</v>
      </c>
      <c r="AI592">
        <v>0</v>
      </c>
      <c r="AJ592">
        <v>0</v>
      </c>
      <c r="AK592">
        <v>0</v>
      </c>
      <c r="AL592" t="e">
        <f t="shared" si="206"/>
        <v>#DIV/0!</v>
      </c>
      <c r="AM592" t="e">
        <f t="shared" si="207"/>
        <v>#DIV/0!</v>
      </c>
      <c r="AN592">
        <f t="shared" si="208"/>
        <v>0</v>
      </c>
      <c r="AO592">
        <f t="shared" si="209"/>
        <v>0</v>
      </c>
      <c r="AP592">
        <v>0</v>
      </c>
      <c r="AQ592">
        <v>0</v>
      </c>
      <c r="AR592">
        <v>0</v>
      </c>
      <c r="AS592">
        <f t="shared" si="210"/>
        <v>0</v>
      </c>
      <c r="AV592" t="str">
        <f t="shared" si="211"/>
        <v/>
      </c>
      <c r="AW592" t="str">
        <f t="shared" si="212"/>
        <v>--</v>
      </c>
      <c r="AY592">
        <f t="shared" si="213"/>
        <v>587</v>
      </c>
      <c r="AZ592" t="s">
        <v>0</v>
      </c>
      <c r="BA592" t="str">
        <f t="shared" si="214"/>
        <v>587BM</v>
      </c>
      <c r="BB592">
        <f t="shared" si="215"/>
        <v>0</v>
      </c>
      <c r="BD592">
        <f t="shared" si="216"/>
        <v>587</v>
      </c>
      <c r="BE592">
        <f t="shared" si="217"/>
        <v>1</v>
      </c>
    </row>
    <row r="593" spans="15:57" x14ac:dyDescent="0.25">
      <c r="O593">
        <f t="shared" si="218"/>
        <v>1</v>
      </c>
      <c r="P593">
        <f t="shared" si="219"/>
        <v>588</v>
      </c>
      <c r="Q593" t="e">
        <f>VLOOKUP(A593,Sheet3!$A$1:$B$3,2,FALSE)</f>
        <v>#N/A</v>
      </c>
      <c r="R593">
        <f t="shared" si="198"/>
        <v>0</v>
      </c>
      <c r="S593">
        <f t="shared" si="199"/>
        <v>0</v>
      </c>
      <c r="T593">
        <f t="shared" si="200"/>
        <v>0</v>
      </c>
      <c r="U593" t="s">
        <v>47</v>
      </c>
      <c r="V593" t="s">
        <v>47</v>
      </c>
      <c r="W593" t="s">
        <v>47</v>
      </c>
      <c r="X593" t="s">
        <v>47</v>
      </c>
      <c r="Y593">
        <f t="shared" si="201"/>
        <v>0</v>
      </c>
      <c r="Z593">
        <f t="shared" si="202"/>
        <v>0</v>
      </c>
      <c r="AC593" t="e">
        <f>VLOOKUP(A593,Sheet3!$A$7:$B$9,2,FALSE)</f>
        <v>#N/A</v>
      </c>
      <c r="AD593" t="s">
        <v>48</v>
      </c>
      <c r="AE593" t="str">
        <f t="shared" si="203"/>
        <v>1</v>
      </c>
      <c r="AF593" t="str">
        <f t="shared" si="204"/>
        <v>2024-07-23</v>
      </c>
      <c r="AH593" s="8">
        <f t="shared" si="205"/>
        <v>0</v>
      </c>
      <c r="AI593">
        <v>0</v>
      </c>
      <c r="AJ593">
        <v>0</v>
      </c>
      <c r="AK593">
        <v>0</v>
      </c>
      <c r="AL593" t="e">
        <f t="shared" si="206"/>
        <v>#DIV/0!</v>
      </c>
      <c r="AM593" t="e">
        <f t="shared" si="207"/>
        <v>#DIV/0!</v>
      </c>
      <c r="AN593">
        <f t="shared" si="208"/>
        <v>0</v>
      </c>
      <c r="AO593">
        <f t="shared" si="209"/>
        <v>0</v>
      </c>
      <c r="AP593">
        <v>0</v>
      </c>
      <c r="AQ593">
        <v>0</v>
      </c>
      <c r="AR593">
        <v>0</v>
      </c>
      <c r="AS593">
        <f t="shared" si="210"/>
        <v>0</v>
      </c>
      <c r="AV593" t="str">
        <f t="shared" si="211"/>
        <v/>
      </c>
      <c r="AW593" t="str">
        <f t="shared" si="212"/>
        <v>--</v>
      </c>
      <c r="AY593">
        <f t="shared" si="213"/>
        <v>588</v>
      </c>
      <c r="AZ593" t="s">
        <v>0</v>
      </c>
      <c r="BA593" t="str">
        <f t="shared" si="214"/>
        <v>588BM</v>
      </c>
      <c r="BB593">
        <f t="shared" si="215"/>
        <v>0</v>
      </c>
      <c r="BD593">
        <f t="shared" si="216"/>
        <v>588</v>
      </c>
      <c r="BE593">
        <f t="shared" si="217"/>
        <v>1</v>
      </c>
    </row>
    <row r="594" spans="15:57" x14ac:dyDescent="0.25">
      <c r="O594">
        <f t="shared" si="218"/>
        <v>1</v>
      </c>
      <c r="P594">
        <f t="shared" si="219"/>
        <v>589</v>
      </c>
      <c r="Q594" t="e">
        <f>VLOOKUP(A594,Sheet3!$A$1:$B$3,2,FALSE)</f>
        <v>#N/A</v>
      </c>
      <c r="R594">
        <f t="shared" si="198"/>
        <v>0</v>
      </c>
      <c r="S594">
        <f t="shared" si="199"/>
        <v>0</v>
      </c>
      <c r="T594">
        <f t="shared" si="200"/>
        <v>0</v>
      </c>
      <c r="U594" t="s">
        <v>47</v>
      </c>
      <c r="V594" t="s">
        <v>47</v>
      </c>
      <c r="W594" t="s">
        <v>47</v>
      </c>
      <c r="X594" t="s">
        <v>47</v>
      </c>
      <c r="Y594">
        <f t="shared" si="201"/>
        <v>0</v>
      </c>
      <c r="Z594">
        <f t="shared" si="202"/>
        <v>0</v>
      </c>
      <c r="AC594" t="e">
        <f>VLOOKUP(A594,Sheet3!$A$7:$B$9,2,FALSE)</f>
        <v>#N/A</v>
      </c>
      <c r="AD594" t="s">
        <v>48</v>
      </c>
      <c r="AE594" t="str">
        <f t="shared" si="203"/>
        <v>1</v>
      </c>
      <c r="AF594" t="str">
        <f t="shared" si="204"/>
        <v>2024-07-23</v>
      </c>
      <c r="AH594" s="8">
        <f t="shared" si="205"/>
        <v>0</v>
      </c>
      <c r="AI594">
        <v>0</v>
      </c>
      <c r="AJ594">
        <v>0</v>
      </c>
      <c r="AK594">
        <v>0</v>
      </c>
      <c r="AL594" t="e">
        <f t="shared" si="206"/>
        <v>#DIV/0!</v>
      </c>
      <c r="AM594" t="e">
        <f t="shared" si="207"/>
        <v>#DIV/0!</v>
      </c>
      <c r="AN594">
        <f t="shared" si="208"/>
        <v>0</v>
      </c>
      <c r="AO594">
        <f t="shared" si="209"/>
        <v>0</v>
      </c>
      <c r="AP594">
        <v>0</v>
      </c>
      <c r="AQ594">
        <v>0</v>
      </c>
      <c r="AR594">
        <v>0</v>
      </c>
      <c r="AS594">
        <f t="shared" si="210"/>
        <v>0</v>
      </c>
      <c r="AV594" t="str">
        <f t="shared" si="211"/>
        <v/>
      </c>
      <c r="AW594" t="str">
        <f t="shared" si="212"/>
        <v>--</v>
      </c>
      <c r="AY594">
        <f t="shared" si="213"/>
        <v>589</v>
      </c>
      <c r="AZ594" t="s">
        <v>0</v>
      </c>
      <c r="BA594" t="str">
        <f t="shared" si="214"/>
        <v>589BM</v>
      </c>
      <c r="BB594">
        <f t="shared" si="215"/>
        <v>0</v>
      </c>
      <c r="BD594">
        <f t="shared" si="216"/>
        <v>589</v>
      </c>
      <c r="BE594">
        <f t="shared" si="217"/>
        <v>1</v>
      </c>
    </row>
    <row r="595" spans="15:57" x14ac:dyDescent="0.25">
      <c r="O595">
        <f t="shared" si="218"/>
        <v>1</v>
      </c>
      <c r="P595">
        <f t="shared" si="219"/>
        <v>590</v>
      </c>
      <c r="Q595" t="e">
        <f>VLOOKUP(A595,Sheet3!$A$1:$B$3,2,FALSE)</f>
        <v>#N/A</v>
      </c>
      <c r="R595">
        <f t="shared" si="198"/>
        <v>0</v>
      </c>
      <c r="S595">
        <f t="shared" si="199"/>
        <v>0</v>
      </c>
      <c r="T595">
        <f t="shared" si="200"/>
        <v>0</v>
      </c>
      <c r="U595" t="s">
        <v>47</v>
      </c>
      <c r="V595" t="s">
        <v>47</v>
      </c>
      <c r="W595" t="s">
        <v>47</v>
      </c>
      <c r="X595" t="s">
        <v>47</v>
      </c>
      <c r="Y595">
        <f t="shared" si="201"/>
        <v>0</v>
      </c>
      <c r="Z595">
        <f t="shared" si="202"/>
        <v>0</v>
      </c>
      <c r="AC595" t="e">
        <f>VLOOKUP(A595,Sheet3!$A$7:$B$9,2,FALSE)</f>
        <v>#N/A</v>
      </c>
      <c r="AD595" t="s">
        <v>48</v>
      </c>
      <c r="AE595" t="str">
        <f t="shared" si="203"/>
        <v>1</v>
      </c>
      <c r="AF595" t="str">
        <f t="shared" si="204"/>
        <v>2024-07-23</v>
      </c>
      <c r="AH595" s="8">
        <f t="shared" si="205"/>
        <v>0</v>
      </c>
      <c r="AI595">
        <v>0</v>
      </c>
      <c r="AJ595">
        <v>0</v>
      </c>
      <c r="AK595">
        <v>0</v>
      </c>
      <c r="AL595" t="e">
        <f t="shared" si="206"/>
        <v>#DIV/0!</v>
      </c>
      <c r="AM595" t="e">
        <f t="shared" si="207"/>
        <v>#DIV/0!</v>
      </c>
      <c r="AN595">
        <f t="shared" si="208"/>
        <v>0</v>
      </c>
      <c r="AO595">
        <f t="shared" si="209"/>
        <v>0</v>
      </c>
      <c r="AP595">
        <v>0</v>
      </c>
      <c r="AQ595">
        <v>0</v>
      </c>
      <c r="AR595">
        <v>0</v>
      </c>
      <c r="AS595">
        <f t="shared" si="210"/>
        <v>0</v>
      </c>
      <c r="AV595" t="str">
        <f t="shared" si="211"/>
        <v/>
      </c>
      <c r="AW595" t="str">
        <f t="shared" si="212"/>
        <v>--</v>
      </c>
      <c r="AY595">
        <f t="shared" si="213"/>
        <v>590</v>
      </c>
      <c r="AZ595" t="s">
        <v>0</v>
      </c>
      <c r="BA595" t="str">
        <f t="shared" si="214"/>
        <v>590BM</v>
      </c>
      <c r="BB595">
        <f t="shared" si="215"/>
        <v>0</v>
      </c>
      <c r="BD595">
        <f t="shared" si="216"/>
        <v>590</v>
      </c>
      <c r="BE595">
        <f t="shared" si="217"/>
        <v>1</v>
      </c>
    </row>
    <row r="596" spans="15:57" x14ac:dyDescent="0.25">
      <c r="O596">
        <f t="shared" si="218"/>
        <v>1</v>
      </c>
      <c r="P596">
        <f t="shared" si="219"/>
        <v>591</v>
      </c>
      <c r="Q596" t="e">
        <f>VLOOKUP(A596,Sheet3!$A$1:$B$3,2,FALSE)</f>
        <v>#N/A</v>
      </c>
      <c r="R596">
        <f t="shared" si="198"/>
        <v>0</v>
      </c>
      <c r="S596">
        <f t="shared" si="199"/>
        <v>0</v>
      </c>
      <c r="T596">
        <f t="shared" si="200"/>
        <v>0</v>
      </c>
      <c r="U596" t="s">
        <v>47</v>
      </c>
      <c r="V596" t="s">
        <v>47</v>
      </c>
      <c r="W596" t="s">
        <v>47</v>
      </c>
      <c r="X596" t="s">
        <v>47</v>
      </c>
      <c r="Y596">
        <f t="shared" si="201"/>
        <v>0</v>
      </c>
      <c r="Z596">
        <f t="shared" si="202"/>
        <v>0</v>
      </c>
      <c r="AC596" t="e">
        <f>VLOOKUP(A596,Sheet3!$A$7:$B$9,2,FALSE)</f>
        <v>#N/A</v>
      </c>
      <c r="AD596" t="s">
        <v>48</v>
      </c>
      <c r="AE596" t="str">
        <f t="shared" si="203"/>
        <v>1</v>
      </c>
      <c r="AF596" t="str">
        <f t="shared" si="204"/>
        <v>2024-07-23</v>
      </c>
      <c r="AH596" s="8">
        <f t="shared" si="205"/>
        <v>0</v>
      </c>
      <c r="AI596">
        <v>0</v>
      </c>
      <c r="AJ596">
        <v>0</v>
      </c>
      <c r="AK596">
        <v>0</v>
      </c>
      <c r="AL596" t="e">
        <f t="shared" si="206"/>
        <v>#DIV/0!</v>
      </c>
      <c r="AM596" t="e">
        <f t="shared" si="207"/>
        <v>#DIV/0!</v>
      </c>
      <c r="AN596">
        <f t="shared" si="208"/>
        <v>0</v>
      </c>
      <c r="AO596">
        <f t="shared" si="209"/>
        <v>0</v>
      </c>
      <c r="AP596">
        <v>0</v>
      </c>
      <c r="AQ596">
        <v>0</v>
      </c>
      <c r="AR596">
        <v>0</v>
      </c>
      <c r="AS596">
        <f t="shared" si="210"/>
        <v>0</v>
      </c>
      <c r="AV596" t="str">
        <f t="shared" si="211"/>
        <v/>
      </c>
      <c r="AW596" t="str">
        <f t="shared" si="212"/>
        <v>--</v>
      </c>
      <c r="AY596">
        <f t="shared" si="213"/>
        <v>591</v>
      </c>
      <c r="AZ596" t="s">
        <v>0</v>
      </c>
      <c r="BA596" t="str">
        <f t="shared" si="214"/>
        <v>591BM</v>
      </c>
      <c r="BB596">
        <f t="shared" si="215"/>
        <v>0</v>
      </c>
      <c r="BD596">
        <f t="shared" si="216"/>
        <v>591</v>
      </c>
      <c r="BE596">
        <f t="shared" si="217"/>
        <v>1</v>
      </c>
    </row>
    <row r="597" spans="15:57" x14ac:dyDescent="0.25">
      <c r="O597">
        <f t="shared" si="218"/>
        <v>1</v>
      </c>
      <c r="P597">
        <f t="shared" si="219"/>
        <v>592</v>
      </c>
      <c r="Q597" t="e">
        <f>VLOOKUP(A597,Sheet3!$A$1:$B$3,2,FALSE)</f>
        <v>#N/A</v>
      </c>
      <c r="R597">
        <f t="shared" si="198"/>
        <v>0</v>
      </c>
      <c r="S597">
        <f t="shared" si="199"/>
        <v>0</v>
      </c>
      <c r="T597">
        <f t="shared" si="200"/>
        <v>0</v>
      </c>
      <c r="U597" t="s">
        <v>47</v>
      </c>
      <c r="V597" t="s">
        <v>47</v>
      </c>
      <c r="W597" t="s">
        <v>47</v>
      </c>
      <c r="X597" t="s">
        <v>47</v>
      </c>
      <c r="Y597">
        <f t="shared" si="201"/>
        <v>0</v>
      </c>
      <c r="Z597">
        <f t="shared" si="202"/>
        <v>0</v>
      </c>
      <c r="AC597" t="e">
        <f>VLOOKUP(A597,Sheet3!$A$7:$B$9,2,FALSE)</f>
        <v>#N/A</v>
      </c>
      <c r="AD597" t="s">
        <v>48</v>
      </c>
      <c r="AE597" t="str">
        <f t="shared" si="203"/>
        <v>1</v>
      </c>
      <c r="AF597" t="str">
        <f t="shared" si="204"/>
        <v>2024-07-23</v>
      </c>
      <c r="AH597" s="8">
        <f t="shared" si="205"/>
        <v>0</v>
      </c>
      <c r="AI597">
        <v>0</v>
      </c>
      <c r="AJ597">
        <v>0</v>
      </c>
      <c r="AK597">
        <v>0</v>
      </c>
      <c r="AL597" t="e">
        <f t="shared" si="206"/>
        <v>#DIV/0!</v>
      </c>
      <c r="AM597" t="e">
        <f t="shared" si="207"/>
        <v>#DIV/0!</v>
      </c>
      <c r="AN597">
        <f t="shared" si="208"/>
        <v>0</v>
      </c>
      <c r="AO597">
        <f t="shared" si="209"/>
        <v>0</v>
      </c>
      <c r="AP597">
        <v>0</v>
      </c>
      <c r="AQ597">
        <v>0</v>
      </c>
      <c r="AR597">
        <v>0</v>
      </c>
      <c r="AS597">
        <f t="shared" si="210"/>
        <v>0</v>
      </c>
      <c r="AV597" t="str">
        <f t="shared" si="211"/>
        <v/>
      </c>
      <c r="AW597" t="str">
        <f t="shared" si="212"/>
        <v>--</v>
      </c>
      <c r="AY597">
        <f t="shared" si="213"/>
        <v>592</v>
      </c>
      <c r="AZ597" t="s">
        <v>0</v>
      </c>
      <c r="BA597" t="str">
        <f t="shared" si="214"/>
        <v>592BM</v>
      </c>
      <c r="BB597">
        <f t="shared" si="215"/>
        <v>0</v>
      </c>
      <c r="BD597">
        <f t="shared" si="216"/>
        <v>592</v>
      </c>
      <c r="BE597">
        <f t="shared" si="217"/>
        <v>1</v>
      </c>
    </row>
    <row r="598" spans="15:57" x14ac:dyDescent="0.25">
      <c r="O598">
        <f t="shared" si="218"/>
        <v>1</v>
      </c>
      <c r="P598">
        <f t="shared" si="219"/>
        <v>593</v>
      </c>
      <c r="Q598" t="e">
        <f>VLOOKUP(A598,Sheet3!$A$1:$B$3,2,FALSE)</f>
        <v>#N/A</v>
      </c>
      <c r="R598">
        <f t="shared" si="198"/>
        <v>0</v>
      </c>
      <c r="S598">
        <f t="shared" si="199"/>
        <v>0</v>
      </c>
      <c r="T598">
        <f t="shared" si="200"/>
        <v>0</v>
      </c>
      <c r="U598" t="s">
        <v>47</v>
      </c>
      <c r="V598" t="s">
        <v>47</v>
      </c>
      <c r="W598" t="s">
        <v>47</v>
      </c>
      <c r="X598" t="s">
        <v>47</v>
      </c>
      <c r="Y598">
        <f t="shared" si="201"/>
        <v>0</v>
      </c>
      <c r="Z598">
        <f t="shared" si="202"/>
        <v>0</v>
      </c>
      <c r="AC598" t="e">
        <f>VLOOKUP(A598,Sheet3!$A$7:$B$9,2,FALSE)</f>
        <v>#N/A</v>
      </c>
      <c r="AD598" t="s">
        <v>48</v>
      </c>
      <c r="AE598" t="str">
        <f t="shared" si="203"/>
        <v>1</v>
      </c>
      <c r="AF598" t="str">
        <f t="shared" si="204"/>
        <v>2024-07-23</v>
      </c>
      <c r="AH598" s="8">
        <f t="shared" si="205"/>
        <v>0</v>
      </c>
      <c r="AI598">
        <v>0</v>
      </c>
      <c r="AJ598">
        <v>0</v>
      </c>
      <c r="AK598">
        <v>0</v>
      </c>
      <c r="AL598" t="e">
        <f t="shared" si="206"/>
        <v>#DIV/0!</v>
      </c>
      <c r="AM598" t="e">
        <f t="shared" si="207"/>
        <v>#DIV/0!</v>
      </c>
      <c r="AN598">
        <f t="shared" si="208"/>
        <v>0</v>
      </c>
      <c r="AO598">
        <f t="shared" si="209"/>
        <v>0</v>
      </c>
      <c r="AP598">
        <v>0</v>
      </c>
      <c r="AQ598">
        <v>0</v>
      </c>
      <c r="AR598">
        <v>0</v>
      </c>
      <c r="AS598">
        <f t="shared" si="210"/>
        <v>0</v>
      </c>
      <c r="AV598" t="str">
        <f t="shared" si="211"/>
        <v/>
      </c>
      <c r="AW598" t="str">
        <f t="shared" si="212"/>
        <v>--</v>
      </c>
      <c r="AY598">
        <f t="shared" si="213"/>
        <v>593</v>
      </c>
      <c r="AZ598" t="s">
        <v>0</v>
      </c>
      <c r="BA598" t="str">
        <f t="shared" si="214"/>
        <v>593BM</v>
      </c>
      <c r="BB598">
        <f t="shared" si="215"/>
        <v>0</v>
      </c>
      <c r="BD598">
        <f t="shared" si="216"/>
        <v>593</v>
      </c>
      <c r="BE598">
        <f t="shared" si="217"/>
        <v>1</v>
      </c>
    </row>
    <row r="599" spans="15:57" x14ac:dyDescent="0.25">
      <c r="O599">
        <f t="shared" si="218"/>
        <v>1</v>
      </c>
      <c r="P599">
        <f t="shared" si="219"/>
        <v>594</v>
      </c>
      <c r="Q599" t="e">
        <f>VLOOKUP(A599,Sheet3!$A$1:$B$3,2,FALSE)</f>
        <v>#N/A</v>
      </c>
      <c r="R599">
        <f t="shared" si="198"/>
        <v>0</v>
      </c>
      <c r="S599">
        <f t="shared" si="199"/>
        <v>0</v>
      </c>
      <c r="T599">
        <f t="shared" si="200"/>
        <v>0</v>
      </c>
      <c r="U599" t="s">
        <v>47</v>
      </c>
      <c r="V599" t="s">
        <v>47</v>
      </c>
      <c r="W599" t="s">
        <v>47</v>
      </c>
      <c r="X599" t="s">
        <v>47</v>
      </c>
      <c r="Y599">
        <f t="shared" si="201"/>
        <v>0</v>
      </c>
      <c r="Z599">
        <f t="shared" si="202"/>
        <v>0</v>
      </c>
      <c r="AC599" t="e">
        <f>VLOOKUP(A599,Sheet3!$A$7:$B$9,2,FALSE)</f>
        <v>#N/A</v>
      </c>
      <c r="AD599" t="s">
        <v>48</v>
      </c>
      <c r="AE599" t="str">
        <f t="shared" si="203"/>
        <v>1</v>
      </c>
      <c r="AF599" t="str">
        <f t="shared" si="204"/>
        <v>2024-07-23</v>
      </c>
      <c r="AH599" s="8">
        <f t="shared" si="205"/>
        <v>0</v>
      </c>
      <c r="AI599">
        <v>0</v>
      </c>
      <c r="AJ599">
        <v>0</v>
      </c>
      <c r="AK599">
        <v>0</v>
      </c>
      <c r="AL599" t="e">
        <f t="shared" si="206"/>
        <v>#DIV/0!</v>
      </c>
      <c r="AM599" t="e">
        <f t="shared" si="207"/>
        <v>#DIV/0!</v>
      </c>
      <c r="AN599">
        <f t="shared" si="208"/>
        <v>0</v>
      </c>
      <c r="AO599">
        <f t="shared" si="209"/>
        <v>0</v>
      </c>
      <c r="AP599">
        <v>0</v>
      </c>
      <c r="AQ599">
        <v>0</v>
      </c>
      <c r="AR599">
        <v>0</v>
      </c>
      <c r="AS599">
        <f t="shared" si="210"/>
        <v>0</v>
      </c>
      <c r="AV599" t="str">
        <f t="shared" si="211"/>
        <v/>
      </c>
      <c r="AW599" t="str">
        <f t="shared" si="212"/>
        <v>--</v>
      </c>
      <c r="AY599">
        <f t="shared" si="213"/>
        <v>594</v>
      </c>
      <c r="AZ599" t="s">
        <v>0</v>
      </c>
      <c r="BA599" t="str">
        <f t="shared" si="214"/>
        <v>594BM</v>
      </c>
      <c r="BB599">
        <f t="shared" si="215"/>
        <v>0</v>
      </c>
      <c r="BD599">
        <f t="shared" si="216"/>
        <v>594</v>
      </c>
      <c r="BE599">
        <f t="shared" si="217"/>
        <v>1</v>
      </c>
    </row>
    <row r="600" spans="15:57" x14ac:dyDescent="0.25">
      <c r="O600">
        <f t="shared" si="218"/>
        <v>1</v>
      </c>
      <c r="P600">
        <f t="shared" si="219"/>
        <v>595</v>
      </c>
      <c r="Q600" t="e">
        <f>VLOOKUP(A600,Sheet3!$A$1:$B$3,2,FALSE)</f>
        <v>#N/A</v>
      </c>
      <c r="R600">
        <f t="shared" si="198"/>
        <v>0</v>
      </c>
      <c r="S600">
        <f t="shared" si="199"/>
        <v>0</v>
      </c>
      <c r="T600">
        <f t="shared" si="200"/>
        <v>0</v>
      </c>
      <c r="U600" t="s">
        <v>47</v>
      </c>
      <c r="V600" t="s">
        <v>47</v>
      </c>
      <c r="W600" t="s">
        <v>47</v>
      </c>
      <c r="X600" t="s">
        <v>47</v>
      </c>
      <c r="Y600">
        <f t="shared" si="201"/>
        <v>0</v>
      </c>
      <c r="Z600">
        <f t="shared" si="202"/>
        <v>0</v>
      </c>
      <c r="AC600" t="e">
        <f>VLOOKUP(A600,Sheet3!$A$7:$B$9,2,FALSE)</f>
        <v>#N/A</v>
      </c>
      <c r="AD600" t="s">
        <v>48</v>
      </c>
      <c r="AE600" t="str">
        <f t="shared" si="203"/>
        <v>1</v>
      </c>
      <c r="AF600" t="str">
        <f t="shared" si="204"/>
        <v>2024-07-23</v>
      </c>
      <c r="AH600" s="8">
        <f t="shared" si="205"/>
        <v>0</v>
      </c>
      <c r="AI600">
        <v>0</v>
      </c>
      <c r="AJ600">
        <v>0</v>
      </c>
      <c r="AK600">
        <v>0</v>
      </c>
      <c r="AL600" t="e">
        <f t="shared" si="206"/>
        <v>#DIV/0!</v>
      </c>
      <c r="AM600" t="e">
        <f t="shared" si="207"/>
        <v>#DIV/0!</v>
      </c>
      <c r="AN600">
        <f t="shared" si="208"/>
        <v>0</v>
      </c>
      <c r="AO600">
        <f t="shared" si="209"/>
        <v>0</v>
      </c>
      <c r="AP600">
        <v>0</v>
      </c>
      <c r="AQ600">
        <v>0</v>
      </c>
      <c r="AR600">
        <v>0</v>
      </c>
      <c r="AS600">
        <f t="shared" si="210"/>
        <v>0</v>
      </c>
      <c r="AV600" t="str">
        <f t="shared" si="211"/>
        <v/>
      </c>
      <c r="AW600" t="str">
        <f t="shared" si="212"/>
        <v>--</v>
      </c>
      <c r="AY600">
        <f t="shared" si="213"/>
        <v>595</v>
      </c>
      <c r="AZ600" t="s">
        <v>0</v>
      </c>
      <c r="BA600" t="str">
        <f t="shared" si="214"/>
        <v>595BM</v>
      </c>
      <c r="BB600">
        <f t="shared" si="215"/>
        <v>0</v>
      </c>
      <c r="BD600">
        <f t="shared" si="216"/>
        <v>595</v>
      </c>
      <c r="BE600">
        <f t="shared" si="217"/>
        <v>1</v>
      </c>
    </row>
    <row r="601" spans="15:57" x14ac:dyDescent="0.25">
      <c r="O601">
        <f t="shared" si="218"/>
        <v>1</v>
      </c>
      <c r="P601">
        <f t="shared" si="219"/>
        <v>596</v>
      </c>
      <c r="Q601" t="e">
        <f>VLOOKUP(A601,Sheet3!$A$1:$B$3,2,FALSE)</f>
        <v>#N/A</v>
      </c>
      <c r="R601">
        <f t="shared" si="198"/>
        <v>0</v>
      </c>
      <c r="S601">
        <f t="shared" si="199"/>
        <v>0</v>
      </c>
      <c r="T601">
        <f t="shared" si="200"/>
        <v>0</v>
      </c>
      <c r="U601" t="s">
        <v>47</v>
      </c>
      <c r="V601" t="s">
        <v>47</v>
      </c>
      <c r="W601" t="s">
        <v>47</v>
      </c>
      <c r="X601" t="s">
        <v>47</v>
      </c>
      <c r="Y601">
        <f t="shared" si="201"/>
        <v>0</v>
      </c>
      <c r="Z601">
        <f t="shared" si="202"/>
        <v>0</v>
      </c>
      <c r="AC601" t="e">
        <f>VLOOKUP(A601,Sheet3!$A$7:$B$9,2,FALSE)</f>
        <v>#N/A</v>
      </c>
      <c r="AD601" t="s">
        <v>48</v>
      </c>
      <c r="AE601" t="str">
        <f t="shared" si="203"/>
        <v>1</v>
      </c>
      <c r="AF601" t="str">
        <f t="shared" si="204"/>
        <v>2024-07-23</v>
      </c>
      <c r="AH601" s="8">
        <f t="shared" si="205"/>
        <v>0</v>
      </c>
      <c r="AI601">
        <v>0</v>
      </c>
      <c r="AJ601">
        <v>0</v>
      </c>
      <c r="AK601">
        <v>0</v>
      </c>
      <c r="AL601" t="e">
        <f t="shared" si="206"/>
        <v>#DIV/0!</v>
      </c>
      <c r="AM601" t="e">
        <f t="shared" si="207"/>
        <v>#DIV/0!</v>
      </c>
      <c r="AN601">
        <f t="shared" si="208"/>
        <v>0</v>
      </c>
      <c r="AO601">
        <f t="shared" si="209"/>
        <v>0</v>
      </c>
      <c r="AP601">
        <v>0</v>
      </c>
      <c r="AQ601">
        <v>0</v>
      </c>
      <c r="AR601">
        <v>0</v>
      </c>
      <c r="AS601">
        <f t="shared" si="210"/>
        <v>0</v>
      </c>
      <c r="AV601" t="str">
        <f t="shared" si="211"/>
        <v/>
      </c>
      <c r="AW601" t="str">
        <f t="shared" si="212"/>
        <v>--</v>
      </c>
      <c r="AY601">
        <f t="shared" si="213"/>
        <v>596</v>
      </c>
      <c r="AZ601" t="s">
        <v>0</v>
      </c>
      <c r="BA601" t="str">
        <f t="shared" si="214"/>
        <v>596BM</v>
      </c>
      <c r="BB601">
        <f t="shared" si="215"/>
        <v>0</v>
      </c>
      <c r="BD601">
        <f t="shared" si="216"/>
        <v>596</v>
      </c>
      <c r="BE601">
        <f t="shared" si="217"/>
        <v>1</v>
      </c>
    </row>
    <row r="602" spans="15:57" x14ac:dyDescent="0.25">
      <c r="O602">
        <f t="shared" si="218"/>
        <v>1</v>
      </c>
      <c r="P602">
        <f t="shared" si="219"/>
        <v>597</v>
      </c>
      <c r="Q602" t="e">
        <f>VLOOKUP(A602,Sheet3!$A$1:$B$3,2,FALSE)</f>
        <v>#N/A</v>
      </c>
      <c r="R602">
        <f t="shared" si="198"/>
        <v>0</v>
      </c>
      <c r="S602">
        <f t="shared" si="199"/>
        <v>0</v>
      </c>
      <c r="T602">
        <f t="shared" si="200"/>
        <v>0</v>
      </c>
      <c r="U602" t="s">
        <v>47</v>
      </c>
      <c r="V602" t="s">
        <v>47</v>
      </c>
      <c r="W602" t="s">
        <v>47</v>
      </c>
      <c r="X602" t="s">
        <v>47</v>
      </c>
      <c r="Y602">
        <f t="shared" si="201"/>
        <v>0</v>
      </c>
      <c r="Z602">
        <f t="shared" si="202"/>
        <v>0</v>
      </c>
      <c r="AC602" t="e">
        <f>VLOOKUP(A602,Sheet3!$A$7:$B$9,2,FALSE)</f>
        <v>#N/A</v>
      </c>
      <c r="AD602" t="s">
        <v>48</v>
      </c>
      <c r="AE602" t="str">
        <f t="shared" si="203"/>
        <v>1</v>
      </c>
      <c r="AF602" t="str">
        <f t="shared" si="204"/>
        <v>2024-07-23</v>
      </c>
      <c r="AH602" s="8">
        <f t="shared" si="205"/>
        <v>0</v>
      </c>
      <c r="AI602">
        <v>0</v>
      </c>
      <c r="AJ602">
        <v>0</v>
      </c>
      <c r="AK602">
        <v>0</v>
      </c>
      <c r="AL602" t="e">
        <f t="shared" si="206"/>
        <v>#DIV/0!</v>
      </c>
      <c r="AM602" t="e">
        <f t="shared" si="207"/>
        <v>#DIV/0!</v>
      </c>
      <c r="AN602">
        <f t="shared" si="208"/>
        <v>0</v>
      </c>
      <c r="AO602">
        <f t="shared" si="209"/>
        <v>0</v>
      </c>
      <c r="AP602">
        <v>0</v>
      </c>
      <c r="AQ602">
        <v>0</v>
      </c>
      <c r="AR602">
        <v>0</v>
      </c>
      <c r="AS602">
        <f t="shared" si="210"/>
        <v>0</v>
      </c>
      <c r="AV602" t="str">
        <f t="shared" si="211"/>
        <v/>
      </c>
      <c r="AW602" t="str">
        <f t="shared" si="212"/>
        <v>--</v>
      </c>
      <c r="AY602">
        <f t="shared" si="213"/>
        <v>597</v>
      </c>
      <c r="AZ602" t="s">
        <v>0</v>
      </c>
      <c r="BA602" t="str">
        <f t="shared" si="214"/>
        <v>597BM</v>
      </c>
      <c r="BB602">
        <f t="shared" si="215"/>
        <v>0</v>
      </c>
      <c r="BD602">
        <f t="shared" si="216"/>
        <v>597</v>
      </c>
      <c r="BE602">
        <f t="shared" si="217"/>
        <v>1</v>
      </c>
    </row>
    <row r="603" spans="15:57" x14ac:dyDescent="0.25">
      <c r="O603">
        <f t="shared" si="218"/>
        <v>1</v>
      </c>
      <c r="P603">
        <f t="shared" si="219"/>
        <v>598</v>
      </c>
      <c r="Q603" t="e">
        <f>VLOOKUP(A603,Sheet3!$A$1:$B$3,2,FALSE)</f>
        <v>#N/A</v>
      </c>
      <c r="R603">
        <f t="shared" si="198"/>
        <v>0</v>
      </c>
      <c r="S603">
        <f t="shared" si="199"/>
        <v>0</v>
      </c>
      <c r="T603">
        <f t="shared" si="200"/>
        <v>0</v>
      </c>
      <c r="U603" t="s">
        <v>47</v>
      </c>
      <c r="V603" t="s">
        <v>47</v>
      </c>
      <c r="W603" t="s">
        <v>47</v>
      </c>
      <c r="X603" t="s">
        <v>47</v>
      </c>
      <c r="Y603">
        <f t="shared" si="201"/>
        <v>0</v>
      </c>
      <c r="Z603">
        <f t="shared" si="202"/>
        <v>0</v>
      </c>
      <c r="AC603" t="e">
        <f>VLOOKUP(A603,Sheet3!$A$7:$B$9,2,FALSE)</f>
        <v>#N/A</v>
      </c>
      <c r="AD603" t="s">
        <v>48</v>
      </c>
      <c r="AE603" t="str">
        <f t="shared" si="203"/>
        <v>1</v>
      </c>
      <c r="AF603" t="str">
        <f t="shared" si="204"/>
        <v>2024-07-23</v>
      </c>
      <c r="AH603" s="8">
        <f t="shared" si="205"/>
        <v>0</v>
      </c>
      <c r="AI603">
        <v>0</v>
      </c>
      <c r="AJ603">
        <v>0</v>
      </c>
      <c r="AK603">
        <v>0</v>
      </c>
      <c r="AL603" t="e">
        <f t="shared" si="206"/>
        <v>#DIV/0!</v>
      </c>
      <c r="AM603" t="e">
        <f t="shared" si="207"/>
        <v>#DIV/0!</v>
      </c>
      <c r="AN603">
        <f t="shared" si="208"/>
        <v>0</v>
      </c>
      <c r="AO603">
        <f t="shared" si="209"/>
        <v>0</v>
      </c>
      <c r="AP603">
        <v>0</v>
      </c>
      <c r="AQ603">
        <v>0</v>
      </c>
      <c r="AR603">
        <v>0</v>
      </c>
      <c r="AS603">
        <f t="shared" si="210"/>
        <v>0</v>
      </c>
      <c r="AV603" t="str">
        <f t="shared" si="211"/>
        <v/>
      </c>
      <c r="AW603" t="str">
        <f t="shared" si="212"/>
        <v>--</v>
      </c>
      <c r="AY603">
        <f t="shared" si="213"/>
        <v>598</v>
      </c>
      <c r="AZ603" t="s">
        <v>0</v>
      </c>
      <c r="BA603" t="str">
        <f t="shared" si="214"/>
        <v>598BM</v>
      </c>
      <c r="BB603">
        <f t="shared" si="215"/>
        <v>0</v>
      </c>
      <c r="BD603">
        <f t="shared" si="216"/>
        <v>598</v>
      </c>
      <c r="BE603">
        <f t="shared" si="217"/>
        <v>1</v>
      </c>
    </row>
    <row r="604" spans="15:57" x14ac:dyDescent="0.25">
      <c r="O604">
        <f t="shared" si="218"/>
        <v>1</v>
      </c>
      <c r="P604">
        <f t="shared" si="219"/>
        <v>599</v>
      </c>
      <c r="Q604" t="e">
        <f>VLOOKUP(A604,Sheet3!$A$1:$B$3,2,FALSE)</f>
        <v>#N/A</v>
      </c>
      <c r="R604">
        <f t="shared" si="198"/>
        <v>0</v>
      </c>
      <c r="S604">
        <f t="shared" si="199"/>
        <v>0</v>
      </c>
      <c r="T604">
        <f t="shared" si="200"/>
        <v>0</v>
      </c>
      <c r="U604" t="s">
        <v>47</v>
      </c>
      <c r="V604" t="s">
        <v>47</v>
      </c>
      <c r="W604" t="s">
        <v>47</v>
      </c>
      <c r="X604" t="s">
        <v>47</v>
      </c>
      <c r="Y604">
        <f t="shared" si="201"/>
        <v>0</v>
      </c>
      <c r="Z604">
        <f t="shared" si="202"/>
        <v>0</v>
      </c>
      <c r="AC604" t="e">
        <f>VLOOKUP(A604,Sheet3!$A$7:$B$9,2,FALSE)</f>
        <v>#N/A</v>
      </c>
      <c r="AD604" t="s">
        <v>48</v>
      </c>
      <c r="AE604" t="str">
        <f t="shared" si="203"/>
        <v>1</v>
      </c>
      <c r="AF604" t="str">
        <f t="shared" si="204"/>
        <v>2024-07-23</v>
      </c>
      <c r="AH604" s="8">
        <f t="shared" si="205"/>
        <v>0</v>
      </c>
      <c r="AI604">
        <v>0</v>
      </c>
      <c r="AJ604">
        <v>0</v>
      </c>
      <c r="AK604">
        <v>0</v>
      </c>
      <c r="AL604" t="e">
        <f t="shared" si="206"/>
        <v>#DIV/0!</v>
      </c>
      <c r="AM604" t="e">
        <f t="shared" si="207"/>
        <v>#DIV/0!</v>
      </c>
      <c r="AN604">
        <f t="shared" si="208"/>
        <v>0</v>
      </c>
      <c r="AO604">
        <f t="shared" si="209"/>
        <v>0</v>
      </c>
      <c r="AP604">
        <v>0</v>
      </c>
      <c r="AQ604">
        <v>0</v>
      </c>
      <c r="AR604">
        <v>0</v>
      </c>
      <c r="AS604">
        <f t="shared" si="210"/>
        <v>0</v>
      </c>
      <c r="AV604" t="str">
        <f t="shared" si="211"/>
        <v/>
      </c>
      <c r="AW604" t="str">
        <f t="shared" si="212"/>
        <v>--</v>
      </c>
      <c r="AY604">
        <f t="shared" si="213"/>
        <v>599</v>
      </c>
      <c r="AZ604" t="s">
        <v>0</v>
      </c>
      <c r="BA604" t="str">
        <f t="shared" si="214"/>
        <v>599BM</v>
      </c>
      <c r="BB604">
        <f t="shared" si="215"/>
        <v>0</v>
      </c>
      <c r="BD604">
        <f t="shared" si="216"/>
        <v>599</v>
      </c>
      <c r="BE604">
        <f t="shared" si="217"/>
        <v>1</v>
      </c>
    </row>
    <row r="605" spans="15:57" x14ac:dyDescent="0.25">
      <c r="O605">
        <f t="shared" si="218"/>
        <v>1</v>
      </c>
      <c r="P605">
        <f t="shared" si="219"/>
        <v>600</v>
      </c>
      <c r="Q605" t="e">
        <f>VLOOKUP(A605,Sheet3!$A$1:$B$3,2,FALSE)</f>
        <v>#N/A</v>
      </c>
      <c r="R605">
        <f t="shared" si="198"/>
        <v>0</v>
      </c>
      <c r="S605">
        <f t="shared" si="199"/>
        <v>0</v>
      </c>
      <c r="T605">
        <f t="shared" si="200"/>
        <v>0</v>
      </c>
      <c r="U605" t="s">
        <v>47</v>
      </c>
      <c r="V605" t="s">
        <v>47</v>
      </c>
      <c r="W605" t="s">
        <v>47</v>
      </c>
      <c r="X605" t="s">
        <v>47</v>
      </c>
      <c r="Y605">
        <f t="shared" si="201"/>
        <v>0</v>
      </c>
      <c r="Z605">
        <f t="shared" si="202"/>
        <v>0</v>
      </c>
      <c r="AC605" t="e">
        <f>VLOOKUP(A605,Sheet3!$A$7:$B$9,2,FALSE)</f>
        <v>#N/A</v>
      </c>
      <c r="AD605" t="s">
        <v>48</v>
      </c>
      <c r="AE605" t="str">
        <f t="shared" si="203"/>
        <v>1</v>
      </c>
      <c r="AF605" t="str">
        <f t="shared" si="204"/>
        <v>2024-07-23</v>
      </c>
      <c r="AH605" s="8">
        <f t="shared" si="205"/>
        <v>0</v>
      </c>
      <c r="AI605">
        <v>0</v>
      </c>
      <c r="AJ605">
        <v>0</v>
      </c>
      <c r="AK605">
        <v>0</v>
      </c>
      <c r="AL605" t="e">
        <f t="shared" si="206"/>
        <v>#DIV/0!</v>
      </c>
      <c r="AM605" t="e">
        <f t="shared" si="207"/>
        <v>#DIV/0!</v>
      </c>
      <c r="AN605">
        <f t="shared" si="208"/>
        <v>0</v>
      </c>
      <c r="AO605">
        <f t="shared" si="209"/>
        <v>0</v>
      </c>
      <c r="AP605">
        <v>0</v>
      </c>
      <c r="AQ605">
        <v>0</v>
      </c>
      <c r="AR605">
        <v>0</v>
      </c>
      <c r="AS605">
        <f t="shared" si="210"/>
        <v>0</v>
      </c>
      <c r="AV605" t="str">
        <f t="shared" si="211"/>
        <v/>
      </c>
      <c r="AW605" t="str">
        <f t="shared" si="212"/>
        <v>--</v>
      </c>
      <c r="AY605">
        <f t="shared" si="213"/>
        <v>600</v>
      </c>
      <c r="AZ605" t="s">
        <v>0</v>
      </c>
      <c r="BA605" t="str">
        <f t="shared" si="214"/>
        <v>600BM</v>
      </c>
      <c r="BB605">
        <f t="shared" si="215"/>
        <v>0</v>
      </c>
      <c r="BD605">
        <f t="shared" si="216"/>
        <v>600</v>
      </c>
      <c r="BE605">
        <f t="shared" si="217"/>
        <v>1</v>
      </c>
    </row>
    <row r="606" spans="15:57" x14ac:dyDescent="0.25">
      <c r="O606">
        <f t="shared" si="218"/>
        <v>1</v>
      </c>
      <c r="P606">
        <f t="shared" si="219"/>
        <v>601</v>
      </c>
      <c r="Q606" t="e">
        <f>VLOOKUP(A606,Sheet3!$A$1:$B$3,2,FALSE)</f>
        <v>#N/A</v>
      </c>
      <c r="R606">
        <f t="shared" si="198"/>
        <v>0</v>
      </c>
      <c r="S606">
        <f t="shared" si="199"/>
        <v>0</v>
      </c>
      <c r="T606">
        <f t="shared" si="200"/>
        <v>0</v>
      </c>
      <c r="U606" t="s">
        <v>47</v>
      </c>
      <c r="V606" t="s">
        <v>47</v>
      </c>
      <c r="W606" t="s">
        <v>47</v>
      </c>
      <c r="X606" t="s">
        <v>47</v>
      </c>
      <c r="Y606">
        <f t="shared" si="201"/>
        <v>0</v>
      </c>
      <c r="Z606">
        <f t="shared" si="202"/>
        <v>0</v>
      </c>
      <c r="AC606" t="e">
        <f>VLOOKUP(A606,Sheet3!$A$7:$B$9,2,FALSE)</f>
        <v>#N/A</v>
      </c>
      <c r="AD606" t="s">
        <v>48</v>
      </c>
      <c r="AE606" t="str">
        <f t="shared" si="203"/>
        <v>1</v>
      </c>
      <c r="AF606" t="str">
        <f t="shared" si="204"/>
        <v>2024-07-23</v>
      </c>
      <c r="AH606" s="8">
        <f t="shared" si="205"/>
        <v>0</v>
      </c>
      <c r="AI606">
        <v>0</v>
      </c>
      <c r="AJ606">
        <v>0</v>
      </c>
      <c r="AK606">
        <v>0</v>
      </c>
      <c r="AL606" t="e">
        <f t="shared" si="206"/>
        <v>#DIV/0!</v>
      </c>
      <c r="AM606" t="e">
        <f t="shared" si="207"/>
        <v>#DIV/0!</v>
      </c>
      <c r="AN606">
        <f t="shared" si="208"/>
        <v>0</v>
      </c>
      <c r="AO606">
        <f t="shared" si="209"/>
        <v>0</v>
      </c>
      <c r="AP606">
        <v>0</v>
      </c>
      <c r="AQ606">
        <v>0</v>
      </c>
      <c r="AR606">
        <v>0</v>
      </c>
      <c r="AS606">
        <f t="shared" si="210"/>
        <v>0</v>
      </c>
      <c r="AV606" t="str">
        <f t="shared" si="211"/>
        <v/>
      </c>
      <c r="AW606" t="str">
        <f t="shared" si="212"/>
        <v>--</v>
      </c>
      <c r="AY606">
        <f t="shared" si="213"/>
        <v>601</v>
      </c>
      <c r="AZ606" t="s">
        <v>0</v>
      </c>
      <c r="BA606" t="str">
        <f t="shared" si="214"/>
        <v>601BM</v>
      </c>
      <c r="BB606">
        <f t="shared" si="215"/>
        <v>0</v>
      </c>
      <c r="BD606">
        <f t="shared" si="216"/>
        <v>601</v>
      </c>
      <c r="BE606">
        <f t="shared" si="217"/>
        <v>1</v>
      </c>
    </row>
    <row r="607" spans="15:57" x14ac:dyDescent="0.25">
      <c r="O607">
        <f t="shared" si="218"/>
        <v>1</v>
      </c>
      <c r="P607">
        <f t="shared" si="219"/>
        <v>602</v>
      </c>
      <c r="Q607" t="e">
        <f>VLOOKUP(A607,Sheet3!$A$1:$B$3,2,FALSE)</f>
        <v>#N/A</v>
      </c>
      <c r="R607">
        <f t="shared" si="198"/>
        <v>0</v>
      </c>
      <c r="S607">
        <f t="shared" si="199"/>
        <v>0</v>
      </c>
      <c r="T607">
        <f t="shared" si="200"/>
        <v>0</v>
      </c>
      <c r="U607" t="s">
        <v>47</v>
      </c>
      <c r="V607" t="s">
        <v>47</v>
      </c>
      <c r="W607" t="s">
        <v>47</v>
      </c>
      <c r="X607" t="s">
        <v>47</v>
      </c>
      <c r="Y607">
        <f t="shared" si="201"/>
        <v>0</v>
      </c>
      <c r="Z607">
        <f t="shared" si="202"/>
        <v>0</v>
      </c>
      <c r="AC607" t="e">
        <f>VLOOKUP(A607,Sheet3!$A$7:$B$9,2,FALSE)</f>
        <v>#N/A</v>
      </c>
      <c r="AD607" t="s">
        <v>48</v>
      </c>
      <c r="AE607" t="str">
        <f t="shared" si="203"/>
        <v>1</v>
      </c>
      <c r="AF607" t="str">
        <f t="shared" si="204"/>
        <v>2024-07-23</v>
      </c>
      <c r="AH607" s="8">
        <f t="shared" si="205"/>
        <v>0</v>
      </c>
      <c r="AI607">
        <v>0</v>
      </c>
      <c r="AJ607">
        <v>0</v>
      </c>
      <c r="AK607">
        <v>0</v>
      </c>
      <c r="AL607" t="e">
        <f t="shared" si="206"/>
        <v>#DIV/0!</v>
      </c>
      <c r="AM607" t="e">
        <f t="shared" si="207"/>
        <v>#DIV/0!</v>
      </c>
      <c r="AN607">
        <f t="shared" si="208"/>
        <v>0</v>
      </c>
      <c r="AO607">
        <f t="shared" si="209"/>
        <v>0</v>
      </c>
      <c r="AP607">
        <v>0</v>
      </c>
      <c r="AQ607">
        <v>0</v>
      </c>
      <c r="AR607">
        <v>0</v>
      </c>
      <c r="AS607">
        <f t="shared" si="210"/>
        <v>0</v>
      </c>
      <c r="AV607" t="str">
        <f t="shared" si="211"/>
        <v/>
      </c>
      <c r="AW607" t="str">
        <f t="shared" si="212"/>
        <v>--</v>
      </c>
      <c r="AY607">
        <f t="shared" si="213"/>
        <v>602</v>
      </c>
      <c r="AZ607" t="s">
        <v>0</v>
      </c>
      <c r="BA607" t="str">
        <f t="shared" si="214"/>
        <v>602BM</v>
      </c>
      <c r="BB607">
        <f t="shared" si="215"/>
        <v>0</v>
      </c>
      <c r="BD607">
        <f t="shared" si="216"/>
        <v>602</v>
      </c>
      <c r="BE607">
        <f t="shared" si="217"/>
        <v>1</v>
      </c>
    </row>
    <row r="608" spans="15:57" x14ac:dyDescent="0.25">
      <c r="O608">
        <f t="shared" si="218"/>
        <v>1</v>
      </c>
      <c r="P608">
        <f t="shared" si="219"/>
        <v>603</v>
      </c>
      <c r="Q608" t="e">
        <f>VLOOKUP(A608,Sheet3!$A$1:$B$3,2,FALSE)</f>
        <v>#N/A</v>
      </c>
      <c r="R608">
        <f t="shared" si="198"/>
        <v>0</v>
      </c>
      <c r="S608">
        <f t="shared" si="199"/>
        <v>0</v>
      </c>
      <c r="T608">
        <f t="shared" si="200"/>
        <v>0</v>
      </c>
      <c r="U608" t="s">
        <v>47</v>
      </c>
      <c r="V608" t="s">
        <v>47</v>
      </c>
      <c r="W608" t="s">
        <v>47</v>
      </c>
      <c r="X608" t="s">
        <v>47</v>
      </c>
      <c r="Y608">
        <f t="shared" si="201"/>
        <v>0</v>
      </c>
      <c r="Z608">
        <f t="shared" si="202"/>
        <v>0</v>
      </c>
      <c r="AC608" t="e">
        <f>VLOOKUP(A608,Sheet3!$A$7:$B$9,2,FALSE)</f>
        <v>#N/A</v>
      </c>
      <c r="AD608" t="s">
        <v>48</v>
      </c>
      <c r="AE608" t="str">
        <f t="shared" si="203"/>
        <v>1</v>
      </c>
      <c r="AF608" t="str">
        <f t="shared" si="204"/>
        <v>2024-07-23</v>
      </c>
      <c r="AH608" s="8">
        <f t="shared" si="205"/>
        <v>0</v>
      </c>
      <c r="AI608">
        <v>0</v>
      </c>
      <c r="AJ608">
        <v>0</v>
      </c>
      <c r="AK608">
        <v>0</v>
      </c>
      <c r="AL608" t="e">
        <f t="shared" si="206"/>
        <v>#DIV/0!</v>
      </c>
      <c r="AM608" t="e">
        <f t="shared" si="207"/>
        <v>#DIV/0!</v>
      </c>
      <c r="AN608">
        <f t="shared" si="208"/>
        <v>0</v>
      </c>
      <c r="AO608">
        <f t="shared" si="209"/>
        <v>0</v>
      </c>
      <c r="AP608">
        <v>0</v>
      </c>
      <c r="AQ608">
        <v>0</v>
      </c>
      <c r="AR608">
        <v>0</v>
      </c>
      <c r="AS608">
        <f t="shared" si="210"/>
        <v>0</v>
      </c>
      <c r="AV608" t="str">
        <f t="shared" si="211"/>
        <v/>
      </c>
      <c r="AW608" t="str">
        <f t="shared" si="212"/>
        <v>--</v>
      </c>
      <c r="AY608">
        <f t="shared" si="213"/>
        <v>603</v>
      </c>
      <c r="AZ608" t="s">
        <v>0</v>
      </c>
      <c r="BA608" t="str">
        <f t="shared" si="214"/>
        <v>603BM</v>
      </c>
      <c r="BB608">
        <f t="shared" si="215"/>
        <v>0</v>
      </c>
      <c r="BD608">
        <f t="shared" si="216"/>
        <v>603</v>
      </c>
      <c r="BE608">
        <f t="shared" si="217"/>
        <v>1</v>
      </c>
    </row>
    <row r="609" spans="15:57" x14ac:dyDescent="0.25">
      <c r="O609">
        <f t="shared" si="218"/>
        <v>1</v>
      </c>
      <c r="P609">
        <f t="shared" si="219"/>
        <v>604</v>
      </c>
      <c r="Q609" t="e">
        <f>VLOOKUP(A609,Sheet3!$A$1:$B$3,2,FALSE)</f>
        <v>#N/A</v>
      </c>
      <c r="R609">
        <f t="shared" si="198"/>
        <v>0</v>
      </c>
      <c r="S609">
        <f t="shared" si="199"/>
        <v>0</v>
      </c>
      <c r="T609">
        <f t="shared" si="200"/>
        <v>0</v>
      </c>
      <c r="U609" t="s">
        <v>47</v>
      </c>
      <c r="V609" t="s">
        <v>47</v>
      </c>
      <c r="W609" t="s">
        <v>47</v>
      </c>
      <c r="X609" t="s">
        <v>47</v>
      </c>
      <c r="Y609">
        <f t="shared" si="201"/>
        <v>0</v>
      </c>
      <c r="Z609">
        <f t="shared" si="202"/>
        <v>0</v>
      </c>
      <c r="AC609" t="e">
        <f>VLOOKUP(A609,Sheet3!$A$7:$B$9,2,FALSE)</f>
        <v>#N/A</v>
      </c>
      <c r="AD609" t="s">
        <v>48</v>
      </c>
      <c r="AE609" t="str">
        <f t="shared" si="203"/>
        <v>1</v>
      </c>
      <c r="AF609" t="str">
        <f t="shared" si="204"/>
        <v>2024-07-23</v>
      </c>
      <c r="AH609" s="8">
        <f t="shared" si="205"/>
        <v>0</v>
      </c>
      <c r="AI609">
        <v>0</v>
      </c>
      <c r="AJ609">
        <v>0</v>
      </c>
      <c r="AK609">
        <v>0</v>
      </c>
      <c r="AL609" t="e">
        <f t="shared" si="206"/>
        <v>#DIV/0!</v>
      </c>
      <c r="AM609" t="e">
        <f t="shared" si="207"/>
        <v>#DIV/0!</v>
      </c>
      <c r="AN609">
        <f t="shared" si="208"/>
        <v>0</v>
      </c>
      <c r="AO609">
        <f t="shared" si="209"/>
        <v>0</v>
      </c>
      <c r="AP609">
        <v>0</v>
      </c>
      <c r="AQ609">
        <v>0</v>
      </c>
      <c r="AR609">
        <v>0</v>
      </c>
      <c r="AS609">
        <f t="shared" si="210"/>
        <v>0</v>
      </c>
      <c r="AV609" t="str">
        <f t="shared" si="211"/>
        <v/>
      </c>
      <c r="AW609" t="str">
        <f t="shared" si="212"/>
        <v>--</v>
      </c>
      <c r="AY609">
        <f t="shared" si="213"/>
        <v>604</v>
      </c>
      <c r="AZ609" t="s">
        <v>0</v>
      </c>
      <c r="BA609" t="str">
        <f t="shared" si="214"/>
        <v>604BM</v>
      </c>
      <c r="BB609">
        <f t="shared" si="215"/>
        <v>0</v>
      </c>
      <c r="BD609">
        <f t="shared" si="216"/>
        <v>604</v>
      </c>
      <c r="BE609">
        <f t="shared" si="217"/>
        <v>1</v>
      </c>
    </row>
    <row r="610" spans="15:57" x14ac:dyDescent="0.25">
      <c r="O610">
        <f t="shared" si="218"/>
        <v>1</v>
      </c>
      <c r="P610">
        <f t="shared" si="219"/>
        <v>605</v>
      </c>
      <c r="Q610" t="e">
        <f>VLOOKUP(A610,Sheet3!$A$1:$B$3,2,FALSE)</f>
        <v>#N/A</v>
      </c>
      <c r="R610">
        <f t="shared" si="198"/>
        <v>0</v>
      </c>
      <c r="S610">
        <f t="shared" si="199"/>
        <v>0</v>
      </c>
      <c r="T610">
        <f t="shared" si="200"/>
        <v>0</v>
      </c>
      <c r="U610" t="s">
        <v>47</v>
      </c>
      <c r="V610" t="s">
        <v>47</v>
      </c>
      <c r="W610" t="s">
        <v>47</v>
      </c>
      <c r="X610" t="s">
        <v>47</v>
      </c>
      <c r="Y610">
        <f t="shared" si="201"/>
        <v>0</v>
      </c>
      <c r="Z610">
        <f t="shared" si="202"/>
        <v>0</v>
      </c>
      <c r="AC610" t="e">
        <f>VLOOKUP(A610,Sheet3!$A$7:$B$9,2,FALSE)</f>
        <v>#N/A</v>
      </c>
      <c r="AD610" t="s">
        <v>48</v>
      </c>
      <c r="AE610" t="str">
        <f t="shared" si="203"/>
        <v>1</v>
      </c>
      <c r="AF610" t="str">
        <f t="shared" si="204"/>
        <v>2024-07-23</v>
      </c>
      <c r="AH610" s="8">
        <f t="shared" si="205"/>
        <v>0</v>
      </c>
      <c r="AI610">
        <v>0</v>
      </c>
      <c r="AJ610">
        <v>0</v>
      </c>
      <c r="AK610">
        <v>0</v>
      </c>
      <c r="AL610" t="e">
        <f t="shared" si="206"/>
        <v>#DIV/0!</v>
      </c>
      <c r="AM610" t="e">
        <f t="shared" si="207"/>
        <v>#DIV/0!</v>
      </c>
      <c r="AN610">
        <f t="shared" si="208"/>
        <v>0</v>
      </c>
      <c r="AO610">
        <f t="shared" si="209"/>
        <v>0</v>
      </c>
      <c r="AP610">
        <v>0</v>
      </c>
      <c r="AQ610">
        <v>0</v>
      </c>
      <c r="AR610">
        <v>0</v>
      </c>
      <c r="AS610">
        <f t="shared" si="210"/>
        <v>0</v>
      </c>
      <c r="AV610" t="str">
        <f t="shared" si="211"/>
        <v/>
      </c>
      <c r="AW610" t="str">
        <f t="shared" si="212"/>
        <v>--</v>
      </c>
      <c r="AY610">
        <f t="shared" si="213"/>
        <v>605</v>
      </c>
      <c r="AZ610" t="s">
        <v>0</v>
      </c>
      <c r="BA610" t="str">
        <f t="shared" si="214"/>
        <v>605BM</v>
      </c>
      <c r="BB610">
        <f t="shared" si="215"/>
        <v>0</v>
      </c>
      <c r="BD610">
        <f t="shared" si="216"/>
        <v>605</v>
      </c>
      <c r="BE610">
        <f t="shared" si="217"/>
        <v>1</v>
      </c>
    </row>
    <row r="611" spans="15:57" x14ac:dyDescent="0.25">
      <c r="O611">
        <f t="shared" si="218"/>
        <v>1</v>
      </c>
      <c r="P611">
        <f t="shared" si="219"/>
        <v>606</v>
      </c>
      <c r="Q611" t="e">
        <f>VLOOKUP(A611,Sheet3!$A$1:$B$3,2,FALSE)</f>
        <v>#N/A</v>
      </c>
      <c r="R611">
        <f t="shared" si="198"/>
        <v>0</v>
      </c>
      <c r="S611">
        <f t="shared" si="199"/>
        <v>0</v>
      </c>
      <c r="T611">
        <f t="shared" si="200"/>
        <v>0</v>
      </c>
      <c r="U611" t="s">
        <v>47</v>
      </c>
      <c r="V611" t="s">
        <v>47</v>
      </c>
      <c r="W611" t="s">
        <v>47</v>
      </c>
      <c r="X611" t="s">
        <v>47</v>
      </c>
      <c r="Y611">
        <f t="shared" si="201"/>
        <v>0</v>
      </c>
      <c r="Z611">
        <f t="shared" si="202"/>
        <v>0</v>
      </c>
      <c r="AC611" t="e">
        <f>VLOOKUP(A611,Sheet3!$A$7:$B$9,2,FALSE)</f>
        <v>#N/A</v>
      </c>
      <c r="AD611" t="s">
        <v>48</v>
      </c>
      <c r="AE611" t="str">
        <f t="shared" si="203"/>
        <v>1</v>
      </c>
      <c r="AF611" t="str">
        <f t="shared" si="204"/>
        <v>2024-07-23</v>
      </c>
      <c r="AH611" s="8">
        <f t="shared" si="205"/>
        <v>0</v>
      </c>
      <c r="AI611">
        <v>0</v>
      </c>
      <c r="AJ611">
        <v>0</v>
      </c>
      <c r="AK611">
        <v>0</v>
      </c>
      <c r="AL611" t="e">
        <f t="shared" si="206"/>
        <v>#DIV/0!</v>
      </c>
      <c r="AM611" t="e">
        <f t="shared" si="207"/>
        <v>#DIV/0!</v>
      </c>
      <c r="AN611">
        <f t="shared" si="208"/>
        <v>0</v>
      </c>
      <c r="AO611">
        <f t="shared" si="209"/>
        <v>0</v>
      </c>
      <c r="AP611">
        <v>0</v>
      </c>
      <c r="AQ611">
        <v>0</v>
      </c>
      <c r="AR611">
        <v>0</v>
      </c>
      <c r="AS611">
        <f t="shared" si="210"/>
        <v>0</v>
      </c>
      <c r="AV611" t="str">
        <f t="shared" si="211"/>
        <v/>
      </c>
      <c r="AW611" t="str">
        <f t="shared" si="212"/>
        <v>--</v>
      </c>
      <c r="AY611">
        <f t="shared" si="213"/>
        <v>606</v>
      </c>
      <c r="AZ611" t="s">
        <v>0</v>
      </c>
      <c r="BA611" t="str">
        <f t="shared" si="214"/>
        <v>606BM</v>
      </c>
      <c r="BB611">
        <f t="shared" si="215"/>
        <v>0</v>
      </c>
      <c r="BD611">
        <f t="shared" si="216"/>
        <v>606</v>
      </c>
      <c r="BE611">
        <f t="shared" si="217"/>
        <v>1</v>
      </c>
    </row>
    <row r="612" spans="15:57" x14ac:dyDescent="0.25">
      <c r="O612">
        <f t="shared" si="218"/>
        <v>1</v>
      </c>
      <c r="P612">
        <f t="shared" si="219"/>
        <v>607</v>
      </c>
      <c r="Q612" t="e">
        <f>VLOOKUP(A612,Sheet3!$A$1:$B$3,2,FALSE)</f>
        <v>#N/A</v>
      </c>
      <c r="R612">
        <f t="shared" si="198"/>
        <v>0</v>
      </c>
      <c r="S612">
        <f t="shared" si="199"/>
        <v>0</v>
      </c>
      <c r="T612">
        <f t="shared" si="200"/>
        <v>0</v>
      </c>
      <c r="U612" t="s">
        <v>47</v>
      </c>
      <c r="V612" t="s">
        <v>47</v>
      </c>
      <c r="W612" t="s">
        <v>47</v>
      </c>
      <c r="X612" t="s">
        <v>47</v>
      </c>
      <c r="Y612">
        <f t="shared" si="201"/>
        <v>0</v>
      </c>
      <c r="Z612">
        <f t="shared" si="202"/>
        <v>0</v>
      </c>
      <c r="AC612" t="e">
        <f>VLOOKUP(A612,Sheet3!$A$7:$B$9,2,FALSE)</f>
        <v>#N/A</v>
      </c>
      <c r="AD612" t="s">
        <v>48</v>
      </c>
      <c r="AE612" t="str">
        <f t="shared" si="203"/>
        <v>1</v>
      </c>
      <c r="AF612" t="str">
        <f t="shared" si="204"/>
        <v>2024-07-23</v>
      </c>
      <c r="AH612" s="8">
        <f t="shared" si="205"/>
        <v>0</v>
      </c>
      <c r="AI612">
        <v>0</v>
      </c>
      <c r="AJ612">
        <v>0</v>
      </c>
      <c r="AK612">
        <v>0</v>
      </c>
      <c r="AL612" t="e">
        <f t="shared" si="206"/>
        <v>#DIV/0!</v>
      </c>
      <c r="AM612" t="e">
        <f t="shared" si="207"/>
        <v>#DIV/0!</v>
      </c>
      <c r="AN612">
        <f t="shared" si="208"/>
        <v>0</v>
      </c>
      <c r="AO612">
        <f t="shared" si="209"/>
        <v>0</v>
      </c>
      <c r="AP612">
        <v>0</v>
      </c>
      <c r="AQ612">
        <v>0</v>
      </c>
      <c r="AR612">
        <v>0</v>
      </c>
      <c r="AS612">
        <f t="shared" si="210"/>
        <v>0</v>
      </c>
      <c r="AV612" t="str">
        <f t="shared" si="211"/>
        <v/>
      </c>
      <c r="AW612" t="str">
        <f t="shared" si="212"/>
        <v>--</v>
      </c>
      <c r="AY612">
        <f t="shared" si="213"/>
        <v>607</v>
      </c>
      <c r="AZ612" t="s">
        <v>0</v>
      </c>
      <c r="BA612" t="str">
        <f t="shared" si="214"/>
        <v>607BM</v>
      </c>
      <c r="BB612">
        <f t="shared" si="215"/>
        <v>0</v>
      </c>
      <c r="BD612">
        <f t="shared" si="216"/>
        <v>607</v>
      </c>
      <c r="BE612">
        <f t="shared" si="217"/>
        <v>1</v>
      </c>
    </row>
    <row r="613" spans="15:57" x14ac:dyDescent="0.25">
      <c r="O613">
        <f t="shared" si="218"/>
        <v>1</v>
      </c>
      <c r="P613">
        <f t="shared" si="219"/>
        <v>608</v>
      </c>
      <c r="Q613" t="e">
        <f>VLOOKUP(A613,Sheet3!$A$1:$B$3,2,FALSE)</f>
        <v>#N/A</v>
      </c>
      <c r="R613">
        <f t="shared" si="198"/>
        <v>0</v>
      </c>
      <c r="S613">
        <f t="shared" si="199"/>
        <v>0</v>
      </c>
      <c r="T613">
        <f t="shared" si="200"/>
        <v>0</v>
      </c>
      <c r="U613" t="s">
        <v>47</v>
      </c>
      <c r="V613" t="s">
        <v>47</v>
      </c>
      <c r="W613" t="s">
        <v>47</v>
      </c>
      <c r="X613" t="s">
        <v>47</v>
      </c>
      <c r="Y613">
        <f t="shared" si="201"/>
        <v>0</v>
      </c>
      <c r="Z613">
        <f t="shared" si="202"/>
        <v>0</v>
      </c>
      <c r="AC613" t="e">
        <f>VLOOKUP(A613,Sheet3!$A$7:$B$9,2,FALSE)</f>
        <v>#N/A</v>
      </c>
      <c r="AD613" t="s">
        <v>48</v>
      </c>
      <c r="AE613" t="str">
        <f t="shared" si="203"/>
        <v>1</v>
      </c>
      <c r="AF613" t="str">
        <f t="shared" si="204"/>
        <v>2024-07-23</v>
      </c>
      <c r="AH613" s="8">
        <f t="shared" si="205"/>
        <v>0</v>
      </c>
      <c r="AI613">
        <v>0</v>
      </c>
      <c r="AJ613">
        <v>0</v>
      </c>
      <c r="AK613">
        <v>0</v>
      </c>
      <c r="AL613" t="e">
        <f t="shared" si="206"/>
        <v>#DIV/0!</v>
      </c>
      <c r="AM613" t="e">
        <f t="shared" si="207"/>
        <v>#DIV/0!</v>
      </c>
      <c r="AN613">
        <f t="shared" si="208"/>
        <v>0</v>
      </c>
      <c r="AO613">
        <f t="shared" si="209"/>
        <v>0</v>
      </c>
      <c r="AP613">
        <v>0</v>
      </c>
      <c r="AQ613">
        <v>0</v>
      </c>
      <c r="AR613">
        <v>0</v>
      </c>
      <c r="AS613">
        <f t="shared" si="210"/>
        <v>0</v>
      </c>
      <c r="AV613" t="str">
        <f t="shared" si="211"/>
        <v/>
      </c>
      <c r="AW613" t="str">
        <f t="shared" si="212"/>
        <v>--</v>
      </c>
      <c r="AY613">
        <f t="shared" si="213"/>
        <v>608</v>
      </c>
      <c r="AZ613" t="s">
        <v>0</v>
      </c>
      <c r="BA613" t="str">
        <f t="shared" si="214"/>
        <v>608BM</v>
      </c>
      <c r="BB613">
        <f t="shared" si="215"/>
        <v>0</v>
      </c>
      <c r="BD613">
        <f t="shared" si="216"/>
        <v>608</v>
      </c>
      <c r="BE613">
        <f t="shared" si="217"/>
        <v>1</v>
      </c>
    </row>
    <row r="614" spans="15:57" x14ac:dyDescent="0.25">
      <c r="O614">
        <f t="shared" si="218"/>
        <v>1</v>
      </c>
      <c r="P614">
        <f t="shared" si="219"/>
        <v>609</v>
      </c>
      <c r="Q614" t="e">
        <f>VLOOKUP(A614,Sheet3!$A$1:$B$3,2,FALSE)</f>
        <v>#N/A</v>
      </c>
      <c r="R614">
        <f t="shared" si="198"/>
        <v>0</v>
      </c>
      <c r="S614">
        <f t="shared" si="199"/>
        <v>0</v>
      </c>
      <c r="T614">
        <f t="shared" si="200"/>
        <v>0</v>
      </c>
      <c r="U614" t="s">
        <v>47</v>
      </c>
      <c r="V614" t="s">
        <v>47</v>
      </c>
      <c r="W614" t="s">
        <v>47</v>
      </c>
      <c r="X614" t="s">
        <v>47</v>
      </c>
      <c r="Y614">
        <f t="shared" si="201"/>
        <v>0</v>
      </c>
      <c r="Z614">
        <f t="shared" si="202"/>
        <v>0</v>
      </c>
      <c r="AC614" t="e">
        <f>VLOOKUP(A614,Sheet3!$A$7:$B$9,2,FALSE)</f>
        <v>#N/A</v>
      </c>
      <c r="AD614" t="s">
        <v>48</v>
      </c>
      <c r="AE614" t="str">
        <f t="shared" si="203"/>
        <v>1</v>
      </c>
      <c r="AF614" t="str">
        <f t="shared" si="204"/>
        <v>2024-07-23</v>
      </c>
      <c r="AH614" s="8">
        <f t="shared" si="205"/>
        <v>0</v>
      </c>
      <c r="AI614">
        <v>0</v>
      </c>
      <c r="AJ614">
        <v>0</v>
      </c>
      <c r="AK614">
        <v>0</v>
      </c>
      <c r="AL614" t="e">
        <f t="shared" si="206"/>
        <v>#DIV/0!</v>
      </c>
      <c r="AM614" t="e">
        <f t="shared" si="207"/>
        <v>#DIV/0!</v>
      </c>
      <c r="AN614">
        <f t="shared" si="208"/>
        <v>0</v>
      </c>
      <c r="AO614">
        <f t="shared" si="209"/>
        <v>0</v>
      </c>
      <c r="AP614">
        <v>0</v>
      </c>
      <c r="AQ614">
        <v>0</v>
      </c>
      <c r="AR614">
        <v>0</v>
      </c>
      <c r="AS614">
        <f t="shared" si="210"/>
        <v>0</v>
      </c>
      <c r="AV614" t="str">
        <f t="shared" si="211"/>
        <v/>
      </c>
      <c r="AW614" t="str">
        <f t="shared" si="212"/>
        <v>--</v>
      </c>
      <c r="AY614">
        <f t="shared" si="213"/>
        <v>609</v>
      </c>
      <c r="AZ614" t="s">
        <v>0</v>
      </c>
      <c r="BA614" t="str">
        <f t="shared" si="214"/>
        <v>609BM</v>
      </c>
      <c r="BB614">
        <f t="shared" si="215"/>
        <v>0</v>
      </c>
      <c r="BD614">
        <f t="shared" si="216"/>
        <v>609</v>
      </c>
      <c r="BE614">
        <f t="shared" si="217"/>
        <v>1</v>
      </c>
    </row>
    <row r="615" spans="15:57" x14ac:dyDescent="0.25">
      <c r="O615">
        <f t="shared" si="218"/>
        <v>1</v>
      </c>
      <c r="P615">
        <f t="shared" si="219"/>
        <v>610</v>
      </c>
      <c r="Q615" t="e">
        <f>VLOOKUP(A615,Sheet3!$A$1:$B$3,2,FALSE)</f>
        <v>#N/A</v>
      </c>
      <c r="R615">
        <f t="shared" si="198"/>
        <v>0</v>
      </c>
      <c r="S615">
        <f t="shared" si="199"/>
        <v>0</v>
      </c>
      <c r="T615">
        <f t="shared" si="200"/>
        <v>0</v>
      </c>
      <c r="U615" t="s">
        <v>47</v>
      </c>
      <c r="V615" t="s">
        <v>47</v>
      </c>
      <c r="W615" t="s">
        <v>47</v>
      </c>
      <c r="X615" t="s">
        <v>47</v>
      </c>
      <c r="Y615">
        <f t="shared" si="201"/>
        <v>0</v>
      </c>
      <c r="Z615">
        <f t="shared" si="202"/>
        <v>0</v>
      </c>
      <c r="AC615" t="e">
        <f>VLOOKUP(A615,Sheet3!$A$7:$B$9,2,FALSE)</f>
        <v>#N/A</v>
      </c>
      <c r="AD615" t="s">
        <v>48</v>
      </c>
      <c r="AE615" t="str">
        <f t="shared" si="203"/>
        <v>1</v>
      </c>
      <c r="AF615" t="str">
        <f t="shared" si="204"/>
        <v>2024-07-23</v>
      </c>
      <c r="AH615" s="8">
        <f t="shared" si="205"/>
        <v>0</v>
      </c>
      <c r="AI615">
        <v>0</v>
      </c>
      <c r="AJ615">
        <v>0</v>
      </c>
      <c r="AK615">
        <v>0</v>
      </c>
      <c r="AL615" t="e">
        <f t="shared" si="206"/>
        <v>#DIV/0!</v>
      </c>
      <c r="AM615" t="e">
        <f t="shared" si="207"/>
        <v>#DIV/0!</v>
      </c>
      <c r="AN615">
        <f t="shared" si="208"/>
        <v>0</v>
      </c>
      <c r="AO615">
        <f t="shared" si="209"/>
        <v>0</v>
      </c>
      <c r="AP615">
        <v>0</v>
      </c>
      <c r="AQ615">
        <v>0</v>
      </c>
      <c r="AR615">
        <v>0</v>
      </c>
      <c r="AS615">
        <f t="shared" si="210"/>
        <v>0</v>
      </c>
      <c r="AV615" t="str">
        <f t="shared" si="211"/>
        <v/>
      </c>
      <c r="AW615" t="str">
        <f t="shared" si="212"/>
        <v>--</v>
      </c>
      <c r="AY615">
        <f t="shared" si="213"/>
        <v>610</v>
      </c>
      <c r="AZ615" t="s">
        <v>0</v>
      </c>
      <c r="BA615" t="str">
        <f t="shared" si="214"/>
        <v>610BM</v>
      </c>
      <c r="BB615">
        <f t="shared" si="215"/>
        <v>0</v>
      </c>
      <c r="BD615">
        <f t="shared" si="216"/>
        <v>610</v>
      </c>
      <c r="BE615">
        <f t="shared" si="217"/>
        <v>1</v>
      </c>
    </row>
    <row r="616" spans="15:57" x14ac:dyDescent="0.25">
      <c r="O616">
        <f t="shared" si="218"/>
        <v>1</v>
      </c>
      <c r="P616">
        <f t="shared" si="219"/>
        <v>611</v>
      </c>
      <c r="Q616" t="e">
        <f>VLOOKUP(A616,Sheet3!$A$1:$B$3,2,FALSE)</f>
        <v>#N/A</v>
      </c>
      <c r="R616">
        <f t="shared" si="198"/>
        <v>0</v>
      </c>
      <c r="S616">
        <f t="shared" si="199"/>
        <v>0</v>
      </c>
      <c r="T616">
        <f t="shared" si="200"/>
        <v>0</v>
      </c>
      <c r="U616" t="s">
        <v>47</v>
      </c>
      <c r="V616" t="s">
        <v>47</v>
      </c>
      <c r="W616" t="s">
        <v>47</v>
      </c>
      <c r="X616" t="s">
        <v>47</v>
      </c>
      <c r="Y616">
        <f t="shared" si="201"/>
        <v>0</v>
      </c>
      <c r="Z616">
        <f t="shared" si="202"/>
        <v>0</v>
      </c>
      <c r="AC616" t="e">
        <f>VLOOKUP(A616,Sheet3!$A$7:$B$9,2,FALSE)</f>
        <v>#N/A</v>
      </c>
      <c r="AD616" t="s">
        <v>48</v>
      </c>
      <c r="AE616" t="str">
        <f t="shared" si="203"/>
        <v>1</v>
      </c>
      <c r="AF616" t="str">
        <f t="shared" si="204"/>
        <v>2024-07-23</v>
      </c>
      <c r="AH616" s="8">
        <f t="shared" si="205"/>
        <v>0</v>
      </c>
      <c r="AI616">
        <v>0</v>
      </c>
      <c r="AJ616">
        <v>0</v>
      </c>
      <c r="AK616">
        <v>0</v>
      </c>
      <c r="AL616" t="e">
        <f t="shared" si="206"/>
        <v>#DIV/0!</v>
      </c>
      <c r="AM616" t="e">
        <f t="shared" si="207"/>
        <v>#DIV/0!</v>
      </c>
      <c r="AN616">
        <f t="shared" si="208"/>
        <v>0</v>
      </c>
      <c r="AO616">
        <f t="shared" si="209"/>
        <v>0</v>
      </c>
      <c r="AP616">
        <v>0</v>
      </c>
      <c r="AQ616">
        <v>0</v>
      </c>
      <c r="AR616">
        <v>0</v>
      </c>
      <c r="AS616">
        <f t="shared" si="210"/>
        <v>0</v>
      </c>
      <c r="AV616" t="str">
        <f t="shared" si="211"/>
        <v/>
      </c>
      <c r="AW616" t="str">
        <f t="shared" si="212"/>
        <v>--</v>
      </c>
      <c r="AY616">
        <f t="shared" si="213"/>
        <v>611</v>
      </c>
      <c r="AZ616" t="s">
        <v>0</v>
      </c>
      <c r="BA616" t="str">
        <f t="shared" si="214"/>
        <v>611BM</v>
      </c>
      <c r="BB616">
        <f t="shared" si="215"/>
        <v>0</v>
      </c>
      <c r="BD616">
        <f t="shared" si="216"/>
        <v>611</v>
      </c>
      <c r="BE616">
        <f t="shared" si="217"/>
        <v>1</v>
      </c>
    </row>
    <row r="617" spans="15:57" x14ac:dyDescent="0.25">
      <c r="O617">
        <f t="shared" si="218"/>
        <v>1</v>
      </c>
      <c r="P617">
        <f t="shared" si="219"/>
        <v>612</v>
      </c>
      <c r="Q617" t="e">
        <f>VLOOKUP(A617,Sheet3!$A$1:$B$3,2,FALSE)</f>
        <v>#N/A</v>
      </c>
      <c r="R617">
        <f t="shared" si="198"/>
        <v>0</v>
      </c>
      <c r="S617">
        <f t="shared" si="199"/>
        <v>0</v>
      </c>
      <c r="T617">
        <f t="shared" si="200"/>
        <v>0</v>
      </c>
      <c r="U617" t="s">
        <v>47</v>
      </c>
      <c r="V617" t="s">
        <v>47</v>
      </c>
      <c r="W617" t="s">
        <v>47</v>
      </c>
      <c r="X617" t="s">
        <v>47</v>
      </c>
      <c r="Y617">
        <f t="shared" si="201"/>
        <v>0</v>
      </c>
      <c r="Z617">
        <f t="shared" si="202"/>
        <v>0</v>
      </c>
      <c r="AC617" t="e">
        <f>VLOOKUP(A617,Sheet3!$A$7:$B$9,2,FALSE)</f>
        <v>#N/A</v>
      </c>
      <c r="AD617" t="s">
        <v>48</v>
      </c>
      <c r="AE617" t="str">
        <f t="shared" si="203"/>
        <v>1</v>
      </c>
      <c r="AF617" t="str">
        <f t="shared" si="204"/>
        <v>2024-07-23</v>
      </c>
      <c r="AH617" s="8">
        <f t="shared" si="205"/>
        <v>0</v>
      </c>
      <c r="AI617">
        <v>0</v>
      </c>
      <c r="AJ617">
        <v>0</v>
      </c>
      <c r="AK617">
        <v>0</v>
      </c>
      <c r="AL617" t="e">
        <f t="shared" si="206"/>
        <v>#DIV/0!</v>
      </c>
      <c r="AM617" t="e">
        <f t="shared" si="207"/>
        <v>#DIV/0!</v>
      </c>
      <c r="AN617">
        <f t="shared" si="208"/>
        <v>0</v>
      </c>
      <c r="AO617">
        <f t="shared" si="209"/>
        <v>0</v>
      </c>
      <c r="AP617">
        <v>0</v>
      </c>
      <c r="AQ617">
        <v>0</v>
      </c>
      <c r="AR617">
        <v>0</v>
      </c>
      <c r="AS617">
        <f t="shared" si="210"/>
        <v>0</v>
      </c>
      <c r="AV617" t="str">
        <f t="shared" si="211"/>
        <v/>
      </c>
      <c r="AW617" t="str">
        <f t="shared" si="212"/>
        <v>--</v>
      </c>
      <c r="AY617">
        <f t="shared" si="213"/>
        <v>612</v>
      </c>
      <c r="AZ617" t="s">
        <v>0</v>
      </c>
      <c r="BA617" t="str">
        <f t="shared" si="214"/>
        <v>612BM</v>
      </c>
      <c r="BB617">
        <f t="shared" si="215"/>
        <v>0</v>
      </c>
      <c r="BD617">
        <f t="shared" si="216"/>
        <v>612</v>
      </c>
      <c r="BE617">
        <f t="shared" si="217"/>
        <v>1</v>
      </c>
    </row>
    <row r="618" spans="15:57" x14ac:dyDescent="0.25">
      <c r="O618">
        <f t="shared" si="218"/>
        <v>1</v>
      </c>
      <c r="P618">
        <f t="shared" si="219"/>
        <v>613</v>
      </c>
      <c r="Q618" t="e">
        <f>VLOOKUP(A618,Sheet3!$A$1:$B$3,2,FALSE)</f>
        <v>#N/A</v>
      </c>
      <c r="R618">
        <f t="shared" si="198"/>
        <v>0</v>
      </c>
      <c r="S618">
        <f t="shared" si="199"/>
        <v>0</v>
      </c>
      <c r="T618">
        <f t="shared" si="200"/>
        <v>0</v>
      </c>
      <c r="U618" t="s">
        <v>47</v>
      </c>
      <c r="V618" t="s">
        <v>47</v>
      </c>
      <c r="W618" t="s">
        <v>47</v>
      </c>
      <c r="X618" t="s">
        <v>47</v>
      </c>
      <c r="Y618">
        <f t="shared" si="201"/>
        <v>0</v>
      </c>
      <c r="Z618">
        <f t="shared" si="202"/>
        <v>0</v>
      </c>
      <c r="AC618" t="e">
        <f>VLOOKUP(A618,Sheet3!$A$7:$B$9,2,FALSE)</f>
        <v>#N/A</v>
      </c>
      <c r="AD618" t="s">
        <v>48</v>
      </c>
      <c r="AE618" t="str">
        <f t="shared" si="203"/>
        <v>1</v>
      </c>
      <c r="AF618" t="str">
        <f t="shared" si="204"/>
        <v>2024-07-23</v>
      </c>
      <c r="AH618" s="8">
        <f t="shared" si="205"/>
        <v>0</v>
      </c>
      <c r="AI618">
        <v>0</v>
      </c>
      <c r="AJ618">
        <v>0</v>
      </c>
      <c r="AK618">
        <v>0</v>
      </c>
      <c r="AL618" t="e">
        <f t="shared" si="206"/>
        <v>#DIV/0!</v>
      </c>
      <c r="AM618" t="e">
        <f t="shared" si="207"/>
        <v>#DIV/0!</v>
      </c>
      <c r="AN618">
        <f t="shared" si="208"/>
        <v>0</v>
      </c>
      <c r="AO618">
        <f t="shared" si="209"/>
        <v>0</v>
      </c>
      <c r="AP618">
        <v>0</v>
      </c>
      <c r="AQ618">
        <v>0</v>
      </c>
      <c r="AR618">
        <v>0</v>
      </c>
      <c r="AS618">
        <f t="shared" si="210"/>
        <v>0</v>
      </c>
      <c r="AV618" t="str">
        <f t="shared" si="211"/>
        <v/>
      </c>
      <c r="AW618" t="str">
        <f t="shared" si="212"/>
        <v>--</v>
      </c>
      <c r="AY618">
        <f t="shared" si="213"/>
        <v>613</v>
      </c>
      <c r="AZ618" t="s">
        <v>0</v>
      </c>
      <c r="BA618" t="str">
        <f t="shared" si="214"/>
        <v>613BM</v>
      </c>
      <c r="BB618">
        <f t="shared" si="215"/>
        <v>0</v>
      </c>
      <c r="BD618">
        <f t="shared" si="216"/>
        <v>613</v>
      </c>
      <c r="BE618">
        <f t="shared" si="217"/>
        <v>1</v>
      </c>
    </row>
    <row r="619" spans="15:57" x14ac:dyDescent="0.25">
      <c r="O619">
        <f t="shared" si="218"/>
        <v>1</v>
      </c>
      <c r="P619">
        <f t="shared" si="219"/>
        <v>614</v>
      </c>
      <c r="Q619" t="e">
        <f>VLOOKUP(A619,Sheet3!$A$1:$B$3,2,FALSE)</f>
        <v>#N/A</v>
      </c>
      <c r="R619">
        <f t="shared" si="198"/>
        <v>0</v>
      </c>
      <c r="S619">
        <f t="shared" si="199"/>
        <v>0</v>
      </c>
      <c r="T619">
        <f t="shared" si="200"/>
        <v>0</v>
      </c>
      <c r="U619" t="s">
        <v>47</v>
      </c>
      <c r="V619" t="s">
        <v>47</v>
      </c>
      <c r="W619" t="s">
        <v>47</v>
      </c>
      <c r="X619" t="s">
        <v>47</v>
      </c>
      <c r="Y619">
        <f t="shared" si="201"/>
        <v>0</v>
      </c>
      <c r="Z619">
        <f t="shared" si="202"/>
        <v>0</v>
      </c>
      <c r="AC619" t="e">
        <f>VLOOKUP(A619,Sheet3!$A$7:$B$9,2,FALSE)</f>
        <v>#N/A</v>
      </c>
      <c r="AD619" t="s">
        <v>48</v>
      </c>
      <c r="AE619" t="str">
        <f t="shared" si="203"/>
        <v>1</v>
      </c>
      <c r="AF619" t="str">
        <f t="shared" si="204"/>
        <v>2024-07-23</v>
      </c>
      <c r="AH619" s="8">
        <f t="shared" si="205"/>
        <v>0</v>
      </c>
      <c r="AI619">
        <v>0</v>
      </c>
      <c r="AJ619">
        <v>0</v>
      </c>
      <c r="AK619">
        <v>0</v>
      </c>
      <c r="AL619" t="e">
        <f t="shared" si="206"/>
        <v>#DIV/0!</v>
      </c>
      <c r="AM619" t="e">
        <f t="shared" si="207"/>
        <v>#DIV/0!</v>
      </c>
      <c r="AN619">
        <f t="shared" si="208"/>
        <v>0</v>
      </c>
      <c r="AO619">
        <f t="shared" si="209"/>
        <v>0</v>
      </c>
      <c r="AP619">
        <v>0</v>
      </c>
      <c r="AQ619">
        <v>0</v>
      </c>
      <c r="AR619">
        <v>0</v>
      </c>
      <c r="AS619">
        <f t="shared" si="210"/>
        <v>0</v>
      </c>
      <c r="AV619" t="str">
        <f t="shared" si="211"/>
        <v/>
      </c>
      <c r="AW619" t="str">
        <f t="shared" si="212"/>
        <v>--</v>
      </c>
      <c r="AY619">
        <f t="shared" si="213"/>
        <v>614</v>
      </c>
      <c r="AZ619" t="s">
        <v>0</v>
      </c>
      <c r="BA619" t="str">
        <f t="shared" si="214"/>
        <v>614BM</v>
      </c>
      <c r="BB619">
        <f t="shared" si="215"/>
        <v>0</v>
      </c>
      <c r="BD619">
        <f t="shared" si="216"/>
        <v>614</v>
      </c>
      <c r="BE619">
        <f t="shared" si="217"/>
        <v>1</v>
      </c>
    </row>
    <row r="620" spans="15:57" x14ac:dyDescent="0.25">
      <c r="O620">
        <f t="shared" si="218"/>
        <v>1</v>
      </c>
      <c r="P620">
        <f t="shared" si="219"/>
        <v>615</v>
      </c>
      <c r="Q620" t="e">
        <f>VLOOKUP(A620,Sheet3!$A$1:$B$3,2,FALSE)</f>
        <v>#N/A</v>
      </c>
      <c r="R620">
        <f t="shared" si="198"/>
        <v>0</v>
      </c>
      <c r="S620">
        <f t="shared" si="199"/>
        <v>0</v>
      </c>
      <c r="T620">
        <f t="shared" si="200"/>
        <v>0</v>
      </c>
      <c r="U620" t="s">
        <v>47</v>
      </c>
      <c r="V620" t="s">
        <v>47</v>
      </c>
      <c r="W620" t="s">
        <v>47</v>
      </c>
      <c r="X620" t="s">
        <v>47</v>
      </c>
      <c r="Y620">
        <f t="shared" si="201"/>
        <v>0</v>
      </c>
      <c r="Z620">
        <f t="shared" si="202"/>
        <v>0</v>
      </c>
      <c r="AC620" t="e">
        <f>VLOOKUP(A620,Sheet3!$A$7:$B$9,2,FALSE)</f>
        <v>#N/A</v>
      </c>
      <c r="AD620" t="s">
        <v>48</v>
      </c>
      <c r="AE620" t="str">
        <f t="shared" si="203"/>
        <v>1</v>
      </c>
      <c r="AF620" t="str">
        <f t="shared" si="204"/>
        <v>2024-07-23</v>
      </c>
      <c r="AH620" s="8">
        <f t="shared" si="205"/>
        <v>0</v>
      </c>
      <c r="AI620">
        <v>0</v>
      </c>
      <c r="AJ620">
        <v>0</v>
      </c>
      <c r="AK620">
        <v>0</v>
      </c>
      <c r="AL620" t="e">
        <f t="shared" si="206"/>
        <v>#DIV/0!</v>
      </c>
      <c r="AM620" t="e">
        <f t="shared" si="207"/>
        <v>#DIV/0!</v>
      </c>
      <c r="AN620">
        <f t="shared" si="208"/>
        <v>0</v>
      </c>
      <c r="AO620">
        <f t="shared" si="209"/>
        <v>0</v>
      </c>
      <c r="AP620">
        <v>0</v>
      </c>
      <c r="AQ620">
        <v>0</v>
      </c>
      <c r="AR620">
        <v>0</v>
      </c>
      <c r="AS620">
        <f t="shared" si="210"/>
        <v>0</v>
      </c>
      <c r="AV620" t="str">
        <f t="shared" si="211"/>
        <v/>
      </c>
      <c r="AW620" t="str">
        <f t="shared" si="212"/>
        <v>--</v>
      </c>
      <c r="AY620">
        <f t="shared" si="213"/>
        <v>615</v>
      </c>
      <c r="AZ620" t="s">
        <v>0</v>
      </c>
      <c r="BA620" t="str">
        <f t="shared" si="214"/>
        <v>615BM</v>
      </c>
      <c r="BB620">
        <f t="shared" si="215"/>
        <v>0</v>
      </c>
      <c r="BD620">
        <f t="shared" si="216"/>
        <v>615</v>
      </c>
      <c r="BE620">
        <f t="shared" si="217"/>
        <v>1</v>
      </c>
    </row>
    <row r="621" spans="15:57" x14ac:dyDescent="0.25">
      <c r="O621">
        <f t="shared" si="218"/>
        <v>1</v>
      </c>
      <c r="P621">
        <f t="shared" si="219"/>
        <v>616</v>
      </c>
      <c r="Q621" t="e">
        <f>VLOOKUP(A621,Sheet3!$A$1:$B$3,2,FALSE)</f>
        <v>#N/A</v>
      </c>
      <c r="R621">
        <f t="shared" si="198"/>
        <v>0</v>
      </c>
      <c r="S621">
        <f t="shared" si="199"/>
        <v>0</v>
      </c>
      <c r="T621">
        <f t="shared" si="200"/>
        <v>0</v>
      </c>
      <c r="U621" t="s">
        <v>47</v>
      </c>
      <c r="V621" t="s">
        <v>47</v>
      </c>
      <c r="W621" t="s">
        <v>47</v>
      </c>
      <c r="X621" t="s">
        <v>47</v>
      </c>
      <c r="Y621">
        <f t="shared" si="201"/>
        <v>0</v>
      </c>
      <c r="Z621">
        <f t="shared" si="202"/>
        <v>0</v>
      </c>
      <c r="AC621" t="e">
        <f>VLOOKUP(A621,Sheet3!$A$7:$B$9,2,FALSE)</f>
        <v>#N/A</v>
      </c>
      <c r="AD621" t="s">
        <v>48</v>
      </c>
      <c r="AE621" t="str">
        <f t="shared" si="203"/>
        <v>1</v>
      </c>
      <c r="AF621" t="str">
        <f t="shared" si="204"/>
        <v>2024-07-23</v>
      </c>
      <c r="AH621" s="8">
        <f t="shared" si="205"/>
        <v>0</v>
      </c>
      <c r="AI621">
        <v>0</v>
      </c>
      <c r="AJ621">
        <v>0</v>
      </c>
      <c r="AK621">
        <v>0</v>
      </c>
      <c r="AL621" t="e">
        <f t="shared" si="206"/>
        <v>#DIV/0!</v>
      </c>
      <c r="AM621" t="e">
        <f t="shared" si="207"/>
        <v>#DIV/0!</v>
      </c>
      <c r="AN621">
        <f t="shared" si="208"/>
        <v>0</v>
      </c>
      <c r="AO621">
        <f t="shared" si="209"/>
        <v>0</v>
      </c>
      <c r="AP621">
        <v>0</v>
      </c>
      <c r="AQ621">
        <v>0</v>
      </c>
      <c r="AR621">
        <v>0</v>
      </c>
      <c r="AS621">
        <f t="shared" si="210"/>
        <v>0</v>
      </c>
      <c r="AV621" t="str">
        <f t="shared" si="211"/>
        <v/>
      </c>
      <c r="AW621" t="str">
        <f t="shared" si="212"/>
        <v>--</v>
      </c>
      <c r="AY621">
        <f t="shared" si="213"/>
        <v>616</v>
      </c>
      <c r="AZ621" t="s">
        <v>0</v>
      </c>
      <c r="BA621" t="str">
        <f t="shared" si="214"/>
        <v>616BM</v>
      </c>
      <c r="BB621">
        <f t="shared" si="215"/>
        <v>0</v>
      </c>
      <c r="BD621">
        <f t="shared" si="216"/>
        <v>616</v>
      </c>
      <c r="BE621">
        <f t="shared" si="217"/>
        <v>1</v>
      </c>
    </row>
    <row r="622" spans="15:57" x14ac:dyDescent="0.25">
      <c r="O622">
        <f t="shared" si="218"/>
        <v>1</v>
      </c>
      <c r="P622">
        <f t="shared" si="219"/>
        <v>617</v>
      </c>
      <c r="Q622" t="e">
        <f>VLOOKUP(A622,Sheet3!$A$1:$B$3,2,FALSE)</f>
        <v>#N/A</v>
      </c>
      <c r="R622">
        <f t="shared" si="198"/>
        <v>0</v>
      </c>
      <c r="S622">
        <f t="shared" si="199"/>
        <v>0</v>
      </c>
      <c r="T622">
        <f t="shared" si="200"/>
        <v>0</v>
      </c>
      <c r="U622" t="s">
        <v>47</v>
      </c>
      <c r="V622" t="s">
        <v>47</v>
      </c>
      <c r="W622" t="s">
        <v>47</v>
      </c>
      <c r="X622" t="s">
        <v>47</v>
      </c>
      <c r="Y622">
        <f t="shared" si="201"/>
        <v>0</v>
      </c>
      <c r="Z622">
        <f t="shared" si="202"/>
        <v>0</v>
      </c>
      <c r="AC622" t="e">
        <f>VLOOKUP(A622,Sheet3!$A$7:$B$9,2,FALSE)</f>
        <v>#N/A</v>
      </c>
      <c r="AD622" t="s">
        <v>48</v>
      </c>
      <c r="AE622" t="str">
        <f t="shared" si="203"/>
        <v>1</v>
      </c>
      <c r="AF622" t="str">
        <f t="shared" si="204"/>
        <v>2024-07-23</v>
      </c>
      <c r="AH622" s="8">
        <f t="shared" si="205"/>
        <v>0</v>
      </c>
      <c r="AI622">
        <v>0</v>
      </c>
      <c r="AJ622">
        <v>0</v>
      </c>
      <c r="AK622">
        <v>0</v>
      </c>
      <c r="AL622" t="e">
        <f t="shared" si="206"/>
        <v>#DIV/0!</v>
      </c>
      <c r="AM622" t="e">
        <f t="shared" si="207"/>
        <v>#DIV/0!</v>
      </c>
      <c r="AN622">
        <f t="shared" si="208"/>
        <v>0</v>
      </c>
      <c r="AO622">
        <f t="shared" si="209"/>
        <v>0</v>
      </c>
      <c r="AP622">
        <v>0</v>
      </c>
      <c r="AQ622">
        <v>0</v>
      </c>
      <c r="AR622">
        <v>0</v>
      </c>
      <c r="AS622">
        <f t="shared" si="210"/>
        <v>0</v>
      </c>
      <c r="AV622" t="str">
        <f t="shared" si="211"/>
        <v/>
      </c>
      <c r="AW622" t="str">
        <f t="shared" si="212"/>
        <v>--</v>
      </c>
      <c r="AY622">
        <f t="shared" si="213"/>
        <v>617</v>
      </c>
      <c r="AZ622" t="s">
        <v>0</v>
      </c>
      <c r="BA622" t="str">
        <f t="shared" si="214"/>
        <v>617BM</v>
      </c>
      <c r="BB622">
        <f t="shared" si="215"/>
        <v>0</v>
      </c>
      <c r="BD622">
        <f t="shared" si="216"/>
        <v>617</v>
      </c>
      <c r="BE622">
        <f t="shared" si="217"/>
        <v>1</v>
      </c>
    </row>
    <row r="623" spans="15:57" x14ac:dyDescent="0.25">
      <c r="O623">
        <f t="shared" si="218"/>
        <v>1</v>
      </c>
      <c r="P623">
        <f t="shared" si="219"/>
        <v>618</v>
      </c>
      <c r="Q623" t="e">
        <f>VLOOKUP(A623,Sheet3!$A$1:$B$3,2,FALSE)</f>
        <v>#N/A</v>
      </c>
      <c r="R623">
        <f t="shared" si="198"/>
        <v>0</v>
      </c>
      <c r="S623">
        <f t="shared" si="199"/>
        <v>0</v>
      </c>
      <c r="T623">
        <f t="shared" si="200"/>
        <v>0</v>
      </c>
      <c r="U623" t="s">
        <v>47</v>
      </c>
      <c r="V623" t="s">
        <v>47</v>
      </c>
      <c r="W623" t="s">
        <v>47</v>
      </c>
      <c r="X623" t="s">
        <v>47</v>
      </c>
      <c r="Y623">
        <f t="shared" si="201"/>
        <v>0</v>
      </c>
      <c r="Z623">
        <f t="shared" si="202"/>
        <v>0</v>
      </c>
      <c r="AC623" t="e">
        <f>VLOOKUP(A623,Sheet3!$A$7:$B$9,2,FALSE)</f>
        <v>#N/A</v>
      </c>
      <c r="AD623" t="s">
        <v>48</v>
      </c>
      <c r="AE623" t="str">
        <f t="shared" si="203"/>
        <v>1</v>
      </c>
      <c r="AF623" t="str">
        <f t="shared" si="204"/>
        <v>2024-07-23</v>
      </c>
      <c r="AH623" s="8">
        <f t="shared" si="205"/>
        <v>0</v>
      </c>
      <c r="AI623">
        <v>0</v>
      </c>
      <c r="AJ623">
        <v>0</v>
      </c>
      <c r="AK623">
        <v>0</v>
      </c>
      <c r="AL623" t="e">
        <f t="shared" si="206"/>
        <v>#DIV/0!</v>
      </c>
      <c r="AM623" t="e">
        <f t="shared" si="207"/>
        <v>#DIV/0!</v>
      </c>
      <c r="AN623">
        <f t="shared" si="208"/>
        <v>0</v>
      </c>
      <c r="AO623">
        <f t="shared" si="209"/>
        <v>0</v>
      </c>
      <c r="AP623">
        <v>0</v>
      </c>
      <c r="AQ623">
        <v>0</v>
      </c>
      <c r="AR623">
        <v>0</v>
      </c>
      <c r="AS623">
        <f t="shared" si="210"/>
        <v>0</v>
      </c>
      <c r="AV623" t="str">
        <f t="shared" si="211"/>
        <v/>
      </c>
      <c r="AW623" t="str">
        <f t="shared" si="212"/>
        <v>--</v>
      </c>
      <c r="AY623">
        <f t="shared" si="213"/>
        <v>618</v>
      </c>
      <c r="AZ623" t="s">
        <v>0</v>
      </c>
      <c r="BA623" t="str">
        <f t="shared" si="214"/>
        <v>618BM</v>
      </c>
      <c r="BB623">
        <f t="shared" si="215"/>
        <v>0</v>
      </c>
      <c r="BD623">
        <f t="shared" si="216"/>
        <v>618</v>
      </c>
      <c r="BE623">
        <f t="shared" si="217"/>
        <v>1</v>
      </c>
    </row>
    <row r="624" spans="15:57" x14ac:dyDescent="0.25">
      <c r="O624">
        <f t="shared" si="218"/>
        <v>1</v>
      </c>
      <c r="P624">
        <f t="shared" si="219"/>
        <v>619</v>
      </c>
      <c r="Q624" t="e">
        <f>VLOOKUP(A624,Sheet3!$A$1:$B$3,2,FALSE)</f>
        <v>#N/A</v>
      </c>
      <c r="R624">
        <f t="shared" si="198"/>
        <v>0</v>
      </c>
      <c r="S624">
        <f t="shared" si="199"/>
        <v>0</v>
      </c>
      <c r="T624">
        <f t="shared" si="200"/>
        <v>0</v>
      </c>
      <c r="U624" t="s">
        <v>47</v>
      </c>
      <c r="V624" t="s">
        <v>47</v>
      </c>
      <c r="W624" t="s">
        <v>47</v>
      </c>
      <c r="X624" t="s">
        <v>47</v>
      </c>
      <c r="Y624">
        <f t="shared" si="201"/>
        <v>0</v>
      </c>
      <c r="Z624">
        <f t="shared" si="202"/>
        <v>0</v>
      </c>
      <c r="AC624" t="e">
        <f>VLOOKUP(A624,Sheet3!$A$7:$B$9,2,FALSE)</f>
        <v>#N/A</v>
      </c>
      <c r="AD624" t="s">
        <v>48</v>
      </c>
      <c r="AE624" t="str">
        <f t="shared" si="203"/>
        <v>1</v>
      </c>
      <c r="AF624" t="str">
        <f t="shared" si="204"/>
        <v>2024-07-23</v>
      </c>
      <c r="AH624" s="8">
        <f t="shared" si="205"/>
        <v>0</v>
      </c>
      <c r="AI624">
        <v>0</v>
      </c>
      <c r="AJ624">
        <v>0</v>
      </c>
      <c r="AK624">
        <v>0</v>
      </c>
      <c r="AL624" t="e">
        <f t="shared" si="206"/>
        <v>#DIV/0!</v>
      </c>
      <c r="AM624" t="e">
        <f t="shared" si="207"/>
        <v>#DIV/0!</v>
      </c>
      <c r="AN624">
        <f t="shared" si="208"/>
        <v>0</v>
      </c>
      <c r="AO624">
        <f t="shared" si="209"/>
        <v>0</v>
      </c>
      <c r="AP624">
        <v>0</v>
      </c>
      <c r="AQ624">
        <v>0</v>
      </c>
      <c r="AR624">
        <v>0</v>
      </c>
      <c r="AS624">
        <f t="shared" si="210"/>
        <v>0</v>
      </c>
      <c r="AV624" t="str">
        <f t="shared" si="211"/>
        <v/>
      </c>
      <c r="AW624" t="str">
        <f t="shared" si="212"/>
        <v>--</v>
      </c>
      <c r="AY624">
        <f t="shared" si="213"/>
        <v>619</v>
      </c>
      <c r="AZ624" t="s">
        <v>0</v>
      </c>
      <c r="BA624" t="str">
        <f t="shared" si="214"/>
        <v>619BM</v>
      </c>
      <c r="BB624">
        <f t="shared" si="215"/>
        <v>0</v>
      </c>
      <c r="BD624">
        <f t="shared" si="216"/>
        <v>619</v>
      </c>
      <c r="BE624">
        <f t="shared" si="217"/>
        <v>1</v>
      </c>
    </row>
    <row r="625" spans="15:57" x14ac:dyDescent="0.25">
      <c r="O625">
        <f t="shared" si="218"/>
        <v>1</v>
      </c>
      <c r="P625">
        <f t="shared" si="219"/>
        <v>620</v>
      </c>
      <c r="Q625" t="e">
        <f>VLOOKUP(A625,Sheet3!$A$1:$B$3,2,FALSE)</f>
        <v>#N/A</v>
      </c>
      <c r="R625">
        <f t="shared" si="198"/>
        <v>0</v>
      </c>
      <c r="S625">
        <f t="shared" si="199"/>
        <v>0</v>
      </c>
      <c r="T625">
        <f t="shared" si="200"/>
        <v>0</v>
      </c>
      <c r="U625" t="s">
        <v>47</v>
      </c>
      <c r="V625" t="s">
        <v>47</v>
      </c>
      <c r="W625" t="s">
        <v>47</v>
      </c>
      <c r="X625" t="s">
        <v>47</v>
      </c>
      <c r="Y625">
        <f t="shared" si="201"/>
        <v>0</v>
      </c>
      <c r="Z625">
        <f t="shared" si="202"/>
        <v>0</v>
      </c>
      <c r="AC625" t="e">
        <f>VLOOKUP(A625,Sheet3!$A$7:$B$9,2,FALSE)</f>
        <v>#N/A</v>
      </c>
      <c r="AD625" t="s">
        <v>48</v>
      </c>
      <c r="AE625" t="str">
        <f t="shared" si="203"/>
        <v>1</v>
      </c>
      <c r="AF625" t="str">
        <f t="shared" si="204"/>
        <v>2024-07-23</v>
      </c>
      <c r="AH625" s="8">
        <f t="shared" si="205"/>
        <v>0</v>
      </c>
      <c r="AI625">
        <v>0</v>
      </c>
      <c r="AJ625">
        <v>0</v>
      </c>
      <c r="AK625">
        <v>0</v>
      </c>
      <c r="AL625" t="e">
        <f t="shared" si="206"/>
        <v>#DIV/0!</v>
      </c>
      <c r="AM625" t="e">
        <f t="shared" si="207"/>
        <v>#DIV/0!</v>
      </c>
      <c r="AN625">
        <f t="shared" si="208"/>
        <v>0</v>
      </c>
      <c r="AO625">
        <f t="shared" si="209"/>
        <v>0</v>
      </c>
      <c r="AP625">
        <v>0</v>
      </c>
      <c r="AQ625">
        <v>0</v>
      </c>
      <c r="AR625">
        <v>0</v>
      </c>
      <c r="AS625">
        <f t="shared" si="210"/>
        <v>0</v>
      </c>
      <c r="AV625" t="str">
        <f t="shared" si="211"/>
        <v/>
      </c>
      <c r="AW625" t="str">
        <f t="shared" si="212"/>
        <v>--</v>
      </c>
      <c r="AY625">
        <f t="shared" si="213"/>
        <v>620</v>
      </c>
      <c r="AZ625" t="s">
        <v>0</v>
      </c>
      <c r="BA625" t="str">
        <f t="shared" si="214"/>
        <v>620BM</v>
      </c>
      <c r="BB625">
        <f t="shared" si="215"/>
        <v>0</v>
      </c>
      <c r="BD625">
        <f t="shared" si="216"/>
        <v>620</v>
      </c>
      <c r="BE625">
        <f t="shared" si="217"/>
        <v>1</v>
      </c>
    </row>
    <row r="626" spans="15:57" x14ac:dyDescent="0.25">
      <c r="O626">
        <f t="shared" si="218"/>
        <v>1</v>
      </c>
      <c r="P626">
        <f t="shared" si="219"/>
        <v>621</v>
      </c>
      <c r="Q626" t="e">
        <f>VLOOKUP(A626,Sheet3!$A$1:$B$3,2,FALSE)</f>
        <v>#N/A</v>
      </c>
      <c r="R626">
        <f t="shared" si="198"/>
        <v>0</v>
      </c>
      <c r="S626">
        <f t="shared" si="199"/>
        <v>0</v>
      </c>
      <c r="T626">
        <f t="shared" si="200"/>
        <v>0</v>
      </c>
      <c r="U626" t="s">
        <v>47</v>
      </c>
      <c r="V626" t="s">
        <v>47</v>
      </c>
      <c r="W626" t="s">
        <v>47</v>
      </c>
      <c r="X626" t="s">
        <v>47</v>
      </c>
      <c r="Y626">
        <f t="shared" si="201"/>
        <v>0</v>
      </c>
      <c r="Z626">
        <f t="shared" si="202"/>
        <v>0</v>
      </c>
      <c r="AC626" t="e">
        <f>VLOOKUP(A626,Sheet3!$A$7:$B$9,2,FALSE)</f>
        <v>#N/A</v>
      </c>
      <c r="AD626" t="s">
        <v>48</v>
      </c>
      <c r="AE626" t="str">
        <f t="shared" si="203"/>
        <v>1</v>
      </c>
      <c r="AF626" t="str">
        <f t="shared" si="204"/>
        <v>2024-07-23</v>
      </c>
      <c r="AH626" s="8">
        <f t="shared" si="205"/>
        <v>0</v>
      </c>
      <c r="AI626">
        <v>0</v>
      </c>
      <c r="AJ626">
        <v>0</v>
      </c>
      <c r="AK626">
        <v>0</v>
      </c>
      <c r="AL626" t="e">
        <f t="shared" si="206"/>
        <v>#DIV/0!</v>
      </c>
      <c r="AM626" t="e">
        <f t="shared" si="207"/>
        <v>#DIV/0!</v>
      </c>
      <c r="AN626">
        <f t="shared" si="208"/>
        <v>0</v>
      </c>
      <c r="AO626">
        <f t="shared" si="209"/>
        <v>0</v>
      </c>
      <c r="AP626">
        <v>0</v>
      </c>
      <c r="AQ626">
        <v>0</v>
      </c>
      <c r="AR626">
        <v>0</v>
      </c>
      <c r="AS626">
        <f t="shared" si="210"/>
        <v>0</v>
      </c>
      <c r="AV626" t="str">
        <f t="shared" si="211"/>
        <v/>
      </c>
      <c r="AW626" t="str">
        <f t="shared" si="212"/>
        <v>--</v>
      </c>
      <c r="AY626">
        <f t="shared" si="213"/>
        <v>621</v>
      </c>
      <c r="AZ626" t="s">
        <v>0</v>
      </c>
      <c r="BA626" t="str">
        <f t="shared" si="214"/>
        <v>621BM</v>
      </c>
      <c r="BB626">
        <f t="shared" si="215"/>
        <v>0</v>
      </c>
      <c r="BD626">
        <f t="shared" si="216"/>
        <v>621</v>
      </c>
      <c r="BE626">
        <f t="shared" si="217"/>
        <v>1</v>
      </c>
    </row>
    <row r="627" spans="15:57" x14ac:dyDescent="0.25">
      <c r="O627">
        <f t="shared" si="218"/>
        <v>1</v>
      </c>
      <c r="P627">
        <f t="shared" si="219"/>
        <v>622</v>
      </c>
      <c r="Q627" t="e">
        <f>VLOOKUP(A627,Sheet3!$A$1:$B$3,2,FALSE)</f>
        <v>#N/A</v>
      </c>
      <c r="R627">
        <f t="shared" si="198"/>
        <v>0</v>
      </c>
      <c r="S627">
        <f t="shared" si="199"/>
        <v>0</v>
      </c>
      <c r="T627">
        <f t="shared" si="200"/>
        <v>0</v>
      </c>
      <c r="U627" t="s">
        <v>47</v>
      </c>
      <c r="V627" t="s">
        <v>47</v>
      </c>
      <c r="W627" t="s">
        <v>47</v>
      </c>
      <c r="X627" t="s">
        <v>47</v>
      </c>
      <c r="Y627">
        <f t="shared" si="201"/>
        <v>0</v>
      </c>
      <c r="Z627">
        <f t="shared" si="202"/>
        <v>0</v>
      </c>
      <c r="AC627" t="e">
        <f>VLOOKUP(A627,Sheet3!$A$7:$B$9,2,FALSE)</f>
        <v>#N/A</v>
      </c>
      <c r="AD627" t="s">
        <v>48</v>
      </c>
      <c r="AE627" t="str">
        <f t="shared" si="203"/>
        <v>1</v>
      </c>
      <c r="AF627" t="str">
        <f t="shared" si="204"/>
        <v>2024-07-23</v>
      </c>
      <c r="AH627" s="8">
        <f t="shared" si="205"/>
        <v>0</v>
      </c>
      <c r="AI627">
        <v>0</v>
      </c>
      <c r="AJ627">
        <v>0</v>
      </c>
      <c r="AK627">
        <v>0</v>
      </c>
      <c r="AL627" t="e">
        <f t="shared" si="206"/>
        <v>#DIV/0!</v>
      </c>
      <c r="AM627" t="e">
        <f t="shared" si="207"/>
        <v>#DIV/0!</v>
      </c>
      <c r="AN627">
        <f t="shared" si="208"/>
        <v>0</v>
      </c>
      <c r="AO627">
        <f t="shared" si="209"/>
        <v>0</v>
      </c>
      <c r="AP627">
        <v>0</v>
      </c>
      <c r="AQ627">
        <v>0</v>
      </c>
      <c r="AR627">
        <v>0</v>
      </c>
      <c r="AS627">
        <f t="shared" si="210"/>
        <v>0</v>
      </c>
      <c r="AV627" t="str">
        <f t="shared" si="211"/>
        <v/>
      </c>
      <c r="AW627" t="str">
        <f t="shared" si="212"/>
        <v>--</v>
      </c>
      <c r="AY627">
        <f t="shared" si="213"/>
        <v>622</v>
      </c>
      <c r="AZ627" t="s">
        <v>0</v>
      </c>
      <c r="BA627" t="str">
        <f t="shared" si="214"/>
        <v>622BM</v>
      </c>
      <c r="BB627">
        <f t="shared" si="215"/>
        <v>0</v>
      </c>
      <c r="BD627">
        <f t="shared" si="216"/>
        <v>622</v>
      </c>
      <c r="BE627">
        <f t="shared" si="217"/>
        <v>1</v>
      </c>
    </row>
    <row r="628" spans="15:57" x14ac:dyDescent="0.25">
      <c r="O628">
        <f t="shared" si="218"/>
        <v>1</v>
      </c>
      <c r="P628">
        <f t="shared" si="219"/>
        <v>623</v>
      </c>
      <c r="Q628" t="e">
        <f>VLOOKUP(A628,Sheet3!$A$1:$B$3,2,FALSE)</f>
        <v>#N/A</v>
      </c>
      <c r="R628">
        <f t="shared" si="198"/>
        <v>0</v>
      </c>
      <c r="S628">
        <f t="shared" si="199"/>
        <v>0</v>
      </c>
      <c r="T628">
        <f t="shared" si="200"/>
        <v>0</v>
      </c>
      <c r="U628" t="s">
        <v>47</v>
      </c>
      <c r="V628" t="s">
        <v>47</v>
      </c>
      <c r="W628" t="s">
        <v>47</v>
      </c>
      <c r="X628" t="s">
        <v>47</v>
      </c>
      <c r="Y628">
        <f t="shared" si="201"/>
        <v>0</v>
      </c>
      <c r="Z628">
        <f t="shared" si="202"/>
        <v>0</v>
      </c>
      <c r="AC628" t="e">
        <f>VLOOKUP(A628,Sheet3!$A$7:$B$9,2,FALSE)</f>
        <v>#N/A</v>
      </c>
      <c r="AD628" t="s">
        <v>48</v>
      </c>
      <c r="AE628" t="str">
        <f t="shared" si="203"/>
        <v>1</v>
      </c>
      <c r="AF628" t="str">
        <f t="shared" si="204"/>
        <v>2024-07-23</v>
      </c>
      <c r="AH628" s="8">
        <f t="shared" si="205"/>
        <v>0</v>
      </c>
      <c r="AI628">
        <v>0</v>
      </c>
      <c r="AJ628">
        <v>0</v>
      </c>
      <c r="AK628">
        <v>0</v>
      </c>
      <c r="AL628" t="e">
        <f t="shared" si="206"/>
        <v>#DIV/0!</v>
      </c>
      <c r="AM628" t="e">
        <f t="shared" si="207"/>
        <v>#DIV/0!</v>
      </c>
      <c r="AN628">
        <f t="shared" si="208"/>
        <v>0</v>
      </c>
      <c r="AO628">
        <f t="shared" si="209"/>
        <v>0</v>
      </c>
      <c r="AP628">
        <v>0</v>
      </c>
      <c r="AQ628">
        <v>0</v>
      </c>
      <c r="AR628">
        <v>0</v>
      </c>
      <c r="AS628">
        <f t="shared" si="210"/>
        <v>0</v>
      </c>
      <c r="AV628" t="str">
        <f t="shared" si="211"/>
        <v/>
      </c>
      <c r="AW628" t="str">
        <f t="shared" si="212"/>
        <v>--</v>
      </c>
      <c r="AY628">
        <f t="shared" si="213"/>
        <v>623</v>
      </c>
      <c r="AZ628" t="s">
        <v>0</v>
      </c>
      <c r="BA628" t="str">
        <f t="shared" si="214"/>
        <v>623BM</v>
      </c>
      <c r="BB628">
        <f t="shared" si="215"/>
        <v>0</v>
      </c>
      <c r="BD628">
        <f t="shared" si="216"/>
        <v>623</v>
      </c>
      <c r="BE628">
        <f t="shared" si="217"/>
        <v>1</v>
      </c>
    </row>
    <row r="629" spans="15:57" x14ac:dyDescent="0.25">
      <c r="O629">
        <f t="shared" si="218"/>
        <v>1</v>
      </c>
      <c r="P629">
        <f t="shared" si="219"/>
        <v>624</v>
      </c>
      <c r="Q629" t="e">
        <f>VLOOKUP(A629,Sheet3!$A$1:$B$3,2,FALSE)</f>
        <v>#N/A</v>
      </c>
      <c r="R629">
        <f t="shared" si="198"/>
        <v>0</v>
      </c>
      <c r="S629">
        <f t="shared" si="199"/>
        <v>0</v>
      </c>
      <c r="T629">
        <f t="shared" si="200"/>
        <v>0</v>
      </c>
      <c r="U629" t="s">
        <v>47</v>
      </c>
      <c r="V629" t="s">
        <v>47</v>
      </c>
      <c r="W629" t="s">
        <v>47</v>
      </c>
      <c r="X629" t="s">
        <v>47</v>
      </c>
      <c r="Y629">
        <f t="shared" si="201"/>
        <v>0</v>
      </c>
      <c r="Z629">
        <f t="shared" si="202"/>
        <v>0</v>
      </c>
      <c r="AC629" t="e">
        <f>VLOOKUP(A629,Sheet3!$A$7:$B$9,2,FALSE)</f>
        <v>#N/A</v>
      </c>
      <c r="AD629" t="s">
        <v>48</v>
      </c>
      <c r="AE629" t="str">
        <f t="shared" si="203"/>
        <v>1</v>
      </c>
      <c r="AF629" t="str">
        <f t="shared" si="204"/>
        <v>2024-07-23</v>
      </c>
      <c r="AH629" s="8">
        <f t="shared" si="205"/>
        <v>0</v>
      </c>
      <c r="AI629">
        <v>0</v>
      </c>
      <c r="AJ629">
        <v>0</v>
      </c>
      <c r="AK629">
        <v>0</v>
      </c>
      <c r="AL629" t="e">
        <f t="shared" si="206"/>
        <v>#DIV/0!</v>
      </c>
      <c r="AM629" t="e">
        <f t="shared" si="207"/>
        <v>#DIV/0!</v>
      </c>
      <c r="AN629">
        <f t="shared" si="208"/>
        <v>0</v>
      </c>
      <c r="AO629">
        <f t="shared" si="209"/>
        <v>0</v>
      </c>
      <c r="AP629">
        <v>0</v>
      </c>
      <c r="AQ629">
        <v>0</v>
      </c>
      <c r="AR629">
        <v>0</v>
      </c>
      <c r="AS629">
        <f t="shared" si="210"/>
        <v>0</v>
      </c>
      <c r="AV629" t="str">
        <f t="shared" si="211"/>
        <v/>
      </c>
      <c r="AW629" t="str">
        <f t="shared" si="212"/>
        <v>--</v>
      </c>
      <c r="AY629">
        <f t="shared" si="213"/>
        <v>624</v>
      </c>
      <c r="AZ629" t="s">
        <v>0</v>
      </c>
      <c r="BA629" t="str">
        <f t="shared" si="214"/>
        <v>624BM</v>
      </c>
      <c r="BB629">
        <f t="shared" si="215"/>
        <v>0</v>
      </c>
      <c r="BD629">
        <f t="shared" si="216"/>
        <v>624</v>
      </c>
      <c r="BE629">
        <f t="shared" si="217"/>
        <v>1</v>
      </c>
    </row>
    <row r="630" spans="15:57" x14ac:dyDescent="0.25">
      <c r="O630">
        <f t="shared" si="218"/>
        <v>1</v>
      </c>
      <c r="P630">
        <f t="shared" si="219"/>
        <v>625</v>
      </c>
      <c r="Q630" t="e">
        <f>VLOOKUP(A630,Sheet3!$A$1:$B$3,2,FALSE)</f>
        <v>#N/A</v>
      </c>
      <c r="R630">
        <f t="shared" si="198"/>
        <v>0</v>
      </c>
      <c r="S630">
        <f t="shared" si="199"/>
        <v>0</v>
      </c>
      <c r="T630">
        <f t="shared" si="200"/>
        <v>0</v>
      </c>
      <c r="U630" t="s">
        <v>47</v>
      </c>
      <c r="V630" t="s">
        <v>47</v>
      </c>
      <c r="W630" t="s">
        <v>47</v>
      </c>
      <c r="X630" t="s">
        <v>47</v>
      </c>
      <c r="Y630">
        <f t="shared" si="201"/>
        <v>0</v>
      </c>
      <c r="Z630">
        <f t="shared" si="202"/>
        <v>0</v>
      </c>
      <c r="AC630" t="e">
        <f>VLOOKUP(A630,Sheet3!$A$7:$B$9,2,FALSE)</f>
        <v>#N/A</v>
      </c>
      <c r="AD630" t="s">
        <v>48</v>
      </c>
      <c r="AE630" t="str">
        <f t="shared" si="203"/>
        <v>1</v>
      </c>
      <c r="AF630" t="str">
        <f t="shared" si="204"/>
        <v>2024-07-23</v>
      </c>
      <c r="AH630" s="8">
        <f t="shared" si="205"/>
        <v>0</v>
      </c>
      <c r="AI630">
        <v>0</v>
      </c>
      <c r="AJ630">
        <v>0</v>
      </c>
      <c r="AK630">
        <v>0</v>
      </c>
      <c r="AL630" t="e">
        <f t="shared" si="206"/>
        <v>#DIV/0!</v>
      </c>
      <c r="AM630" t="e">
        <f t="shared" si="207"/>
        <v>#DIV/0!</v>
      </c>
      <c r="AN630">
        <f t="shared" si="208"/>
        <v>0</v>
      </c>
      <c r="AO630">
        <f t="shared" si="209"/>
        <v>0</v>
      </c>
      <c r="AP630">
        <v>0</v>
      </c>
      <c r="AQ630">
        <v>0</v>
      </c>
      <c r="AR630">
        <v>0</v>
      </c>
      <c r="AS630">
        <f t="shared" si="210"/>
        <v>0</v>
      </c>
      <c r="AV630" t="str">
        <f t="shared" si="211"/>
        <v/>
      </c>
      <c r="AW630" t="str">
        <f t="shared" si="212"/>
        <v>--</v>
      </c>
      <c r="AY630">
        <f t="shared" si="213"/>
        <v>625</v>
      </c>
      <c r="AZ630" t="s">
        <v>0</v>
      </c>
      <c r="BA630" t="str">
        <f t="shared" si="214"/>
        <v>625BM</v>
      </c>
      <c r="BB630">
        <f t="shared" si="215"/>
        <v>0</v>
      </c>
      <c r="BD630">
        <f t="shared" si="216"/>
        <v>625</v>
      </c>
      <c r="BE630">
        <f t="shared" si="217"/>
        <v>1</v>
      </c>
    </row>
    <row r="631" spans="15:57" x14ac:dyDescent="0.25">
      <c r="O631">
        <f t="shared" si="218"/>
        <v>1</v>
      </c>
      <c r="P631">
        <f t="shared" si="219"/>
        <v>626</v>
      </c>
      <c r="Q631" t="e">
        <f>VLOOKUP(A631,Sheet3!$A$1:$B$3,2,FALSE)</f>
        <v>#N/A</v>
      </c>
      <c r="R631">
        <f t="shared" si="198"/>
        <v>0</v>
      </c>
      <c r="S631">
        <f t="shared" si="199"/>
        <v>0</v>
      </c>
      <c r="T631">
        <f t="shared" si="200"/>
        <v>0</v>
      </c>
      <c r="U631" t="s">
        <v>47</v>
      </c>
      <c r="V631" t="s">
        <v>47</v>
      </c>
      <c r="W631" t="s">
        <v>47</v>
      </c>
      <c r="X631" t="s">
        <v>47</v>
      </c>
      <c r="Y631">
        <f t="shared" si="201"/>
        <v>0</v>
      </c>
      <c r="Z631">
        <f t="shared" si="202"/>
        <v>0</v>
      </c>
      <c r="AC631" t="e">
        <f>VLOOKUP(A631,Sheet3!$A$7:$B$9,2,FALSE)</f>
        <v>#N/A</v>
      </c>
      <c r="AD631" t="s">
        <v>48</v>
      </c>
      <c r="AE631" t="str">
        <f t="shared" si="203"/>
        <v>1</v>
      </c>
      <c r="AF631" t="str">
        <f t="shared" si="204"/>
        <v>2024-07-23</v>
      </c>
      <c r="AH631" s="8">
        <f t="shared" si="205"/>
        <v>0</v>
      </c>
      <c r="AI631">
        <v>0</v>
      </c>
      <c r="AJ631">
        <v>0</v>
      </c>
      <c r="AK631">
        <v>0</v>
      </c>
      <c r="AL631" t="e">
        <f t="shared" si="206"/>
        <v>#DIV/0!</v>
      </c>
      <c r="AM631" t="e">
        <f t="shared" si="207"/>
        <v>#DIV/0!</v>
      </c>
      <c r="AN631">
        <f t="shared" si="208"/>
        <v>0</v>
      </c>
      <c r="AO631">
        <f t="shared" si="209"/>
        <v>0</v>
      </c>
      <c r="AP631">
        <v>0</v>
      </c>
      <c r="AQ631">
        <v>0</v>
      </c>
      <c r="AR631">
        <v>0</v>
      </c>
      <c r="AS631">
        <f t="shared" si="210"/>
        <v>0</v>
      </c>
      <c r="AV631" t="str">
        <f t="shared" si="211"/>
        <v/>
      </c>
      <c r="AW631" t="str">
        <f t="shared" si="212"/>
        <v>--</v>
      </c>
      <c r="AY631">
        <f t="shared" si="213"/>
        <v>626</v>
      </c>
      <c r="AZ631" t="s">
        <v>0</v>
      </c>
      <c r="BA631" t="str">
        <f t="shared" si="214"/>
        <v>626BM</v>
      </c>
      <c r="BB631">
        <f t="shared" si="215"/>
        <v>0</v>
      </c>
      <c r="BD631">
        <f t="shared" si="216"/>
        <v>626</v>
      </c>
      <c r="BE631">
        <f t="shared" si="217"/>
        <v>1</v>
      </c>
    </row>
    <row r="632" spans="15:57" x14ac:dyDescent="0.25">
      <c r="O632">
        <f t="shared" si="218"/>
        <v>1</v>
      </c>
      <c r="P632">
        <f t="shared" si="219"/>
        <v>627</v>
      </c>
      <c r="Q632" t="e">
        <f>VLOOKUP(A632,Sheet3!$A$1:$B$3,2,FALSE)</f>
        <v>#N/A</v>
      </c>
      <c r="R632">
        <f t="shared" si="198"/>
        <v>0</v>
      </c>
      <c r="S632">
        <f t="shared" si="199"/>
        <v>0</v>
      </c>
      <c r="T632">
        <f t="shared" si="200"/>
        <v>0</v>
      </c>
      <c r="U632" t="s">
        <v>47</v>
      </c>
      <c r="V632" t="s">
        <v>47</v>
      </c>
      <c r="W632" t="s">
        <v>47</v>
      </c>
      <c r="X632" t="s">
        <v>47</v>
      </c>
      <c r="Y632">
        <f t="shared" si="201"/>
        <v>0</v>
      </c>
      <c r="Z632">
        <f t="shared" si="202"/>
        <v>0</v>
      </c>
      <c r="AC632" t="e">
        <f>VLOOKUP(A632,Sheet3!$A$7:$B$9,2,FALSE)</f>
        <v>#N/A</v>
      </c>
      <c r="AD632" t="s">
        <v>48</v>
      </c>
      <c r="AE632" t="str">
        <f t="shared" si="203"/>
        <v>1</v>
      </c>
      <c r="AF632" t="str">
        <f t="shared" si="204"/>
        <v>2024-07-23</v>
      </c>
      <c r="AH632" s="8">
        <f t="shared" si="205"/>
        <v>0</v>
      </c>
      <c r="AI632">
        <v>0</v>
      </c>
      <c r="AJ632">
        <v>0</v>
      </c>
      <c r="AK632">
        <v>0</v>
      </c>
      <c r="AL632" t="e">
        <f t="shared" si="206"/>
        <v>#DIV/0!</v>
      </c>
      <c r="AM632" t="e">
        <f t="shared" si="207"/>
        <v>#DIV/0!</v>
      </c>
      <c r="AN632">
        <f t="shared" si="208"/>
        <v>0</v>
      </c>
      <c r="AO632">
        <f t="shared" si="209"/>
        <v>0</v>
      </c>
      <c r="AP632">
        <v>0</v>
      </c>
      <c r="AQ632">
        <v>0</v>
      </c>
      <c r="AR632">
        <v>0</v>
      </c>
      <c r="AS632">
        <f t="shared" si="210"/>
        <v>0</v>
      </c>
      <c r="AV632" t="str">
        <f t="shared" si="211"/>
        <v/>
      </c>
      <c r="AW632" t="str">
        <f t="shared" si="212"/>
        <v>--</v>
      </c>
      <c r="AY632">
        <f t="shared" si="213"/>
        <v>627</v>
      </c>
      <c r="AZ632" t="s">
        <v>0</v>
      </c>
      <c r="BA632" t="str">
        <f t="shared" si="214"/>
        <v>627BM</v>
      </c>
      <c r="BB632">
        <f t="shared" si="215"/>
        <v>0</v>
      </c>
      <c r="BD632">
        <f t="shared" si="216"/>
        <v>627</v>
      </c>
      <c r="BE632">
        <f t="shared" si="217"/>
        <v>1</v>
      </c>
    </row>
    <row r="633" spans="15:57" x14ac:dyDescent="0.25">
      <c r="O633">
        <f t="shared" si="218"/>
        <v>1</v>
      </c>
      <c r="P633">
        <f t="shared" si="219"/>
        <v>628</v>
      </c>
      <c r="Q633" t="e">
        <f>VLOOKUP(A633,Sheet3!$A$1:$B$3,2,FALSE)</f>
        <v>#N/A</v>
      </c>
      <c r="R633">
        <f t="shared" si="198"/>
        <v>0</v>
      </c>
      <c r="S633">
        <f t="shared" si="199"/>
        <v>0</v>
      </c>
      <c r="T633">
        <f t="shared" si="200"/>
        <v>0</v>
      </c>
      <c r="U633" t="s">
        <v>47</v>
      </c>
      <c r="V633" t="s">
        <v>47</v>
      </c>
      <c r="W633" t="s">
        <v>47</v>
      </c>
      <c r="X633" t="s">
        <v>47</v>
      </c>
      <c r="Y633">
        <f t="shared" si="201"/>
        <v>0</v>
      </c>
      <c r="Z633">
        <f t="shared" si="202"/>
        <v>0</v>
      </c>
      <c r="AC633" t="e">
        <f>VLOOKUP(A633,Sheet3!$A$7:$B$9,2,FALSE)</f>
        <v>#N/A</v>
      </c>
      <c r="AD633" t="s">
        <v>48</v>
      </c>
      <c r="AE633" t="str">
        <f t="shared" si="203"/>
        <v>1</v>
      </c>
      <c r="AF633" t="str">
        <f t="shared" si="204"/>
        <v>2024-07-23</v>
      </c>
      <c r="AH633" s="8">
        <f t="shared" si="205"/>
        <v>0</v>
      </c>
      <c r="AI633">
        <v>0</v>
      </c>
      <c r="AJ633">
        <v>0</v>
      </c>
      <c r="AK633">
        <v>0</v>
      </c>
      <c r="AL633" t="e">
        <f t="shared" si="206"/>
        <v>#DIV/0!</v>
      </c>
      <c r="AM633" t="e">
        <f t="shared" si="207"/>
        <v>#DIV/0!</v>
      </c>
      <c r="AN633">
        <f t="shared" si="208"/>
        <v>0</v>
      </c>
      <c r="AO633">
        <f t="shared" si="209"/>
        <v>0</v>
      </c>
      <c r="AP633">
        <v>0</v>
      </c>
      <c r="AQ633">
        <v>0</v>
      </c>
      <c r="AR633">
        <v>0</v>
      </c>
      <c r="AS633">
        <f t="shared" si="210"/>
        <v>0</v>
      </c>
      <c r="AV633" t="str">
        <f t="shared" si="211"/>
        <v/>
      </c>
      <c r="AW633" t="str">
        <f t="shared" si="212"/>
        <v>--</v>
      </c>
      <c r="AY633">
        <f t="shared" si="213"/>
        <v>628</v>
      </c>
      <c r="AZ633" t="s">
        <v>0</v>
      </c>
      <c r="BA633" t="str">
        <f t="shared" si="214"/>
        <v>628BM</v>
      </c>
      <c r="BB633">
        <f t="shared" si="215"/>
        <v>0</v>
      </c>
      <c r="BD633">
        <f t="shared" si="216"/>
        <v>628</v>
      </c>
      <c r="BE633">
        <f t="shared" si="217"/>
        <v>1</v>
      </c>
    </row>
    <row r="634" spans="15:57" x14ac:dyDescent="0.25">
      <c r="O634">
        <f t="shared" si="218"/>
        <v>1</v>
      </c>
      <c r="P634">
        <f t="shared" si="219"/>
        <v>629</v>
      </c>
      <c r="Q634" t="e">
        <f>VLOOKUP(A634,Sheet3!$A$1:$B$3,2,FALSE)</f>
        <v>#N/A</v>
      </c>
      <c r="R634">
        <f t="shared" si="198"/>
        <v>0</v>
      </c>
      <c r="S634">
        <f t="shared" si="199"/>
        <v>0</v>
      </c>
      <c r="T634">
        <f t="shared" si="200"/>
        <v>0</v>
      </c>
      <c r="U634" t="s">
        <v>47</v>
      </c>
      <c r="V634" t="s">
        <v>47</v>
      </c>
      <c r="W634" t="s">
        <v>47</v>
      </c>
      <c r="X634" t="s">
        <v>47</v>
      </c>
      <c r="Y634">
        <f t="shared" si="201"/>
        <v>0</v>
      </c>
      <c r="Z634">
        <f t="shared" si="202"/>
        <v>0</v>
      </c>
      <c r="AC634" t="e">
        <f>VLOOKUP(A634,Sheet3!$A$7:$B$9,2,FALSE)</f>
        <v>#N/A</v>
      </c>
      <c r="AD634" t="s">
        <v>48</v>
      </c>
      <c r="AE634" t="str">
        <f t="shared" si="203"/>
        <v>1</v>
      </c>
      <c r="AF634" t="str">
        <f t="shared" si="204"/>
        <v>2024-07-23</v>
      </c>
      <c r="AH634" s="8">
        <f t="shared" si="205"/>
        <v>0</v>
      </c>
      <c r="AI634">
        <v>0</v>
      </c>
      <c r="AJ634">
        <v>0</v>
      </c>
      <c r="AK634">
        <v>0</v>
      </c>
      <c r="AL634" t="e">
        <f t="shared" si="206"/>
        <v>#DIV/0!</v>
      </c>
      <c r="AM634" t="e">
        <f t="shared" si="207"/>
        <v>#DIV/0!</v>
      </c>
      <c r="AN634">
        <f t="shared" si="208"/>
        <v>0</v>
      </c>
      <c r="AO634">
        <f t="shared" si="209"/>
        <v>0</v>
      </c>
      <c r="AP634">
        <v>0</v>
      </c>
      <c r="AQ634">
        <v>0</v>
      </c>
      <c r="AR634">
        <v>0</v>
      </c>
      <c r="AS634">
        <f t="shared" si="210"/>
        <v>0</v>
      </c>
      <c r="AV634" t="str">
        <f t="shared" si="211"/>
        <v/>
      </c>
      <c r="AW634" t="str">
        <f t="shared" si="212"/>
        <v>--</v>
      </c>
      <c r="AY634">
        <f t="shared" si="213"/>
        <v>629</v>
      </c>
      <c r="AZ634" t="s">
        <v>0</v>
      </c>
      <c r="BA634" t="str">
        <f t="shared" si="214"/>
        <v>629BM</v>
      </c>
      <c r="BB634">
        <f t="shared" si="215"/>
        <v>0</v>
      </c>
      <c r="BD634">
        <f t="shared" si="216"/>
        <v>629</v>
      </c>
      <c r="BE634">
        <f t="shared" si="217"/>
        <v>1</v>
      </c>
    </row>
    <row r="635" spans="15:57" x14ac:dyDescent="0.25">
      <c r="O635">
        <f t="shared" si="218"/>
        <v>1</v>
      </c>
      <c r="P635">
        <f t="shared" si="219"/>
        <v>630</v>
      </c>
      <c r="Q635" t="e">
        <f>VLOOKUP(A635,Sheet3!$A$1:$B$3,2,FALSE)</f>
        <v>#N/A</v>
      </c>
      <c r="R635">
        <f t="shared" si="198"/>
        <v>0</v>
      </c>
      <c r="S635">
        <f t="shared" si="199"/>
        <v>0</v>
      </c>
      <c r="T635">
        <f t="shared" si="200"/>
        <v>0</v>
      </c>
      <c r="U635" t="s">
        <v>47</v>
      </c>
      <c r="V635" t="s">
        <v>47</v>
      </c>
      <c r="W635" t="s">
        <v>47</v>
      </c>
      <c r="X635" t="s">
        <v>47</v>
      </c>
      <c r="Y635">
        <f t="shared" si="201"/>
        <v>0</v>
      </c>
      <c r="Z635">
        <f t="shared" si="202"/>
        <v>0</v>
      </c>
      <c r="AC635" t="e">
        <f>VLOOKUP(A635,Sheet3!$A$7:$B$9,2,FALSE)</f>
        <v>#N/A</v>
      </c>
      <c r="AD635" t="s">
        <v>48</v>
      </c>
      <c r="AE635" t="str">
        <f t="shared" si="203"/>
        <v>1</v>
      </c>
      <c r="AF635" t="str">
        <f t="shared" si="204"/>
        <v>2024-07-23</v>
      </c>
      <c r="AH635" s="8">
        <f t="shared" si="205"/>
        <v>0</v>
      </c>
      <c r="AI635">
        <v>0</v>
      </c>
      <c r="AJ635">
        <v>0</v>
      </c>
      <c r="AK635">
        <v>0</v>
      </c>
      <c r="AL635" t="e">
        <f t="shared" si="206"/>
        <v>#DIV/0!</v>
      </c>
      <c r="AM635" t="e">
        <f t="shared" si="207"/>
        <v>#DIV/0!</v>
      </c>
      <c r="AN635">
        <f t="shared" si="208"/>
        <v>0</v>
      </c>
      <c r="AO635">
        <f t="shared" si="209"/>
        <v>0</v>
      </c>
      <c r="AP635">
        <v>0</v>
      </c>
      <c r="AQ635">
        <v>0</v>
      </c>
      <c r="AR635">
        <v>0</v>
      </c>
      <c r="AS635">
        <f t="shared" si="210"/>
        <v>0</v>
      </c>
      <c r="AV635" t="str">
        <f t="shared" si="211"/>
        <v/>
      </c>
      <c r="AW635" t="str">
        <f t="shared" si="212"/>
        <v>--</v>
      </c>
      <c r="AY635">
        <f t="shared" si="213"/>
        <v>630</v>
      </c>
      <c r="AZ635" t="s">
        <v>0</v>
      </c>
      <c r="BA635" t="str">
        <f t="shared" si="214"/>
        <v>630BM</v>
      </c>
      <c r="BB635">
        <f t="shared" si="215"/>
        <v>0</v>
      </c>
      <c r="BD635">
        <f t="shared" si="216"/>
        <v>630</v>
      </c>
      <c r="BE635">
        <f t="shared" si="217"/>
        <v>1</v>
      </c>
    </row>
    <row r="636" spans="15:57" x14ac:dyDescent="0.25">
      <c r="O636">
        <f t="shared" si="218"/>
        <v>1</v>
      </c>
      <c r="P636">
        <f t="shared" si="219"/>
        <v>631</v>
      </c>
      <c r="Q636" t="e">
        <f>VLOOKUP(A636,Sheet3!$A$1:$B$3,2,FALSE)</f>
        <v>#N/A</v>
      </c>
      <c r="R636">
        <f t="shared" si="198"/>
        <v>0</v>
      </c>
      <c r="S636">
        <f t="shared" si="199"/>
        <v>0</v>
      </c>
      <c r="T636">
        <f t="shared" si="200"/>
        <v>0</v>
      </c>
      <c r="U636" t="s">
        <v>47</v>
      </c>
      <c r="V636" t="s">
        <v>47</v>
      </c>
      <c r="W636" t="s">
        <v>47</v>
      </c>
      <c r="X636" t="s">
        <v>47</v>
      </c>
      <c r="Y636">
        <f t="shared" si="201"/>
        <v>0</v>
      </c>
      <c r="Z636">
        <f t="shared" si="202"/>
        <v>0</v>
      </c>
      <c r="AC636" t="e">
        <f>VLOOKUP(A636,Sheet3!$A$7:$B$9,2,FALSE)</f>
        <v>#N/A</v>
      </c>
      <c r="AD636" t="s">
        <v>48</v>
      </c>
      <c r="AE636" t="str">
        <f t="shared" si="203"/>
        <v>1</v>
      </c>
      <c r="AF636" t="str">
        <f t="shared" si="204"/>
        <v>2024-07-23</v>
      </c>
      <c r="AH636" s="8">
        <f t="shared" si="205"/>
        <v>0</v>
      </c>
      <c r="AI636">
        <v>0</v>
      </c>
      <c r="AJ636">
        <v>0</v>
      </c>
      <c r="AK636">
        <v>0</v>
      </c>
      <c r="AL636" t="e">
        <f t="shared" si="206"/>
        <v>#DIV/0!</v>
      </c>
      <c r="AM636" t="e">
        <f t="shared" si="207"/>
        <v>#DIV/0!</v>
      </c>
      <c r="AN636">
        <f t="shared" si="208"/>
        <v>0</v>
      </c>
      <c r="AO636">
        <f t="shared" si="209"/>
        <v>0</v>
      </c>
      <c r="AP636">
        <v>0</v>
      </c>
      <c r="AQ636">
        <v>0</v>
      </c>
      <c r="AR636">
        <v>0</v>
      </c>
      <c r="AS636">
        <f t="shared" si="210"/>
        <v>0</v>
      </c>
      <c r="AV636" t="str">
        <f t="shared" si="211"/>
        <v/>
      </c>
      <c r="AW636" t="str">
        <f t="shared" si="212"/>
        <v>--</v>
      </c>
      <c r="AY636">
        <f t="shared" si="213"/>
        <v>631</v>
      </c>
      <c r="AZ636" t="s">
        <v>0</v>
      </c>
      <c r="BA636" t="str">
        <f t="shared" si="214"/>
        <v>631BM</v>
      </c>
      <c r="BB636">
        <f t="shared" si="215"/>
        <v>0</v>
      </c>
      <c r="BD636">
        <f t="shared" si="216"/>
        <v>631</v>
      </c>
      <c r="BE636">
        <f t="shared" si="217"/>
        <v>1</v>
      </c>
    </row>
    <row r="637" spans="15:57" x14ac:dyDescent="0.25">
      <c r="O637">
        <f t="shared" si="218"/>
        <v>1</v>
      </c>
      <c r="P637">
        <f t="shared" si="219"/>
        <v>632</v>
      </c>
      <c r="Q637" t="e">
        <f>VLOOKUP(A637,Sheet3!$A$1:$B$3,2,FALSE)</f>
        <v>#N/A</v>
      </c>
      <c r="R637">
        <f t="shared" si="198"/>
        <v>0</v>
      </c>
      <c r="S637">
        <f t="shared" si="199"/>
        <v>0</v>
      </c>
      <c r="T637">
        <f t="shared" si="200"/>
        <v>0</v>
      </c>
      <c r="U637" t="s">
        <v>47</v>
      </c>
      <c r="V637" t="s">
        <v>47</v>
      </c>
      <c r="W637" t="s">
        <v>47</v>
      </c>
      <c r="X637" t="s">
        <v>47</v>
      </c>
      <c r="Y637">
        <f t="shared" si="201"/>
        <v>0</v>
      </c>
      <c r="Z637">
        <f t="shared" si="202"/>
        <v>0</v>
      </c>
      <c r="AC637" t="e">
        <f>VLOOKUP(A637,Sheet3!$A$7:$B$9,2,FALSE)</f>
        <v>#N/A</v>
      </c>
      <c r="AD637" t="s">
        <v>48</v>
      </c>
      <c r="AE637" t="str">
        <f t="shared" si="203"/>
        <v>1</v>
      </c>
      <c r="AF637" t="str">
        <f t="shared" si="204"/>
        <v>2024-07-23</v>
      </c>
      <c r="AH637" s="8">
        <f t="shared" si="205"/>
        <v>0</v>
      </c>
      <c r="AI637">
        <v>0</v>
      </c>
      <c r="AJ637">
        <v>0</v>
      </c>
      <c r="AK637">
        <v>0</v>
      </c>
      <c r="AL637" t="e">
        <f t="shared" si="206"/>
        <v>#DIV/0!</v>
      </c>
      <c r="AM637" t="e">
        <f t="shared" si="207"/>
        <v>#DIV/0!</v>
      </c>
      <c r="AN637">
        <f t="shared" si="208"/>
        <v>0</v>
      </c>
      <c r="AO637">
        <f t="shared" si="209"/>
        <v>0</v>
      </c>
      <c r="AP637">
        <v>0</v>
      </c>
      <c r="AQ637">
        <v>0</v>
      </c>
      <c r="AR637">
        <v>0</v>
      </c>
      <c r="AS637">
        <f t="shared" si="210"/>
        <v>0</v>
      </c>
      <c r="AV637" t="str">
        <f t="shared" si="211"/>
        <v/>
      </c>
      <c r="AW637" t="str">
        <f t="shared" si="212"/>
        <v>--</v>
      </c>
      <c r="AY637">
        <f t="shared" si="213"/>
        <v>632</v>
      </c>
      <c r="AZ637" t="s">
        <v>0</v>
      </c>
      <c r="BA637" t="str">
        <f t="shared" si="214"/>
        <v>632BM</v>
      </c>
      <c r="BB637">
        <f t="shared" si="215"/>
        <v>0</v>
      </c>
      <c r="BD637">
        <f t="shared" si="216"/>
        <v>632</v>
      </c>
      <c r="BE637">
        <f t="shared" si="217"/>
        <v>1</v>
      </c>
    </row>
    <row r="638" spans="15:57" x14ac:dyDescent="0.25">
      <c r="O638">
        <f t="shared" si="218"/>
        <v>1</v>
      </c>
      <c r="P638">
        <f t="shared" si="219"/>
        <v>633</v>
      </c>
      <c r="Q638" t="e">
        <f>VLOOKUP(A638,Sheet3!$A$1:$B$3,2,FALSE)</f>
        <v>#N/A</v>
      </c>
      <c r="R638">
        <f t="shared" si="198"/>
        <v>0</v>
      </c>
      <c r="S638">
        <f t="shared" si="199"/>
        <v>0</v>
      </c>
      <c r="T638">
        <f t="shared" si="200"/>
        <v>0</v>
      </c>
      <c r="U638" t="s">
        <v>47</v>
      </c>
      <c r="V638" t="s">
        <v>47</v>
      </c>
      <c r="W638" t="s">
        <v>47</v>
      </c>
      <c r="X638" t="s">
        <v>47</v>
      </c>
      <c r="Y638">
        <f t="shared" si="201"/>
        <v>0</v>
      </c>
      <c r="Z638">
        <f t="shared" si="202"/>
        <v>0</v>
      </c>
      <c r="AC638" t="e">
        <f>VLOOKUP(A638,Sheet3!$A$7:$B$9,2,FALSE)</f>
        <v>#N/A</v>
      </c>
      <c r="AD638" t="s">
        <v>48</v>
      </c>
      <c r="AE638" t="str">
        <f t="shared" si="203"/>
        <v>1</v>
      </c>
      <c r="AF638" t="str">
        <f t="shared" si="204"/>
        <v>2024-07-23</v>
      </c>
      <c r="AH638" s="8">
        <f t="shared" si="205"/>
        <v>0</v>
      </c>
      <c r="AI638">
        <v>0</v>
      </c>
      <c r="AJ638">
        <v>0</v>
      </c>
      <c r="AK638">
        <v>0</v>
      </c>
      <c r="AL638" t="e">
        <f t="shared" si="206"/>
        <v>#DIV/0!</v>
      </c>
      <c r="AM638" t="e">
        <f t="shared" si="207"/>
        <v>#DIV/0!</v>
      </c>
      <c r="AN638">
        <f t="shared" si="208"/>
        <v>0</v>
      </c>
      <c r="AO638">
        <f t="shared" si="209"/>
        <v>0</v>
      </c>
      <c r="AP638">
        <v>0</v>
      </c>
      <c r="AQ638">
        <v>0</v>
      </c>
      <c r="AR638">
        <v>0</v>
      </c>
      <c r="AS638">
        <f t="shared" si="210"/>
        <v>0</v>
      </c>
      <c r="AV638" t="str">
        <f t="shared" si="211"/>
        <v/>
      </c>
      <c r="AW638" t="str">
        <f t="shared" si="212"/>
        <v>--</v>
      </c>
      <c r="AY638">
        <f t="shared" si="213"/>
        <v>633</v>
      </c>
      <c r="AZ638" t="s">
        <v>0</v>
      </c>
      <c r="BA638" t="str">
        <f t="shared" si="214"/>
        <v>633BM</v>
      </c>
      <c r="BB638">
        <f t="shared" si="215"/>
        <v>0</v>
      </c>
      <c r="BD638">
        <f t="shared" si="216"/>
        <v>633</v>
      </c>
      <c r="BE638">
        <f t="shared" si="217"/>
        <v>1</v>
      </c>
    </row>
    <row r="639" spans="15:57" x14ac:dyDescent="0.25">
      <c r="O639">
        <f t="shared" si="218"/>
        <v>1</v>
      </c>
      <c r="P639">
        <f t="shared" si="219"/>
        <v>634</v>
      </c>
      <c r="Q639" t="e">
        <f>VLOOKUP(A639,Sheet3!$A$1:$B$3,2,FALSE)</f>
        <v>#N/A</v>
      </c>
      <c r="R639">
        <f t="shared" si="198"/>
        <v>0</v>
      </c>
      <c r="S639">
        <f t="shared" si="199"/>
        <v>0</v>
      </c>
      <c r="T639">
        <f t="shared" si="200"/>
        <v>0</v>
      </c>
      <c r="U639" t="s">
        <v>47</v>
      </c>
      <c r="V639" t="s">
        <v>47</v>
      </c>
      <c r="W639" t="s">
        <v>47</v>
      </c>
      <c r="X639" t="s">
        <v>47</v>
      </c>
      <c r="Y639">
        <f t="shared" si="201"/>
        <v>0</v>
      </c>
      <c r="Z639">
        <f t="shared" si="202"/>
        <v>0</v>
      </c>
      <c r="AC639" t="e">
        <f>VLOOKUP(A639,Sheet3!$A$7:$B$9,2,FALSE)</f>
        <v>#N/A</v>
      </c>
      <c r="AD639" t="s">
        <v>48</v>
      </c>
      <c r="AE639" t="str">
        <f t="shared" si="203"/>
        <v>1</v>
      </c>
      <c r="AF639" t="str">
        <f t="shared" si="204"/>
        <v>2024-07-23</v>
      </c>
      <c r="AH639" s="8">
        <f t="shared" si="205"/>
        <v>0</v>
      </c>
      <c r="AI639">
        <v>0</v>
      </c>
      <c r="AJ639">
        <v>0</v>
      </c>
      <c r="AK639">
        <v>0</v>
      </c>
      <c r="AL639" t="e">
        <f t="shared" si="206"/>
        <v>#DIV/0!</v>
      </c>
      <c r="AM639" t="e">
        <f t="shared" si="207"/>
        <v>#DIV/0!</v>
      </c>
      <c r="AN639">
        <f t="shared" si="208"/>
        <v>0</v>
      </c>
      <c r="AO639">
        <f t="shared" si="209"/>
        <v>0</v>
      </c>
      <c r="AP639">
        <v>0</v>
      </c>
      <c r="AQ639">
        <v>0</v>
      </c>
      <c r="AR639">
        <v>0</v>
      </c>
      <c r="AS639">
        <f t="shared" si="210"/>
        <v>0</v>
      </c>
      <c r="AV639" t="str">
        <f t="shared" si="211"/>
        <v/>
      </c>
      <c r="AW639" t="str">
        <f t="shared" si="212"/>
        <v>--</v>
      </c>
      <c r="AY639">
        <f t="shared" si="213"/>
        <v>634</v>
      </c>
      <c r="AZ639" t="s">
        <v>0</v>
      </c>
      <c r="BA639" t="str">
        <f t="shared" si="214"/>
        <v>634BM</v>
      </c>
      <c r="BB639">
        <f t="shared" si="215"/>
        <v>0</v>
      </c>
      <c r="BD639">
        <f t="shared" si="216"/>
        <v>634</v>
      </c>
      <c r="BE639">
        <f t="shared" si="217"/>
        <v>1</v>
      </c>
    </row>
    <row r="640" spans="15:57" x14ac:dyDescent="0.25">
      <c r="O640">
        <f t="shared" si="218"/>
        <v>1</v>
      </c>
      <c r="P640">
        <f t="shared" si="219"/>
        <v>635</v>
      </c>
      <c r="Q640" t="e">
        <f>VLOOKUP(A640,Sheet3!$A$1:$B$3,2,FALSE)</f>
        <v>#N/A</v>
      </c>
      <c r="R640">
        <f t="shared" si="198"/>
        <v>0</v>
      </c>
      <c r="S640">
        <f t="shared" si="199"/>
        <v>0</v>
      </c>
      <c r="T640">
        <f t="shared" si="200"/>
        <v>0</v>
      </c>
      <c r="U640" t="s">
        <v>47</v>
      </c>
      <c r="V640" t="s">
        <v>47</v>
      </c>
      <c r="W640" t="s">
        <v>47</v>
      </c>
      <c r="X640" t="s">
        <v>47</v>
      </c>
      <c r="Y640">
        <f t="shared" si="201"/>
        <v>0</v>
      </c>
      <c r="Z640">
        <f t="shared" si="202"/>
        <v>0</v>
      </c>
      <c r="AC640" t="e">
        <f>VLOOKUP(A640,Sheet3!$A$7:$B$9,2,FALSE)</f>
        <v>#N/A</v>
      </c>
      <c r="AD640" t="s">
        <v>48</v>
      </c>
      <c r="AE640" t="str">
        <f t="shared" si="203"/>
        <v>1</v>
      </c>
      <c r="AF640" t="str">
        <f t="shared" si="204"/>
        <v>2024-07-23</v>
      </c>
      <c r="AH640" s="8">
        <f t="shared" si="205"/>
        <v>0</v>
      </c>
      <c r="AI640">
        <v>0</v>
      </c>
      <c r="AJ640">
        <v>0</v>
      </c>
      <c r="AK640">
        <v>0</v>
      </c>
      <c r="AL640" t="e">
        <f t="shared" si="206"/>
        <v>#DIV/0!</v>
      </c>
      <c r="AM640" t="e">
        <f t="shared" si="207"/>
        <v>#DIV/0!</v>
      </c>
      <c r="AN640">
        <f t="shared" si="208"/>
        <v>0</v>
      </c>
      <c r="AO640">
        <f t="shared" si="209"/>
        <v>0</v>
      </c>
      <c r="AP640">
        <v>0</v>
      </c>
      <c r="AQ640">
        <v>0</v>
      </c>
      <c r="AR640">
        <v>0</v>
      </c>
      <c r="AS640">
        <f t="shared" si="210"/>
        <v>0</v>
      </c>
      <c r="AV640" t="str">
        <f t="shared" si="211"/>
        <v/>
      </c>
      <c r="AW640" t="str">
        <f t="shared" si="212"/>
        <v>--</v>
      </c>
      <c r="AY640">
        <f t="shared" si="213"/>
        <v>635</v>
      </c>
      <c r="AZ640" t="s">
        <v>0</v>
      </c>
      <c r="BA640" t="str">
        <f t="shared" si="214"/>
        <v>635BM</v>
      </c>
      <c r="BB640">
        <f t="shared" si="215"/>
        <v>0</v>
      </c>
      <c r="BD640">
        <f t="shared" si="216"/>
        <v>635</v>
      </c>
      <c r="BE640">
        <f t="shared" si="217"/>
        <v>1</v>
      </c>
    </row>
    <row r="641" spans="15:57" x14ac:dyDescent="0.25">
      <c r="O641">
        <f t="shared" si="218"/>
        <v>1</v>
      </c>
      <c r="P641">
        <f t="shared" si="219"/>
        <v>636</v>
      </c>
      <c r="Q641" t="e">
        <f>VLOOKUP(A641,Sheet3!$A$1:$B$3,2,FALSE)</f>
        <v>#N/A</v>
      </c>
      <c r="R641">
        <f t="shared" si="198"/>
        <v>0</v>
      </c>
      <c r="S641">
        <f t="shared" si="199"/>
        <v>0</v>
      </c>
      <c r="T641">
        <f t="shared" si="200"/>
        <v>0</v>
      </c>
      <c r="U641" t="s">
        <v>47</v>
      </c>
      <c r="V641" t="s">
        <v>47</v>
      </c>
      <c r="W641" t="s">
        <v>47</v>
      </c>
      <c r="X641" t="s">
        <v>47</v>
      </c>
      <c r="Y641">
        <f t="shared" si="201"/>
        <v>0</v>
      </c>
      <c r="Z641">
        <f t="shared" si="202"/>
        <v>0</v>
      </c>
      <c r="AC641" t="e">
        <f>VLOOKUP(A641,Sheet3!$A$7:$B$9,2,FALSE)</f>
        <v>#N/A</v>
      </c>
      <c r="AD641" t="s">
        <v>48</v>
      </c>
      <c r="AE641" t="str">
        <f t="shared" si="203"/>
        <v>1</v>
      </c>
      <c r="AF641" t="str">
        <f t="shared" si="204"/>
        <v>2024-07-23</v>
      </c>
      <c r="AH641" s="8">
        <f t="shared" si="205"/>
        <v>0</v>
      </c>
      <c r="AI641">
        <v>0</v>
      </c>
      <c r="AJ641">
        <v>0</v>
      </c>
      <c r="AK641">
        <v>0</v>
      </c>
      <c r="AL641" t="e">
        <f t="shared" si="206"/>
        <v>#DIV/0!</v>
      </c>
      <c r="AM641" t="e">
        <f t="shared" si="207"/>
        <v>#DIV/0!</v>
      </c>
      <c r="AN641">
        <f t="shared" si="208"/>
        <v>0</v>
      </c>
      <c r="AO641">
        <f t="shared" si="209"/>
        <v>0</v>
      </c>
      <c r="AP641">
        <v>0</v>
      </c>
      <c r="AQ641">
        <v>0</v>
      </c>
      <c r="AR641">
        <v>0</v>
      </c>
      <c r="AS641">
        <f t="shared" si="210"/>
        <v>0</v>
      </c>
      <c r="AV641" t="str">
        <f t="shared" si="211"/>
        <v/>
      </c>
      <c r="AW641" t="str">
        <f t="shared" si="212"/>
        <v>--</v>
      </c>
      <c r="AY641">
        <f t="shared" si="213"/>
        <v>636</v>
      </c>
      <c r="AZ641" t="s">
        <v>0</v>
      </c>
      <c r="BA641" t="str">
        <f t="shared" si="214"/>
        <v>636BM</v>
      </c>
      <c r="BB641">
        <f t="shared" si="215"/>
        <v>0</v>
      </c>
      <c r="BD641">
        <f t="shared" si="216"/>
        <v>636</v>
      </c>
      <c r="BE641">
        <f t="shared" si="217"/>
        <v>1</v>
      </c>
    </row>
    <row r="642" spans="15:57" x14ac:dyDescent="0.25">
      <c r="O642">
        <f t="shared" si="218"/>
        <v>1</v>
      </c>
      <c r="P642">
        <f t="shared" si="219"/>
        <v>637</v>
      </c>
      <c r="Q642" t="e">
        <f>VLOOKUP(A642,Sheet3!$A$1:$B$3,2,FALSE)</f>
        <v>#N/A</v>
      </c>
      <c r="R642">
        <f t="shared" si="198"/>
        <v>0</v>
      </c>
      <c r="S642">
        <f t="shared" si="199"/>
        <v>0</v>
      </c>
      <c r="T642">
        <f t="shared" si="200"/>
        <v>0</v>
      </c>
      <c r="U642" t="s">
        <v>47</v>
      </c>
      <c r="V642" t="s">
        <v>47</v>
      </c>
      <c r="W642" t="s">
        <v>47</v>
      </c>
      <c r="X642" t="s">
        <v>47</v>
      </c>
      <c r="Y642">
        <f t="shared" si="201"/>
        <v>0</v>
      </c>
      <c r="Z642">
        <f t="shared" si="202"/>
        <v>0</v>
      </c>
      <c r="AC642" t="e">
        <f>VLOOKUP(A642,Sheet3!$A$7:$B$9,2,FALSE)</f>
        <v>#N/A</v>
      </c>
      <c r="AD642" t="s">
        <v>48</v>
      </c>
      <c r="AE642" t="str">
        <f t="shared" si="203"/>
        <v>1</v>
      </c>
      <c r="AF642" t="str">
        <f t="shared" si="204"/>
        <v>2024-07-23</v>
      </c>
      <c r="AH642" s="8">
        <f t="shared" si="205"/>
        <v>0</v>
      </c>
      <c r="AI642">
        <v>0</v>
      </c>
      <c r="AJ642">
        <v>0</v>
      </c>
      <c r="AK642">
        <v>0</v>
      </c>
      <c r="AL642" t="e">
        <f t="shared" si="206"/>
        <v>#DIV/0!</v>
      </c>
      <c r="AM642" t="e">
        <f t="shared" si="207"/>
        <v>#DIV/0!</v>
      </c>
      <c r="AN642">
        <f t="shared" si="208"/>
        <v>0</v>
      </c>
      <c r="AO642">
        <f t="shared" si="209"/>
        <v>0</v>
      </c>
      <c r="AP642">
        <v>0</v>
      </c>
      <c r="AQ642">
        <v>0</v>
      </c>
      <c r="AR642">
        <v>0</v>
      </c>
      <c r="AS642">
        <f t="shared" si="210"/>
        <v>0</v>
      </c>
      <c r="AV642" t="str">
        <f t="shared" si="211"/>
        <v/>
      </c>
      <c r="AW642" t="str">
        <f t="shared" si="212"/>
        <v>--</v>
      </c>
      <c r="AY642">
        <f t="shared" si="213"/>
        <v>637</v>
      </c>
      <c r="AZ642" t="s">
        <v>0</v>
      </c>
      <c r="BA642" t="str">
        <f t="shared" si="214"/>
        <v>637BM</v>
      </c>
      <c r="BB642">
        <f t="shared" si="215"/>
        <v>0</v>
      </c>
      <c r="BD642">
        <f t="shared" si="216"/>
        <v>637</v>
      </c>
      <c r="BE642">
        <f t="shared" si="217"/>
        <v>1</v>
      </c>
    </row>
    <row r="643" spans="15:57" x14ac:dyDescent="0.25">
      <c r="O643">
        <f t="shared" si="218"/>
        <v>1</v>
      </c>
      <c r="P643">
        <f t="shared" si="219"/>
        <v>638</v>
      </c>
      <c r="Q643" t="e">
        <f>VLOOKUP(A643,Sheet3!$A$1:$B$3,2,FALSE)</f>
        <v>#N/A</v>
      </c>
      <c r="R643">
        <f t="shared" si="198"/>
        <v>0</v>
      </c>
      <c r="S643">
        <f t="shared" si="199"/>
        <v>0</v>
      </c>
      <c r="T643">
        <f t="shared" si="200"/>
        <v>0</v>
      </c>
      <c r="U643" t="s">
        <v>47</v>
      </c>
      <c r="V643" t="s">
        <v>47</v>
      </c>
      <c r="W643" t="s">
        <v>47</v>
      </c>
      <c r="X643" t="s">
        <v>47</v>
      </c>
      <c r="Y643">
        <f t="shared" si="201"/>
        <v>0</v>
      </c>
      <c r="Z643">
        <f t="shared" si="202"/>
        <v>0</v>
      </c>
      <c r="AC643" t="e">
        <f>VLOOKUP(A643,Sheet3!$A$7:$B$9,2,FALSE)</f>
        <v>#N/A</v>
      </c>
      <c r="AD643" t="s">
        <v>48</v>
      </c>
      <c r="AE643" t="str">
        <f t="shared" si="203"/>
        <v>1</v>
      </c>
      <c r="AF643" t="str">
        <f t="shared" si="204"/>
        <v>2024-07-23</v>
      </c>
      <c r="AH643" s="8">
        <f t="shared" si="205"/>
        <v>0</v>
      </c>
      <c r="AI643">
        <v>0</v>
      </c>
      <c r="AJ643">
        <v>0</v>
      </c>
      <c r="AK643">
        <v>0</v>
      </c>
      <c r="AL643" t="e">
        <f t="shared" si="206"/>
        <v>#DIV/0!</v>
      </c>
      <c r="AM643" t="e">
        <f t="shared" si="207"/>
        <v>#DIV/0!</v>
      </c>
      <c r="AN643">
        <f t="shared" si="208"/>
        <v>0</v>
      </c>
      <c r="AO643">
        <f t="shared" si="209"/>
        <v>0</v>
      </c>
      <c r="AP643">
        <v>0</v>
      </c>
      <c r="AQ643">
        <v>0</v>
      </c>
      <c r="AR643">
        <v>0</v>
      </c>
      <c r="AS643">
        <f t="shared" si="210"/>
        <v>0</v>
      </c>
      <c r="AV643" t="str">
        <f t="shared" si="211"/>
        <v/>
      </c>
      <c r="AW643" t="str">
        <f t="shared" si="212"/>
        <v>--</v>
      </c>
      <c r="AY643">
        <f t="shared" si="213"/>
        <v>638</v>
      </c>
      <c r="AZ643" t="s">
        <v>0</v>
      </c>
      <c r="BA643" t="str">
        <f t="shared" si="214"/>
        <v>638BM</v>
      </c>
      <c r="BB643">
        <f t="shared" si="215"/>
        <v>0</v>
      </c>
      <c r="BD643">
        <f t="shared" si="216"/>
        <v>638</v>
      </c>
      <c r="BE643">
        <f t="shared" si="217"/>
        <v>1</v>
      </c>
    </row>
    <row r="644" spans="15:57" x14ac:dyDescent="0.25">
      <c r="O644">
        <f t="shared" si="218"/>
        <v>1</v>
      </c>
      <c r="P644">
        <f t="shared" si="219"/>
        <v>639</v>
      </c>
      <c r="Q644" t="e">
        <f>VLOOKUP(A644,Sheet3!$A$1:$B$3,2,FALSE)</f>
        <v>#N/A</v>
      </c>
      <c r="R644">
        <f t="shared" si="198"/>
        <v>0</v>
      </c>
      <c r="S644">
        <f t="shared" si="199"/>
        <v>0</v>
      </c>
      <c r="T644">
        <f t="shared" si="200"/>
        <v>0</v>
      </c>
      <c r="U644" t="s">
        <v>47</v>
      </c>
      <c r="V644" t="s">
        <v>47</v>
      </c>
      <c r="W644" t="s">
        <v>47</v>
      </c>
      <c r="X644" t="s">
        <v>47</v>
      </c>
      <c r="Y644">
        <f t="shared" si="201"/>
        <v>0</v>
      </c>
      <c r="Z644">
        <f t="shared" si="202"/>
        <v>0</v>
      </c>
      <c r="AC644" t="e">
        <f>VLOOKUP(A644,Sheet3!$A$7:$B$9,2,FALSE)</f>
        <v>#N/A</v>
      </c>
      <c r="AD644" t="s">
        <v>48</v>
      </c>
      <c r="AE644" t="str">
        <f t="shared" si="203"/>
        <v>1</v>
      </c>
      <c r="AF644" t="str">
        <f t="shared" si="204"/>
        <v>2024-07-23</v>
      </c>
      <c r="AH644" s="8">
        <f t="shared" si="205"/>
        <v>0</v>
      </c>
      <c r="AI644">
        <v>0</v>
      </c>
      <c r="AJ644">
        <v>0</v>
      </c>
      <c r="AK644">
        <v>0</v>
      </c>
      <c r="AL644" t="e">
        <f t="shared" si="206"/>
        <v>#DIV/0!</v>
      </c>
      <c r="AM644" t="e">
        <f t="shared" si="207"/>
        <v>#DIV/0!</v>
      </c>
      <c r="AN644">
        <f t="shared" si="208"/>
        <v>0</v>
      </c>
      <c r="AO644">
        <f t="shared" si="209"/>
        <v>0</v>
      </c>
      <c r="AP644">
        <v>0</v>
      </c>
      <c r="AQ644">
        <v>0</v>
      </c>
      <c r="AR644">
        <v>0</v>
      </c>
      <c r="AS644">
        <f t="shared" si="210"/>
        <v>0</v>
      </c>
      <c r="AV644" t="str">
        <f t="shared" si="211"/>
        <v/>
      </c>
      <c r="AW644" t="str">
        <f t="shared" si="212"/>
        <v>--</v>
      </c>
      <c r="AY644">
        <f t="shared" si="213"/>
        <v>639</v>
      </c>
      <c r="AZ644" t="s">
        <v>0</v>
      </c>
      <c r="BA644" t="str">
        <f t="shared" si="214"/>
        <v>639BM</v>
      </c>
      <c r="BB644">
        <f t="shared" si="215"/>
        <v>0</v>
      </c>
      <c r="BD644">
        <f t="shared" si="216"/>
        <v>639</v>
      </c>
      <c r="BE644">
        <f t="shared" si="217"/>
        <v>1</v>
      </c>
    </row>
    <row r="645" spans="15:57" x14ac:dyDescent="0.25">
      <c r="O645">
        <f t="shared" si="218"/>
        <v>1</v>
      </c>
      <c r="P645">
        <f t="shared" si="219"/>
        <v>640</v>
      </c>
      <c r="Q645" t="e">
        <f>VLOOKUP(A645,Sheet3!$A$1:$B$3,2,FALSE)</f>
        <v>#N/A</v>
      </c>
      <c r="R645">
        <f t="shared" si="198"/>
        <v>0</v>
      </c>
      <c r="S645">
        <f t="shared" si="199"/>
        <v>0</v>
      </c>
      <c r="T645">
        <f t="shared" si="200"/>
        <v>0</v>
      </c>
      <c r="U645" t="s">
        <v>47</v>
      </c>
      <c r="V645" t="s">
        <v>47</v>
      </c>
      <c r="W645" t="s">
        <v>47</v>
      </c>
      <c r="X645" t="s">
        <v>47</v>
      </c>
      <c r="Y645">
        <f t="shared" si="201"/>
        <v>0</v>
      </c>
      <c r="Z645">
        <f t="shared" si="202"/>
        <v>0</v>
      </c>
      <c r="AC645" t="e">
        <f>VLOOKUP(A645,Sheet3!$A$7:$B$9,2,FALSE)</f>
        <v>#N/A</v>
      </c>
      <c r="AD645" t="s">
        <v>48</v>
      </c>
      <c r="AE645" t="str">
        <f t="shared" si="203"/>
        <v>1</v>
      </c>
      <c r="AF645" t="str">
        <f t="shared" si="204"/>
        <v>2024-07-23</v>
      </c>
      <c r="AH645" s="8">
        <f t="shared" si="205"/>
        <v>0</v>
      </c>
      <c r="AI645">
        <v>0</v>
      </c>
      <c r="AJ645">
        <v>0</v>
      </c>
      <c r="AK645">
        <v>0</v>
      </c>
      <c r="AL645" t="e">
        <f t="shared" si="206"/>
        <v>#DIV/0!</v>
      </c>
      <c r="AM645" t="e">
        <f t="shared" si="207"/>
        <v>#DIV/0!</v>
      </c>
      <c r="AN645">
        <f t="shared" si="208"/>
        <v>0</v>
      </c>
      <c r="AO645">
        <f t="shared" si="209"/>
        <v>0</v>
      </c>
      <c r="AP645">
        <v>0</v>
      </c>
      <c r="AQ645">
        <v>0</v>
      </c>
      <c r="AR645">
        <v>0</v>
      </c>
      <c r="AS645">
        <f t="shared" si="210"/>
        <v>0</v>
      </c>
      <c r="AV645" t="str">
        <f t="shared" si="211"/>
        <v/>
      </c>
      <c r="AW645" t="str">
        <f t="shared" si="212"/>
        <v>--</v>
      </c>
      <c r="AY645">
        <f t="shared" si="213"/>
        <v>640</v>
      </c>
      <c r="AZ645" t="s">
        <v>0</v>
      </c>
      <c r="BA645" t="str">
        <f t="shared" si="214"/>
        <v>640BM</v>
      </c>
      <c r="BB645">
        <f t="shared" si="215"/>
        <v>0</v>
      </c>
      <c r="BD645">
        <f t="shared" si="216"/>
        <v>640</v>
      </c>
      <c r="BE645">
        <f t="shared" si="217"/>
        <v>1</v>
      </c>
    </row>
    <row r="646" spans="15:57" x14ac:dyDescent="0.25">
      <c r="O646">
        <f t="shared" si="218"/>
        <v>1</v>
      </c>
      <c r="P646">
        <f t="shared" si="219"/>
        <v>641</v>
      </c>
      <c r="Q646" t="e">
        <f>VLOOKUP(A646,Sheet3!$A$1:$B$3,2,FALSE)</f>
        <v>#N/A</v>
      </c>
      <c r="R646">
        <f t="shared" ref="R646:R709" si="220">C646</f>
        <v>0</v>
      </c>
      <c r="S646">
        <f t="shared" ref="S646:S709" si="221">F646</f>
        <v>0</v>
      </c>
      <c r="T646">
        <f t="shared" ref="T646:T709" si="222">D646</f>
        <v>0</v>
      </c>
      <c r="U646" t="s">
        <v>47</v>
      </c>
      <c r="V646" t="s">
        <v>47</v>
      </c>
      <c r="W646" t="s">
        <v>47</v>
      </c>
      <c r="X646" t="s">
        <v>47</v>
      </c>
      <c r="Y646">
        <f t="shared" ref="Y646:Y709" si="223">G646</f>
        <v>0</v>
      </c>
      <c r="Z646">
        <f t="shared" ref="Z646:Z709" si="224">H646</f>
        <v>0</v>
      </c>
      <c r="AC646" t="e">
        <f>VLOOKUP(A646,Sheet3!$A$7:$B$9,2,FALSE)</f>
        <v>#N/A</v>
      </c>
      <c r="AD646" t="s">
        <v>48</v>
      </c>
      <c r="AE646" t="str">
        <f t="shared" ref="AE646:AE709" si="225">IF(ISBLANK(B646),"1",LEFT(B646,6))</f>
        <v>1</v>
      </c>
      <c r="AF646" t="str">
        <f t="shared" ref="AF646:AF709" si="226">IF(ISBLANK(B646),$AG$1,AW646)</f>
        <v>2024-07-23</v>
      </c>
      <c r="AH646" s="8">
        <f t="shared" ref="AH646:AH709" si="227">E646</f>
        <v>0</v>
      </c>
      <c r="AI646">
        <v>0</v>
      </c>
      <c r="AJ646">
        <v>0</v>
      </c>
      <c r="AK646">
        <v>0</v>
      </c>
      <c r="AL646" t="e">
        <f t="shared" ref="AL646:AL709" si="228">IF(A646="TLDDP","0",ROUND(L646/J646,2))</f>
        <v>#DIV/0!</v>
      </c>
      <c r="AM646" t="e">
        <f t="shared" ref="AM646:AM709" si="229">IF(A646="TLDDP","0",ROUND(AL646*J646,2))</f>
        <v>#DIV/0!</v>
      </c>
      <c r="AN646">
        <f t="shared" ref="AN646:AN709" si="230">J646</f>
        <v>0</v>
      </c>
      <c r="AO646">
        <f t="shared" ref="AO646:AO709" si="231">IF(A646="LDP",AM646,L646)</f>
        <v>0</v>
      </c>
      <c r="AP646">
        <v>0</v>
      </c>
      <c r="AQ646">
        <v>0</v>
      </c>
      <c r="AR646">
        <v>0</v>
      </c>
      <c r="AS646">
        <f t="shared" ref="AS646:AS709" si="232">I646</f>
        <v>0</v>
      </c>
      <c r="AV646" t="str">
        <f t="shared" ref="AV646:AV709" si="233">RIGHT(B646,10)</f>
        <v/>
      </c>
      <c r="AW646" t="str">
        <f t="shared" ref="AW646:AW709" si="234">RIGHT(AV646,4)&amp;"-"&amp;MID(AV646,4,2)&amp;"-"&amp;LEFT(AV646,2)</f>
        <v>--</v>
      </c>
      <c r="AY646">
        <f t="shared" ref="AY646:AY709" si="235">P646</f>
        <v>641</v>
      </c>
      <c r="AZ646" t="s">
        <v>0</v>
      </c>
      <c r="BA646" t="str">
        <f t="shared" ref="BA646:BA709" si="236">AY646&amp;AZ646</f>
        <v>641BM</v>
      </c>
      <c r="BB646">
        <f t="shared" ref="BB646:BB709" si="237">M646</f>
        <v>0</v>
      </c>
      <c r="BD646">
        <f t="shared" ref="BD646:BD709" si="238">P646</f>
        <v>641</v>
      </c>
      <c r="BE646">
        <f t="shared" ref="BE646:BE709" si="239">O646</f>
        <v>1</v>
      </c>
    </row>
    <row r="647" spans="15:57" x14ac:dyDescent="0.25">
      <c r="O647">
        <f t="shared" ref="O647:O710" si="240">O646</f>
        <v>1</v>
      </c>
      <c r="P647">
        <f t="shared" ref="P647:P710" si="241">P646+1</f>
        <v>642</v>
      </c>
      <c r="Q647" t="e">
        <f>VLOOKUP(A647,Sheet3!$A$1:$B$3,2,FALSE)</f>
        <v>#N/A</v>
      </c>
      <c r="R647">
        <f t="shared" si="220"/>
        <v>0</v>
      </c>
      <c r="S647">
        <f t="shared" si="221"/>
        <v>0</v>
      </c>
      <c r="T647">
        <f t="shared" si="222"/>
        <v>0</v>
      </c>
      <c r="U647" t="s">
        <v>47</v>
      </c>
      <c r="V647" t="s">
        <v>47</v>
      </c>
      <c r="W647" t="s">
        <v>47</v>
      </c>
      <c r="X647" t="s">
        <v>47</v>
      </c>
      <c r="Y647">
        <f t="shared" si="223"/>
        <v>0</v>
      </c>
      <c r="Z647">
        <f t="shared" si="224"/>
        <v>0</v>
      </c>
      <c r="AC647" t="e">
        <f>VLOOKUP(A647,Sheet3!$A$7:$B$9,2,FALSE)</f>
        <v>#N/A</v>
      </c>
      <c r="AD647" t="s">
        <v>48</v>
      </c>
      <c r="AE647" t="str">
        <f t="shared" si="225"/>
        <v>1</v>
      </c>
      <c r="AF647" t="str">
        <f t="shared" si="226"/>
        <v>2024-07-23</v>
      </c>
      <c r="AH647" s="8">
        <f t="shared" si="227"/>
        <v>0</v>
      </c>
      <c r="AI647">
        <v>0</v>
      </c>
      <c r="AJ647">
        <v>0</v>
      </c>
      <c r="AK647">
        <v>0</v>
      </c>
      <c r="AL647" t="e">
        <f t="shared" si="228"/>
        <v>#DIV/0!</v>
      </c>
      <c r="AM647" t="e">
        <f t="shared" si="229"/>
        <v>#DIV/0!</v>
      </c>
      <c r="AN647">
        <f t="shared" si="230"/>
        <v>0</v>
      </c>
      <c r="AO647">
        <f t="shared" si="231"/>
        <v>0</v>
      </c>
      <c r="AP647">
        <v>0</v>
      </c>
      <c r="AQ647">
        <v>0</v>
      </c>
      <c r="AR647">
        <v>0</v>
      </c>
      <c r="AS647">
        <f t="shared" si="232"/>
        <v>0</v>
      </c>
      <c r="AV647" t="str">
        <f t="shared" si="233"/>
        <v/>
      </c>
      <c r="AW647" t="str">
        <f t="shared" si="234"/>
        <v>--</v>
      </c>
      <c r="AY647">
        <f t="shared" si="235"/>
        <v>642</v>
      </c>
      <c r="AZ647" t="s">
        <v>0</v>
      </c>
      <c r="BA647" t="str">
        <f t="shared" si="236"/>
        <v>642BM</v>
      </c>
      <c r="BB647">
        <f t="shared" si="237"/>
        <v>0</v>
      </c>
      <c r="BD647">
        <f t="shared" si="238"/>
        <v>642</v>
      </c>
      <c r="BE647">
        <f t="shared" si="239"/>
        <v>1</v>
      </c>
    </row>
    <row r="648" spans="15:57" x14ac:dyDescent="0.25">
      <c r="O648">
        <f t="shared" si="240"/>
        <v>1</v>
      </c>
      <c r="P648">
        <f t="shared" si="241"/>
        <v>643</v>
      </c>
      <c r="Q648" t="e">
        <f>VLOOKUP(A648,Sheet3!$A$1:$B$3,2,FALSE)</f>
        <v>#N/A</v>
      </c>
      <c r="R648">
        <f t="shared" si="220"/>
        <v>0</v>
      </c>
      <c r="S648">
        <f t="shared" si="221"/>
        <v>0</v>
      </c>
      <c r="T648">
        <f t="shared" si="222"/>
        <v>0</v>
      </c>
      <c r="U648" t="s">
        <v>47</v>
      </c>
      <c r="V648" t="s">
        <v>47</v>
      </c>
      <c r="W648" t="s">
        <v>47</v>
      </c>
      <c r="X648" t="s">
        <v>47</v>
      </c>
      <c r="Y648">
        <f t="shared" si="223"/>
        <v>0</v>
      </c>
      <c r="Z648">
        <f t="shared" si="224"/>
        <v>0</v>
      </c>
      <c r="AC648" t="e">
        <f>VLOOKUP(A648,Sheet3!$A$7:$B$9,2,FALSE)</f>
        <v>#N/A</v>
      </c>
      <c r="AD648" t="s">
        <v>48</v>
      </c>
      <c r="AE648" t="str">
        <f t="shared" si="225"/>
        <v>1</v>
      </c>
      <c r="AF648" t="str">
        <f t="shared" si="226"/>
        <v>2024-07-23</v>
      </c>
      <c r="AH648" s="8">
        <f t="shared" si="227"/>
        <v>0</v>
      </c>
      <c r="AI648">
        <v>0</v>
      </c>
      <c r="AJ648">
        <v>0</v>
      </c>
      <c r="AK648">
        <v>0</v>
      </c>
      <c r="AL648" t="e">
        <f t="shared" si="228"/>
        <v>#DIV/0!</v>
      </c>
      <c r="AM648" t="e">
        <f t="shared" si="229"/>
        <v>#DIV/0!</v>
      </c>
      <c r="AN648">
        <f t="shared" si="230"/>
        <v>0</v>
      </c>
      <c r="AO648">
        <f t="shared" si="231"/>
        <v>0</v>
      </c>
      <c r="AP648">
        <v>0</v>
      </c>
      <c r="AQ648">
        <v>0</v>
      </c>
      <c r="AR648">
        <v>0</v>
      </c>
      <c r="AS648">
        <f t="shared" si="232"/>
        <v>0</v>
      </c>
      <c r="AV648" t="str">
        <f t="shared" si="233"/>
        <v/>
      </c>
      <c r="AW648" t="str">
        <f t="shared" si="234"/>
        <v>--</v>
      </c>
      <c r="AY648">
        <f t="shared" si="235"/>
        <v>643</v>
      </c>
      <c r="AZ648" t="s">
        <v>0</v>
      </c>
      <c r="BA648" t="str">
        <f t="shared" si="236"/>
        <v>643BM</v>
      </c>
      <c r="BB648">
        <f t="shared" si="237"/>
        <v>0</v>
      </c>
      <c r="BD648">
        <f t="shared" si="238"/>
        <v>643</v>
      </c>
      <c r="BE648">
        <f t="shared" si="239"/>
        <v>1</v>
      </c>
    </row>
    <row r="649" spans="15:57" x14ac:dyDescent="0.25">
      <c r="O649">
        <f t="shared" si="240"/>
        <v>1</v>
      </c>
      <c r="P649">
        <f t="shared" si="241"/>
        <v>644</v>
      </c>
      <c r="Q649" t="e">
        <f>VLOOKUP(A649,Sheet3!$A$1:$B$3,2,FALSE)</f>
        <v>#N/A</v>
      </c>
      <c r="R649">
        <f t="shared" si="220"/>
        <v>0</v>
      </c>
      <c r="S649">
        <f t="shared" si="221"/>
        <v>0</v>
      </c>
      <c r="T649">
        <f t="shared" si="222"/>
        <v>0</v>
      </c>
      <c r="U649" t="s">
        <v>47</v>
      </c>
      <c r="V649" t="s">
        <v>47</v>
      </c>
      <c r="W649" t="s">
        <v>47</v>
      </c>
      <c r="X649" t="s">
        <v>47</v>
      </c>
      <c r="Y649">
        <f t="shared" si="223"/>
        <v>0</v>
      </c>
      <c r="Z649">
        <f t="shared" si="224"/>
        <v>0</v>
      </c>
      <c r="AC649" t="e">
        <f>VLOOKUP(A649,Sheet3!$A$7:$B$9,2,FALSE)</f>
        <v>#N/A</v>
      </c>
      <c r="AD649" t="s">
        <v>48</v>
      </c>
      <c r="AE649" t="str">
        <f t="shared" si="225"/>
        <v>1</v>
      </c>
      <c r="AF649" t="str">
        <f t="shared" si="226"/>
        <v>2024-07-23</v>
      </c>
      <c r="AH649" s="8">
        <f t="shared" si="227"/>
        <v>0</v>
      </c>
      <c r="AI649">
        <v>0</v>
      </c>
      <c r="AJ649">
        <v>0</v>
      </c>
      <c r="AK649">
        <v>0</v>
      </c>
      <c r="AL649" t="e">
        <f t="shared" si="228"/>
        <v>#DIV/0!</v>
      </c>
      <c r="AM649" t="e">
        <f t="shared" si="229"/>
        <v>#DIV/0!</v>
      </c>
      <c r="AN649">
        <f t="shared" si="230"/>
        <v>0</v>
      </c>
      <c r="AO649">
        <f t="shared" si="231"/>
        <v>0</v>
      </c>
      <c r="AP649">
        <v>0</v>
      </c>
      <c r="AQ649">
        <v>0</v>
      </c>
      <c r="AR649">
        <v>0</v>
      </c>
      <c r="AS649">
        <f t="shared" si="232"/>
        <v>0</v>
      </c>
      <c r="AV649" t="str">
        <f t="shared" si="233"/>
        <v/>
      </c>
      <c r="AW649" t="str">
        <f t="shared" si="234"/>
        <v>--</v>
      </c>
      <c r="AY649">
        <f t="shared" si="235"/>
        <v>644</v>
      </c>
      <c r="AZ649" t="s">
        <v>0</v>
      </c>
      <c r="BA649" t="str">
        <f t="shared" si="236"/>
        <v>644BM</v>
      </c>
      <c r="BB649">
        <f t="shared" si="237"/>
        <v>0</v>
      </c>
      <c r="BD649">
        <f t="shared" si="238"/>
        <v>644</v>
      </c>
      <c r="BE649">
        <f t="shared" si="239"/>
        <v>1</v>
      </c>
    </row>
    <row r="650" spans="15:57" x14ac:dyDescent="0.25">
      <c r="O650">
        <f t="shared" si="240"/>
        <v>1</v>
      </c>
      <c r="P650">
        <f t="shared" si="241"/>
        <v>645</v>
      </c>
      <c r="Q650" t="e">
        <f>VLOOKUP(A650,Sheet3!$A$1:$B$3,2,FALSE)</f>
        <v>#N/A</v>
      </c>
      <c r="R650">
        <f t="shared" si="220"/>
        <v>0</v>
      </c>
      <c r="S650">
        <f t="shared" si="221"/>
        <v>0</v>
      </c>
      <c r="T650">
        <f t="shared" si="222"/>
        <v>0</v>
      </c>
      <c r="U650" t="s">
        <v>47</v>
      </c>
      <c r="V650" t="s">
        <v>47</v>
      </c>
      <c r="W650" t="s">
        <v>47</v>
      </c>
      <c r="X650" t="s">
        <v>47</v>
      </c>
      <c r="Y650">
        <f t="shared" si="223"/>
        <v>0</v>
      </c>
      <c r="Z650">
        <f t="shared" si="224"/>
        <v>0</v>
      </c>
      <c r="AC650" t="e">
        <f>VLOOKUP(A650,Sheet3!$A$7:$B$9,2,FALSE)</f>
        <v>#N/A</v>
      </c>
      <c r="AD650" t="s">
        <v>48</v>
      </c>
      <c r="AE650" t="str">
        <f t="shared" si="225"/>
        <v>1</v>
      </c>
      <c r="AF650" t="str">
        <f t="shared" si="226"/>
        <v>2024-07-23</v>
      </c>
      <c r="AH650" s="8">
        <f t="shared" si="227"/>
        <v>0</v>
      </c>
      <c r="AI650">
        <v>0</v>
      </c>
      <c r="AJ650">
        <v>0</v>
      </c>
      <c r="AK650">
        <v>0</v>
      </c>
      <c r="AL650" t="e">
        <f t="shared" si="228"/>
        <v>#DIV/0!</v>
      </c>
      <c r="AM650" t="e">
        <f t="shared" si="229"/>
        <v>#DIV/0!</v>
      </c>
      <c r="AN650">
        <f t="shared" si="230"/>
        <v>0</v>
      </c>
      <c r="AO650">
        <f t="shared" si="231"/>
        <v>0</v>
      </c>
      <c r="AP650">
        <v>0</v>
      </c>
      <c r="AQ650">
        <v>0</v>
      </c>
      <c r="AR650">
        <v>0</v>
      </c>
      <c r="AS650">
        <f t="shared" si="232"/>
        <v>0</v>
      </c>
      <c r="AV650" t="str">
        <f t="shared" si="233"/>
        <v/>
      </c>
      <c r="AW650" t="str">
        <f t="shared" si="234"/>
        <v>--</v>
      </c>
      <c r="AY650">
        <f t="shared" si="235"/>
        <v>645</v>
      </c>
      <c r="AZ650" t="s">
        <v>0</v>
      </c>
      <c r="BA650" t="str">
        <f t="shared" si="236"/>
        <v>645BM</v>
      </c>
      <c r="BB650">
        <f t="shared" si="237"/>
        <v>0</v>
      </c>
      <c r="BD650">
        <f t="shared" si="238"/>
        <v>645</v>
      </c>
      <c r="BE650">
        <f t="shared" si="239"/>
        <v>1</v>
      </c>
    </row>
    <row r="651" spans="15:57" x14ac:dyDescent="0.25">
      <c r="O651">
        <f t="shared" si="240"/>
        <v>1</v>
      </c>
      <c r="P651">
        <f t="shared" si="241"/>
        <v>646</v>
      </c>
      <c r="Q651" t="e">
        <f>VLOOKUP(A651,Sheet3!$A$1:$B$3,2,FALSE)</f>
        <v>#N/A</v>
      </c>
      <c r="R651">
        <f t="shared" si="220"/>
        <v>0</v>
      </c>
      <c r="S651">
        <f t="shared" si="221"/>
        <v>0</v>
      </c>
      <c r="T651">
        <f t="shared" si="222"/>
        <v>0</v>
      </c>
      <c r="U651" t="s">
        <v>47</v>
      </c>
      <c r="V651" t="s">
        <v>47</v>
      </c>
      <c r="W651" t="s">
        <v>47</v>
      </c>
      <c r="X651" t="s">
        <v>47</v>
      </c>
      <c r="Y651">
        <f t="shared" si="223"/>
        <v>0</v>
      </c>
      <c r="Z651">
        <f t="shared" si="224"/>
        <v>0</v>
      </c>
      <c r="AC651" t="e">
        <f>VLOOKUP(A651,Sheet3!$A$7:$B$9,2,FALSE)</f>
        <v>#N/A</v>
      </c>
      <c r="AD651" t="s">
        <v>48</v>
      </c>
      <c r="AE651" t="str">
        <f t="shared" si="225"/>
        <v>1</v>
      </c>
      <c r="AF651" t="str">
        <f t="shared" si="226"/>
        <v>2024-07-23</v>
      </c>
      <c r="AH651" s="8">
        <f t="shared" si="227"/>
        <v>0</v>
      </c>
      <c r="AI651">
        <v>0</v>
      </c>
      <c r="AJ651">
        <v>0</v>
      </c>
      <c r="AK651">
        <v>0</v>
      </c>
      <c r="AL651" t="e">
        <f t="shared" si="228"/>
        <v>#DIV/0!</v>
      </c>
      <c r="AM651" t="e">
        <f t="shared" si="229"/>
        <v>#DIV/0!</v>
      </c>
      <c r="AN651">
        <f t="shared" si="230"/>
        <v>0</v>
      </c>
      <c r="AO651">
        <f t="shared" si="231"/>
        <v>0</v>
      </c>
      <c r="AP651">
        <v>0</v>
      </c>
      <c r="AQ651">
        <v>0</v>
      </c>
      <c r="AR651">
        <v>0</v>
      </c>
      <c r="AS651">
        <f t="shared" si="232"/>
        <v>0</v>
      </c>
      <c r="AV651" t="str">
        <f t="shared" si="233"/>
        <v/>
      </c>
      <c r="AW651" t="str">
        <f t="shared" si="234"/>
        <v>--</v>
      </c>
      <c r="AY651">
        <f t="shared" si="235"/>
        <v>646</v>
      </c>
      <c r="AZ651" t="s">
        <v>0</v>
      </c>
      <c r="BA651" t="str">
        <f t="shared" si="236"/>
        <v>646BM</v>
      </c>
      <c r="BB651">
        <f t="shared" si="237"/>
        <v>0</v>
      </c>
      <c r="BD651">
        <f t="shared" si="238"/>
        <v>646</v>
      </c>
      <c r="BE651">
        <f t="shared" si="239"/>
        <v>1</v>
      </c>
    </row>
    <row r="652" spans="15:57" x14ac:dyDescent="0.25">
      <c r="O652">
        <f t="shared" si="240"/>
        <v>1</v>
      </c>
      <c r="P652">
        <f t="shared" si="241"/>
        <v>647</v>
      </c>
      <c r="Q652" t="e">
        <f>VLOOKUP(A652,Sheet3!$A$1:$B$3,2,FALSE)</f>
        <v>#N/A</v>
      </c>
      <c r="R652">
        <f t="shared" si="220"/>
        <v>0</v>
      </c>
      <c r="S652">
        <f t="shared" si="221"/>
        <v>0</v>
      </c>
      <c r="T652">
        <f t="shared" si="222"/>
        <v>0</v>
      </c>
      <c r="U652" t="s">
        <v>47</v>
      </c>
      <c r="V652" t="s">
        <v>47</v>
      </c>
      <c r="W652" t="s">
        <v>47</v>
      </c>
      <c r="X652" t="s">
        <v>47</v>
      </c>
      <c r="Y652">
        <f t="shared" si="223"/>
        <v>0</v>
      </c>
      <c r="Z652">
        <f t="shared" si="224"/>
        <v>0</v>
      </c>
      <c r="AC652" t="e">
        <f>VLOOKUP(A652,Sheet3!$A$7:$B$9,2,FALSE)</f>
        <v>#N/A</v>
      </c>
      <c r="AD652" t="s">
        <v>48</v>
      </c>
      <c r="AE652" t="str">
        <f t="shared" si="225"/>
        <v>1</v>
      </c>
      <c r="AF652" t="str">
        <f t="shared" si="226"/>
        <v>2024-07-23</v>
      </c>
      <c r="AH652" s="8">
        <f t="shared" si="227"/>
        <v>0</v>
      </c>
      <c r="AI652">
        <v>0</v>
      </c>
      <c r="AJ652">
        <v>0</v>
      </c>
      <c r="AK652">
        <v>0</v>
      </c>
      <c r="AL652" t="e">
        <f t="shared" si="228"/>
        <v>#DIV/0!</v>
      </c>
      <c r="AM652" t="e">
        <f t="shared" si="229"/>
        <v>#DIV/0!</v>
      </c>
      <c r="AN652">
        <f t="shared" si="230"/>
        <v>0</v>
      </c>
      <c r="AO652">
        <f t="shared" si="231"/>
        <v>0</v>
      </c>
      <c r="AP652">
        <v>0</v>
      </c>
      <c r="AQ652">
        <v>0</v>
      </c>
      <c r="AR652">
        <v>0</v>
      </c>
      <c r="AS652">
        <f t="shared" si="232"/>
        <v>0</v>
      </c>
      <c r="AV652" t="str">
        <f t="shared" si="233"/>
        <v/>
      </c>
      <c r="AW652" t="str">
        <f t="shared" si="234"/>
        <v>--</v>
      </c>
      <c r="AY652">
        <f t="shared" si="235"/>
        <v>647</v>
      </c>
      <c r="AZ652" t="s">
        <v>0</v>
      </c>
      <c r="BA652" t="str">
        <f t="shared" si="236"/>
        <v>647BM</v>
      </c>
      <c r="BB652">
        <f t="shared" si="237"/>
        <v>0</v>
      </c>
      <c r="BD652">
        <f t="shared" si="238"/>
        <v>647</v>
      </c>
      <c r="BE652">
        <f t="shared" si="239"/>
        <v>1</v>
      </c>
    </row>
    <row r="653" spans="15:57" x14ac:dyDescent="0.25">
      <c r="O653">
        <f t="shared" si="240"/>
        <v>1</v>
      </c>
      <c r="P653">
        <f t="shared" si="241"/>
        <v>648</v>
      </c>
      <c r="Q653" t="e">
        <f>VLOOKUP(A653,Sheet3!$A$1:$B$3,2,FALSE)</f>
        <v>#N/A</v>
      </c>
      <c r="R653">
        <f t="shared" si="220"/>
        <v>0</v>
      </c>
      <c r="S653">
        <f t="shared" si="221"/>
        <v>0</v>
      </c>
      <c r="T653">
        <f t="shared" si="222"/>
        <v>0</v>
      </c>
      <c r="U653" t="s">
        <v>47</v>
      </c>
      <c r="V653" t="s">
        <v>47</v>
      </c>
      <c r="W653" t="s">
        <v>47</v>
      </c>
      <c r="X653" t="s">
        <v>47</v>
      </c>
      <c r="Y653">
        <f t="shared" si="223"/>
        <v>0</v>
      </c>
      <c r="Z653">
        <f t="shared" si="224"/>
        <v>0</v>
      </c>
      <c r="AC653" t="e">
        <f>VLOOKUP(A653,Sheet3!$A$7:$B$9,2,FALSE)</f>
        <v>#N/A</v>
      </c>
      <c r="AD653" t="s">
        <v>48</v>
      </c>
      <c r="AE653" t="str">
        <f t="shared" si="225"/>
        <v>1</v>
      </c>
      <c r="AF653" t="str">
        <f t="shared" si="226"/>
        <v>2024-07-23</v>
      </c>
      <c r="AH653" s="8">
        <f t="shared" si="227"/>
        <v>0</v>
      </c>
      <c r="AI653">
        <v>0</v>
      </c>
      <c r="AJ653">
        <v>0</v>
      </c>
      <c r="AK653">
        <v>0</v>
      </c>
      <c r="AL653" t="e">
        <f t="shared" si="228"/>
        <v>#DIV/0!</v>
      </c>
      <c r="AM653" t="e">
        <f t="shared" si="229"/>
        <v>#DIV/0!</v>
      </c>
      <c r="AN653">
        <f t="shared" si="230"/>
        <v>0</v>
      </c>
      <c r="AO653">
        <f t="shared" si="231"/>
        <v>0</v>
      </c>
      <c r="AP653">
        <v>0</v>
      </c>
      <c r="AQ653">
        <v>0</v>
      </c>
      <c r="AR653">
        <v>0</v>
      </c>
      <c r="AS653">
        <f t="shared" si="232"/>
        <v>0</v>
      </c>
      <c r="AV653" t="str">
        <f t="shared" si="233"/>
        <v/>
      </c>
      <c r="AW653" t="str">
        <f t="shared" si="234"/>
        <v>--</v>
      </c>
      <c r="AY653">
        <f t="shared" si="235"/>
        <v>648</v>
      </c>
      <c r="AZ653" t="s">
        <v>0</v>
      </c>
      <c r="BA653" t="str">
        <f t="shared" si="236"/>
        <v>648BM</v>
      </c>
      <c r="BB653">
        <f t="shared" si="237"/>
        <v>0</v>
      </c>
      <c r="BD653">
        <f t="shared" si="238"/>
        <v>648</v>
      </c>
      <c r="BE653">
        <f t="shared" si="239"/>
        <v>1</v>
      </c>
    </row>
    <row r="654" spans="15:57" x14ac:dyDescent="0.25">
      <c r="O654">
        <f t="shared" si="240"/>
        <v>1</v>
      </c>
      <c r="P654">
        <f t="shared" si="241"/>
        <v>649</v>
      </c>
      <c r="Q654" t="e">
        <f>VLOOKUP(A654,Sheet3!$A$1:$B$3,2,FALSE)</f>
        <v>#N/A</v>
      </c>
      <c r="R654">
        <f t="shared" si="220"/>
        <v>0</v>
      </c>
      <c r="S654">
        <f t="shared" si="221"/>
        <v>0</v>
      </c>
      <c r="T654">
        <f t="shared" si="222"/>
        <v>0</v>
      </c>
      <c r="U654" t="s">
        <v>47</v>
      </c>
      <c r="V654" t="s">
        <v>47</v>
      </c>
      <c r="W654" t="s">
        <v>47</v>
      </c>
      <c r="X654" t="s">
        <v>47</v>
      </c>
      <c r="Y654">
        <f t="shared" si="223"/>
        <v>0</v>
      </c>
      <c r="Z654">
        <f t="shared" si="224"/>
        <v>0</v>
      </c>
      <c r="AC654" t="e">
        <f>VLOOKUP(A654,Sheet3!$A$7:$B$9,2,FALSE)</f>
        <v>#N/A</v>
      </c>
      <c r="AD654" t="s">
        <v>48</v>
      </c>
      <c r="AE654" t="str">
        <f t="shared" si="225"/>
        <v>1</v>
      </c>
      <c r="AF654" t="str">
        <f t="shared" si="226"/>
        <v>2024-07-23</v>
      </c>
      <c r="AH654" s="8">
        <f t="shared" si="227"/>
        <v>0</v>
      </c>
      <c r="AI654">
        <v>0</v>
      </c>
      <c r="AJ654">
        <v>0</v>
      </c>
      <c r="AK654">
        <v>0</v>
      </c>
      <c r="AL654" t="e">
        <f t="shared" si="228"/>
        <v>#DIV/0!</v>
      </c>
      <c r="AM654" t="e">
        <f t="shared" si="229"/>
        <v>#DIV/0!</v>
      </c>
      <c r="AN654">
        <f t="shared" si="230"/>
        <v>0</v>
      </c>
      <c r="AO654">
        <f t="shared" si="231"/>
        <v>0</v>
      </c>
      <c r="AP654">
        <v>0</v>
      </c>
      <c r="AQ654">
        <v>0</v>
      </c>
      <c r="AR654">
        <v>0</v>
      </c>
      <c r="AS654">
        <f t="shared" si="232"/>
        <v>0</v>
      </c>
      <c r="AV654" t="str">
        <f t="shared" si="233"/>
        <v/>
      </c>
      <c r="AW654" t="str">
        <f t="shared" si="234"/>
        <v>--</v>
      </c>
      <c r="AY654">
        <f t="shared" si="235"/>
        <v>649</v>
      </c>
      <c r="AZ654" t="s">
        <v>0</v>
      </c>
      <c r="BA654" t="str">
        <f t="shared" si="236"/>
        <v>649BM</v>
      </c>
      <c r="BB654">
        <f t="shared" si="237"/>
        <v>0</v>
      </c>
      <c r="BD654">
        <f t="shared" si="238"/>
        <v>649</v>
      </c>
      <c r="BE654">
        <f t="shared" si="239"/>
        <v>1</v>
      </c>
    </row>
    <row r="655" spans="15:57" x14ac:dyDescent="0.25">
      <c r="O655">
        <f t="shared" si="240"/>
        <v>1</v>
      </c>
      <c r="P655">
        <f t="shared" si="241"/>
        <v>650</v>
      </c>
      <c r="Q655" t="e">
        <f>VLOOKUP(A655,Sheet3!$A$1:$B$3,2,FALSE)</f>
        <v>#N/A</v>
      </c>
      <c r="R655">
        <f t="shared" si="220"/>
        <v>0</v>
      </c>
      <c r="S655">
        <f t="shared" si="221"/>
        <v>0</v>
      </c>
      <c r="T655">
        <f t="shared" si="222"/>
        <v>0</v>
      </c>
      <c r="U655" t="s">
        <v>47</v>
      </c>
      <c r="V655" t="s">
        <v>47</v>
      </c>
      <c r="W655" t="s">
        <v>47</v>
      </c>
      <c r="X655" t="s">
        <v>47</v>
      </c>
      <c r="Y655">
        <f t="shared" si="223"/>
        <v>0</v>
      </c>
      <c r="Z655">
        <f t="shared" si="224"/>
        <v>0</v>
      </c>
      <c r="AC655" t="e">
        <f>VLOOKUP(A655,Sheet3!$A$7:$B$9,2,FALSE)</f>
        <v>#N/A</v>
      </c>
      <c r="AD655" t="s">
        <v>48</v>
      </c>
      <c r="AE655" t="str">
        <f t="shared" si="225"/>
        <v>1</v>
      </c>
      <c r="AF655" t="str">
        <f t="shared" si="226"/>
        <v>2024-07-23</v>
      </c>
      <c r="AH655" s="8">
        <f t="shared" si="227"/>
        <v>0</v>
      </c>
      <c r="AI655">
        <v>0</v>
      </c>
      <c r="AJ655">
        <v>0</v>
      </c>
      <c r="AK655">
        <v>0</v>
      </c>
      <c r="AL655" t="e">
        <f t="shared" si="228"/>
        <v>#DIV/0!</v>
      </c>
      <c r="AM655" t="e">
        <f t="shared" si="229"/>
        <v>#DIV/0!</v>
      </c>
      <c r="AN655">
        <f t="shared" si="230"/>
        <v>0</v>
      </c>
      <c r="AO655">
        <f t="shared" si="231"/>
        <v>0</v>
      </c>
      <c r="AP655">
        <v>0</v>
      </c>
      <c r="AQ655">
        <v>0</v>
      </c>
      <c r="AR655">
        <v>0</v>
      </c>
      <c r="AS655">
        <f t="shared" si="232"/>
        <v>0</v>
      </c>
      <c r="AV655" t="str">
        <f t="shared" si="233"/>
        <v/>
      </c>
      <c r="AW655" t="str">
        <f t="shared" si="234"/>
        <v>--</v>
      </c>
      <c r="AY655">
        <f t="shared" si="235"/>
        <v>650</v>
      </c>
      <c r="AZ655" t="s">
        <v>0</v>
      </c>
      <c r="BA655" t="str">
        <f t="shared" si="236"/>
        <v>650BM</v>
      </c>
      <c r="BB655">
        <f t="shared" si="237"/>
        <v>0</v>
      </c>
      <c r="BD655">
        <f t="shared" si="238"/>
        <v>650</v>
      </c>
      <c r="BE655">
        <f t="shared" si="239"/>
        <v>1</v>
      </c>
    </row>
    <row r="656" spans="15:57" x14ac:dyDescent="0.25">
      <c r="O656">
        <f t="shared" si="240"/>
        <v>1</v>
      </c>
      <c r="P656">
        <f t="shared" si="241"/>
        <v>651</v>
      </c>
      <c r="Q656" t="e">
        <f>VLOOKUP(A656,Sheet3!$A$1:$B$3,2,FALSE)</f>
        <v>#N/A</v>
      </c>
      <c r="R656">
        <f t="shared" si="220"/>
        <v>0</v>
      </c>
      <c r="S656">
        <f t="shared" si="221"/>
        <v>0</v>
      </c>
      <c r="T656">
        <f t="shared" si="222"/>
        <v>0</v>
      </c>
      <c r="U656" t="s">
        <v>47</v>
      </c>
      <c r="V656" t="s">
        <v>47</v>
      </c>
      <c r="W656" t="s">
        <v>47</v>
      </c>
      <c r="X656" t="s">
        <v>47</v>
      </c>
      <c r="Y656">
        <f t="shared" si="223"/>
        <v>0</v>
      </c>
      <c r="Z656">
        <f t="shared" si="224"/>
        <v>0</v>
      </c>
      <c r="AC656" t="e">
        <f>VLOOKUP(A656,Sheet3!$A$7:$B$9,2,FALSE)</f>
        <v>#N/A</v>
      </c>
      <c r="AD656" t="s">
        <v>48</v>
      </c>
      <c r="AE656" t="str">
        <f t="shared" si="225"/>
        <v>1</v>
      </c>
      <c r="AF656" t="str">
        <f t="shared" si="226"/>
        <v>2024-07-23</v>
      </c>
      <c r="AH656" s="8">
        <f t="shared" si="227"/>
        <v>0</v>
      </c>
      <c r="AI656">
        <v>0</v>
      </c>
      <c r="AJ656">
        <v>0</v>
      </c>
      <c r="AK656">
        <v>0</v>
      </c>
      <c r="AL656" t="e">
        <f t="shared" si="228"/>
        <v>#DIV/0!</v>
      </c>
      <c r="AM656" t="e">
        <f t="shared" si="229"/>
        <v>#DIV/0!</v>
      </c>
      <c r="AN656">
        <f t="shared" si="230"/>
        <v>0</v>
      </c>
      <c r="AO656">
        <f t="shared" si="231"/>
        <v>0</v>
      </c>
      <c r="AP656">
        <v>0</v>
      </c>
      <c r="AQ656">
        <v>0</v>
      </c>
      <c r="AR656">
        <v>0</v>
      </c>
      <c r="AS656">
        <f t="shared" si="232"/>
        <v>0</v>
      </c>
      <c r="AV656" t="str">
        <f t="shared" si="233"/>
        <v/>
      </c>
      <c r="AW656" t="str">
        <f t="shared" si="234"/>
        <v>--</v>
      </c>
      <c r="AY656">
        <f t="shared" si="235"/>
        <v>651</v>
      </c>
      <c r="AZ656" t="s">
        <v>0</v>
      </c>
      <c r="BA656" t="str">
        <f t="shared" si="236"/>
        <v>651BM</v>
      </c>
      <c r="BB656">
        <f t="shared" si="237"/>
        <v>0</v>
      </c>
      <c r="BD656">
        <f t="shared" si="238"/>
        <v>651</v>
      </c>
      <c r="BE656">
        <f t="shared" si="239"/>
        <v>1</v>
      </c>
    </row>
    <row r="657" spans="15:57" x14ac:dyDescent="0.25">
      <c r="O657">
        <f t="shared" si="240"/>
        <v>1</v>
      </c>
      <c r="P657">
        <f t="shared" si="241"/>
        <v>652</v>
      </c>
      <c r="Q657" t="e">
        <f>VLOOKUP(A657,Sheet3!$A$1:$B$3,2,FALSE)</f>
        <v>#N/A</v>
      </c>
      <c r="R657">
        <f t="shared" si="220"/>
        <v>0</v>
      </c>
      <c r="S657">
        <f t="shared" si="221"/>
        <v>0</v>
      </c>
      <c r="T657">
        <f t="shared" si="222"/>
        <v>0</v>
      </c>
      <c r="U657" t="s">
        <v>47</v>
      </c>
      <c r="V657" t="s">
        <v>47</v>
      </c>
      <c r="W657" t="s">
        <v>47</v>
      </c>
      <c r="X657" t="s">
        <v>47</v>
      </c>
      <c r="Y657">
        <f t="shared" si="223"/>
        <v>0</v>
      </c>
      <c r="Z657">
        <f t="shared" si="224"/>
        <v>0</v>
      </c>
      <c r="AC657" t="e">
        <f>VLOOKUP(A657,Sheet3!$A$7:$B$9,2,FALSE)</f>
        <v>#N/A</v>
      </c>
      <c r="AD657" t="s">
        <v>48</v>
      </c>
      <c r="AE657" t="str">
        <f t="shared" si="225"/>
        <v>1</v>
      </c>
      <c r="AF657" t="str">
        <f t="shared" si="226"/>
        <v>2024-07-23</v>
      </c>
      <c r="AH657" s="8">
        <f t="shared" si="227"/>
        <v>0</v>
      </c>
      <c r="AI657">
        <v>0</v>
      </c>
      <c r="AJ657">
        <v>0</v>
      </c>
      <c r="AK657">
        <v>0</v>
      </c>
      <c r="AL657" t="e">
        <f t="shared" si="228"/>
        <v>#DIV/0!</v>
      </c>
      <c r="AM657" t="e">
        <f t="shared" si="229"/>
        <v>#DIV/0!</v>
      </c>
      <c r="AN657">
        <f t="shared" si="230"/>
        <v>0</v>
      </c>
      <c r="AO657">
        <f t="shared" si="231"/>
        <v>0</v>
      </c>
      <c r="AP657">
        <v>0</v>
      </c>
      <c r="AQ657">
        <v>0</v>
      </c>
      <c r="AR657">
        <v>0</v>
      </c>
      <c r="AS657">
        <f t="shared" si="232"/>
        <v>0</v>
      </c>
      <c r="AV657" t="str">
        <f t="shared" si="233"/>
        <v/>
      </c>
      <c r="AW657" t="str">
        <f t="shared" si="234"/>
        <v>--</v>
      </c>
      <c r="AY657">
        <f t="shared" si="235"/>
        <v>652</v>
      </c>
      <c r="AZ657" t="s">
        <v>0</v>
      </c>
      <c r="BA657" t="str">
        <f t="shared" si="236"/>
        <v>652BM</v>
      </c>
      <c r="BB657">
        <f t="shared" si="237"/>
        <v>0</v>
      </c>
      <c r="BD657">
        <f t="shared" si="238"/>
        <v>652</v>
      </c>
      <c r="BE657">
        <f t="shared" si="239"/>
        <v>1</v>
      </c>
    </row>
    <row r="658" spans="15:57" x14ac:dyDescent="0.25">
      <c r="O658">
        <f t="shared" si="240"/>
        <v>1</v>
      </c>
      <c r="P658">
        <f t="shared" si="241"/>
        <v>653</v>
      </c>
      <c r="Q658" t="e">
        <f>VLOOKUP(A658,Sheet3!$A$1:$B$3,2,FALSE)</f>
        <v>#N/A</v>
      </c>
      <c r="R658">
        <f t="shared" si="220"/>
        <v>0</v>
      </c>
      <c r="S658">
        <f t="shared" si="221"/>
        <v>0</v>
      </c>
      <c r="T658">
        <f t="shared" si="222"/>
        <v>0</v>
      </c>
      <c r="U658" t="s">
        <v>47</v>
      </c>
      <c r="V658" t="s">
        <v>47</v>
      </c>
      <c r="W658" t="s">
        <v>47</v>
      </c>
      <c r="X658" t="s">
        <v>47</v>
      </c>
      <c r="Y658">
        <f t="shared" si="223"/>
        <v>0</v>
      </c>
      <c r="Z658">
        <f t="shared" si="224"/>
        <v>0</v>
      </c>
      <c r="AC658" t="e">
        <f>VLOOKUP(A658,Sheet3!$A$7:$B$9,2,FALSE)</f>
        <v>#N/A</v>
      </c>
      <c r="AD658" t="s">
        <v>48</v>
      </c>
      <c r="AE658" t="str">
        <f t="shared" si="225"/>
        <v>1</v>
      </c>
      <c r="AF658" t="str">
        <f t="shared" si="226"/>
        <v>2024-07-23</v>
      </c>
      <c r="AH658" s="8">
        <f t="shared" si="227"/>
        <v>0</v>
      </c>
      <c r="AI658">
        <v>0</v>
      </c>
      <c r="AJ658">
        <v>0</v>
      </c>
      <c r="AK658">
        <v>0</v>
      </c>
      <c r="AL658" t="e">
        <f t="shared" si="228"/>
        <v>#DIV/0!</v>
      </c>
      <c r="AM658" t="e">
        <f t="shared" si="229"/>
        <v>#DIV/0!</v>
      </c>
      <c r="AN658">
        <f t="shared" si="230"/>
        <v>0</v>
      </c>
      <c r="AO658">
        <f t="shared" si="231"/>
        <v>0</v>
      </c>
      <c r="AP658">
        <v>0</v>
      </c>
      <c r="AQ658">
        <v>0</v>
      </c>
      <c r="AR658">
        <v>0</v>
      </c>
      <c r="AS658">
        <f t="shared" si="232"/>
        <v>0</v>
      </c>
      <c r="AV658" t="str">
        <f t="shared" si="233"/>
        <v/>
      </c>
      <c r="AW658" t="str">
        <f t="shared" si="234"/>
        <v>--</v>
      </c>
      <c r="AY658">
        <f t="shared" si="235"/>
        <v>653</v>
      </c>
      <c r="AZ658" t="s">
        <v>0</v>
      </c>
      <c r="BA658" t="str">
        <f t="shared" si="236"/>
        <v>653BM</v>
      </c>
      <c r="BB658">
        <f t="shared" si="237"/>
        <v>0</v>
      </c>
      <c r="BD658">
        <f t="shared" si="238"/>
        <v>653</v>
      </c>
      <c r="BE658">
        <f t="shared" si="239"/>
        <v>1</v>
      </c>
    </row>
    <row r="659" spans="15:57" x14ac:dyDescent="0.25">
      <c r="O659">
        <f t="shared" si="240"/>
        <v>1</v>
      </c>
      <c r="P659">
        <f t="shared" si="241"/>
        <v>654</v>
      </c>
      <c r="Q659" t="e">
        <f>VLOOKUP(A659,Sheet3!$A$1:$B$3,2,FALSE)</f>
        <v>#N/A</v>
      </c>
      <c r="R659">
        <f t="shared" si="220"/>
        <v>0</v>
      </c>
      <c r="S659">
        <f t="shared" si="221"/>
        <v>0</v>
      </c>
      <c r="T659">
        <f t="shared" si="222"/>
        <v>0</v>
      </c>
      <c r="U659" t="s">
        <v>47</v>
      </c>
      <c r="V659" t="s">
        <v>47</v>
      </c>
      <c r="W659" t="s">
        <v>47</v>
      </c>
      <c r="X659" t="s">
        <v>47</v>
      </c>
      <c r="Y659">
        <f t="shared" si="223"/>
        <v>0</v>
      </c>
      <c r="Z659">
        <f t="shared" si="224"/>
        <v>0</v>
      </c>
      <c r="AC659" t="e">
        <f>VLOOKUP(A659,Sheet3!$A$7:$B$9,2,FALSE)</f>
        <v>#N/A</v>
      </c>
      <c r="AD659" t="s">
        <v>48</v>
      </c>
      <c r="AE659" t="str">
        <f t="shared" si="225"/>
        <v>1</v>
      </c>
      <c r="AF659" t="str">
        <f t="shared" si="226"/>
        <v>2024-07-23</v>
      </c>
      <c r="AH659" s="8">
        <f t="shared" si="227"/>
        <v>0</v>
      </c>
      <c r="AI659">
        <v>0</v>
      </c>
      <c r="AJ659">
        <v>0</v>
      </c>
      <c r="AK659">
        <v>0</v>
      </c>
      <c r="AL659" t="e">
        <f t="shared" si="228"/>
        <v>#DIV/0!</v>
      </c>
      <c r="AM659" t="e">
        <f t="shared" si="229"/>
        <v>#DIV/0!</v>
      </c>
      <c r="AN659">
        <f t="shared" si="230"/>
        <v>0</v>
      </c>
      <c r="AO659">
        <f t="shared" si="231"/>
        <v>0</v>
      </c>
      <c r="AP659">
        <v>0</v>
      </c>
      <c r="AQ659">
        <v>0</v>
      </c>
      <c r="AR659">
        <v>0</v>
      </c>
      <c r="AS659">
        <f t="shared" si="232"/>
        <v>0</v>
      </c>
      <c r="AV659" t="str">
        <f t="shared" si="233"/>
        <v/>
      </c>
      <c r="AW659" t="str">
        <f t="shared" si="234"/>
        <v>--</v>
      </c>
      <c r="AY659">
        <f t="shared" si="235"/>
        <v>654</v>
      </c>
      <c r="AZ659" t="s">
        <v>0</v>
      </c>
      <c r="BA659" t="str">
        <f t="shared" si="236"/>
        <v>654BM</v>
      </c>
      <c r="BB659">
        <f t="shared" si="237"/>
        <v>0</v>
      </c>
      <c r="BD659">
        <f t="shared" si="238"/>
        <v>654</v>
      </c>
      <c r="BE659">
        <f t="shared" si="239"/>
        <v>1</v>
      </c>
    </row>
    <row r="660" spans="15:57" x14ac:dyDescent="0.25">
      <c r="O660">
        <f t="shared" si="240"/>
        <v>1</v>
      </c>
      <c r="P660">
        <f t="shared" si="241"/>
        <v>655</v>
      </c>
      <c r="Q660" t="e">
        <f>VLOOKUP(A660,Sheet3!$A$1:$B$3,2,FALSE)</f>
        <v>#N/A</v>
      </c>
      <c r="R660">
        <f t="shared" si="220"/>
        <v>0</v>
      </c>
      <c r="S660">
        <f t="shared" si="221"/>
        <v>0</v>
      </c>
      <c r="T660">
        <f t="shared" si="222"/>
        <v>0</v>
      </c>
      <c r="U660" t="s">
        <v>47</v>
      </c>
      <c r="V660" t="s">
        <v>47</v>
      </c>
      <c r="W660" t="s">
        <v>47</v>
      </c>
      <c r="X660" t="s">
        <v>47</v>
      </c>
      <c r="Y660">
        <f t="shared" si="223"/>
        <v>0</v>
      </c>
      <c r="Z660">
        <f t="shared" si="224"/>
        <v>0</v>
      </c>
      <c r="AC660" t="e">
        <f>VLOOKUP(A660,Sheet3!$A$7:$B$9,2,FALSE)</f>
        <v>#N/A</v>
      </c>
      <c r="AD660" t="s">
        <v>48</v>
      </c>
      <c r="AE660" t="str">
        <f t="shared" si="225"/>
        <v>1</v>
      </c>
      <c r="AF660" t="str">
        <f t="shared" si="226"/>
        <v>2024-07-23</v>
      </c>
      <c r="AH660" s="8">
        <f t="shared" si="227"/>
        <v>0</v>
      </c>
      <c r="AI660">
        <v>0</v>
      </c>
      <c r="AJ660">
        <v>0</v>
      </c>
      <c r="AK660">
        <v>0</v>
      </c>
      <c r="AL660" t="e">
        <f t="shared" si="228"/>
        <v>#DIV/0!</v>
      </c>
      <c r="AM660" t="e">
        <f t="shared" si="229"/>
        <v>#DIV/0!</v>
      </c>
      <c r="AN660">
        <f t="shared" si="230"/>
        <v>0</v>
      </c>
      <c r="AO660">
        <f t="shared" si="231"/>
        <v>0</v>
      </c>
      <c r="AP660">
        <v>0</v>
      </c>
      <c r="AQ660">
        <v>0</v>
      </c>
      <c r="AR660">
        <v>0</v>
      </c>
      <c r="AS660">
        <f t="shared" si="232"/>
        <v>0</v>
      </c>
      <c r="AV660" t="str">
        <f t="shared" si="233"/>
        <v/>
      </c>
      <c r="AW660" t="str">
        <f t="shared" si="234"/>
        <v>--</v>
      </c>
      <c r="AY660">
        <f t="shared" si="235"/>
        <v>655</v>
      </c>
      <c r="AZ660" t="s">
        <v>0</v>
      </c>
      <c r="BA660" t="str">
        <f t="shared" si="236"/>
        <v>655BM</v>
      </c>
      <c r="BB660">
        <f t="shared" si="237"/>
        <v>0</v>
      </c>
      <c r="BD660">
        <f t="shared" si="238"/>
        <v>655</v>
      </c>
      <c r="BE660">
        <f t="shared" si="239"/>
        <v>1</v>
      </c>
    </row>
    <row r="661" spans="15:57" x14ac:dyDescent="0.25">
      <c r="O661">
        <f t="shared" si="240"/>
        <v>1</v>
      </c>
      <c r="P661">
        <f t="shared" si="241"/>
        <v>656</v>
      </c>
      <c r="Q661" t="e">
        <f>VLOOKUP(A661,Sheet3!$A$1:$B$3,2,FALSE)</f>
        <v>#N/A</v>
      </c>
      <c r="R661">
        <f t="shared" si="220"/>
        <v>0</v>
      </c>
      <c r="S661">
        <f t="shared" si="221"/>
        <v>0</v>
      </c>
      <c r="T661">
        <f t="shared" si="222"/>
        <v>0</v>
      </c>
      <c r="U661" t="s">
        <v>47</v>
      </c>
      <c r="V661" t="s">
        <v>47</v>
      </c>
      <c r="W661" t="s">
        <v>47</v>
      </c>
      <c r="X661" t="s">
        <v>47</v>
      </c>
      <c r="Y661">
        <f t="shared" si="223"/>
        <v>0</v>
      </c>
      <c r="Z661">
        <f t="shared" si="224"/>
        <v>0</v>
      </c>
      <c r="AC661" t="e">
        <f>VLOOKUP(A661,Sheet3!$A$7:$B$9,2,FALSE)</f>
        <v>#N/A</v>
      </c>
      <c r="AD661" t="s">
        <v>48</v>
      </c>
      <c r="AE661" t="str">
        <f t="shared" si="225"/>
        <v>1</v>
      </c>
      <c r="AF661" t="str">
        <f t="shared" si="226"/>
        <v>2024-07-23</v>
      </c>
      <c r="AH661" s="8">
        <f t="shared" si="227"/>
        <v>0</v>
      </c>
      <c r="AI661">
        <v>0</v>
      </c>
      <c r="AJ661">
        <v>0</v>
      </c>
      <c r="AK661">
        <v>0</v>
      </c>
      <c r="AL661" t="e">
        <f t="shared" si="228"/>
        <v>#DIV/0!</v>
      </c>
      <c r="AM661" t="e">
        <f t="shared" si="229"/>
        <v>#DIV/0!</v>
      </c>
      <c r="AN661">
        <f t="shared" si="230"/>
        <v>0</v>
      </c>
      <c r="AO661">
        <f t="shared" si="231"/>
        <v>0</v>
      </c>
      <c r="AP661">
        <v>0</v>
      </c>
      <c r="AQ661">
        <v>0</v>
      </c>
      <c r="AR661">
        <v>0</v>
      </c>
      <c r="AS661">
        <f t="shared" si="232"/>
        <v>0</v>
      </c>
      <c r="AV661" t="str">
        <f t="shared" si="233"/>
        <v/>
      </c>
      <c r="AW661" t="str">
        <f t="shared" si="234"/>
        <v>--</v>
      </c>
      <c r="AY661">
        <f t="shared" si="235"/>
        <v>656</v>
      </c>
      <c r="AZ661" t="s">
        <v>0</v>
      </c>
      <c r="BA661" t="str">
        <f t="shared" si="236"/>
        <v>656BM</v>
      </c>
      <c r="BB661">
        <f t="shared" si="237"/>
        <v>0</v>
      </c>
      <c r="BD661">
        <f t="shared" si="238"/>
        <v>656</v>
      </c>
      <c r="BE661">
        <f t="shared" si="239"/>
        <v>1</v>
      </c>
    </row>
    <row r="662" spans="15:57" x14ac:dyDescent="0.25">
      <c r="O662">
        <f t="shared" si="240"/>
        <v>1</v>
      </c>
      <c r="P662">
        <f t="shared" si="241"/>
        <v>657</v>
      </c>
      <c r="Q662" t="e">
        <f>VLOOKUP(A662,Sheet3!$A$1:$B$3,2,FALSE)</f>
        <v>#N/A</v>
      </c>
      <c r="R662">
        <f t="shared" si="220"/>
        <v>0</v>
      </c>
      <c r="S662">
        <f t="shared" si="221"/>
        <v>0</v>
      </c>
      <c r="T662">
        <f t="shared" si="222"/>
        <v>0</v>
      </c>
      <c r="U662" t="s">
        <v>47</v>
      </c>
      <c r="V662" t="s">
        <v>47</v>
      </c>
      <c r="W662" t="s">
        <v>47</v>
      </c>
      <c r="X662" t="s">
        <v>47</v>
      </c>
      <c r="Y662">
        <f t="shared" si="223"/>
        <v>0</v>
      </c>
      <c r="Z662">
        <f t="shared" si="224"/>
        <v>0</v>
      </c>
      <c r="AC662" t="e">
        <f>VLOOKUP(A662,Sheet3!$A$7:$B$9,2,FALSE)</f>
        <v>#N/A</v>
      </c>
      <c r="AD662" t="s">
        <v>48</v>
      </c>
      <c r="AE662" t="str">
        <f t="shared" si="225"/>
        <v>1</v>
      </c>
      <c r="AF662" t="str">
        <f t="shared" si="226"/>
        <v>2024-07-23</v>
      </c>
      <c r="AH662" s="8">
        <f t="shared" si="227"/>
        <v>0</v>
      </c>
      <c r="AI662">
        <v>0</v>
      </c>
      <c r="AJ662">
        <v>0</v>
      </c>
      <c r="AK662">
        <v>0</v>
      </c>
      <c r="AL662" t="e">
        <f t="shared" si="228"/>
        <v>#DIV/0!</v>
      </c>
      <c r="AM662" t="e">
        <f t="shared" si="229"/>
        <v>#DIV/0!</v>
      </c>
      <c r="AN662">
        <f t="shared" si="230"/>
        <v>0</v>
      </c>
      <c r="AO662">
        <f t="shared" si="231"/>
        <v>0</v>
      </c>
      <c r="AP662">
        <v>0</v>
      </c>
      <c r="AQ662">
        <v>0</v>
      </c>
      <c r="AR662">
        <v>0</v>
      </c>
      <c r="AS662">
        <f t="shared" si="232"/>
        <v>0</v>
      </c>
      <c r="AV662" t="str">
        <f t="shared" si="233"/>
        <v/>
      </c>
      <c r="AW662" t="str">
        <f t="shared" si="234"/>
        <v>--</v>
      </c>
      <c r="AY662">
        <f t="shared" si="235"/>
        <v>657</v>
      </c>
      <c r="AZ662" t="s">
        <v>0</v>
      </c>
      <c r="BA662" t="str">
        <f t="shared" si="236"/>
        <v>657BM</v>
      </c>
      <c r="BB662">
        <f t="shared" si="237"/>
        <v>0</v>
      </c>
      <c r="BD662">
        <f t="shared" si="238"/>
        <v>657</v>
      </c>
      <c r="BE662">
        <f t="shared" si="239"/>
        <v>1</v>
      </c>
    </row>
    <row r="663" spans="15:57" x14ac:dyDescent="0.25">
      <c r="O663">
        <f t="shared" si="240"/>
        <v>1</v>
      </c>
      <c r="P663">
        <f t="shared" si="241"/>
        <v>658</v>
      </c>
      <c r="Q663" t="e">
        <f>VLOOKUP(A663,Sheet3!$A$1:$B$3,2,FALSE)</f>
        <v>#N/A</v>
      </c>
      <c r="R663">
        <f t="shared" si="220"/>
        <v>0</v>
      </c>
      <c r="S663">
        <f t="shared" si="221"/>
        <v>0</v>
      </c>
      <c r="T663">
        <f t="shared" si="222"/>
        <v>0</v>
      </c>
      <c r="U663" t="s">
        <v>47</v>
      </c>
      <c r="V663" t="s">
        <v>47</v>
      </c>
      <c r="W663" t="s">
        <v>47</v>
      </c>
      <c r="X663" t="s">
        <v>47</v>
      </c>
      <c r="Y663">
        <f t="shared" si="223"/>
        <v>0</v>
      </c>
      <c r="Z663">
        <f t="shared" si="224"/>
        <v>0</v>
      </c>
      <c r="AC663" t="e">
        <f>VLOOKUP(A663,Sheet3!$A$7:$B$9,2,FALSE)</f>
        <v>#N/A</v>
      </c>
      <c r="AD663" t="s">
        <v>48</v>
      </c>
      <c r="AE663" t="str">
        <f t="shared" si="225"/>
        <v>1</v>
      </c>
      <c r="AF663" t="str">
        <f t="shared" si="226"/>
        <v>2024-07-23</v>
      </c>
      <c r="AH663" s="8">
        <f t="shared" si="227"/>
        <v>0</v>
      </c>
      <c r="AI663">
        <v>0</v>
      </c>
      <c r="AJ663">
        <v>0</v>
      </c>
      <c r="AK663">
        <v>0</v>
      </c>
      <c r="AL663" t="e">
        <f t="shared" si="228"/>
        <v>#DIV/0!</v>
      </c>
      <c r="AM663" t="e">
        <f t="shared" si="229"/>
        <v>#DIV/0!</v>
      </c>
      <c r="AN663">
        <f t="shared" si="230"/>
        <v>0</v>
      </c>
      <c r="AO663">
        <f t="shared" si="231"/>
        <v>0</v>
      </c>
      <c r="AP663">
        <v>0</v>
      </c>
      <c r="AQ663">
        <v>0</v>
      </c>
      <c r="AR663">
        <v>0</v>
      </c>
      <c r="AS663">
        <f t="shared" si="232"/>
        <v>0</v>
      </c>
      <c r="AV663" t="str">
        <f t="shared" si="233"/>
        <v/>
      </c>
      <c r="AW663" t="str">
        <f t="shared" si="234"/>
        <v>--</v>
      </c>
      <c r="AY663">
        <f t="shared" si="235"/>
        <v>658</v>
      </c>
      <c r="AZ663" t="s">
        <v>0</v>
      </c>
      <c r="BA663" t="str">
        <f t="shared" si="236"/>
        <v>658BM</v>
      </c>
      <c r="BB663">
        <f t="shared" si="237"/>
        <v>0</v>
      </c>
      <c r="BD663">
        <f t="shared" si="238"/>
        <v>658</v>
      </c>
      <c r="BE663">
        <f t="shared" si="239"/>
        <v>1</v>
      </c>
    </row>
    <row r="664" spans="15:57" x14ac:dyDescent="0.25">
      <c r="O664">
        <f t="shared" si="240"/>
        <v>1</v>
      </c>
      <c r="P664">
        <f t="shared" si="241"/>
        <v>659</v>
      </c>
      <c r="Q664" t="e">
        <f>VLOOKUP(A664,Sheet3!$A$1:$B$3,2,FALSE)</f>
        <v>#N/A</v>
      </c>
      <c r="R664">
        <f t="shared" si="220"/>
        <v>0</v>
      </c>
      <c r="S664">
        <f t="shared" si="221"/>
        <v>0</v>
      </c>
      <c r="T664">
        <f t="shared" si="222"/>
        <v>0</v>
      </c>
      <c r="U664" t="s">
        <v>47</v>
      </c>
      <c r="V664" t="s">
        <v>47</v>
      </c>
      <c r="W664" t="s">
        <v>47</v>
      </c>
      <c r="X664" t="s">
        <v>47</v>
      </c>
      <c r="Y664">
        <f t="shared" si="223"/>
        <v>0</v>
      </c>
      <c r="Z664">
        <f t="shared" si="224"/>
        <v>0</v>
      </c>
      <c r="AC664" t="e">
        <f>VLOOKUP(A664,Sheet3!$A$7:$B$9,2,FALSE)</f>
        <v>#N/A</v>
      </c>
      <c r="AD664" t="s">
        <v>48</v>
      </c>
      <c r="AE664" t="str">
        <f t="shared" si="225"/>
        <v>1</v>
      </c>
      <c r="AF664" t="str">
        <f t="shared" si="226"/>
        <v>2024-07-23</v>
      </c>
      <c r="AH664" s="8">
        <f t="shared" si="227"/>
        <v>0</v>
      </c>
      <c r="AI664">
        <v>0</v>
      </c>
      <c r="AJ664">
        <v>0</v>
      </c>
      <c r="AK664">
        <v>0</v>
      </c>
      <c r="AL664" t="e">
        <f t="shared" si="228"/>
        <v>#DIV/0!</v>
      </c>
      <c r="AM664" t="e">
        <f t="shared" si="229"/>
        <v>#DIV/0!</v>
      </c>
      <c r="AN664">
        <f t="shared" si="230"/>
        <v>0</v>
      </c>
      <c r="AO664">
        <f t="shared" si="231"/>
        <v>0</v>
      </c>
      <c r="AP664">
        <v>0</v>
      </c>
      <c r="AQ664">
        <v>0</v>
      </c>
      <c r="AR664">
        <v>0</v>
      </c>
      <c r="AS664">
        <f t="shared" si="232"/>
        <v>0</v>
      </c>
      <c r="AV664" t="str">
        <f t="shared" si="233"/>
        <v/>
      </c>
      <c r="AW664" t="str">
        <f t="shared" si="234"/>
        <v>--</v>
      </c>
      <c r="AY664">
        <f t="shared" si="235"/>
        <v>659</v>
      </c>
      <c r="AZ664" t="s">
        <v>0</v>
      </c>
      <c r="BA664" t="str">
        <f t="shared" si="236"/>
        <v>659BM</v>
      </c>
      <c r="BB664">
        <f t="shared" si="237"/>
        <v>0</v>
      </c>
      <c r="BD664">
        <f t="shared" si="238"/>
        <v>659</v>
      </c>
      <c r="BE664">
        <f t="shared" si="239"/>
        <v>1</v>
      </c>
    </row>
    <row r="665" spans="15:57" x14ac:dyDescent="0.25">
      <c r="O665">
        <f t="shared" si="240"/>
        <v>1</v>
      </c>
      <c r="P665">
        <f t="shared" si="241"/>
        <v>660</v>
      </c>
      <c r="Q665" t="e">
        <f>VLOOKUP(A665,Sheet3!$A$1:$B$3,2,FALSE)</f>
        <v>#N/A</v>
      </c>
      <c r="R665">
        <f t="shared" si="220"/>
        <v>0</v>
      </c>
      <c r="S665">
        <f t="shared" si="221"/>
        <v>0</v>
      </c>
      <c r="T665">
        <f t="shared" si="222"/>
        <v>0</v>
      </c>
      <c r="U665" t="s">
        <v>47</v>
      </c>
      <c r="V665" t="s">
        <v>47</v>
      </c>
      <c r="W665" t="s">
        <v>47</v>
      </c>
      <c r="X665" t="s">
        <v>47</v>
      </c>
      <c r="Y665">
        <f t="shared" si="223"/>
        <v>0</v>
      </c>
      <c r="Z665">
        <f t="shared" si="224"/>
        <v>0</v>
      </c>
      <c r="AC665" t="e">
        <f>VLOOKUP(A665,Sheet3!$A$7:$B$9,2,FALSE)</f>
        <v>#N/A</v>
      </c>
      <c r="AD665" t="s">
        <v>48</v>
      </c>
      <c r="AE665" t="str">
        <f t="shared" si="225"/>
        <v>1</v>
      </c>
      <c r="AF665" t="str">
        <f t="shared" si="226"/>
        <v>2024-07-23</v>
      </c>
      <c r="AH665" s="8">
        <f t="shared" si="227"/>
        <v>0</v>
      </c>
      <c r="AI665">
        <v>0</v>
      </c>
      <c r="AJ665">
        <v>0</v>
      </c>
      <c r="AK665">
        <v>0</v>
      </c>
      <c r="AL665" t="e">
        <f t="shared" si="228"/>
        <v>#DIV/0!</v>
      </c>
      <c r="AM665" t="e">
        <f t="shared" si="229"/>
        <v>#DIV/0!</v>
      </c>
      <c r="AN665">
        <f t="shared" si="230"/>
        <v>0</v>
      </c>
      <c r="AO665">
        <f t="shared" si="231"/>
        <v>0</v>
      </c>
      <c r="AP665">
        <v>0</v>
      </c>
      <c r="AQ665">
        <v>0</v>
      </c>
      <c r="AR665">
        <v>0</v>
      </c>
      <c r="AS665">
        <f t="shared" si="232"/>
        <v>0</v>
      </c>
      <c r="AV665" t="str">
        <f t="shared" si="233"/>
        <v/>
      </c>
      <c r="AW665" t="str">
        <f t="shared" si="234"/>
        <v>--</v>
      </c>
      <c r="AY665">
        <f t="shared" si="235"/>
        <v>660</v>
      </c>
      <c r="AZ665" t="s">
        <v>0</v>
      </c>
      <c r="BA665" t="str">
        <f t="shared" si="236"/>
        <v>660BM</v>
      </c>
      <c r="BB665">
        <f t="shared" si="237"/>
        <v>0</v>
      </c>
      <c r="BD665">
        <f t="shared" si="238"/>
        <v>660</v>
      </c>
      <c r="BE665">
        <f t="shared" si="239"/>
        <v>1</v>
      </c>
    </row>
    <row r="666" spans="15:57" x14ac:dyDescent="0.25">
      <c r="O666">
        <f t="shared" si="240"/>
        <v>1</v>
      </c>
      <c r="P666">
        <f t="shared" si="241"/>
        <v>661</v>
      </c>
      <c r="Q666" t="e">
        <f>VLOOKUP(A666,Sheet3!$A$1:$B$3,2,FALSE)</f>
        <v>#N/A</v>
      </c>
      <c r="R666">
        <f t="shared" si="220"/>
        <v>0</v>
      </c>
      <c r="S666">
        <f t="shared" si="221"/>
        <v>0</v>
      </c>
      <c r="T666">
        <f t="shared" si="222"/>
        <v>0</v>
      </c>
      <c r="U666" t="s">
        <v>47</v>
      </c>
      <c r="V666" t="s">
        <v>47</v>
      </c>
      <c r="W666" t="s">
        <v>47</v>
      </c>
      <c r="X666" t="s">
        <v>47</v>
      </c>
      <c r="Y666">
        <f t="shared" si="223"/>
        <v>0</v>
      </c>
      <c r="Z666">
        <f t="shared" si="224"/>
        <v>0</v>
      </c>
      <c r="AC666" t="e">
        <f>VLOOKUP(A666,Sheet3!$A$7:$B$9,2,FALSE)</f>
        <v>#N/A</v>
      </c>
      <c r="AD666" t="s">
        <v>48</v>
      </c>
      <c r="AE666" t="str">
        <f t="shared" si="225"/>
        <v>1</v>
      </c>
      <c r="AF666" t="str">
        <f t="shared" si="226"/>
        <v>2024-07-23</v>
      </c>
      <c r="AH666" s="8">
        <f t="shared" si="227"/>
        <v>0</v>
      </c>
      <c r="AI666">
        <v>0</v>
      </c>
      <c r="AJ666">
        <v>0</v>
      </c>
      <c r="AK666">
        <v>0</v>
      </c>
      <c r="AL666" t="e">
        <f t="shared" si="228"/>
        <v>#DIV/0!</v>
      </c>
      <c r="AM666" t="e">
        <f t="shared" si="229"/>
        <v>#DIV/0!</v>
      </c>
      <c r="AN666">
        <f t="shared" si="230"/>
        <v>0</v>
      </c>
      <c r="AO666">
        <f t="shared" si="231"/>
        <v>0</v>
      </c>
      <c r="AP666">
        <v>0</v>
      </c>
      <c r="AQ666">
        <v>0</v>
      </c>
      <c r="AR666">
        <v>0</v>
      </c>
      <c r="AS666">
        <f t="shared" si="232"/>
        <v>0</v>
      </c>
      <c r="AV666" t="str">
        <f t="shared" si="233"/>
        <v/>
      </c>
      <c r="AW666" t="str">
        <f t="shared" si="234"/>
        <v>--</v>
      </c>
      <c r="AY666">
        <f t="shared" si="235"/>
        <v>661</v>
      </c>
      <c r="AZ666" t="s">
        <v>0</v>
      </c>
      <c r="BA666" t="str">
        <f t="shared" si="236"/>
        <v>661BM</v>
      </c>
      <c r="BB666">
        <f t="shared" si="237"/>
        <v>0</v>
      </c>
      <c r="BD666">
        <f t="shared" si="238"/>
        <v>661</v>
      </c>
      <c r="BE666">
        <f t="shared" si="239"/>
        <v>1</v>
      </c>
    </row>
    <row r="667" spans="15:57" x14ac:dyDescent="0.25">
      <c r="O667">
        <f t="shared" si="240"/>
        <v>1</v>
      </c>
      <c r="P667">
        <f t="shared" si="241"/>
        <v>662</v>
      </c>
      <c r="Q667" t="e">
        <f>VLOOKUP(A667,Sheet3!$A$1:$B$3,2,FALSE)</f>
        <v>#N/A</v>
      </c>
      <c r="R667">
        <f t="shared" si="220"/>
        <v>0</v>
      </c>
      <c r="S667">
        <f t="shared" si="221"/>
        <v>0</v>
      </c>
      <c r="T667">
        <f t="shared" si="222"/>
        <v>0</v>
      </c>
      <c r="U667" t="s">
        <v>47</v>
      </c>
      <c r="V667" t="s">
        <v>47</v>
      </c>
      <c r="W667" t="s">
        <v>47</v>
      </c>
      <c r="X667" t="s">
        <v>47</v>
      </c>
      <c r="Y667">
        <f t="shared" si="223"/>
        <v>0</v>
      </c>
      <c r="Z667">
        <f t="shared" si="224"/>
        <v>0</v>
      </c>
      <c r="AC667" t="e">
        <f>VLOOKUP(A667,Sheet3!$A$7:$B$9,2,FALSE)</f>
        <v>#N/A</v>
      </c>
      <c r="AD667" t="s">
        <v>48</v>
      </c>
      <c r="AE667" t="str">
        <f t="shared" si="225"/>
        <v>1</v>
      </c>
      <c r="AF667" t="str">
        <f t="shared" si="226"/>
        <v>2024-07-23</v>
      </c>
      <c r="AH667" s="8">
        <f t="shared" si="227"/>
        <v>0</v>
      </c>
      <c r="AI667">
        <v>0</v>
      </c>
      <c r="AJ667">
        <v>0</v>
      </c>
      <c r="AK667">
        <v>0</v>
      </c>
      <c r="AL667" t="e">
        <f t="shared" si="228"/>
        <v>#DIV/0!</v>
      </c>
      <c r="AM667" t="e">
        <f t="shared" si="229"/>
        <v>#DIV/0!</v>
      </c>
      <c r="AN667">
        <f t="shared" si="230"/>
        <v>0</v>
      </c>
      <c r="AO667">
        <f t="shared" si="231"/>
        <v>0</v>
      </c>
      <c r="AP667">
        <v>0</v>
      </c>
      <c r="AQ667">
        <v>0</v>
      </c>
      <c r="AR667">
        <v>0</v>
      </c>
      <c r="AS667">
        <f t="shared" si="232"/>
        <v>0</v>
      </c>
      <c r="AV667" t="str">
        <f t="shared" si="233"/>
        <v/>
      </c>
      <c r="AW667" t="str">
        <f t="shared" si="234"/>
        <v>--</v>
      </c>
      <c r="AY667">
        <f t="shared" si="235"/>
        <v>662</v>
      </c>
      <c r="AZ667" t="s">
        <v>0</v>
      </c>
      <c r="BA667" t="str">
        <f t="shared" si="236"/>
        <v>662BM</v>
      </c>
      <c r="BB667">
        <f t="shared" si="237"/>
        <v>0</v>
      </c>
      <c r="BD667">
        <f t="shared" si="238"/>
        <v>662</v>
      </c>
      <c r="BE667">
        <f t="shared" si="239"/>
        <v>1</v>
      </c>
    </row>
    <row r="668" spans="15:57" x14ac:dyDescent="0.25">
      <c r="O668">
        <f t="shared" si="240"/>
        <v>1</v>
      </c>
      <c r="P668">
        <f t="shared" si="241"/>
        <v>663</v>
      </c>
      <c r="Q668" t="e">
        <f>VLOOKUP(A668,Sheet3!$A$1:$B$3,2,FALSE)</f>
        <v>#N/A</v>
      </c>
      <c r="R668">
        <f t="shared" si="220"/>
        <v>0</v>
      </c>
      <c r="S668">
        <f t="shared" si="221"/>
        <v>0</v>
      </c>
      <c r="T668">
        <f t="shared" si="222"/>
        <v>0</v>
      </c>
      <c r="U668" t="s">
        <v>47</v>
      </c>
      <c r="V668" t="s">
        <v>47</v>
      </c>
      <c r="W668" t="s">
        <v>47</v>
      </c>
      <c r="X668" t="s">
        <v>47</v>
      </c>
      <c r="Y668">
        <f t="shared" si="223"/>
        <v>0</v>
      </c>
      <c r="Z668">
        <f t="shared" si="224"/>
        <v>0</v>
      </c>
      <c r="AC668" t="e">
        <f>VLOOKUP(A668,Sheet3!$A$7:$B$9,2,FALSE)</f>
        <v>#N/A</v>
      </c>
      <c r="AD668" t="s">
        <v>48</v>
      </c>
      <c r="AE668" t="str">
        <f t="shared" si="225"/>
        <v>1</v>
      </c>
      <c r="AF668" t="str">
        <f t="shared" si="226"/>
        <v>2024-07-23</v>
      </c>
      <c r="AH668" s="8">
        <f t="shared" si="227"/>
        <v>0</v>
      </c>
      <c r="AI668">
        <v>0</v>
      </c>
      <c r="AJ668">
        <v>0</v>
      </c>
      <c r="AK668">
        <v>0</v>
      </c>
      <c r="AL668" t="e">
        <f t="shared" si="228"/>
        <v>#DIV/0!</v>
      </c>
      <c r="AM668" t="e">
        <f t="shared" si="229"/>
        <v>#DIV/0!</v>
      </c>
      <c r="AN668">
        <f t="shared" si="230"/>
        <v>0</v>
      </c>
      <c r="AO668">
        <f t="shared" si="231"/>
        <v>0</v>
      </c>
      <c r="AP668">
        <v>0</v>
      </c>
      <c r="AQ668">
        <v>0</v>
      </c>
      <c r="AR668">
        <v>0</v>
      </c>
      <c r="AS668">
        <f t="shared" si="232"/>
        <v>0</v>
      </c>
      <c r="AV668" t="str">
        <f t="shared" si="233"/>
        <v/>
      </c>
      <c r="AW668" t="str">
        <f t="shared" si="234"/>
        <v>--</v>
      </c>
      <c r="AY668">
        <f t="shared" si="235"/>
        <v>663</v>
      </c>
      <c r="AZ668" t="s">
        <v>0</v>
      </c>
      <c r="BA668" t="str">
        <f t="shared" si="236"/>
        <v>663BM</v>
      </c>
      <c r="BB668">
        <f t="shared" si="237"/>
        <v>0</v>
      </c>
      <c r="BD668">
        <f t="shared" si="238"/>
        <v>663</v>
      </c>
      <c r="BE668">
        <f t="shared" si="239"/>
        <v>1</v>
      </c>
    </row>
    <row r="669" spans="15:57" x14ac:dyDescent="0.25">
      <c r="O669">
        <f t="shared" si="240"/>
        <v>1</v>
      </c>
      <c r="P669">
        <f t="shared" si="241"/>
        <v>664</v>
      </c>
      <c r="Q669" t="e">
        <f>VLOOKUP(A669,Sheet3!$A$1:$B$3,2,FALSE)</f>
        <v>#N/A</v>
      </c>
      <c r="R669">
        <f t="shared" si="220"/>
        <v>0</v>
      </c>
      <c r="S669">
        <f t="shared" si="221"/>
        <v>0</v>
      </c>
      <c r="T669">
        <f t="shared" si="222"/>
        <v>0</v>
      </c>
      <c r="U669" t="s">
        <v>47</v>
      </c>
      <c r="V669" t="s">
        <v>47</v>
      </c>
      <c r="W669" t="s">
        <v>47</v>
      </c>
      <c r="X669" t="s">
        <v>47</v>
      </c>
      <c r="Y669">
        <f t="shared" si="223"/>
        <v>0</v>
      </c>
      <c r="Z669">
        <f t="shared" si="224"/>
        <v>0</v>
      </c>
      <c r="AC669" t="e">
        <f>VLOOKUP(A669,Sheet3!$A$7:$B$9,2,FALSE)</f>
        <v>#N/A</v>
      </c>
      <c r="AD669" t="s">
        <v>48</v>
      </c>
      <c r="AE669" t="str">
        <f t="shared" si="225"/>
        <v>1</v>
      </c>
      <c r="AF669" t="str">
        <f t="shared" si="226"/>
        <v>2024-07-23</v>
      </c>
      <c r="AH669" s="8">
        <f t="shared" si="227"/>
        <v>0</v>
      </c>
      <c r="AI669">
        <v>0</v>
      </c>
      <c r="AJ669">
        <v>0</v>
      </c>
      <c r="AK669">
        <v>0</v>
      </c>
      <c r="AL669" t="e">
        <f t="shared" si="228"/>
        <v>#DIV/0!</v>
      </c>
      <c r="AM669" t="e">
        <f t="shared" si="229"/>
        <v>#DIV/0!</v>
      </c>
      <c r="AN669">
        <f t="shared" si="230"/>
        <v>0</v>
      </c>
      <c r="AO669">
        <f t="shared" si="231"/>
        <v>0</v>
      </c>
      <c r="AP669">
        <v>0</v>
      </c>
      <c r="AQ669">
        <v>0</v>
      </c>
      <c r="AR669">
        <v>0</v>
      </c>
      <c r="AS669">
        <f t="shared" si="232"/>
        <v>0</v>
      </c>
      <c r="AV669" t="str">
        <f t="shared" si="233"/>
        <v/>
      </c>
      <c r="AW669" t="str">
        <f t="shared" si="234"/>
        <v>--</v>
      </c>
      <c r="AY669">
        <f t="shared" si="235"/>
        <v>664</v>
      </c>
      <c r="AZ669" t="s">
        <v>0</v>
      </c>
      <c r="BA669" t="str">
        <f t="shared" si="236"/>
        <v>664BM</v>
      </c>
      <c r="BB669">
        <f t="shared" si="237"/>
        <v>0</v>
      </c>
      <c r="BD669">
        <f t="shared" si="238"/>
        <v>664</v>
      </c>
      <c r="BE669">
        <f t="shared" si="239"/>
        <v>1</v>
      </c>
    </row>
    <row r="670" spans="15:57" x14ac:dyDescent="0.25">
      <c r="O670">
        <f t="shared" si="240"/>
        <v>1</v>
      </c>
      <c r="P670">
        <f t="shared" si="241"/>
        <v>665</v>
      </c>
      <c r="Q670" t="e">
        <f>VLOOKUP(A670,Sheet3!$A$1:$B$3,2,FALSE)</f>
        <v>#N/A</v>
      </c>
      <c r="R670">
        <f t="shared" si="220"/>
        <v>0</v>
      </c>
      <c r="S670">
        <f t="shared" si="221"/>
        <v>0</v>
      </c>
      <c r="T670">
        <f t="shared" si="222"/>
        <v>0</v>
      </c>
      <c r="U670" t="s">
        <v>47</v>
      </c>
      <c r="V670" t="s">
        <v>47</v>
      </c>
      <c r="W670" t="s">
        <v>47</v>
      </c>
      <c r="X670" t="s">
        <v>47</v>
      </c>
      <c r="Y670">
        <f t="shared" si="223"/>
        <v>0</v>
      </c>
      <c r="Z670">
        <f t="shared" si="224"/>
        <v>0</v>
      </c>
      <c r="AC670" t="e">
        <f>VLOOKUP(A670,Sheet3!$A$7:$B$9,2,FALSE)</f>
        <v>#N/A</v>
      </c>
      <c r="AD670" t="s">
        <v>48</v>
      </c>
      <c r="AE670" t="str">
        <f t="shared" si="225"/>
        <v>1</v>
      </c>
      <c r="AF670" t="str">
        <f t="shared" si="226"/>
        <v>2024-07-23</v>
      </c>
      <c r="AH670" s="8">
        <f t="shared" si="227"/>
        <v>0</v>
      </c>
      <c r="AI670">
        <v>0</v>
      </c>
      <c r="AJ670">
        <v>0</v>
      </c>
      <c r="AK670">
        <v>0</v>
      </c>
      <c r="AL670" t="e">
        <f t="shared" si="228"/>
        <v>#DIV/0!</v>
      </c>
      <c r="AM670" t="e">
        <f t="shared" si="229"/>
        <v>#DIV/0!</v>
      </c>
      <c r="AN670">
        <f t="shared" si="230"/>
        <v>0</v>
      </c>
      <c r="AO670">
        <f t="shared" si="231"/>
        <v>0</v>
      </c>
      <c r="AP670">
        <v>0</v>
      </c>
      <c r="AQ670">
        <v>0</v>
      </c>
      <c r="AR670">
        <v>0</v>
      </c>
      <c r="AS670">
        <f t="shared" si="232"/>
        <v>0</v>
      </c>
      <c r="AV670" t="str">
        <f t="shared" si="233"/>
        <v/>
      </c>
      <c r="AW670" t="str">
        <f t="shared" si="234"/>
        <v>--</v>
      </c>
      <c r="AY670">
        <f t="shared" si="235"/>
        <v>665</v>
      </c>
      <c r="AZ670" t="s">
        <v>0</v>
      </c>
      <c r="BA670" t="str">
        <f t="shared" si="236"/>
        <v>665BM</v>
      </c>
      <c r="BB670">
        <f t="shared" si="237"/>
        <v>0</v>
      </c>
      <c r="BD670">
        <f t="shared" si="238"/>
        <v>665</v>
      </c>
      <c r="BE670">
        <f t="shared" si="239"/>
        <v>1</v>
      </c>
    </row>
    <row r="671" spans="15:57" x14ac:dyDescent="0.25">
      <c r="O671">
        <f t="shared" si="240"/>
        <v>1</v>
      </c>
      <c r="P671">
        <f t="shared" si="241"/>
        <v>666</v>
      </c>
      <c r="Q671" t="e">
        <f>VLOOKUP(A671,Sheet3!$A$1:$B$3,2,FALSE)</f>
        <v>#N/A</v>
      </c>
      <c r="R671">
        <f t="shared" si="220"/>
        <v>0</v>
      </c>
      <c r="S671">
        <f t="shared" si="221"/>
        <v>0</v>
      </c>
      <c r="T671">
        <f t="shared" si="222"/>
        <v>0</v>
      </c>
      <c r="U671" t="s">
        <v>47</v>
      </c>
      <c r="V671" t="s">
        <v>47</v>
      </c>
      <c r="W671" t="s">
        <v>47</v>
      </c>
      <c r="X671" t="s">
        <v>47</v>
      </c>
      <c r="Y671">
        <f t="shared" si="223"/>
        <v>0</v>
      </c>
      <c r="Z671">
        <f t="shared" si="224"/>
        <v>0</v>
      </c>
      <c r="AC671" t="e">
        <f>VLOOKUP(A671,Sheet3!$A$7:$B$9,2,FALSE)</f>
        <v>#N/A</v>
      </c>
      <c r="AD671" t="s">
        <v>48</v>
      </c>
      <c r="AE671" t="str">
        <f t="shared" si="225"/>
        <v>1</v>
      </c>
      <c r="AF671" t="str">
        <f t="shared" si="226"/>
        <v>2024-07-23</v>
      </c>
      <c r="AH671" s="8">
        <f t="shared" si="227"/>
        <v>0</v>
      </c>
      <c r="AI671">
        <v>0</v>
      </c>
      <c r="AJ671">
        <v>0</v>
      </c>
      <c r="AK671">
        <v>0</v>
      </c>
      <c r="AL671" t="e">
        <f t="shared" si="228"/>
        <v>#DIV/0!</v>
      </c>
      <c r="AM671" t="e">
        <f t="shared" si="229"/>
        <v>#DIV/0!</v>
      </c>
      <c r="AN671">
        <f t="shared" si="230"/>
        <v>0</v>
      </c>
      <c r="AO671">
        <f t="shared" si="231"/>
        <v>0</v>
      </c>
      <c r="AP671">
        <v>0</v>
      </c>
      <c r="AQ671">
        <v>0</v>
      </c>
      <c r="AR671">
        <v>0</v>
      </c>
      <c r="AS671">
        <f t="shared" si="232"/>
        <v>0</v>
      </c>
      <c r="AV671" t="str">
        <f t="shared" si="233"/>
        <v/>
      </c>
      <c r="AW671" t="str">
        <f t="shared" si="234"/>
        <v>--</v>
      </c>
      <c r="AY671">
        <f t="shared" si="235"/>
        <v>666</v>
      </c>
      <c r="AZ671" t="s">
        <v>0</v>
      </c>
      <c r="BA671" t="str">
        <f t="shared" si="236"/>
        <v>666BM</v>
      </c>
      <c r="BB671">
        <f t="shared" si="237"/>
        <v>0</v>
      </c>
      <c r="BD671">
        <f t="shared" si="238"/>
        <v>666</v>
      </c>
      <c r="BE671">
        <f t="shared" si="239"/>
        <v>1</v>
      </c>
    </row>
    <row r="672" spans="15:57" x14ac:dyDescent="0.25">
      <c r="O672">
        <f t="shared" si="240"/>
        <v>1</v>
      </c>
      <c r="P672">
        <f t="shared" si="241"/>
        <v>667</v>
      </c>
      <c r="Q672" t="e">
        <f>VLOOKUP(A672,Sheet3!$A$1:$B$3,2,FALSE)</f>
        <v>#N/A</v>
      </c>
      <c r="R672">
        <f t="shared" si="220"/>
        <v>0</v>
      </c>
      <c r="S672">
        <f t="shared" si="221"/>
        <v>0</v>
      </c>
      <c r="T672">
        <f t="shared" si="222"/>
        <v>0</v>
      </c>
      <c r="U672" t="s">
        <v>47</v>
      </c>
      <c r="V672" t="s">
        <v>47</v>
      </c>
      <c r="W672" t="s">
        <v>47</v>
      </c>
      <c r="X672" t="s">
        <v>47</v>
      </c>
      <c r="Y672">
        <f t="shared" si="223"/>
        <v>0</v>
      </c>
      <c r="Z672">
        <f t="shared" si="224"/>
        <v>0</v>
      </c>
      <c r="AC672" t="e">
        <f>VLOOKUP(A672,Sheet3!$A$7:$B$9,2,FALSE)</f>
        <v>#N/A</v>
      </c>
      <c r="AD672" t="s">
        <v>48</v>
      </c>
      <c r="AE672" t="str">
        <f t="shared" si="225"/>
        <v>1</v>
      </c>
      <c r="AF672" t="str">
        <f t="shared" si="226"/>
        <v>2024-07-23</v>
      </c>
      <c r="AH672" s="8">
        <f t="shared" si="227"/>
        <v>0</v>
      </c>
      <c r="AI672">
        <v>0</v>
      </c>
      <c r="AJ672">
        <v>0</v>
      </c>
      <c r="AK672">
        <v>0</v>
      </c>
      <c r="AL672" t="e">
        <f t="shared" si="228"/>
        <v>#DIV/0!</v>
      </c>
      <c r="AM672" t="e">
        <f t="shared" si="229"/>
        <v>#DIV/0!</v>
      </c>
      <c r="AN672">
        <f t="shared" si="230"/>
        <v>0</v>
      </c>
      <c r="AO672">
        <f t="shared" si="231"/>
        <v>0</v>
      </c>
      <c r="AP672">
        <v>0</v>
      </c>
      <c r="AQ672">
        <v>0</v>
      </c>
      <c r="AR672">
        <v>0</v>
      </c>
      <c r="AS672">
        <f t="shared" si="232"/>
        <v>0</v>
      </c>
      <c r="AV672" t="str">
        <f t="shared" si="233"/>
        <v/>
      </c>
      <c r="AW672" t="str">
        <f t="shared" si="234"/>
        <v>--</v>
      </c>
      <c r="AY672">
        <f t="shared" si="235"/>
        <v>667</v>
      </c>
      <c r="AZ672" t="s">
        <v>0</v>
      </c>
      <c r="BA672" t="str">
        <f t="shared" si="236"/>
        <v>667BM</v>
      </c>
      <c r="BB672">
        <f t="shared" si="237"/>
        <v>0</v>
      </c>
      <c r="BD672">
        <f t="shared" si="238"/>
        <v>667</v>
      </c>
      <c r="BE672">
        <f t="shared" si="239"/>
        <v>1</v>
      </c>
    </row>
    <row r="673" spans="15:57" x14ac:dyDescent="0.25">
      <c r="O673">
        <f t="shared" si="240"/>
        <v>1</v>
      </c>
      <c r="P673">
        <f t="shared" si="241"/>
        <v>668</v>
      </c>
      <c r="Q673" t="e">
        <f>VLOOKUP(A673,Sheet3!$A$1:$B$3,2,FALSE)</f>
        <v>#N/A</v>
      </c>
      <c r="R673">
        <f t="shared" si="220"/>
        <v>0</v>
      </c>
      <c r="S673">
        <f t="shared" si="221"/>
        <v>0</v>
      </c>
      <c r="T673">
        <f t="shared" si="222"/>
        <v>0</v>
      </c>
      <c r="U673" t="s">
        <v>47</v>
      </c>
      <c r="V673" t="s">
        <v>47</v>
      </c>
      <c r="W673" t="s">
        <v>47</v>
      </c>
      <c r="X673" t="s">
        <v>47</v>
      </c>
      <c r="Y673">
        <f t="shared" si="223"/>
        <v>0</v>
      </c>
      <c r="Z673">
        <f t="shared" si="224"/>
        <v>0</v>
      </c>
      <c r="AC673" t="e">
        <f>VLOOKUP(A673,Sheet3!$A$7:$B$9,2,FALSE)</f>
        <v>#N/A</v>
      </c>
      <c r="AD673" t="s">
        <v>48</v>
      </c>
      <c r="AE673" t="str">
        <f t="shared" si="225"/>
        <v>1</v>
      </c>
      <c r="AF673" t="str">
        <f t="shared" si="226"/>
        <v>2024-07-23</v>
      </c>
      <c r="AH673" s="8">
        <f t="shared" si="227"/>
        <v>0</v>
      </c>
      <c r="AI673">
        <v>0</v>
      </c>
      <c r="AJ673">
        <v>0</v>
      </c>
      <c r="AK673">
        <v>0</v>
      </c>
      <c r="AL673" t="e">
        <f t="shared" si="228"/>
        <v>#DIV/0!</v>
      </c>
      <c r="AM673" t="e">
        <f t="shared" si="229"/>
        <v>#DIV/0!</v>
      </c>
      <c r="AN673">
        <f t="shared" si="230"/>
        <v>0</v>
      </c>
      <c r="AO673">
        <f t="shared" si="231"/>
        <v>0</v>
      </c>
      <c r="AP673">
        <v>0</v>
      </c>
      <c r="AQ673">
        <v>0</v>
      </c>
      <c r="AR673">
        <v>0</v>
      </c>
      <c r="AS673">
        <f t="shared" si="232"/>
        <v>0</v>
      </c>
      <c r="AV673" t="str">
        <f t="shared" si="233"/>
        <v/>
      </c>
      <c r="AW673" t="str">
        <f t="shared" si="234"/>
        <v>--</v>
      </c>
      <c r="AY673">
        <f t="shared" si="235"/>
        <v>668</v>
      </c>
      <c r="AZ673" t="s">
        <v>0</v>
      </c>
      <c r="BA673" t="str">
        <f t="shared" si="236"/>
        <v>668BM</v>
      </c>
      <c r="BB673">
        <f t="shared" si="237"/>
        <v>0</v>
      </c>
      <c r="BD673">
        <f t="shared" si="238"/>
        <v>668</v>
      </c>
      <c r="BE673">
        <f t="shared" si="239"/>
        <v>1</v>
      </c>
    </row>
    <row r="674" spans="15:57" x14ac:dyDescent="0.25">
      <c r="O674">
        <f t="shared" si="240"/>
        <v>1</v>
      </c>
      <c r="P674">
        <f t="shared" si="241"/>
        <v>669</v>
      </c>
      <c r="Q674" t="e">
        <f>VLOOKUP(A674,Sheet3!$A$1:$B$3,2,FALSE)</f>
        <v>#N/A</v>
      </c>
      <c r="R674">
        <f t="shared" si="220"/>
        <v>0</v>
      </c>
      <c r="S674">
        <f t="shared" si="221"/>
        <v>0</v>
      </c>
      <c r="T674">
        <f t="shared" si="222"/>
        <v>0</v>
      </c>
      <c r="U674" t="s">
        <v>47</v>
      </c>
      <c r="V674" t="s">
        <v>47</v>
      </c>
      <c r="W674" t="s">
        <v>47</v>
      </c>
      <c r="X674" t="s">
        <v>47</v>
      </c>
      <c r="Y674">
        <f t="shared" si="223"/>
        <v>0</v>
      </c>
      <c r="Z674">
        <f t="shared" si="224"/>
        <v>0</v>
      </c>
      <c r="AC674" t="e">
        <f>VLOOKUP(A674,Sheet3!$A$7:$B$9,2,FALSE)</f>
        <v>#N/A</v>
      </c>
      <c r="AD674" t="s">
        <v>48</v>
      </c>
      <c r="AE674" t="str">
        <f t="shared" si="225"/>
        <v>1</v>
      </c>
      <c r="AF674" t="str">
        <f t="shared" si="226"/>
        <v>2024-07-23</v>
      </c>
      <c r="AH674" s="8">
        <f t="shared" si="227"/>
        <v>0</v>
      </c>
      <c r="AI674">
        <v>0</v>
      </c>
      <c r="AJ674">
        <v>0</v>
      </c>
      <c r="AK674">
        <v>0</v>
      </c>
      <c r="AL674" t="e">
        <f t="shared" si="228"/>
        <v>#DIV/0!</v>
      </c>
      <c r="AM674" t="e">
        <f t="shared" si="229"/>
        <v>#DIV/0!</v>
      </c>
      <c r="AN674">
        <f t="shared" si="230"/>
        <v>0</v>
      </c>
      <c r="AO674">
        <f t="shared" si="231"/>
        <v>0</v>
      </c>
      <c r="AP674">
        <v>0</v>
      </c>
      <c r="AQ674">
        <v>0</v>
      </c>
      <c r="AR674">
        <v>0</v>
      </c>
      <c r="AS674">
        <f t="shared" si="232"/>
        <v>0</v>
      </c>
      <c r="AV674" t="str">
        <f t="shared" si="233"/>
        <v/>
      </c>
      <c r="AW674" t="str">
        <f t="shared" si="234"/>
        <v>--</v>
      </c>
      <c r="AY674">
        <f t="shared" si="235"/>
        <v>669</v>
      </c>
      <c r="AZ674" t="s">
        <v>0</v>
      </c>
      <c r="BA674" t="str">
        <f t="shared" si="236"/>
        <v>669BM</v>
      </c>
      <c r="BB674">
        <f t="shared" si="237"/>
        <v>0</v>
      </c>
      <c r="BD674">
        <f t="shared" si="238"/>
        <v>669</v>
      </c>
      <c r="BE674">
        <f t="shared" si="239"/>
        <v>1</v>
      </c>
    </row>
    <row r="675" spans="15:57" x14ac:dyDescent="0.25">
      <c r="O675">
        <f t="shared" si="240"/>
        <v>1</v>
      </c>
      <c r="P675">
        <f t="shared" si="241"/>
        <v>670</v>
      </c>
      <c r="Q675" t="e">
        <f>VLOOKUP(A675,Sheet3!$A$1:$B$3,2,FALSE)</f>
        <v>#N/A</v>
      </c>
      <c r="R675">
        <f t="shared" si="220"/>
        <v>0</v>
      </c>
      <c r="S675">
        <f t="shared" si="221"/>
        <v>0</v>
      </c>
      <c r="T675">
        <f t="shared" si="222"/>
        <v>0</v>
      </c>
      <c r="U675" t="s">
        <v>47</v>
      </c>
      <c r="V675" t="s">
        <v>47</v>
      </c>
      <c r="W675" t="s">
        <v>47</v>
      </c>
      <c r="X675" t="s">
        <v>47</v>
      </c>
      <c r="Y675">
        <f t="shared" si="223"/>
        <v>0</v>
      </c>
      <c r="Z675">
        <f t="shared" si="224"/>
        <v>0</v>
      </c>
      <c r="AC675" t="e">
        <f>VLOOKUP(A675,Sheet3!$A$7:$B$9,2,FALSE)</f>
        <v>#N/A</v>
      </c>
      <c r="AD675" t="s">
        <v>48</v>
      </c>
      <c r="AE675" t="str">
        <f t="shared" si="225"/>
        <v>1</v>
      </c>
      <c r="AF675" t="str">
        <f t="shared" si="226"/>
        <v>2024-07-23</v>
      </c>
      <c r="AH675" s="8">
        <f t="shared" si="227"/>
        <v>0</v>
      </c>
      <c r="AI675">
        <v>0</v>
      </c>
      <c r="AJ675">
        <v>0</v>
      </c>
      <c r="AK675">
        <v>0</v>
      </c>
      <c r="AL675" t="e">
        <f t="shared" si="228"/>
        <v>#DIV/0!</v>
      </c>
      <c r="AM675" t="e">
        <f t="shared" si="229"/>
        <v>#DIV/0!</v>
      </c>
      <c r="AN675">
        <f t="shared" si="230"/>
        <v>0</v>
      </c>
      <c r="AO675">
        <f t="shared" si="231"/>
        <v>0</v>
      </c>
      <c r="AP675">
        <v>0</v>
      </c>
      <c r="AQ675">
        <v>0</v>
      </c>
      <c r="AR675">
        <v>0</v>
      </c>
      <c r="AS675">
        <f t="shared" si="232"/>
        <v>0</v>
      </c>
      <c r="AV675" t="str">
        <f t="shared" si="233"/>
        <v/>
      </c>
      <c r="AW675" t="str">
        <f t="shared" si="234"/>
        <v>--</v>
      </c>
      <c r="AY675">
        <f t="shared" si="235"/>
        <v>670</v>
      </c>
      <c r="AZ675" t="s">
        <v>0</v>
      </c>
      <c r="BA675" t="str">
        <f t="shared" si="236"/>
        <v>670BM</v>
      </c>
      <c r="BB675">
        <f t="shared" si="237"/>
        <v>0</v>
      </c>
      <c r="BD675">
        <f t="shared" si="238"/>
        <v>670</v>
      </c>
      <c r="BE675">
        <f t="shared" si="239"/>
        <v>1</v>
      </c>
    </row>
    <row r="676" spans="15:57" x14ac:dyDescent="0.25">
      <c r="O676">
        <f t="shared" si="240"/>
        <v>1</v>
      </c>
      <c r="P676">
        <f t="shared" si="241"/>
        <v>671</v>
      </c>
      <c r="Q676" t="e">
        <f>VLOOKUP(A676,Sheet3!$A$1:$B$3,2,FALSE)</f>
        <v>#N/A</v>
      </c>
      <c r="R676">
        <f t="shared" si="220"/>
        <v>0</v>
      </c>
      <c r="S676">
        <f t="shared" si="221"/>
        <v>0</v>
      </c>
      <c r="T676">
        <f t="shared" si="222"/>
        <v>0</v>
      </c>
      <c r="U676" t="s">
        <v>47</v>
      </c>
      <c r="V676" t="s">
        <v>47</v>
      </c>
      <c r="W676" t="s">
        <v>47</v>
      </c>
      <c r="X676" t="s">
        <v>47</v>
      </c>
      <c r="Y676">
        <f t="shared" si="223"/>
        <v>0</v>
      </c>
      <c r="Z676">
        <f t="shared" si="224"/>
        <v>0</v>
      </c>
      <c r="AC676" t="e">
        <f>VLOOKUP(A676,Sheet3!$A$7:$B$9,2,FALSE)</f>
        <v>#N/A</v>
      </c>
      <c r="AD676" t="s">
        <v>48</v>
      </c>
      <c r="AE676" t="str">
        <f t="shared" si="225"/>
        <v>1</v>
      </c>
      <c r="AF676" t="str">
        <f t="shared" si="226"/>
        <v>2024-07-23</v>
      </c>
      <c r="AH676" s="8">
        <f t="shared" si="227"/>
        <v>0</v>
      </c>
      <c r="AI676">
        <v>0</v>
      </c>
      <c r="AJ676">
        <v>0</v>
      </c>
      <c r="AK676">
        <v>0</v>
      </c>
      <c r="AL676" t="e">
        <f t="shared" si="228"/>
        <v>#DIV/0!</v>
      </c>
      <c r="AM676" t="e">
        <f t="shared" si="229"/>
        <v>#DIV/0!</v>
      </c>
      <c r="AN676">
        <f t="shared" si="230"/>
        <v>0</v>
      </c>
      <c r="AO676">
        <f t="shared" si="231"/>
        <v>0</v>
      </c>
      <c r="AP676">
        <v>0</v>
      </c>
      <c r="AQ676">
        <v>0</v>
      </c>
      <c r="AR676">
        <v>0</v>
      </c>
      <c r="AS676">
        <f t="shared" si="232"/>
        <v>0</v>
      </c>
      <c r="AV676" t="str">
        <f t="shared" si="233"/>
        <v/>
      </c>
      <c r="AW676" t="str">
        <f t="shared" si="234"/>
        <v>--</v>
      </c>
      <c r="AY676">
        <f t="shared" si="235"/>
        <v>671</v>
      </c>
      <c r="AZ676" t="s">
        <v>0</v>
      </c>
      <c r="BA676" t="str">
        <f t="shared" si="236"/>
        <v>671BM</v>
      </c>
      <c r="BB676">
        <f t="shared" si="237"/>
        <v>0</v>
      </c>
      <c r="BD676">
        <f t="shared" si="238"/>
        <v>671</v>
      </c>
      <c r="BE676">
        <f t="shared" si="239"/>
        <v>1</v>
      </c>
    </row>
    <row r="677" spans="15:57" x14ac:dyDescent="0.25">
      <c r="O677">
        <f t="shared" si="240"/>
        <v>1</v>
      </c>
      <c r="P677">
        <f t="shared" si="241"/>
        <v>672</v>
      </c>
      <c r="Q677" t="e">
        <f>VLOOKUP(A677,Sheet3!$A$1:$B$3,2,FALSE)</f>
        <v>#N/A</v>
      </c>
      <c r="R677">
        <f t="shared" si="220"/>
        <v>0</v>
      </c>
      <c r="S677">
        <f t="shared" si="221"/>
        <v>0</v>
      </c>
      <c r="T677">
        <f t="shared" si="222"/>
        <v>0</v>
      </c>
      <c r="U677" t="s">
        <v>47</v>
      </c>
      <c r="V677" t="s">
        <v>47</v>
      </c>
      <c r="W677" t="s">
        <v>47</v>
      </c>
      <c r="X677" t="s">
        <v>47</v>
      </c>
      <c r="Y677">
        <f t="shared" si="223"/>
        <v>0</v>
      </c>
      <c r="Z677">
        <f t="shared" si="224"/>
        <v>0</v>
      </c>
      <c r="AC677" t="e">
        <f>VLOOKUP(A677,Sheet3!$A$7:$B$9,2,FALSE)</f>
        <v>#N/A</v>
      </c>
      <c r="AD677" t="s">
        <v>48</v>
      </c>
      <c r="AE677" t="str">
        <f t="shared" si="225"/>
        <v>1</v>
      </c>
      <c r="AF677" t="str">
        <f t="shared" si="226"/>
        <v>2024-07-23</v>
      </c>
      <c r="AH677" s="8">
        <f t="shared" si="227"/>
        <v>0</v>
      </c>
      <c r="AI677">
        <v>0</v>
      </c>
      <c r="AJ677">
        <v>0</v>
      </c>
      <c r="AK677">
        <v>0</v>
      </c>
      <c r="AL677" t="e">
        <f t="shared" si="228"/>
        <v>#DIV/0!</v>
      </c>
      <c r="AM677" t="e">
        <f t="shared" si="229"/>
        <v>#DIV/0!</v>
      </c>
      <c r="AN677">
        <f t="shared" si="230"/>
        <v>0</v>
      </c>
      <c r="AO677">
        <f t="shared" si="231"/>
        <v>0</v>
      </c>
      <c r="AP677">
        <v>0</v>
      </c>
      <c r="AQ677">
        <v>0</v>
      </c>
      <c r="AR677">
        <v>0</v>
      </c>
      <c r="AS677">
        <f t="shared" si="232"/>
        <v>0</v>
      </c>
      <c r="AV677" t="str">
        <f t="shared" si="233"/>
        <v/>
      </c>
      <c r="AW677" t="str">
        <f t="shared" si="234"/>
        <v>--</v>
      </c>
      <c r="AY677">
        <f t="shared" si="235"/>
        <v>672</v>
      </c>
      <c r="AZ677" t="s">
        <v>0</v>
      </c>
      <c r="BA677" t="str">
        <f t="shared" si="236"/>
        <v>672BM</v>
      </c>
      <c r="BB677">
        <f t="shared" si="237"/>
        <v>0</v>
      </c>
      <c r="BD677">
        <f t="shared" si="238"/>
        <v>672</v>
      </c>
      <c r="BE677">
        <f t="shared" si="239"/>
        <v>1</v>
      </c>
    </row>
    <row r="678" spans="15:57" x14ac:dyDescent="0.25">
      <c r="O678">
        <f t="shared" si="240"/>
        <v>1</v>
      </c>
      <c r="P678">
        <f t="shared" si="241"/>
        <v>673</v>
      </c>
      <c r="Q678" t="e">
        <f>VLOOKUP(A678,Sheet3!$A$1:$B$3,2,FALSE)</f>
        <v>#N/A</v>
      </c>
      <c r="R678">
        <f t="shared" si="220"/>
        <v>0</v>
      </c>
      <c r="S678">
        <f t="shared" si="221"/>
        <v>0</v>
      </c>
      <c r="T678">
        <f t="shared" si="222"/>
        <v>0</v>
      </c>
      <c r="U678" t="s">
        <v>47</v>
      </c>
      <c r="V678" t="s">
        <v>47</v>
      </c>
      <c r="W678" t="s">
        <v>47</v>
      </c>
      <c r="X678" t="s">
        <v>47</v>
      </c>
      <c r="Y678">
        <f t="shared" si="223"/>
        <v>0</v>
      </c>
      <c r="Z678">
        <f t="shared" si="224"/>
        <v>0</v>
      </c>
      <c r="AC678" t="e">
        <f>VLOOKUP(A678,Sheet3!$A$7:$B$9,2,FALSE)</f>
        <v>#N/A</v>
      </c>
      <c r="AD678" t="s">
        <v>48</v>
      </c>
      <c r="AE678" t="str">
        <f t="shared" si="225"/>
        <v>1</v>
      </c>
      <c r="AF678" t="str">
        <f t="shared" si="226"/>
        <v>2024-07-23</v>
      </c>
      <c r="AH678" s="8">
        <f t="shared" si="227"/>
        <v>0</v>
      </c>
      <c r="AI678">
        <v>0</v>
      </c>
      <c r="AJ678">
        <v>0</v>
      </c>
      <c r="AK678">
        <v>0</v>
      </c>
      <c r="AL678" t="e">
        <f t="shared" si="228"/>
        <v>#DIV/0!</v>
      </c>
      <c r="AM678" t="e">
        <f t="shared" si="229"/>
        <v>#DIV/0!</v>
      </c>
      <c r="AN678">
        <f t="shared" si="230"/>
        <v>0</v>
      </c>
      <c r="AO678">
        <f t="shared" si="231"/>
        <v>0</v>
      </c>
      <c r="AP678">
        <v>0</v>
      </c>
      <c r="AQ678">
        <v>0</v>
      </c>
      <c r="AR678">
        <v>0</v>
      </c>
      <c r="AS678">
        <f t="shared" si="232"/>
        <v>0</v>
      </c>
      <c r="AV678" t="str">
        <f t="shared" si="233"/>
        <v/>
      </c>
      <c r="AW678" t="str">
        <f t="shared" si="234"/>
        <v>--</v>
      </c>
      <c r="AY678">
        <f t="shared" si="235"/>
        <v>673</v>
      </c>
      <c r="AZ678" t="s">
        <v>0</v>
      </c>
      <c r="BA678" t="str">
        <f t="shared" si="236"/>
        <v>673BM</v>
      </c>
      <c r="BB678">
        <f t="shared" si="237"/>
        <v>0</v>
      </c>
      <c r="BD678">
        <f t="shared" si="238"/>
        <v>673</v>
      </c>
      <c r="BE678">
        <f t="shared" si="239"/>
        <v>1</v>
      </c>
    </row>
    <row r="679" spans="15:57" x14ac:dyDescent="0.25">
      <c r="O679">
        <f t="shared" si="240"/>
        <v>1</v>
      </c>
      <c r="P679">
        <f t="shared" si="241"/>
        <v>674</v>
      </c>
      <c r="Q679" t="e">
        <f>VLOOKUP(A679,Sheet3!$A$1:$B$3,2,FALSE)</f>
        <v>#N/A</v>
      </c>
      <c r="R679">
        <f t="shared" si="220"/>
        <v>0</v>
      </c>
      <c r="S679">
        <f t="shared" si="221"/>
        <v>0</v>
      </c>
      <c r="T679">
        <f t="shared" si="222"/>
        <v>0</v>
      </c>
      <c r="U679" t="s">
        <v>47</v>
      </c>
      <c r="V679" t="s">
        <v>47</v>
      </c>
      <c r="W679" t="s">
        <v>47</v>
      </c>
      <c r="X679" t="s">
        <v>47</v>
      </c>
      <c r="Y679">
        <f t="shared" si="223"/>
        <v>0</v>
      </c>
      <c r="Z679">
        <f t="shared" si="224"/>
        <v>0</v>
      </c>
      <c r="AC679" t="e">
        <f>VLOOKUP(A679,Sheet3!$A$7:$B$9,2,FALSE)</f>
        <v>#N/A</v>
      </c>
      <c r="AD679" t="s">
        <v>48</v>
      </c>
      <c r="AE679" t="str">
        <f t="shared" si="225"/>
        <v>1</v>
      </c>
      <c r="AF679" t="str">
        <f t="shared" si="226"/>
        <v>2024-07-23</v>
      </c>
      <c r="AH679" s="8">
        <f t="shared" si="227"/>
        <v>0</v>
      </c>
      <c r="AI679">
        <v>0</v>
      </c>
      <c r="AJ679">
        <v>0</v>
      </c>
      <c r="AK679">
        <v>0</v>
      </c>
      <c r="AL679" t="e">
        <f t="shared" si="228"/>
        <v>#DIV/0!</v>
      </c>
      <c r="AM679" t="e">
        <f t="shared" si="229"/>
        <v>#DIV/0!</v>
      </c>
      <c r="AN679">
        <f t="shared" si="230"/>
        <v>0</v>
      </c>
      <c r="AO679">
        <f t="shared" si="231"/>
        <v>0</v>
      </c>
      <c r="AP679">
        <v>0</v>
      </c>
      <c r="AQ679">
        <v>0</v>
      </c>
      <c r="AR679">
        <v>0</v>
      </c>
      <c r="AS679">
        <f t="shared" si="232"/>
        <v>0</v>
      </c>
      <c r="AV679" t="str">
        <f t="shared" si="233"/>
        <v/>
      </c>
      <c r="AW679" t="str">
        <f t="shared" si="234"/>
        <v>--</v>
      </c>
      <c r="AY679">
        <f t="shared" si="235"/>
        <v>674</v>
      </c>
      <c r="AZ679" t="s">
        <v>0</v>
      </c>
      <c r="BA679" t="str">
        <f t="shared" si="236"/>
        <v>674BM</v>
      </c>
      <c r="BB679">
        <f t="shared" si="237"/>
        <v>0</v>
      </c>
      <c r="BD679">
        <f t="shared" si="238"/>
        <v>674</v>
      </c>
      <c r="BE679">
        <f t="shared" si="239"/>
        <v>1</v>
      </c>
    </row>
    <row r="680" spans="15:57" x14ac:dyDescent="0.25">
      <c r="O680">
        <f t="shared" si="240"/>
        <v>1</v>
      </c>
      <c r="P680">
        <f t="shared" si="241"/>
        <v>675</v>
      </c>
      <c r="Q680" t="e">
        <f>VLOOKUP(A680,Sheet3!$A$1:$B$3,2,FALSE)</f>
        <v>#N/A</v>
      </c>
      <c r="R680">
        <f t="shared" si="220"/>
        <v>0</v>
      </c>
      <c r="S680">
        <f t="shared" si="221"/>
        <v>0</v>
      </c>
      <c r="T680">
        <f t="shared" si="222"/>
        <v>0</v>
      </c>
      <c r="U680" t="s">
        <v>47</v>
      </c>
      <c r="V680" t="s">
        <v>47</v>
      </c>
      <c r="W680" t="s">
        <v>47</v>
      </c>
      <c r="X680" t="s">
        <v>47</v>
      </c>
      <c r="Y680">
        <f t="shared" si="223"/>
        <v>0</v>
      </c>
      <c r="Z680">
        <f t="shared" si="224"/>
        <v>0</v>
      </c>
      <c r="AC680" t="e">
        <f>VLOOKUP(A680,Sheet3!$A$7:$B$9,2,FALSE)</f>
        <v>#N/A</v>
      </c>
      <c r="AD680" t="s">
        <v>48</v>
      </c>
      <c r="AE680" t="str">
        <f t="shared" si="225"/>
        <v>1</v>
      </c>
      <c r="AF680" t="str">
        <f t="shared" si="226"/>
        <v>2024-07-23</v>
      </c>
      <c r="AH680" s="8">
        <f t="shared" si="227"/>
        <v>0</v>
      </c>
      <c r="AI680">
        <v>0</v>
      </c>
      <c r="AJ680">
        <v>0</v>
      </c>
      <c r="AK680">
        <v>0</v>
      </c>
      <c r="AL680" t="e">
        <f t="shared" si="228"/>
        <v>#DIV/0!</v>
      </c>
      <c r="AM680" t="e">
        <f t="shared" si="229"/>
        <v>#DIV/0!</v>
      </c>
      <c r="AN680">
        <f t="shared" si="230"/>
        <v>0</v>
      </c>
      <c r="AO680">
        <f t="shared" si="231"/>
        <v>0</v>
      </c>
      <c r="AP680">
        <v>0</v>
      </c>
      <c r="AQ680">
        <v>0</v>
      </c>
      <c r="AR680">
        <v>0</v>
      </c>
      <c r="AS680">
        <f t="shared" si="232"/>
        <v>0</v>
      </c>
      <c r="AV680" t="str">
        <f t="shared" si="233"/>
        <v/>
      </c>
      <c r="AW680" t="str">
        <f t="shared" si="234"/>
        <v>--</v>
      </c>
      <c r="AY680">
        <f t="shared" si="235"/>
        <v>675</v>
      </c>
      <c r="AZ680" t="s">
        <v>0</v>
      </c>
      <c r="BA680" t="str">
        <f t="shared" si="236"/>
        <v>675BM</v>
      </c>
      <c r="BB680">
        <f t="shared" si="237"/>
        <v>0</v>
      </c>
      <c r="BD680">
        <f t="shared" si="238"/>
        <v>675</v>
      </c>
      <c r="BE680">
        <f t="shared" si="239"/>
        <v>1</v>
      </c>
    </row>
    <row r="681" spans="15:57" x14ac:dyDescent="0.25">
      <c r="O681">
        <f t="shared" si="240"/>
        <v>1</v>
      </c>
      <c r="P681">
        <f t="shared" si="241"/>
        <v>676</v>
      </c>
      <c r="Q681" t="e">
        <f>VLOOKUP(A681,Sheet3!$A$1:$B$3,2,FALSE)</f>
        <v>#N/A</v>
      </c>
      <c r="R681">
        <f t="shared" si="220"/>
        <v>0</v>
      </c>
      <c r="S681">
        <f t="shared" si="221"/>
        <v>0</v>
      </c>
      <c r="T681">
        <f t="shared" si="222"/>
        <v>0</v>
      </c>
      <c r="U681" t="s">
        <v>47</v>
      </c>
      <c r="V681" t="s">
        <v>47</v>
      </c>
      <c r="W681" t="s">
        <v>47</v>
      </c>
      <c r="X681" t="s">
        <v>47</v>
      </c>
      <c r="Y681">
        <f t="shared" si="223"/>
        <v>0</v>
      </c>
      <c r="Z681">
        <f t="shared" si="224"/>
        <v>0</v>
      </c>
      <c r="AC681" t="e">
        <f>VLOOKUP(A681,Sheet3!$A$7:$B$9,2,FALSE)</f>
        <v>#N/A</v>
      </c>
      <c r="AD681" t="s">
        <v>48</v>
      </c>
      <c r="AE681" t="str">
        <f t="shared" si="225"/>
        <v>1</v>
      </c>
      <c r="AF681" t="str">
        <f t="shared" si="226"/>
        <v>2024-07-23</v>
      </c>
      <c r="AH681" s="8">
        <f t="shared" si="227"/>
        <v>0</v>
      </c>
      <c r="AI681">
        <v>0</v>
      </c>
      <c r="AJ681">
        <v>0</v>
      </c>
      <c r="AK681">
        <v>0</v>
      </c>
      <c r="AL681" t="e">
        <f t="shared" si="228"/>
        <v>#DIV/0!</v>
      </c>
      <c r="AM681" t="e">
        <f t="shared" si="229"/>
        <v>#DIV/0!</v>
      </c>
      <c r="AN681">
        <f t="shared" si="230"/>
        <v>0</v>
      </c>
      <c r="AO681">
        <f t="shared" si="231"/>
        <v>0</v>
      </c>
      <c r="AP681">
        <v>0</v>
      </c>
      <c r="AQ681">
        <v>0</v>
      </c>
      <c r="AR681">
        <v>0</v>
      </c>
      <c r="AS681">
        <f t="shared" si="232"/>
        <v>0</v>
      </c>
      <c r="AV681" t="str">
        <f t="shared" si="233"/>
        <v/>
      </c>
      <c r="AW681" t="str">
        <f t="shared" si="234"/>
        <v>--</v>
      </c>
      <c r="AY681">
        <f t="shared" si="235"/>
        <v>676</v>
      </c>
      <c r="AZ681" t="s">
        <v>0</v>
      </c>
      <c r="BA681" t="str">
        <f t="shared" si="236"/>
        <v>676BM</v>
      </c>
      <c r="BB681">
        <f t="shared" si="237"/>
        <v>0</v>
      </c>
      <c r="BD681">
        <f t="shared" si="238"/>
        <v>676</v>
      </c>
      <c r="BE681">
        <f t="shared" si="239"/>
        <v>1</v>
      </c>
    </row>
    <row r="682" spans="15:57" x14ac:dyDescent="0.25">
      <c r="O682">
        <f t="shared" si="240"/>
        <v>1</v>
      </c>
      <c r="P682">
        <f t="shared" si="241"/>
        <v>677</v>
      </c>
      <c r="Q682" t="e">
        <f>VLOOKUP(A682,Sheet3!$A$1:$B$3,2,FALSE)</f>
        <v>#N/A</v>
      </c>
      <c r="R682">
        <f t="shared" si="220"/>
        <v>0</v>
      </c>
      <c r="S682">
        <f t="shared" si="221"/>
        <v>0</v>
      </c>
      <c r="T682">
        <f t="shared" si="222"/>
        <v>0</v>
      </c>
      <c r="U682" t="s">
        <v>47</v>
      </c>
      <c r="V682" t="s">
        <v>47</v>
      </c>
      <c r="W682" t="s">
        <v>47</v>
      </c>
      <c r="X682" t="s">
        <v>47</v>
      </c>
      <c r="Y682">
        <f t="shared" si="223"/>
        <v>0</v>
      </c>
      <c r="Z682">
        <f t="shared" si="224"/>
        <v>0</v>
      </c>
      <c r="AC682" t="e">
        <f>VLOOKUP(A682,Sheet3!$A$7:$B$9,2,FALSE)</f>
        <v>#N/A</v>
      </c>
      <c r="AD682" t="s">
        <v>48</v>
      </c>
      <c r="AE682" t="str">
        <f t="shared" si="225"/>
        <v>1</v>
      </c>
      <c r="AF682" t="str">
        <f t="shared" si="226"/>
        <v>2024-07-23</v>
      </c>
      <c r="AH682" s="8">
        <f t="shared" si="227"/>
        <v>0</v>
      </c>
      <c r="AI682">
        <v>0</v>
      </c>
      <c r="AJ682">
        <v>0</v>
      </c>
      <c r="AK682">
        <v>0</v>
      </c>
      <c r="AL682" t="e">
        <f t="shared" si="228"/>
        <v>#DIV/0!</v>
      </c>
      <c r="AM682" t="e">
        <f t="shared" si="229"/>
        <v>#DIV/0!</v>
      </c>
      <c r="AN682">
        <f t="shared" si="230"/>
        <v>0</v>
      </c>
      <c r="AO682">
        <f t="shared" si="231"/>
        <v>0</v>
      </c>
      <c r="AP682">
        <v>0</v>
      </c>
      <c r="AQ682">
        <v>0</v>
      </c>
      <c r="AR682">
        <v>0</v>
      </c>
      <c r="AS682">
        <f t="shared" si="232"/>
        <v>0</v>
      </c>
      <c r="AV682" t="str">
        <f t="shared" si="233"/>
        <v/>
      </c>
      <c r="AW682" t="str">
        <f t="shared" si="234"/>
        <v>--</v>
      </c>
      <c r="AY682">
        <f t="shared" si="235"/>
        <v>677</v>
      </c>
      <c r="AZ682" t="s">
        <v>0</v>
      </c>
      <c r="BA682" t="str">
        <f t="shared" si="236"/>
        <v>677BM</v>
      </c>
      <c r="BB682">
        <f t="shared" si="237"/>
        <v>0</v>
      </c>
      <c r="BD682">
        <f t="shared" si="238"/>
        <v>677</v>
      </c>
      <c r="BE682">
        <f t="shared" si="239"/>
        <v>1</v>
      </c>
    </row>
    <row r="683" spans="15:57" x14ac:dyDescent="0.25">
      <c r="O683">
        <f t="shared" si="240"/>
        <v>1</v>
      </c>
      <c r="P683">
        <f t="shared" si="241"/>
        <v>678</v>
      </c>
      <c r="Q683" t="e">
        <f>VLOOKUP(A683,Sheet3!$A$1:$B$3,2,FALSE)</f>
        <v>#N/A</v>
      </c>
      <c r="R683">
        <f t="shared" si="220"/>
        <v>0</v>
      </c>
      <c r="S683">
        <f t="shared" si="221"/>
        <v>0</v>
      </c>
      <c r="T683">
        <f t="shared" si="222"/>
        <v>0</v>
      </c>
      <c r="U683" t="s">
        <v>47</v>
      </c>
      <c r="V683" t="s">
        <v>47</v>
      </c>
      <c r="W683" t="s">
        <v>47</v>
      </c>
      <c r="X683" t="s">
        <v>47</v>
      </c>
      <c r="Y683">
        <f t="shared" si="223"/>
        <v>0</v>
      </c>
      <c r="Z683">
        <f t="shared" si="224"/>
        <v>0</v>
      </c>
      <c r="AC683" t="e">
        <f>VLOOKUP(A683,Sheet3!$A$7:$B$9,2,FALSE)</f>
        <v>#N/A</v>
      </c>
      <c r="AD683" t="s">
        <v>48</v>
      </c>
      <c r="AE683" t="str">
        <f t="shared" si="225"/>
        <v>1</v>
      </c>
      <c r="AF683" t="str">
        <f t="shared" si="226"/>
        <v>2024-07-23</v>
      </c>
      <c r="AH683" s="8">
        <f t="shared" si="227"/>
        <v>0</v>
      </c>
      <c r="AI683">
        <v>0</v>
      </c>
      <c r="AJ683">
        <v>0</v>
      </c>
      <c r="AK683">
        <v>0</v>
      </c>
      <c r="AL683" t="e">
        <f t="shared" si="228"/>
        <v>#DIV/0!</v>
      </c>
      <c r="AM683" t="e">
        <f t="shared" si="229"/>
        <v>#DIV/0!</v>
      </c>
      <c r="AN683">
        <f t="shared" si="230"/>
        <v>0</v>
      </c>
      <c r="AO683">
        <f t="shared" si="231"/>
        <v>0</v>
      </c>
      <c r="AP683">
        <v>0</v>
      </c>
      <c r="AQ683">
        <v>0</v>
      </c>
      <c r="AR683">
        <v>0</v>
      </c>
      <c r="AS683">
        <f t="shared" si="232"/>
        <v>0</v>
      </c>
      <c r="AV683" t="str">
        <f t="shared" si="233"/>
        <v/>
      </c>
      <c r="AW683" t="str">
        <f t="shared" si="234"/>
        <v>--</v>
      </c>
      <c r="AY683">
        <f t="shared" si="235"/>
        <v>678</v>
      </c>
      <c r="AZ683" t="s">
        <v>0</v>
      </c>
      <c r="BA683" t="str">
        <f t="shared" si="236"/>
        <v>678BM</v>
      </c>
      <c r="BB683">
        <f t="shared" si="237"/>
        <v>0</v>
      </c>
      <c r="BD683">
        <f t="shared" si="238"/>
        <v>678</v>
      </c>
      <c r="BE683">
        <f t="shared" si="239"/>
        <v>1</v>
      </c>
    </row>
    <row r="684" spans="15:57" x14ac:dyDescent="0.25">
      <c r="O684">
        <f t="shared" si="240"/>
        <v>1</v>
      </c>
      <c r="P684">
        <f t="shared" si="241"/>
        <v>679</v>
      </c>
      <c r="Q684" t="e">
        <f>VLOOKUP(A684,Sheet3!$A$1:$B$3,2,FALSE)</f>
        <v>#N/A</v>
      </c>
      <c r="R684">
        <f t="shared" si="220"/>
        <v>0</v>
      </c>
      <c r="S684">
        <f t="shared" si="221"/>
        <v>0</v>
      </c>
      <c r="T684">
        <f t="shared" si="222"/>
        <v>0</v>
      </c>
      <c r="U684" t="s">
        <v>47</v>
      </c>
      <c r="V684" t="s">
        <v>47</v>
      </c>
      <c r="W684" t="s">
        <v>47</v>
      </c>
      <c r="X684" t="s">
        <v>47</v>
      </c>
      <c r="Y684">
        <f t="shared" si="223"/>
        <v>0</v>
      </c>
      <c r="Z684">
        <f t="shared" si="224"/>
        <v>0</v>
      </c>
      <c r="AC684" t="e">
        <f>VLOOKUP(A684,Sheet3!$A$7:$B$9,2,FALSE)</f>
        <v>#N/A</v>
      </c>
      <c r="AD684" t="s">
        <v>48</v>
      </c>
      <c r="AE684" t="str">
        <f t="shared" si="225"/>
        <v>1</v>
      </c>
      <c r="AF684" t="str">
        <f t="shared" si="226"/>
        <v>2024-07-23</v>
      </c>
      <c r="AH684" s="8">
        <f t="shared" si="227"/>
        <v>0</v>
      </c>
      <c r="AI684">
        <v>0</v>
      </c>
      <c r="AJ684">
        <v>0</v>
      </c>
      <c r="AK684">
        <v>0</v>
      </c>
      <c r="AL684" t="e">
        <f t="shared" si="228"/>
        <v>#DIV/0!</v>
      </c>
      <c r="AM684" t="e">
        <f t="shared" si="229"/>
        <v>#DIV/0!</v>
      </c>
      <c r="AN684">
        <f t="shared" si="230"/>
        <v>0</v>
      </c>
      <c r="AO684">
        <f t="shared" si="231"/>
        <v>0</v>
      </c>
      <c r="AP684">
        <v>0</v>
      </c>
      <c r="AQ684">
        <v>0</v>
      </c>
      <c r="AR684">
        <v>0</v>
      </c>
      <c r="AS684">
        <f t="shared" si="232"/>
        <v>0</v>
      </c>
      <c r="AV684" t="str">
        <f t="shared" si="233"/>
        <v/>
      </c>
      <c r="AW684" t="str">
        <f t="shared" si="234"/>
        <v>--</v>
      </c>
      <c r="AY684">
        <f t="shared" si="235"/>
        <v>679</v>
      </c>
      <c r="AZ684" t="s">
        <v>0</v>
      </c>
      <c r="BA684" t="str">
        <f t="shared" si="236"/>
        <v>679BM</v>
      </c>
      <c r="BB684">
        <f t="shared" si="237"/>
        <v>0</v>
      </c>
      <c r="BD684">
        <f t="shared" si="238"/>
        <v>679</v>
      </c>
      <c r="BE684">
        <f t="shared" si="239"/>
        <v>1</v>
      </c>
    </row>
    <row r="685" spans="15:57" x14ac:dyDescent="0.25">
      <c r="O685">
        <f t="shared" si="240"/>
        <v>1</v>
      </c>
      <c r="P685">
        <f t="shared" si="241"/>
        <v>680</v>
      </c>
      <c r="Q685" t="e">
        <f>VLOOKUP(A685,Sheet3!$A$1:$B$3,2,FALSE)</f>
        <v>#N/A</v>
      </c>
      <c r="R685">
        <f t="shared" si="220"/>
        <v>0</v>
      </c>
      <c r="S685">
        <f t="shared" si="221"/>
        <v>0</v>
      </c>
      <c r="T685">
        <f t="shared" si="222"/>
        <v>0</v>
      </c>
      <c r="U685" t="s">
        <v>47</v>
      </c>
      <c r="V685" t="s">
        <v>47</v>
      </c>
      <c r="W685" t="s">
        <v>47</v>
      </c>
      <c r="X685" t="s">
        <v>47</v>
      </c>
      <c r="Y685">
        <f t="shared" si="223"/>
        <v>0</v>
      </c>
      <c r="Z685">
        <f t="shared" si="224"/>
        <v>0</v>
      </c>
      <c r="AC685" t="e">
        <f>VLOOKUP(A685,Sheet3!$A$7:$B$9,2,FALSE)</f>
        <v>#N/A</v>
      </c>
      <c r="AD685" t="s">
        <v>48</v>
      </c>
      <c r="AE685" t="str">
        <f t="shared" si="225"/>
        <v>1</v>
      </c>
      <c r="AF685" t="str">
        <f t="shared" si="226"/>
        <v>2024-07-23</v>
      </c>
      <c r="AH685" s="8">
        <f t="shared" si="227"/>
        <v>0</v>
      </c>
      <c r="AI685">
        <v>0</v>
      </c>
      <c r="AJ685">
        <v>0</v>
      </c>
      <c r="AK685">
        <v>0</v>
      </c>
      <c r="AL685" t="e">
        <f t="shared" si="228"/>
        <v>#DIV/0!</v>
      </c>
      <c r="AM685" t="e">
        <f t="shared" si="229"/>
        <v>#DIV/0!</v>
      </c>
      <c r="AN685">
        <f t="shared" si="230"/>
        <v>0</v>
      </c>
      <c r="AO685">
        <f t="shared" si="231"/>
        <v>0</v>
      </c>
      <c r="AP685">
        <v>0</v>
      </c>
      <c r="AQ685">
        <v>0</v>
      </c>
      <c r="AR685">
        <v>0</v>
      </c>
      <c r="AS685">
        <f t="shared" si="232"/>
        <v>0</v>
      </c>
      <c r="AV685" t="str">
        <f t="shared" si="233"/>
        <v/>
      </c>
      <c r="AW685" t="str">
        <f t="shared" si="234"/>
        <v>--</v>
      </c>
      <c r="AY685">
        <f t="shared" si="235"/>
        <v>680</v>
      </c>
      <c r="AZ685" t="s">
        <v>0</v>
      </c>
      <c r="BA685" t="str">
        <f t="shared" si="236"/>
        <v>680BM</v>
      </c>
      <c r="BB685">
        <f t="shared" si="237"/>
        <v>0</v>
      </c>
      <c r="BD685">
        <f t="shared" si="238"/>
        <v>680</v>
      </c>
      <c r="BE685">
        <f t="shared" si="239"/>
        <v>1</v>
      </c>
    </row>
    <row r="686" spans="15:57" x14ac:dyDescent="0.25">
      <c r="O686">
        <f t="shared" si="240"/>
        <v>1</v>
      </c>
      <c r="P686">
        <f t="shared" si="241"/>
        <v>681</v>
      </c>
      <c r="Q686" t="e">
        <f>VLOOKUP(A686,Sheet3!$A$1:$B$3,2,FALSE)</f>
        <v>#N/A</v>
      </c>
      <c r="R686">
        <f t="shared" si="220"/>
        <v>0</v>
      </c>
      <c r="S686">
        <f t="shared" si="221"/>
        <v>0</v>
      </c>
      <c r="T686">
        <f t="shared" si="222"/>
        <v>0</v>
      </c>
      <c r="U686" t="s">
        <v>47</v>
      </c>
      <c r="V686" t="s">
        <v>47</v>
      </c>
      <c r="W686" t="s">
        <v>47</v>
      </c>
      <c r="X686" t="s">
        <v>47</v>
      </c>
      <c r="Y686">
        <f t="shared" si="223"/>
        <v>0</v>
      </c>
      <c r="Z686">
        <f t="shared" si="224"/>
        <v>0</v>
      </c>
      <c r="AC686" t="e">
        <f>VLOOKUP(A686,Sheet3!$A$7:$B$9,2,FALSE)</f>
        <v>#N/A</v>
      </c>
      <c r="AD686" t="s">
        <v>48</v>
      </c>
      <c r="AE686" t="str">
        <f t="shared" si="225"/>
        <v>1</v>
      </c>
      <c r="AF686" t="str">
        <f t="shared" si="226"/>
        <v>2024-07-23</v>
      </c>
      <c r="AH686" s="8">
        <f t="shared" si="227"/>
        <v>0</v>
      </c>
      <c r="AI686">
        <v>0</v>
      </c>
      <c r="AJ686">
        <v>0</v>
      </c>
      <c r="AK686">
        <v>0</v>
      </c>
      <c r="AL686" t="e">
        <f t="shared" si="228"/>
        <v>#DIV/0!</v>
      </c>
      <c r="AM686" t="e">
        <f t="shared" si="229"/>
        <v>#DIV/0!</v>
      </c>
      <c r="AN686">
        <f t="shared" si="230"/>
        <v>0</v>
      </c>
      <c r="AO686">
        <f t="shared" si="231"/>
        <v>0</v>
      </c>
      <c r="AP686">
        <v>0</v>
      </c>
      <c r="AQ686">
        <v>0</v>
      </c>
      <c r="AR686">
        <v>0</v>
      </c>
      <c r="AS686">
        <f t="shared" si="232"/>
        <v>0</v>
      </c>
      <c r="AV686" t="str">
        <f t="shared" si="233"/>
        <v/>
      </c>
      <c r="AW686" t="str">
        <f t="shared" si="234"/>
        <v>--</v>
      </c>
      <c r="AY686">
        <f t="shared" si="235"/>
        <v>681</v>
      </c>
      <c r="AZ686" t="s">
        <v>0</v>
      </c>
      <c r="BA686" t="str">
        <f t="shared" si="236"/>
        <v>681BM</v>
      </c>
      <c r="BB686">
        <f t="shared" si="237"/>
        <v>0</v>
      </c>
      <c r="BD686">
        <f t="shared" si="238"/>
        <v>681</v>
      </c>
      <c r="BE686">
        <f t="shared" si="239"/>
        <v>1</v>
      </c>
    </row>
    <row r="687" spans="15:57" x14ac:dyDescent="0.25">
      <c r="O687">
        <f t="shared" si="240"/>
        <v>1</v>
      </c>
      <c r="P687">
        <f t="shared" si="241"/>
        <v>682</v>
      </c>
      <c r="Q687" t="e">
        <f>VLOOKUP(A687,Sheet3!$A$1:$B$3,2,FALSE)</f>
        <v>#N/A</v>
      </c>
      <c r="R687">
        <f t="shared" si="220"/>
        <v>0</v>
      </c>
      <c r="S687">
        <f t="shared" si="221"/>
        <v>0</v>
      </c>
      <c r="T687">
        <f t="shared" si="222"/>
        <v>0</v>
      </c>
      <c r="U687" t="s">
        <v>47</v>
      </c>
      <c r="V687" t="s">
        <v>47</v>
      </c>
      <c r="W687" t="s">
        <v>47</v>
      </c>
      <c r="X687" t="s">
        <v>47</v>
      </c>
      <c r="Y687">
        <f t="shared" si="223"/>
        <v>0</v>
      </c>
      <c r="Z687">
        <f t="shared" si="224"/>
        <v>0</v>
      </c>
      <c r="AC687" t="e">
        <f>VLOOKUP(A687,Sheet3!$A$7:$B$9,2,FALSE)</f>
        <v>#N/A</v>
      </c>
      <c r="AD687" t="s">
        <v>48</v>
      </c>
      <c r="AE687" t="str">
        <f t="shared" si="225"/>
        <v>1</v>
      </c>
      <c r="AF687" t="str">
        <f t="shared" si="226"/>
        <v>2024-07-23</v>
      </c>
      <c r="AH687" s="8">
        <f t="shared" si="227"/>
        <v>0</v>
      </c>
      <c r="AI687">
        <v>0</v>
      </c>
      <c r="AJ687">
        <v>0</v>
      </c>
      <c r="AK687">
        <v>0</v>
      </c>
      <c r="AL687" t="e">
        <f t="shared" si="228"/>
        <v>#DIV/0!</v>
      </c>
      <c r="AM687" t="e">
        <f t="shared" si="229"/>
        <v>#DIV/0!</v>
      </c>
      <c r="AN687">
        <f t="shared" si="230"/>
        <v>0</v>
      </c>
      <c r="AO687">
        <f t="shared" si="231"/>
        <v>0</v>
      </c>
      <c r="AP687">
        <v>0</v>
      </c>
      <c r="AQ687">
        <v>0</v>
      </c>
      <c r="AR687">
        <v>0</v>
      </c>
      <c r="AS687">
        <f t="shared" si="232"/>
        <v>0</v>
      </c>
      <c r="AV687" t="str">
        <f t="shared" si="233"/>
        <v/>
      </c>
      <c r="AW687" t="str">
        <f t="shared" si="234"/>
        <v>--</v>
      </c>
      <c r="AY687">
        <f t="shared" si="235"/>
        <v>682</v>
      </c>
      <c r="AZ687" t="s">
        <v>0</v>
      </c>
      <c r="BA687" t="str">
        <f t="shared" si="236"/>
        <v>682BM</v>
      </c>
      <c r="BB687">
        <f t="shared" si="237"/>
        <v>0</v>
      </c>
      <c r="BD687">
        <f t="shared" si="238"/>
        <v>682</v>
      </c>
      <c r="BE687">
        <f t="shared" si="239"/>
        <v>1</v>
      </c>
    </row>
    <row r="688" spans="15:57" x14ac:dyDescent="0.25">
      <c r="O688">
        <f t="shared" si="240"/>
        <v>1</v>
      </c>
      <c r="P688">
        <f t="shared" si="241"/>
        <v>683</v>
      </c>
      <c r="Q688" t="e">
        <f>VLOOKUP(A688,Sheet3!$A$1:$B$3,2,FALSE)</f>
        <v>#N/A</v>
      </c>
      <c r="R688">
        <f t="shared" si="220"/>
        <v>0</v>
      </c>
      <c r="S688">
        <f t="shared" si="221"/>
        <v>0</v>
      </c>
      <c r="T688">
        <f t="shared" si="222"/>
        <v>0</v>
      </c>
      <c r="U688" t="s">
        <v>47</v>
      </c>
      <c r="V688" t="s">
        <v>47</v>
      </c>
      <c r="W688" t="s">
        <v>47</v>
      </c>
      <c r="X688" t="s">
        <v>47</v>
      </c>
      <c r="Y688">
        <f t="shared" si="223"/>
        <v>0</v>
      </c>
      <c r="Z688">
        <f t="shared" si="224"/>
        <v>0</v>
      </c>
      <c r="AC688" t="e">
        <f>VLOOKUP(A688,Sheet3!$A$7:$B$9,2,FALSE)</f>
        <v>#N/A</v>
      </c>
      <c r="AD688" t="s">
        <v>48</v>
      </c>
      <c r="AE688" t="str">
        <f t="shared" si="225"/>
        <v>1</v>
      </c>
      <c r="AF688" t="str">
        <f t="shared" si="226"/>
        <v>2024-07-23</v>
      </c>
      <c r="AH688" s="8">
        <f t="shared" si="227"/>
        <v>0</v>
      </c>
      <c r="AI688">
        <v>0</v>
      </c>
      <c r="AJ688">
        <v>0</v>
      </c>
      <c r="AK688">
        <v>0</v>
      </c>
      <c r="AL688" t="e">
        <f t="shared" si="228"/>
        <v>#DIV/0!</v>
      </c>
      <c r="AM688" t="e">
        <f t="shared" si="229"/>
        <v>#DIV/0!</v>
      </c>
      <c r="AN688">
        <f t="shared" si="230"/>
        <v>0</v>
      </c>
      <c r="AO688">
        <f t="shared" si="231"/>
        <v>0</v>
      </c>
      <c r="AP688">
        <v>0</v>
      </c>
      <c r="AQ688">
        <v>0</v>
      </c>
      <c r="AR688">
        <v>0</v>
      </c>
      <c r="AS688">
        <f t="shared" si="232"/>
        <v>0</v>
      </c>
      <c r="AV688" t="str">
        <f t="shared" si="233"/>
        <v/>
      </c>
      <c r="AW688" t="str">
        <f t="shared" si="234"/>
        <v>--</v>
      </c>
      <c r="AY688">
        <f t="shared" si="235"/>
        <v>683</v>
      </c>
      <c r="AZ688" t="s">
        <v>0</v>
      </c>
      <c r="BA688" t="str">
        <f t="shared" si="236"/>
        <v>683BM</v>
      </c>
      <c r="BB688">
        <f t="shared" si="237"/>
        <v>0</v>
      </c>
      <c r="BD688">
        <f t="shared" si="238"/>
        <v>683</v>
      </c>
      <c r="BE688">
        <f t="shared" si="239"/>
        <v>1</v>
      </c>
    </row>
    <row r="689" spans="15:57" x14ac:dyDescent="0.25">
      <c r="O689">
        <f t="shared" si="240"/>
        <v>1</v>
      </c>
      <c r="P689">
        <f t="shared" si="241"/>
        <v>684</v>
      </c>
      <c r="Q689" t="e">
        <f>VLOOKUP(A689,Sheet3!$A$1:$B$3,2,FALSE)</f>
        <v>#N/A</v>
      </c>
      <c r="R689">
        <f t="shared" si="220"/>
        <v>0</v>
      </c>
      <c r="S689">
        <f t="shared" si="221"/>
        <v>0</v>
      </c>
      <c r="T689">
        <f t="shared" si="222"/>
        <v>0</v>
      </c>
      <c r="U689" t="s">
        <v>47</v>
      </c>
      <c r="V689" t="s">
        <v>47</v>
      </c>
      <c r="W689" t="s">
        <v>47</v>
      </c>
      <c r="X689" t="s">
        <v>47</v>
      </c>
      <c r="Y689">
        <f t="shared" si="223"/>
        <v>0</v>
      </c>
      <c r="Z689">
        <f t="shared" si="224"/>
        <v>0</v>
      </c>
      <c r="AC689" t="e">
        <f>VLOOKUP(A689,Sheet3!$A$7:$B$9,2,FALSE)</f>
        <v>#N/A</v>
      </c>
      <c r="AD689" t="s">
        <v>48</v>
      </c>
      <c r="AE689" t="str">
        <f t="shared" si="225"/>
        <v>1</v>
      </c>
      <c r="AF689" t="str">
        <f t="shared" si="226"/>
        <v>2024-07-23</v>
      </c>
      <c r="AH689" s="8">
        <f t="shared" si="227"/>
        <v>0</v>
      </c>
      <c r="AI689">
        <v>0</v>
      </c>
      <c r="AJ689">
        <v>0</v>
      </c>
      <c r="AK689">
        <v>0</v>
      </c>
      <c r="AL689" t="e">
        <f t="shared" si="228"/>
        <v>#DIV/0!</v>
      </c>
      <c r="AM689" t="e">
        <f t="shared" si="229"/>
        <v>#DIV/0!</v>
      </c>
      <c r="AN689">
        <f t="shared" si="230"/>
        <v>0</v>
      </c>
      <c r="AO689">
        <f t="shared" si="231"/>
        <v>0</v>
      </c>
      <c r="AP689">
        <v>0</v>
      </c>
      <c r="AQ689">
        <v>0</v>
      </c>
      <c r="AR689">
        <v>0</v>
      </c>
      <c r="AS689">
        <f t="shared" si="232"/>
        <v>0</v>
      </c>
      <c r="AV689" t="str">
        <f t="shared" si="233"/>
        <v/>
      </c>
      <c r="AW689" t="str">
        <f t="shared" si="234"/>
        <v>--</v>
      </c>
      <c r="AY689">
        <f t="shared" si="235"/>
        <v>684</v>
      </c>
      <c r="AZ689" t="s">
        <v>0</v>
      </c>
      <c r="BA689" t="str">
        <f t="shared" si="236"/>
        <v>684BM</v>
      </c>
      <c r="BB689">
        <f t="shared" si="237"/>
        <v>0</v>
      </c>
      <c r="BD689">
        <f t="shared" si="238"/>
        <v>684</v>
      </c>
      <c r="BE689">
        <f t="shared" si="239"/>
        <v>1</v>
      </c>
    </row>
    <row r="690" spans="15:57" x14ac:dyDescent="0.25">
      <c r="O690">
        <f t="shared" si="240"/>
        <v>1</v>
      </c>
      <c r="P690">
        <f t="shared" si="241"/>
        <v>685</v>
      </c>
      <c r="Q690" t="e">
        <f>VLOOKUP(A690,Sheet3!$A$1:$B$3,2,FALSE)</f>
        <v>#N/A</v>
      </c>
      <c r="R690">
        <f t="shared" si="220"/>
        <v>0</v>
      </c>
      <c r="S690">
        <f t="shared" si="221"/>
        <v>0</v>
      </c>
      <c r="T690">
        <f t="shared" si="222"/>
        <v>0</v>
      </c>
      <c r="U690" t="s">
        <v>47</v>
      </c>
      <c r="V690" t="s">
        <v>47</v>
      </c>
      <c r="W690" t="s">
        <v>47</v>
      </c>
      <c r="X690" t="s">
        <v>47</v>
      </c>
      <c r="Y690">
        <f t="shared" si="223"/>
        <v>0</v>
      </c>
      <c r="Z690">
        <f t="shared" si="224"/>
        <v>0</v>
      </c>
      <c r="AC690" t="e">
        <f>VLOOKUP(A690,Sheet3!$A$7:$B$9,2,FALSE)</f>
        <v>#N/A</v>
      </c>
      <c r="AD690" t="s">
        <v>48</v>
      </c>
      <c r="AE690" t="str">
        <f t="shared" si="225"/>
        <v>1</v>
      </c>
      <c r="AF690" t="str">
        <f t="shared" si="226"/>
        <v>2024-07-23</v>
      </c>
      <c r="AH690" s="8">
        <f t="shared" si="227"/>
        <v>0</v>
      </c>
      <c r="AI690">
        <v>0</v>
      </c>
      <c r="AJ690">
        <v>0</v>
      </c>
      <c r="AK690">
        <v>0</v>
      </c>
      <c r="AL690" t="e">
        <f t="shared" si="228"/>
        <v>#DIV/0!</v>
      </c>
      <c r="AM690" t="e">
        <f t="shared" si="229"/>
        <v>#DIV/0!</v>
      </c>
      <c r="AN690">
        <f t="shared" si="230"/>
        <v>0</v>
      </c>
      <c r="AO690">
        <f t="shared" si="231"/>
        <v>0</v>
      </c>
      <c r="AP690">
        <v>0</v>
      </c>
      <c r="AQ690">
        <v>0</v>
      </c>
      <c r="AR690">
        <v>0</v>
      </c>
      <c r="AS690">
        <f t="shared" si="232"/>
        <v>0</v>
      </c>
      <c r="AV690" t="str">
        <f t="shared" si="233"/>
        <v/>
      </c>
      <c r="AW690" t="str">
        <f t="shared" si="234"/>
        <v>--</v>
      </c>
      <c r="AY690">
        <f t="shared" si="235"/>
        <v>685</v>
      </c>
      <c r="AZ690" t="s">
        <v>0</v>
      </c>
      <c r="BA690" t="str">
        <f t="shared" si="236"/>
        <v>685BM</v>
      </c>
      <c r="BB690">
        <f t="shared" si="237"/>
        <v>0</v>
      </c>
      <c r="BD690">
        <f t="shared" si="238"/>
        <v>685</v>
      </c>
      <c r="BE690">
        <f t="shared" si="239"/>
        <v>1</v>
      </c>
    </row>
    <row r="691" spans="15:57" x14ac:dyDescent="0.25">
      <c r="O691">
        <f t="shared" si="240"/>
        <v>1</v>
      </c>
      <c r="P691">
        <f t="shared" si="241"/>
        <v>686</v>
      </c>
      <c r="Q691" t="e">
        <f>VLOOKUP(A691,Sheet3!$A$1:$B$3,2,FALSE)</f>
        <v>#N/A</v>
      </c>
      <c r="R691">
        <f t="shared" si="220"/>
        <v>0</v>
      </c>
      <c r="S691">
        <f t="shared" si="221"/>
        <v>0</v>
      </c>
      <c r="T691">
        <f t="shared" si="222"/>
        <v>0</v>
      </c>
      <c r="U691" t="s">
        <v>47</v>
      </c>
      <c r="V691" t="s">
        <v>47</v>
      </c>
      <c r="W691" t="s">
        <v>47</v>
      </c>
      <c r="X691" t="s">
        <v>47</v>
      </c>
      <c r="Y691">
        <f t="shared" si="223"/>
        <v>0</v>
      </c>
      <c r="Z691">
        <f t="shared" si="224"/>
        <v>0</v>
      </c>
      <c r="AC691" t="e">
        <f>VLOOKUP(A691,Sheet3!$A$7:$B$9,2,FALSE)</f>
        <v>#N/A</v>
      </c>
      <c r="AD691" t="s">
        <v>48</v>
      </c>
      <c r="AE691" t="str">
        <f t="shared" si="225"/>
        <v>1</v>
      </c>
      <c r="AF691" t="str">
        <f t="shared" si="226"/>
        <v>2024-07-23</v>
      </c>
      <c r="AH691" s="8">
        <f t="shared" si="227"/>
        <v>0</v>
      </c>
      <c r="AI691">
        <v>0</v>
      </c>
      <c r="AJ691">
        <v>0</v>
      </c>
      <c r="AK691">
        <v>0</v>
      </c>
      <c r="AL691" t="e">
        <f t="shared" si="228"/>
        <v>#DIV/0!</v>
      </c>
      <c r="AM691" t="e">
        <f t="shared" si="229"/>
        <v>#DIV/0!</v>
      </c>
      <c r="AN691">
        <f t="shared" si="230"/>
        <v>0</v>
      </c>
      <c r="AO691">
        <f t="shared" si="231"/>
        <v>0</v>
      </c>
      <c r="AP691">
        <v>0</v>
      </c>
      <c r="AQ691">
        <v>0</v>
      </c>
      <c r="AR691">
        <v>0</v>
      </c>
      <c r="AS691">
        <f t="shared" si="232"/>
        <v>0</v>
      </c>
      <c r="AV691" t="str">
        <f t="shared" si="233"/>
        <v/>
      </c>
      <c r="AW691" t="str">
        <f t="shared" si="234"/>
        <v>--</v>
      </c>
      <c r="AY691">
        <f t="shared" si="235"/>
        <v>686</v>
      </c>
      <c r="AZ691" t="s">
        <v>0</v>
      </c>
      <c r="BA691" t="str">
        <f t="shared" si="236"/>
        <v>686BM</v>
      </c>
      <c r="BB691">
        <f t="shared" si="237"/>
        <v>0</v>
      </c>
      <c r="BD691">
        <f t="shared" si="238"/>
        <v>686</v>
      </c>
      <c r="BE691">
        <f t="shared" si="239"/>
        <v>1</v>
      </c>
    </row>
    <row r="692" spans="15:57" x14ac:dyDescent="0.25">
      <c r="O692">
        <f t="shared" si="240"/>
        <v>1</v>
      </c>
      <c r="P692">
        <f t="shared" si="241"/>
        <v>687</v>
      </c>
      <c r="Q692" t="e">
        <f>VLOOKUP(A692,Sheet3!$A$1:$B$3,2,FALSE)</f>
        <v>#N/A</v>
      </c>
      <c r="R692">
        <f t="shared" si="220"/>
        <v>0</v>
      </c>
      <c r="S692">
        <f t="shared" si="221"/>
        <v>0</v>
      </c>
      <c r="T692">
        <f t="shared" si="222"/>
        <v>0</v>
      </c>
      <c r="U692" t="s">
        <v>47</v>
      </c>
      <c r="V692" t="s">
        <v>47</v>
      </c>
      <c r="W692" t="s">
        <v>47</v>
      </c>
      <c r="X692" t="s">
        <v>47</v>
      </c>
      <c r="Y692">
        <f t="shared" si="223"/>
        <v>0</v>
      </c>
      <c r="Z692">
        <f t="shared" si="224"/>
        <v>0</v>
      </c>
      <c r="AC692" t="e">
        <f>VLOOKUP(A692,Sheet3!$A$7:$B$9,2,FALSE)</f>
        <v>#N/A</v>
      </c>
      <c r="AD692" t="s">
        <v>48</v>
      </c>
      <c r="AE692" t="str">
        <f t="shared" si="225"/>
        <v>1</v>
      </c>
      <c r="AF692" t="str">
        <f t="shared" si="226"/>
        <v>2024-07-23</v>
      </c>
      <c r="AH692" s="8">
        <f t="shared" si="227"/>
        <v>0</v>
      </c>
      <c r="AI692">
        <v>0</v>
      </c>
      <c r="AJ692">
        <v>0</v>
      </c>
      <c r="AK692">
        <v>0</v>
      </c>
      <c r="AL692" t="e">
        <f t="shared" si="228"/>
        <v>#DIV/0!</v>
      </c>
      <c r="AM692" t="e">
        <f t="shared" si="229"/>
        <v>#DIV/0!</v>
      </c>
      <c r="AN692">
        <f t="shared" si="230"/>
        <v>0</v>
      </c>
      <c r="AO692">
        <f t="shared" si="231"/>
        <v>0</v>
      </c>
      <c r="AP692">
        <v>0</v>
      </c>
      <c r="AQ692">
        <v>0</v>
      </c>
      <c r="AR692">
        <v>0</v>
      </c>
      <c r="AS692">
        <f t="shared" si="232"/>
        <v>0</v>
      </c>
      <c r="AV692" t="str">
        <f t="shared" si="233"/>
        <v/>
      </c>
      <c r="AW692" t="str">
        <f t="shared" si="234"/>
        <v>--</v>
      </c>
      <c r="AY692">
        <f t="shared" si="235"/>
        <v>687</v>
      </c>
      <c r="AZ692" t="s">
        <v>0</v>
      </c>
      <c r="BA692" t="str">
        <f t="shared" si="236"/>
        <v>687BM</v>
      </c>
      <c r="BB692">
        <f t="shared" si="237"/>
        <v>0</v>
      </c>
      <c r="BD692">
        <f t="shared" si="238"/>
        <v>687</v>
      </c>
      <c r="BE692">
        <f t="shared" si="239"/>
        <v>1</v>
      </c>
    </row>
    <row r="693" spans="15:57" x14ac:dyDescent="0.25">
      <c r="O693">
        <f t="shared" si="240"/>
        <v>1</v>
      </c>
      <c r="P693">
        <f t="shared" si="241"/>
        <v>688</v>
      </c>
      <c r="Q693" t="e">
        <f>VLOOKUP(A693,Sheet3!$A$1:$B$3,2,FALSE)</f>
        <v>#N/A</v>
      </c>
      <c r="R693">
        <f t="shared" si="220"/>
        <v>0</v>
      </c>
      <c r="S693">
        <f t="shared" si="221"/>
        <v>0</v>
      </c>
      <c r="T693">
        <f t="shared" si="222"/>
        <v>0</v>
      </c>
      <c r="U693" t="s">
        <v>47</v>
      </c>
      <c r="V693" t="s">
        <v>47</v>
      </c>
      <c r="W693" t="s">
        <v>47</v>
      </c>
      <c r="X693" t="s">
        <v>47</v>
      </c>
      <c r="Y693">
        <f t="shared" si="223"/>
        <v>0</v>
      </c>
      <c r="Z693">
        <f t="shared" si="224"/>
        <v>0</v>
      </c>
      <c r="AC693" t="e">
        <f>VLOOKUP(A693,Sheet3!$A$7:$B$9,2,FALSE)</f>
        <v>#N/A</v>
      </c>
      <c r="AD693" t="s">
        <v>48</v>
      </c>
      <c r="AE693" t="str">
        <f t="shared" si="225"/>
        <v>1</v>
      </c>
      <c r="AF693" t="str">
        <f t="shared" si="226"/>
        <v>2024-07-23</v>
      </c>
      <c r="AH693" s="8">
        <f t="shared" si="227"/>
        <v>0</v>
      </c>
      <c r="AI693">
        <v>0</v>
      </c>
      <c r="AJ693">
        <v>0</v>
      </c>
      <c r="AK693">
        <v>0</v>
      </c>
      <c r="AL693" t="e">
        <f t="shared" si="228"/>
        <v>#DIV/0!</v>
      </c>
      <c r="AM693" t="e">
        <f t="shared" si="229"/>
        <v>#DIV/0!</v>
      </c>
      <c r="AN693">
        <f t="shared" si="230"/>
        <v>0</v>
      </c>
      <c r="AO693">
        <f t="shared" si="231"/>
        <v>0</v>
      </c>
      <c r="AP693">
        <v>0</v>
      </c>
      <c r="AQ693">
        <v>0</v>
      </c>
      <c r="AR693">
        <v>0</v>
      </c>
      <c r="AS693">
        <f t="shared" si="232"/>
        <v>0</v>
      </c>
      <c r="AV693" t="str">
        <f t="shared" si="233"/>
        <v/>
      </c>
      <c r="AW693" t="str">
        <f t="shared" si="234"/>
        <v>--</v>
      </c>
      <c r="AY693">
        <f t="shared" si="235"/>
        <v>688</v>
      </c>
      <c r="AZ693" t="s">
        <v>0</v>
      </c>
      <c r="BA693" t="str">
        <f t="shared" si="236"/>
        <v>688BM</v>
      </c>
      <c r="BB693">
        <f t="shared" si="237"/>
        <v>0</v>
      </c>
      <c r="BD693">
        <f t="shared" si="238"/>
        <v>688</v>
      </c>
      <c r="BE693">
        <f t="shared" si="239"/>
        <v>1</v>
      </c>
    </row>
    <row r="694" spans="15:57" x14ac:dyDescent="0.25">
      <c r="O694">
        <f t="shared" si="240"/>
        <v>1</v>
      </c>
      <c r="P694">
        <f t="shared" si="241"/>
        <v>689</v>
      </c>
      <c r="Q694" t="e">
        <f>VLOOKUP(A694,Sheet3!$A$1:$B$3,2,FALSE)</f>
        <v>#N/A</v>
      </c>
      <c r="R694">
        <f t="shared" si="220"/>
        <v>0</v>
      </c>
      <c r="S694">
        <f t="shared" si="221"/>
        <v>0</v>
      </c>
      <c r="T694">
        <f t="shared" si="222"/>
        <v>0</v>
      </c>
      <c r="U694" t="s">
        <v>47</v>
      </c>
      <c r="V694" t="s">
        <v>47</v>
      </c>
      <c r="W694" t="s">
        <v>47</v>
      </c>
      <c r="X694" t="s">
        <v>47</v>
      </c>
      <c r="Y694">
        <f t="shared" si="223"/>
        <v>0</v>
      </c>
      <c r="Z694">
        <f t="shared" si="224"/>
        <v>0</v>
      </c>
      <c r="AC694" t="e">
        <f>VLOOKUP(A694,Sheet3!$A$7:$B$9,2,FALSE)</f>
        <v>#N/A</v>
      </c>
      <c r="AD694" t="s">
        <v>48</v>
      </c>
      <c r="AE694" t="str">
        <f t="shared" si="225"/>
        <v>1</v>
      </c>
      <c r="AF694" t="str">
        <f t="shared" si="226"/>
        <v>2024-07-23</v>
      </c>
      <c r="AH694" s="8">
        <f t="shared" si="227"/>
        <v>0</v>
      </c>
      <c r="AI694">
        <v>0</v>
      </c>
      <c r="AJ694">
        <v>0</v>
      </c>
      <c r="AK694">
        <v>0</v>
      </c>
      <c r="AL694" t="e">
        <f t="shared" si="228"/>
        <v>#DIV/0!</v>
      </c>
      <c r="AM694" t="e">
        <f t="shared" si="229"/>
        <v>#DIV/0!</v>
      </c>
      <c r="AN694">
        <f t="shared" si="230"/>
        <v>0</v>
      </c>
      <c r="AO694">
        <f t="shared" si="231"/>
        <v>0</v>
      </c>
      <c r="AP694">
        <v>0</v>
      </c>
      <c r="AQ694">
        <v>0</v>
      </c>
      <c r="AR694">
        <v>0</v>
      </c>
      <c r="AS694">
        <f t="shared" si="232"/>
        <v>0</v>
      </c>
      <c r="AV694" t="str">
        <f t="shared" si="233"/>
        <v/>
      </c>
      <c r="AW694" t="str">
        <f t="shared" si="234"/>
        <v>--</v>
      </c>
      <c r="AY694">
        <f t="shared" si="235"/>
        <v>689</v>
      </c>
      <c r="AZ694" t="s">
        <v>0</v>
      </c>
      <c r="BA694" t="str">
        <f t="shared" si="236"/>
        <v>689BM</v>
      </c>
      <c r="BB694">
        <f t="shared" si="237"/>
        <v>0</v>
      </c>
      <c r="BD694">
        <f t="shared" si="238"/>
        <v>689</v>
      </c>
      <c r="BE694">
        <f t="shared" si="239"/>
        <v>1</v>
      </c>
    </row>
    <row r="695" spans="15:57" x14ac:dyDescent="0.25">
      <c r="O695">
        <f t="shared" si="240"/>
        <v>1</v>
      </c>
      <c r="P695">
        <f t="shared" si="241"/>
        <v>690</v>
      </c>
      <c r="Q695" t="e">
        <f>VLOOKUP(A695,Sheet3!$A$1:$B$3,2,FALSE)</f>
        <v>#N/A</v>
      </c>
      <c r="R695">
        <f t="shared" si="220"/>
        <v>0</v>
      </c>
      <c r="S695">
        <f t="shared" si="221"/>
        <v>0</v>
      </c>
      <c r="T695">
        <f t="shared" si="222"/>
        <v>0</v>
      </c>
      <c r="U695" t="s">
        <v>47</v>
      </c>
      <c r="V695" t="s">
        <v>47</v>
      </c>
      <c r="W695" t="s">
        <v>47</v>
      </c>
      <c r="X695" t="s">
        <v>47</v>
      </c>
      <c r="Y695">
        <f t="shared" si="223"/>
        <v>0</v>
      </c>
      <c r="Z695">
        <f t="shared" si="224"/>
        <v>0</v>
      </c>
      <c r="AC695" t="e">
        <f>VLOOKUP(A695,Sheet3!$A$7:$B$9,2,FALSE)</f>
        <v>#N/A</v>
      </c>
      <c r="AD695" t="s">
        <v>48</v>
      </c>
      <c r="AE695" t="str">
        <f t="shared" si="225"/>
        <v>1</v>
      </c>
      <c r="AF695" t="str">
        <f t="shared" si="226"/>
        <v>2024-07-23</v>
      </c>
      <c r="AH695" s="8">
        <f t="shared" si="227"/>
        <v>0</v>
      </c>
      <c r="AI695">
        <v>0</v>
      </c>
      <c r="AJ695">
        <v>0</v>
      </c>
      <c r="AK695">
        <v>0</v>
      </c>
      <c r="AL695" t="e">
        <f t="shared" si="228"/>
        <v>#DIV/0!</v>
      </c>
      <c r="AM695" t="e">
        <f t="shared" si="229"/>
        <v>#DIV/0!</v>
      </c>
      <c r="AN695">
        <f t="shared" si="230"/>
        <v>0</v>
      </c>
      <c r="AO695">
        <f t="shared" si="231"/>
        <v>0</v>
      </c>
      <c r="AP695">
        <v>0</v>
      </c>
      <c r="AQ695">
        <v>0</v>
      </c>
      <c r="AR695">
        <v>0</v>
      </c>
      <c r="AS695">
        <f t="shared" si="232"/>
        <v>0</v>
      </c>
      <c r="AV695" t="str">
        <f t="shared" si="233"/>
        <v/>
      </c>
      <c r="AW695" t="str">
        <f t="shared" si="234"/>
        <v>--</v>
      </c>
      <c r="AY695">
        <f t="shared" si="235"/>
        <v>690</v>
      </c>
      <c r="AZ695" t="s">
        <v>0</v>
      </c>
      <c r="BA695" t="str">
        <f t="shared" si="236"/>
        <v>690BM</v>
      </c>
      <c r="BB695">
        <f t="shared" si="237"/>
        <v>0</v>
      </c>
      <c r="BD695">
        <f t="shared" si="238"/>
        <v>690</v>
      </c>
      <c r="BE695">
        <f t="shared" si="239"/>
        <v>1</v>
      </c>
    </row>
    <row r="696" spans="15:57" x14ac:dyDescent="0.25">
      <c r="O696">
        <f t="shared" si="240"/>
        <v>1</v>
      </c>
      <c r="P696">
        <f t="shared" si="241"/>
        <v>691</v>
      </c>
      <c r="Q696" t="e">
        <f>VLOOKUP(A696,Sheet3!$A$1:$B$3,2,FALSE)</f>
        <v>#N/A</v>
      </c>
      <c r="R696">
        <f t="shared" si="220"/>
        <v>0</v>
      </c>
      <c r="S696">
        <f t="shared" si="221"/>
        <v>0</v>
      </c>
      <c r="T696">
        <f t="shared" si="222"/>
        <v>0</v>
      </c>
      <c r="U696" t="s">
        <v>47</v>
      </c>
      <c r="V696" t="s">
        <v>47</v>
      </c>
      <c r="W696" t="s">
        <v>47</v>
      </c>
      <c r="X696" t="s">
        <v>47</v>
      </c>
      <c r="Y696">
        <f t="shared" si="223"/>
        <v>0</v>
      </c>
      <c r="Z696">
        <f t="shared" si="224"/>
        <v>0</v>
      </c>
      <c r="AC696" t="e">
        <f>VLOOKUP(A696,Sheet3!$A$7:$B$9,2,FALSE)</f>
        <v>#N/A</v>
      </c>
      <c r="AD696" t="s">
        <v>48</v>
      </c>
      <c r="AE696" t="str">
        <f t="shared" si="225"/>
        <v>1</v>
      </c>
      <c r="AF696" t="str">
        <f t="shared" si="226"/>
        <v>2024-07-23</v>
      </c>
      <c r="AH696" s="8">
        <f t="shared" si="227"/>
        <v>0</v>
      </c>
      <c r="AI696">
        <v>0</v>
      </c>
      <c r="AJ696">
        <v>0</v>
      </c>
      <c r="AK696">
        <v>0</v>
      </c>
      <c r="AL696" t="e">
        <f t="shared" si="228"/>
        <v>#DIV/0!</v>
      </c>
      <c r="AM696" t="e">
        <f t="shared" si="229"/>
        <v>#DIV/0!</v>
      </c>
      <c r="AN696">
        <f t="shared" si="230"/>
        <v>0</v>
      </c>
      <c r="AO696">
        <f t="shared" si="231"/>
        <v>0</v>
      </c>
      <c r="AP696">
        <v>0</v>
      </c>
      <c r="AQ696">
        <v>0</v>
      </c>
      <c r="AR696">
        <v>0</v>
      </c>
      <c r="AS696">
        <f t="shared" si="232"/>
        <v>0</v>
      </c>
      <c r="AV696" t="str">
        <f t="shared" si="233"/>
        <v/>
      </c>
      <c r="AW696" t="str">
        <f t="shared" si="234"/>
        <v>--</v>
      </c>
      <c r="AY696">
        <f t="shared" si="235"/>
        <v>691</v>
      </c>
      <c r="AZ696" t="s">
        <v>0</v>
      </c>
      <c r="BA696" t="str">
        <f t="shared" si="236"/>
        <v>691BM</v>
      </c>
      <c r="BB696">
        <f t="shared" si="237"/>
        <v>0</v>
      </c>
      <c r="BD696">
        <f t="shared" si="238"/>
        <v>691</v>
      </c>
      <c r="BE696">
        <f t="shared" si="239"/>
        <v>1</v>
      </c>
    </row>
    <row r="697" spans="15:57" x14ac:dyDescent="0.25">
      <c r="O697">
        <f t="shared" si="240"/>
        <v>1</v>
      </c>
      <c r="P697">
        <f t="shared" si="241"/>
        <v>692</v>
      </c>
      <c r="Q697" t="e">
        <f>VLOOKUP(A697,Sheet3!$A$1:$B$3,2,FALSE)</f>
        <v>#N/A</v>
      </c>
      <c r="R697">
        <f t="shared" si="220"/>
        <v>0</v>
      </c>
      <c r="S697">
        <f t="shared" si="221"/>
        <v>0</v>
      </c>
      <c r="T697">
        <f t="shared" si="222"/>
        <v>0</v>
      </c>
      <c r="U697" t="s">
        <v>47</v>
      </c>
      <c r="V697" t="s">
        <v>47</v>
      </c>
      <c r="W697" t="s">
        <v>47</v>
      </c>
      <c r="X697" t="s">
        <v>47</v>
      </c>
      <c r="Y697">
        <f t="shared" si="223"/>
        <v>0</v>
      </c>
      <c r="Z697">
        <f t="shared" si="224"/>
        <v>0</v>
      </c>
      <c r="AC697" t="e">
        <f>VLOOKUP(A697,Sheet3!$A$7:$B$9,2,FALSE)</f>
        <v>#N/A</v>
      </c>
      <c r="AD697" t="s">
        <v>48</v>
      </c>
      <c r="AE697" t="str">
        <f t="shared" si="225"/>
        <v>1</v>
      </c>
      <c r="AF697" t="str">
        <f t="shared" si="226"/>
        <v>2024-07-23</v>
      </c>
      <c r="AH697" s="8">
        <f t="shared" si="227"/>
        <v>0</v>
      </c>
      <c r="AI697">
        <v>0</v>
      </c>
      <c r="AJ697">
        <v>0</v>
      </c>
      <c r="AK697">
        <v>0</v>
      </c>
      <c r="AL697" t="e">
        <f t="shared" si="228"/>
        <v>#DIV/0!</v>
      </c>
      <c r="AM697" t="e">
        <f t="shared" si="229"/>
        <v>#DIV/0!</v>
      </c>
      <c r="AN697">
        <f t="shared" si="230"/>
        <v>0</v>
      </c>
      <c r="AO697">
        <f t="shared" si="231"/>
        <v>0</v>
      </c>
      <c r="AP697">
        <v>0</v>
      </c>
      <c r="AQ697">
        <v>0</v>
      </c>
      <c r="AR697">
        <v>0</v>
      </c>
      <c r="AS697">
        <f t="shared" si="232"/>
        <v>0</v>
      </c>
      <c r="AV697" t="str">
        <f t="shared" si="233"/>
        <v/>
      </c>
      <c r="AW697" t="str">
        <f t="shared" si="234"/>
        <v>--</v>
      </c>
      <c r="AY697">
        <f t="shared" si="235"/>
        <v>692</v>
      </c>
      <c r="AZ697" t="s">
        <v>0</v>
      </c>
      <c r="BA697" t="str">
        <f t="shared" si="236"/>
        <v>692BM</v>
      </c>
      <c r="BB697">
        <f t="shared" si="237"/>
        <v>0</v>
      </c>
      <c r="BD697">
        <f t="shared" si="238"/>
        <v>692</v>
      </c>
      <c r="BE697">
        <f t="shared" si="239"/>
        <v>1</v>
      </c>
    </row>
    <row r="698" spans="15:57" x14ac:dyDescent="0.25">
      <c r="O698">
        <f t="shared" si="240"/>
        <v>1</v>
      </c>
      <c r="P698">
        <f t="shared" si="241"/>
        <v>693</v>
      </c>
      <c r="Q698" t="e">
        <f>VLOOKUP(A698,Sheet3!$A$1:$B$3,2,FALSE)</f>
        <v>#N/A</v>
      </c>
      <c r="R698">
        <f t="shared" si="220"/>
        <v>0</v>
      </c>
      <c r="S698">
        <f t="shared" si="221"/>
        <v>0</v>
      </c>
      <c r="T698">
        <f t="shared" si="222"/>
        <v>0</v>
      </c>
      <c r="U698" t="s">
        <v>47</v>
      </c>
      <c r="V698" t="s">
        <v>47</v>
      </c>
      <c r="W698" t="s">
        <v>47</v>
      </c>
      <c r="X698" t="s">
        <v>47</v>
      </c>
      <c r="Y698">
        <f t="shared" si="223"/>
        <v>0</v>
      </c>
      <c r="Z698">
        <f t="shared" si="224"/>
        <v>0</v>
      </c>
      <c r="AC698" t="e">
        <f>VLOOKUP(A698,Sheet3!$A$7:$B$9,2,FALSE)</f>
        <v>#N/A</v>
      </c>
      <c r="AD698" t="s">
        <v>48</v>
      </c>
      <c r="AE698" t="str">
        <f t="shared" si="225"/>
        <v>1</v>
      </c>
      <c r="AF698" t="str">
        <f t="shared" si="226"/>
        <v>2024-07-23</v>
      </c>
      <c r="AH698" s="8">
        <f t="shared" si="227"/>
        <v>0</v>
      </c>
      <c r="AI698">
        <v>0</v>
      </c>
      <c r="AJ698">
        <v>0</v>
      </c>
      <c r="AK698">
        <v>0</v>
      </c>
      <c r="AL698" t="e">
        <f t="shared" si="228"/>
        <v>#DIV/0!</v>
      </c>
      <c r="AM698" t="e">
        <f t="shared" si="229"/>
        <v>#DIV/0!</v>
      </c>
      <c r="AN698">
        <f t="shared" si="230"/>
        <v>0</v>
      </c>
      <c r="AO698">
        <f t="shared" si="231"/>
        <v>0</v>
      </c>
      <c r="AP698">
        <v>0</v>
      </c>
      <c r="AQ698">
        <v>0</v>
      </c>
      <c r="AR698">
        <v>0</v>
      </c>
      <c r="AS698">
        <f t="shared" si="232"/>
        <v>0</v>
      </c>
      <c r="AV698" t="str">
        <f t="shared" si="233"/>
        <v/>
      </c>
      <c r="AW698" t="str">
        <f t="shared" si="234"/>
        <v>--</v>
      </c>
      <c r="AY698">
        <f t="shared" si="235"/>
        <v>693</v>
      </c>
      <c r="AZ698" t="s">
        <v>0</v>
      </c>
      <c r="BA698" t="str">
        <f t="shared" si="236"/>
        <v>693BM</v>
      </c>
      <c r="BB698">
        <f t="shared" si="237"/>
        <v>0</v>
      </c>
      <c r="BD698">
        <f t="shared" si="238"/>
        <v>693</v>
      </c>
      <c r="BE698">
        <f t="shared" si="239"/>
        <v>1</v>
      </c>
    </row>
    <row r="699" spans="15:57" x14ac:dyDescent="0.25">
      <c r="O699">
        <f t="shared" si="240"/>
        <v>1</v>
      </c>
      <c r="P699">
        <f t="shared" si="241"/>
        <v>694</v>
      </c>
      <c r="Q699" t="e">
        <f>VLOOKUP(A699,Sheet3!$A$1:$B$3,2,FALSE)</f>
        <v>#N/A</v>
      </c>
      <c r="R699">
        <f t="shared" si="220"/>
        <v>0</v>
      </c>
      <c r="S699">
        <f t="shared" si="221"/>
        <v>0</v>
      </c>
      <c r="T699">
        <f t="shared" si="222"/>
        <v>0</v>
      </c>
      <c r="U699" t="s">
        <v>47</v>
      </c>
      <c r="V699" t="s">
        <v>47</v>
      </c>
      <c r="W699" t="s">
        <v>47</v>
      </c>
      <c r="X699" t="s">
        <v>47</v>
      </c>
      <c r="Y699">
        <f t="shared" si="223"/>
        <v>0</v>
      </c>
      <c r="Z699">
        <f t="shared" si="224"/>
        <v>0</v>
      </c>
      <c r="AC699" t="e">
        <f>VLOOKUP(A699,Sheet3!$A$7:$B$9,2,FALSE)</f>
        <v>#N/A</v>
      </c>
      <c r="AD699" t="s">
        <v>48</v>
      </c>
      <c r="AE699" t="str">
        <f t="shared" si="225"/>
        <v>1</v>
      </c>
      <c r="AF699" t="str">
        <f t="shared" si="226"/>
        <v>2024-07-23</v>
      </c>
      <c r="AH699" s="8">
        <f t="shared" si="227"/>
        <v>0</v>
      </c>
      <c r="AI699">
        <v>0</v>
      </c>
      <c r="AJ699">
        <v>0</v>
      </c>
      <c r="AK699">
        <v>0</v>
      </c>
      <c r="AL699" t="e">
        <f t="shared" si="228"/>
        <v>#DIV/0!</v>
      </c>
      <c r="AM699" t="e">
        <f t="shared" si="229"/>
        <v>#DIV/0!</v>
      </c>
      <c r="AN699">
        <f t="shared" si="230"/>
        <v>0</v>
      </c>
      <c r="AO699">
        <f t="shared" si="231"/>
        <v>0</v>
      </c>
      <c r="AP699">
        <v>0</v>
      </c>
      <c r="AQ699">
        <v>0</v>
      </c>
      <c r="AR699">
        <v>0</v>
      </c>
      <c r="AS699">
        <f t="shared" si="232"/>
        <v>0</v>
      </c>
      <c r="AV699" t="str">
        <f t="shared" si="233"/>
        <v/>
      </c>
      <c r="AW699" t="str">
        <f t="shared" si="234"/>
        <v>--</v>
      </c>
      <c r="AY699">
        <f t="shared" si="235"/>
        <v>694</v>
      </c>
      <c r="AZ699" t="s">
        <v>0</v>
      </c>
      <c r="BA699" t="str">
        <f t="shared" si="236"/>
        <v>694BM</v>
      </c>
      <c r="BB699">
        <f t="shared" si="237"/>
        <v>0</v>
      </c>
      <c r="BD699">
        <f t="shared" si="238"/>
        <v>694</v>
      </c>
      <c r="BE699">
        <f t="shared" si="239"/>
        <v>1</v>
      </c>
    </row>
    <row r="700" spans="15:57" x14ac:dyDescent="0.25">
      <c r="O700">
        <f t="shared" si="240"/>
        <v>1</v>
      </c>
      <c r="P700">
        <f t="shared" si="241"/>
        <v>695</v>
      </c>
      <c r="Q700" t="e">
        <f>VLOOKUP(A700,Sheet3!$A$1:$B$3,2,FALSE)</f>
        <v>#N/A</v>
      </c>
      <c r="R700">
        <f t="shared" si="220"/>
        <v>0</v>
      </c>
      <c r="S700">
        <f t="shared" si="221"/>
        <v>0</v>
      </c>
      <c r="T700">
        <f t="shared" si="222"/>
        <v>0</v>
      </c>
      <c r="U700" t="s">
        <v>47</v>
      </c>
      <c r="V700" t="s">
        <v>47</v>
      </c>
      <c r="W700" t="s">
        <v>47</v>
      </c>
      <c r="X700" t="s">
        <v>47</v>
      </c>
      <c r="Y700">
        <f t="shared" si="223"/>
        <v>0</v>
      </c>
      <c r="Z700">
        <f t="shared" si="224"/>
        <v>0</v>
      </c>
      <c r="AC700" t="e">
        <f>VLOOKUP(A700,Sheet3!$A$7:$B$9,2,FALSE)</f>
        <v>#N/A</v>
      </c>
      <c r="AD700" t="s">
        <v>48</v>
      </c>
      <c r="AE700" t="str">
        <f t="shared" si="225"/>
        <v>1</v>
      </c>
      <c r="AF700" t="str">
        <f t="shared" si="226"/>
        <v>2024-07-23</v>
      </c>
      <c r="AH700" s="8">
        <f t="shared" si="227"/>
        <v>0</v>
      </c>
      <c r="AI700">
        <v>0</v>
      </c>
      <c r="AJ700">
        <v>0</v>
      </c>
      <c r="AK700">
        <v>0</v>
      </c>
      <c r="AL700" t="e">
        <f t="shared" si="228"/>
        <v>#DIV/0!</v>
      </c>
      <c r="AM700" t="e">
        <f t="shared" si="229"/>
        <v>#DIV/0!</v>
      </c>
      <c r="AN700">
        <f t="shared" si="230"/>
        <v>0</v>
      </c>
      <c r="AO700">
        <f t="shared" si="231"/>
        <v>0</v>
      </c>
      <c r="AP700">
        <v>0</v>
      </c>
      <c r="AQ700">
        <v>0</v>
      </c>
      <c r="AR700">
        <v>0</v>
      </c>
      <c r="AS700">
        <f t="shared" si="232"/>
        <v>0</v>
      </c>
      <c r="AV700" t="str">
        <f t="shared" si="233"/>
        <v/>
      </c>
      <c r="AW700" t="str">
        <f t="shared" si="234"/>
        <v>--</v>
      </c>
      <c r="AY700">
        <f t="shared" si="235"/>
        <v>695</v>
      </c>
      <c r="AZ700" t="s">
        <v>0</v>
      </c>
      <c r="BA700" t="str">
        <f t="shared" si="236"/>
        <v>695BM</v>
      </c>
      <c r="BB700">
        <f t="shared" si="237"/>
        <v>0</v>
      </c>
      <c r="BD700">
        <f t="shared" si="238"/>
        <v>695</v>
      </c>
      <c r="BE700">
        <f t="shared" si="239"/>
        <v>1</v>
      </c>
    </row>
    <row r="701" spans="15:57" x14ac:dyDescent="0.25">
      <c r="O701">
        <f t="shared" si="240"/>
        <v>1</v>
      </c>
      <c r="P701">
        <f t="shared" si="241"/>
        <v>696</v>
      </c>
      <c r="Q701" t="e">
        <f>VLOOKUP(A701,Sheet3!$A$1:$B$3,2,FALSE)</f>
        <v>#N/A</v>
      </c>
      <c r="R701">
        <f t="shared" si="220"/>
        <v>0</v>
      </c>
      <c r="S701">
        <f t="shared" si="221"/>
        <v>0</v>
      </c>
      <c r="T701">
        <f t="shared" si="222"/>
        <v>0</v>
      </c>
      <c r="U701" t="s">
        <v>47</v>
      </c>
      <c r="V701" t="s">
        <v>47</v>
      </c>
      <c r="W701" t="s">
        <v>47</v>
      </c>
      <c r="X701" t="s">
        <v>47</v>
      </c>
      <c r="Y701">
        <f t="shared" si="223"/>
        <v>0</v>
      </c>
      <c r="Z701">
        <f t="shared" si="224"/>
        <v>0</v>
      </c>
      <c r="AC701" t="e">
        <f>VLOOKUP(A701,Sheet3!$A$7:$B$9,2,FALSE)</f>
        <v>#N/A</v>
      </c>
      <c r="AD701" t="s">
        <v>48</v>
      </c>
      <c r="AE701" t="str">
        <f t="shared" si="225"/>
        <v>1</v>
      </c>
      <c r="AF701" t="str">
        <f t="shared" si="226"/>
        <v>2024-07-23</v>
      </c>
      <c r="AH701" s="8">
        <f t="shared" si="227"/>
        <v>0</v>
      </c>
      <c r="AI701">
        <v>0</v>
      </c>
      <c r="AJ701">
        <v>0</v>
      </c>
      <c r="AK701">
        <v>0</v>
      </c>
      <c r="AL701" t="e">
        <f t="shared" si="228"/>
        <v>#DIV/0!</v>
      </c>
      <c r="AM701" t="e">
        <f t="shared" si="229"/>
        <v>#DIV/0!</v>
      </c>
      <c r="AN701">
        <f t="shared" si="230"/>
        <v>0</v>
      </c>
      <c r="AO701">
        <f t="shared" si="231"/>
        <v>0</v>
      </c>
      <c r="AP701">
        <v>0</v>
      </c>
      <c r="AQ701">
        <v>0</v>
      </c>
      <c r="AR701">
        <v>0</v>
      </c>
      <c r="AS701">
        <f t="shared" si="232"/>
        <v>0</v>
      </c>
      <c r="AV701" t="str">
        <f t="shared" si="233"/>
        <v/>
      </c>
      <c r="AW701" t="str">
        <f t="shared" si="234"/>
        <v>--</v>
      </c>
      <c r="AY701">
        <f t="shared" si="235"/>
        <v>696</v>
      </c>
      <c r="AZ701" t="s">
        <v>0</v>
      </c>
      <c r="BA701" t="str">
        <f t="shared" si="236"/>
        <v>696BM</v>
      </c>
      <c r="BB701">
        <f t="shared" si="237"/>
        <v>0</v>
      </c>
      <c r="BD701">
        <f t="shared" si="238"/>
        <v>696</v>
      </c>
      <c r="BE701">
        <f t="shared" si="239"/>
        <v>1</v>
      </c>
    </row>
    <row r="702" spans="15:57" x14ac:dyDescent="0.25">
      <c r="O702">
        <f t="shared" si="240"/>
        <v>1</v>
      </c>
      <c r="P702">
        <f t="shared" si="241"/>
        <v>697</v>
      </c>
      <c r="Q702" t="e">
        <f>VLOOKUP(A702,Sheet3!$A$1:$B$3,2,FALSE)</f>
        <v>#N/A</v>
      </c>
      <c r="R702">
        <f t="shared" si="220"/>
        <v>0</v>
      </c>
      <c r="S702">
        <f t="shared" si="221"/>
        <v>0</v>
      </c>
      <c r="T702">
        <f t="shared" si="222"/>
        <v>0</v>
      </c>
      <c r="U702" t="s">
        <v>47</v>
      </c>
      <c r="V702" t="s">
        <v>47</v>
      </c>
      <c r="W702" t="s">
        <v>47</v>
      </c>
      <c r="X702" t="s">
        <v>47</v>
      </c>
      <c r="Y702">
        <f t="shared" si="223"/>
        <v>0</v>
      </c>
      <c r="Z702">
        <f t="shared" si="224"/>
        <v>0</v>
      </c>
      <c r="AC702" t="e">
        <f>VLOOKUP(A702,Sheet3!$A$7:$B$9,2,FALSE)</f>
        <v>#N/A</v>
      </c>
      <c r="AD702" t="s">
        <v>48</v>
      </c>
      <c r="AE702" t="str">
        <f t="shared" si="225"/>
        <v>1</v>
      </c>
      <c r="AF702" t="str">
        <f t="shared" si="226"/>
        <v>2024-07-23</v>
      </c>
      <c r="AH702" s="8">
        <f t="shared" si="227"/>
        <v>0</v>
      </c>
      <c r="AI702">
        <v>0</v>
      </c>
      <c r="AJ702">
        <v>0</v>
      </c>
      <c r="AK702">
        <v>0</v>
      </c>
      <c r="AL702" t="e">
        <f t="shared" si="228"/>
        <v>#DIV/0!</v>
      </c>
      <c r="AM702" t="e">
        <f t="shared" si="229"/>
        <v>#DIV/0!</v>
      </c>
      <c r="AN702">
        <f t="shared" si="230"/>
        <v>0</v>
      </c>
      <c r="AO702">
        <f t="shared" si="231"/>
        <v>0</v>
      </c>
      <c r="AP702">
        <v>0</v>
      </c>
      <c r="AQ702">
        <v>0</v>
      </c>
      <c r="AR702">
        <v>0</v>
      </c>
      <c r="AS702">
        <f t="shared" si="232"/>
        <v>0</v>
      </c>
      <c r="AV702" t="str">
        <f t="shared" si="233"/>
        <v/>
      </c>
      <c r="AW702" t="str">
        <f t="shared" si="234"/>
        <v>--</v>
      </c>
      <c r="AY702">
        <f t="shared" si="235"/>
        <v>697</v>
      </c>
      <c r="AZ702" t="s">
        <v>0</v>
      </c>
      <c r="BA702" t="str">
        <f t="shared" si="236"/>
        <v>697BM</v>
      </c>
      <c r="BB702">
        <f t="shared" si="237"/>
        <v>0</v>
      </c>
      <c r="BD702">
        <f t="shared" si="238"/>
        <v>697</v>
      </c>
      <c r="BE702">
        <f t="shared" si="239"/>
        <v>1</v>
      </c>
    </row>
    <row r="703" spans="15:57" x14ac:dyDescent="0.25">
      <c r="O703">
        <f t="shared" si="240"/>
        <v>1</v>
      </c>
      <c r="P703">
        <f t="shared" si="241"/>
        <v>698</v>
      </c>
      <c r="Q703" t="e">
        <f>VLOOKUP(A703,Sheet3!$A$1:$B$3,2,FALSE)</f>
        <v>#N/A</v>
      </c>
      <c r="R703">
        <f t="shared" si="220"/>
        <v>0</v>
      </c>
      <c r="S703">
        <f t="shared" si="221"/>
        <v>0</v>
      </c>
      <c r="T703">
        <f t="shared" si="222"/>
        <v>0</v>
      </c>
      <c r="U703" t="s">
        <v>47</v>
      </c>
      <c r="V703" t="s">
        <v>47</v>
      </c>
      <c r="W703" t="s">
        <v>47</v>
      </c>
      <c r="X703" t="s">
        <v>47</v>
      </c>
      <c r="Y703">
        <f t="shared" si="223"/>
        <v>0</v>
      </c>
      <c r="Z703">
        <f t="shared" si="224"/>
        <v>0</v>
      </c>
      <c r="AC703" t="e">
        <f>VLOOKUP(A703,Sheet3!$A$7:$B$9,2,FALSE)</f>
        <v>#N/A</v>
      </c>
      <c r="AD703" t="s">
        <v>48</v>
      </c>
      <c r="AE703" t="str">
        <f t="shared" si="225"/>
        <v>1</v>
      </c>
      <c r="AF703" t="str">
        <f t="shared" si="226"/>
        <v>2024-07-23</v>
      </c>
      <c r="AH703" s="8">
        <f t="shared" si="227"/>
        <v>0</v>
      </c>
      <c r="AI703">
        <v>0</v>
      </c>
      <c r="AJ703">
        <v>0</v>
      </c>
      <c r="AK703">
        <v>0</v>
      </c>
      <c r="AL703" t="e">
        <f t="shared" si="228"/>
        <v>#DIV/0!</v>
      </c>
      <c r="AM703" t="e">
        <f t="shared" si="229"/>
        <v>#DIV/0!</v>
      </c>
      <c r="AN703">
        <f t="shared" si="230"/>
        <v>0</v>
      </c>
      <c r="AO703">
        <f t="shared" si="231"/>
        <v>0</v>
      </c>
      <c r="AP703">
        <v>0</v>
      </c>
      <c r="AQ703">
        <v>0</v>
      </c>
      <c r="AR703">
        <v>0</v>
      </c>
      <c r="AS703">
        <f t="shared" si="232"/>
        <v>0</v>
      </c>
      <c r="AV703" t="str">
        <f t="shared" si="233"/>
        <v/>
      </c>
      <c r="AW703" t="str">
        <f t="shared" si="234"/>
        <v>--</v>
      </c>
      <c r="AY703">
        <f t="shared" si="235"/>
        <v>698</v>
      </c>
      <c r="AZ703" t="s">
        <v>0</v>
      </c>
      <c r="BA703" t="str">
        <f t="shared" si="236"/>
        <v>698BM</v>
      </c>
      <c r="BB703">
        <f t="shared" si="237"/>
        <v>0</v>
      </c>
      <c r="BD703">
        <f t="shared" si="238"/>
        <v>698</v>
      </c>
      <c r="BE703">
        <f t="shared" si="239"/>
        <v>1</v>
      </c>
    </row>
    <row r="704" spans="15:57" x14ac:dyDescent="0.25">
      <c r="O704">
        <f t="shared" si="240"/>
        <v>1</v>
      </c>
      <c r="P704">
        <f t="shared" si="241"/>
        <v>699</v>
      </c>
      <c r="Q704" t="e">
        <f>VLOOKUP(A704,Sheet3!$A$1:$B$3,2,FALSE)</f>
        <v>#N/A</v>
      </c>
      <c r="R704">
        <f t="shared" si="220"/>
        <v>0</v>
      </c>
      <c r="S704">
        <f t="shared" si="221"/>
        <v>0</v>
      </c>
      <c r="T704">
        <f t="shared" si="222"/>
        <v>0</v>
      </c>
      <c r="U704" t="s">
        <v>47</v>
      </c>
      <c r="V704" t="s">
        <v>47</v>
      </c>
      <c r="W704" t="s">
        <v>47</v>
      </c>
      <c r="X704" t="s">
        <v>47</v>
      </c>
      <c r="Y704">
        <f t="shared" si="223"/>
        <v>0</v>
      </c>
      <c r="Z704">
        <f t="shared" si="224"/>
        <v>0</v>
      </c>
      <c r="AC704" t="e">
        <f>VLOOKUP(A704,Sheet3!$A$7:$B$9,2,FALSE)</f>
        <v>#N/A</v>
      </c>
      <c r="AD704" t="s">
        <v>48</v>
      </c>
      <c r="AE704" t="str">
        <f t="shared" si="225"/>
        <v>1</v>
      </c>
      <c r="AF704" t="str">
        <f t="shared" si="226"/>
        <v>2024-07-23</v>
      </c>
      <c r="AH704" s="8">
        <f t="shared" si="227"/>
        <v>0</v>
      </c>
      <c r="AI704">
        <v>0</v>
      </c>
      <c r="AJ704">
        <v>0</v>
      </c>
      <c r="AK704">
        <v>0</v>
      </c>
      <c r="AL704" t="e">
        <f t="shared" si="228"/>
        <v>#DIV/0!</v>
      </c>
      <c r="AM704" t="e">
        <f t="shared" si="229"/>
        <v>#DIV/0!</v>
      </c>
      <c r="AN704">
        <f t="shared" si="230"/>
        <v>0</v>
      </c>
      <c r="AO704">
        <f t="shared" si="231"/>
        <v>0</v>
      </c>
      <c r="AP704">
        <v>0</v>
      </c>
      <c r="AQ704">
        <v>0</v>
      </c>
      <c r="AR704">
        <v>0</v>
      </c>
      <c r="AS704">
        <f t="shared" si="232"/>
        <v>0</v>
      </c>
      <c r="AV704" t="str">
        <f t="shared" si="233"/>
        <v/>
      </c>
      <c r="AW704" t="str">
        <f t="shared" si="234"/>
        <v>--</v>
      </c>
      <c r="AY704">
        <f t="shared" si="235"/>
        <v>699</v>
      </c>
      <c r="AZ704" t="s">
        <v>0</v>
      </c>
      <c r="BA704" t="str">
        <f t="shared" si="236"/>
        <v>699BM</v>
      </c>
      <c r="BB704">
        <f t="shared" si="237"/>
        <v>0</v>
      </c>
      <c r="BD704">
        <f t="shared" si="238"/>
        <v>699</v>
      </c>
      <c r="BE704">
        <f t="shared" si="239"/>
        <v>1</v>
      </c>
    </row>
    <row r="705" spans="15:57" x14ac:dyDescent="0.25">
      <c r="O705">
        <f t="shared" si="240"/>
        <v>1</v>
      </c>
      <c r="P705">
        <f t="shared" si="241"/>
        <v>700</v>
      </c>
      <c r="Q705" t="e">
        <f>VLOOKUP(A705,Sheet3!$A$1:$B$3,2,FALSE)</f>
        <v>#N/A</v>
      </c>
      <c r="R705">
        <f t="shared" si="220"/>
        <v>0</v>
      </c>
      <c r="S705">
        <f t="shared" si="221"/>
        <v>0</v>
      </c>
      <c r="T705">
        <f t="shared" si="222"/>
        <v>0</v>
      </c>
      <c r="U705" t="s">
        <v>47</v>
      </c>
      <c r="V705" t="s">
        <v>47</v>
      </c>
      <c r="W705" t="s">
        <v>47</v>
      </c>
      <c r="X705" t="s">
        <v>47</v>
      </c>
      <c r="Y705">
        <f t="shared" si="223"/>
        <v>0</v>
      </c>
      <c r="Z705">
        <f t="shared" si="224"/>
        <v>0</v>
      </c>
      <c r="AC705" t="e">
        <f>VLOOKUP(A705,Sheet3!$A$7:$B$9,2,FALSE)</f>
        <v>#N/A</v>
      </c>
      <c r="AD705" t="s">
        <v>48</v>
      </c>
      <c r="AE705" t="str">
        <f t="shared" si="225"/>
        <v>1</v>
      </c>
      <c r="AF705" t="str">
        <f t="shared" si="226"/>
        <v>2024-07-23</v>
      </c>
      <c r="AH705" s="8">
        <f t="shared" si="227"/>
        <v>0</v>
      </c>
      <c r="AI705">
        <v>0</v>
      </c>
      <c r="AJ705">
        <v>0</v>
      </c>
      <c r="AK705">
        <v>0</v>
      </c>
      <c r="AL705" t="e">
        <f t="shared" si="228"/>
        <v>#DIV/0!</v>
      </c>
      <c r="AM705" t="e">
        <f t="shared" si="229"/>
        <v>#DIV/0!</v>
      </c>
      <c r="AN705">
        <f t="shared" si="230"/>
        <v>0</v>
      </c>
      <c r="AO705">
        <f t="shared" si="231"/>
        <v>0</v>
      </c>
      <c r="AP705">
        <v>0</v>
      </c>
      <c r="AQ705">
        <v>0</v>
      </c>
      <c r="AR705">
        <v>0</v>
      </c>
      <c r="AS705">
        <f t="shared" si="232"/>
        <v>0</v>
      </c>
      <c r="AV705" t="str">
        <f t="shared" si="233"/>
        <v/>
      </c>
      <c r="AW705" t="str">
        <f t="shared" si="234"/>
        <v>--</v>
      </c>
      <c r="AY705">
        <f t="shared" si="235"/>
        <v>700</v>
      </c>
      <c r="AZ705" t="s">
        <v>0</v>
      </c>
      <c r="BA705" t="str">
        <f t="shared" si="236"/>
        <v>700BM</v>
      </c>
      <c r="BB705">
        <f t="shared" si="237"/>
        <v>0</v>
      </c>
      <c r="BD705">
        <f t="shared" si="238"/>
        <v>700</v>
      </c>
      <c r="BE705">
        <f t="shared" si="239"/>
        <v>1</v>
      </c>
    </row>
    <row r="706" spans="15:57" x14ac:dyDescent="0.25">
      <c r="O706">
        <f t="shared" si="240"/>
        <v>1</v>
      </c>
      <c r="P706">
        <f t="shared" si="241"/>
        <v>701</v>
      </c>
      <c r="Q706" t="e">
        <f>VLOOKUP(A706,Sheet3!$A$1:$B$3,2,FALSE)</f>
        <v>#N/A</v>
      </c>
      <c r="R706">
        <f t="shared" si="220"/>
        <v>0</v>
      </c>
      <c r="S706">
        <f t="shared" si="221"/>
        <v>0</v>
      </c>
      <c r="T706">
        <f t="shared" si="222"/>
        <v>0</v>
      </c>
      <c r="U706" t="s">
        <v>47</v>
      </c>
      <c r="V706" t="s">
        <v>47</v>
      </c>
      <c r="W706" t="s">
        <v>47</v>
      </c>
      <c r="X706" t="s">
        <v>47</v>
      </c>
      <c r="Y706">
        <f t="shared" si="223"/>
        <v>0</v>
      </c>
      <c r="Z706">
        <f t="shared" si="224"/>
        <v>0</v>
      </c>
      <c r="AC706" t="e">
        <f>VLOOKUP(A706,Sheet3!$A$7:$B$9,2,FALSE)</f>
        <v>#N/A</v>
      </c>
      <c r="AD706" t="s">
        <v>48</v>
      </c>
      <c r="AE706" t="str">
        <f t="shared" si="225"/>
        <v>1</v>
      </c>
      <c r="AF706" t="str">
        <f t="shared" si="226"/>
        <v>2024-07-23</v>
      </c>
      <c r="AH706" s="8">
        <f t="shared" si="227"/>
        <v>0</v>
      </c>
      <c r="AI706">
        <v>0</v>
      </c>
      <c r="AJ706">
        <v>0</v>
      </c>
      <c r="AK706">
        <v>0</v>
      </c>
      <c r="AL706" t="e">
        <f t="shared" si="228"/>
        <v>#DIV/0!</v>
      </c>
      <c r="AM706" t="e">
        <f t="shared" si="229"/>
        <v>#DIV/0!</v>
      </c>
      <c r="AN706">
        <f t="shared" si="230"/>
        <v>0</v>
      </c>
      <c r="AO706">
        <f t="shared" si="231"/>
        <v>0</v>
      </c>
      <c r="AP706">
        <v>0</v>
      </c>
      <c r="AQ706">
        <v>0</v>
      </c>
      <c r="AR706">
        <v>0</v>
      </c>
      <c r="AS706">
        <f t="shared" si="232"/>
        <v>0</v>
      </c>
      <c r="AV706" t="str">
        <f t="shared" si="233"/>
        <v/>
      </c>
      <c r="AW706" t="str">
        <f t="shared" si="234"/>
        <v>--</v>
      </c>
      <c r="AY706">
        <f t="shared" si="235"/>
        <v>701</v>
      </c>
      <c r="AZ706" t="s">
        <v>0</v>
      </c>
      <c r="BA706" t="str">
        <f t="shared" si="236"/>
        <v>701BM</v>
      </c>
      <c r="BB706">
        <f t="shared" si="237"/>
        <v>0</v>
      </c>
      <c r="BD706">
        <f t="shared" si="238"/>
        <v>701</v>
      </c>
      <c r="BE706">
        <f t="shared" si="239"/>
        <v>1</v>
      </c>
    </row>
    <row r="707" spans="15:57" x14ac:dyDescent="0.25">
      <c r="O707">
        <f t="shared" si="240"/>
        <v>1</v>
      </c>
      <c r="P707">
        <f t="shared" si="241"/>
        <v>702</v>
      </c>
      <c r="Q707" t="e">
        <f>VLOOKUP(A707,Sheet3!$A$1:$B$3,2,FALSE)</f>
        <v>#N/A</v>
      </c>
      <c r="R707">
        <f t="shared" si="220"/>
        <v>0</v>
      </c>
      <c r="S707">
        <f t="shared" si="221"/>
        <v>0</v>
      </c>
      <c r="T707">
        <f t="shared" si="222"/>
        <v>0</v>
      </c>
      <c r="U707" t="s">
        <v>47</v>
      </c>
      <c r="V707" t="s">
        <v>47</v>
      </c>
      <c r="W707" t="s">
        <v>47</v>
      </c>
      <c r="X707" t="s">
        <v>47</v>
      </c>
      <c r="Y707">
        <f t="shared" si="223"/>
        <v>0</v>
      </c>
      <c r="Z707">
        <f t="shared" si="224"/>
        <v>0</v>
      </c>
      <c r="AC707" t="e">
        <f>VLOOKUP(A707,Sheet3!$A$7:$B$9,2,FALSE)</f>
        <v>#N/A</v>
      </c>
      <c r="AD707" t="s">
        <v>48</v>
      </c>
      <c r="AE707" t="str">
        <f t="shared" si="225"/>
        <v>1</v>
      </c>
      <c r="AF707" t="str">
        <f t="shared" si="226"/>
        <v>2024-07-23</v>
      </c>
      <c r="AH707" s="8">
        <f t="shared" si="227"/>
        <v>0</v>
      </c>
      <c r="AI707">
        <v>0</v>
      </c>
      <c r="AJ707">
        <v>0</v>
      </c>
      <c r="AK707">
        <v>0</v>
      </c>
      <c r="AL707" t="e">
        <f t="shared" si="228"/>
        <v>#DIV/0!</v>
      </c>
      <c r="AM707" t="e">
        <f t="shared" si="229"/>
        <v>#DIV/0!</v>
      </c>
      <c r="AN707">
        <f t="shared" si="230"/>
        <v>0</v>
      </c>
      <c r="AO707">
        <f t="shared" si="231"/>
        <v>0</v>
      </c>
      <c r="AP707">
        <v>0</v>
      </c>
      <c r="AQ707">
        <v>0</v>
      </c>
      <c r="AR707">
        <v>0</v>
      </c>
      <c r="AS707">
        <f t="shared" si="232"/>
        <v>0</v>
      </c>
      <c r="AV707" t="str">
        <f t="shared" si="233"/>
        <v/>
      </c>
      <c r="AW707" t="str">
        <f t="shared" si="234"/>
        <v>--</v>
      </c>
      <c r="AY707">
        <f t="shared" si="235"/>
        <v>702</v>
      </c>
      <c r="AZ707" t="s">
        <v>0</v>
      </c>
      <c r="BA707" t="str">
        <f t="shared" si="236"/>
        <v>702BM</v>
      </c>
      <c r="BB707">
        <f t="shared" si="237"/>
        <v>0</v>
      </c>
      <c r="BD707">
        <f t="shared" si="238"/>
        <v>702</v>
      </c>
      <c r="BE707">
        <f t="shared" si="239"/>
        <v>1</v>
      </c>
    </row>
    <row r="708" spans="15:57" x14ac:dyDescent="0.25">
      <c r="O708">
        <f t="shared" si="240"/>
        <v>1</v>
      </c>
      <c r="P708">
        <f t="shared" si="241"/>
        <v>703</v>
      </c>
      <c r="Q708" t="e">
        <f>VLOOKUP(A708,Sheet3!$A$1:$B$3,2,FALSE)</f>
        <v>#N/A</v>
      </c>
      <c r="R708">
        <f t="shared" si="220"/>
        <v>0</v>
      </c>
      <c r="S708">
        <f t="shared" si="221"/>
        <v>0</v>
      </c>
      <c r="T708">
        <f t="shared" si="222"/>
        <v>0</v>
      </c>
      <c r="U708" t="s">
        <v>47</v>
      </c>
      <c r="V708" t="s">
        <v>47</v>
      </c>
      <c r="W708" t="s">
        <v>47</v>
      </c>
      <c r="X708" t="s">
        <v>47</v>
      </c>
      <c r="Y708">
        <f t="shared" si="223"/>
        <v>0</v>
      </c>
      <c r="Z708">
        <f t="shared" si="224"/>
        <v>0</v>
      </c>
      <c r="AC708" t="e">
        <f>VLOOKUP(A708,Sheet3!$A$7:$B$9,2,FALSE)</f>
        <v>#N/A</v>
      </c>
      <c r="AD708" t="s">
        <v>48</v>
      </c>
      <c r="AE708" t="str">
        <f t="shared" si="225"/>
        <v>1</v>
      </c>
      <c r="AF708" t="str">
        <f t="shared" si="226"/>
        <v>2024-07-23</v>
      </c>
      <c r="AH708" s="8">
        <f t="shared" si="227"/>
        <v>0</v>
      </c>
      <c r="AI708">
        <v>0</v>
      </c>
      <c r="AJ708">
        <v>0</v>
      </c>
      <c r="AK708">
        <v>0</v>
      </c>
      <c r="AL708" t="e">
        <f t="shared" si="228"/>
        <v>#DIV/0!</v>
      </c>
      <c r="AM708" t="e">
        <f t="shared" si="229"/>
        <v>#DIV/0!</v>
      </c>
      <c r="AN708">
        <f t="shared" si="230"/>
        <v>0</v>
      </c>
      <c r="AO708">
        <f t="shared" si="231"/>
        <v>0</v>
      </c>
      <c r="AP708">
        <v>0</v>
      </c>
      <c r="AQ708">
        <v>0</v>
      </c>
      <c r="AR708">
        <v>0</v>
      </c>
      <c r="AS708">
        <f t="shared" si="232"/>
        <v>0</v>
      </c>
      <c r="AV708" t="str">
        <f t="shared" si="233"/>
        <v/>
      </c>
      <c r="AW708" t="str">
        <f t="shared" si="234"/>
        <v>--</v>
      </c>
      <c r="AY708">
        <f t="shared" si="235"/>
        <v>703</v>
      </c>
      <c r="AZ708" t="s">
        <v>0</v>
      </c>
      <c r="BA708" t="str">
        <f t="shared" si="236"/>
        <v>703BM</v>
      </c>
      <c r="BB708">
        <f t="shared" si="237"/>
        <v>0</v>
      </c>
      <c r="BD708">
        <f t="shared" si="238"/>
        <v>703</v>
      </c>
      <c r="BE708">
        <f t="shared" si="239"/>
        <v>1</v>
      </c>
    </row>
    <row r="709" spans="15:57" x14ac:dyDescent="0.25">
      <c r="O709">
        <f t="shared" si="240"/>
        <v>1</v>
      </c>
      <c r="P709">
        <f t="shared" si="241"/>
        <v>704</v>
      </c>
      <c r="Q709" t="e">
        <f>VLOOKUP(A709,Sheet3!$A$1:$B$3,2,FALSE)</f>
        <v>#N/A</v>
      </c>
      <c r="R709">
        <f t="shared" si="220"/>
        <v>0</v>
      </c>
      <c r="S709">
        <f t="shared" si="221"/>
        <v>0</v>
      </c>
      <c r="T709">
        <f t="shared" si="222"/>
        <v>0</v>
      </c>
      <c r="U709" t="s">
        <v>47</v>
      </c>
      <c r="V709" t="s">
        <v>47</v>
      </c>
      <c r="W709" t="s">
        <v>47</v>
      </c>
      <c r="X709" t="s">
        <v>47</v>
      </c>
      <c r="Y709">
        <f t="shared" si="223"/>
        <v>0</v>
      </c>
      <c r="Z709">
        <f t="shared" si="224"/>
        <v>0</v>
      </c>
      <c r="AC709" t="e">
        <f>VLOOKUP(A709,Sheet3!$A$7:$B$9,2,FALSE)</f>
        <v>#N/A</v>
      </c>
      <c r="AD709" t="s">
        <v>48</v>
      </c>
      <c r="AE709" t="str">
        <f t="shared" si="225"/>
        <v>1</v>
      </c>
      <c r="AF709" t="str">
        <f t="shared" si="226"/>
        <v>2024-07-23</v>
      </c>
      <c r="AH709" s="8">
        <f t="shared" si="227"/>
        <v>0</v>
      </c>
      <c r="AI709">
        <v>0</v>
      </c>
      <c r="AJ709">
        <v>0</v>
      </c>
      <c r="AK709">
        <v>0</v>
      </c>
      <c r="AL709" t="e">
        <f t="shared" si="228"/>
        <v>#DIV/0!</v>
      </c>
      <c r="AM709" t="e">
        <f t="shared" si="229"/>
        <v>#DIV/0!</v>
      </c>
      <c r="AN709">
        <f t="shared" si="230"/>
        <v>0</v>
      </c>
      <c r="AO709">
        <f t="shared" si="231"/>
        <v>0</v>
      </c>
      <c r="AP709">
        <v>0</v>
      </c>
      <c r="AQ709">
        <v>0</v>
      </c>
      <c r="AR709">
        <v>0</v>
      </c>
      <c r="AS709">
        <f t="shared" si="232"/>
        <v>0</v>
      </c>
      <c r="AV709" t="str">
        <f t="shared" si="233"/>
        <v/>
      </c>
      <c r="AW709" t="str">
        <f t="shared" si="234"/>
        <v>--</v>
      </c>
      <c r="AY709">
        <f t="shared" si="235"/>
        <v>704</v>
      </c>
      <c r="AZ709" t="s">
        <v>0</v>
      </c>
      <c r="BA709" t="str">
        <f t="shared" si="236"/>
        <v>704BM</v>
      </c>
      <c r="BB709">
        <f t="shared" si="237"/>
        <v>0</v>
      </c>
      <c r="BD709">
        <f t="shared" si="238"/>
        <v>704</v>
      </c>
      <c r="BE709">
        <f t="shared" si="239"/>
        <v>1</v>
      </c>
    </row>
    <row r="710" spans="15:57" x14ac:dyDescent="0.25">
      <c r="O710">
        <f t="shared" si="240"/>
        <v>1</v>
      </c>
      <c r="P710">
        <f t="shared" si="241"/>
        <v>705</v>
      </c>
      <c r="Q710" t="e">
        <f>VLOOKUP(A710,Sheet3!$A$1:$B$3,2,FALSE)</f>
        <v>#N/A</v>
      </c>
      <c r="R710">
        <f t="shared" ref="R710:R773" si="242">C710</f>
        <v>0</v>
      </c>
      <c r="S710">
        <f t="shared" ref="S710:S773" si="243">F710</f>
        <v>0</v>
      </c>
      <c r="T710">
        <f t="shared" ref="T710:T773" si="244">D710</f>
        <v>0</v>
      </c>
      <c r="U710" t="s">
        <v>47</v>
      </c>
      <c r="V710" t="s">
        <v>47</v>
      </c>
      <c r="W710" t="s">
        <v>47</v>
      </c>
      <c r="X710" t="s">
        <v>47</v>
      </c>
      <c r="Y710">
        <f t="shared" ref="Y710:Y773" si="245">G710</f>
        <v>0</v>
      </c>
      <c r="Z710">
        <f t="shared" ref="Z710:Z773" si="246">H710</f>
        <v>0</v>
      </c>
      <c r="AC710" t="e">
        <f>VLOOKUP(A710,Sheet3!$A$7:$B$9,2,FALSE)</f>
        <v>#N/A</v>
      </c>
      <c r="AD710" t="s">
        <v>48</v>
      </c>
      <c r="AE710" t="str">
        <f t="shared" ref="AE710:AE773" si="247">IF(ISBLANK(B710),"1",LEFT(B710,6))</f>
        <v>1</v>
      </c>
      <c r="AF710" t="str">
        <f t="shared" ref="AF710:AF773" si="248">IF(ISBLANK(B710),$AG$1,AW710)</f>
        <v>2024-07-23</v>
      </c>
      <c r="AH710" s="8">
        <f t="shared" ref="AH710:AH773" si="249">E710</f>
        <v>0</v>
      </c>
      <c r="AI710">
        <v>0</v>
      </c>
      <c r="AJ710">
        <v>0</v>
      </c>
      <c r="AK710">
        <v>0</v>
      </c>
      <c r="AL710" t="e">
        <f t="shared" ref="AL710:AL773" si="250">IF(A710="TLDDP","0",ROUND(L710/J710,2))</f>
        <v>#DIV/0!</v>
      </c>
      <c r="AM710" t="e">
        <f t="shared" ref="AM710:AM773" si="251">IF(A710="TLDDP","0",ROUND(AL710*J710,2))</f>
        <v>#DIV/0!</v>
      </c>
      <c r="AN710">
        <f t="shared" ref="AN710:AN773" si="252">J710</f>
        <v>0</v>
      </c>
      <c r="AO710">
        <f t="shared" ref="AO710:AO773" si="253">IF(A710="LDP",AM710,L710)</f>
        <v>0</v>
      </c>
      <c r="AP710">
        <v>0</v>
      </c>
      <c r="AQ710">
        <v>0</v>
      </c>
      <c r="AR710">
        <v>0</v>
      </c>
      <c r="AS710">
        <f t="shared" ref="AS710:AS773" si="254">I710</f>
        <v>0</v>
      </c>
      <c r="AV710" t="str">
        <f t="shared" ref="AV710:AV773" si="255">RIGHT(B710,10)</f>
        <v/>
      </c>
      <c r="AW710" t="str">
        <f t="shared" ref="AW710:AW773" si="256">RIGHT(AV710,4)&amp;"-"&amp;MID(AV710,4,2)&amp;"-"&amp;LEFT(AV710,2)</f>
        <v>--</v>
      </c>
      <c r="AY710">
        <f t="shared" ref="AY710:AY773" si="257">P710</f>
        <v>705</v>
      </c>
      <c r="AZ710" t="s">
        <v>0</v>
      </c>
      <c r="BA710" t="str">
        <f t="shared" ref="BA710:BA773" si="258">AY710&amp;AZ710</f>
        <v>705BM</v>
      </c>
      <c r="BB710">
        <f t="shared" ref="BB710:BB773" si="259">M710</f>
        <v>0</v>
      </c>
      <c r="BD710">
        <f t="shared" ref="BD710:BD773" si="260">P710</f>
        <v>705</v>
      </c>
      <c r="BE710">
        <f t="shared" ref="BE710:BE773" si="261">O710</f>
        <v>1</v>
      </c>
    </row>
    <row r="711" spans="15:57" x14ac:dyDescent="0.25">
      <c r="O711">
        <f t="shared" ref="O711:O774" si="262">O710</f>
        <v>1</v>
      </c>
      <c r="P711">
        <f t="shared" ref="P711:P774" si="263">P710+1</f>
        <v>706</v>
      </c>
      <c r="Q711" t="e">
        <f>VLOOKUP(A711,Sheet3!$A$1:$B$3,2,FALSE)</f>
        <v>#N/A</v>
      </c>
      <c r="R711">
        <f t="shared" si="242"/>
        <v>0</v>
      </c>
      <c r="S711">
        <f t="shared" si="243"/>
        <v>0</v>
      </c>
      <c r="T711">
        <f t="shared" si="244"/>
        <v>0</v>
      </c>
      <c r="U711" t="s">
        <v>47</v>
      </c>
      <c r="V711" t="s">
        <v>47</v>
      </c>
      <c r="W711" t="s">
        <v>47</v>
      </c>
      <c r="X711" t="s">
        <v>47</v>
      </c>
      <c r="Y711">
        <f t="shared" si="245"/>
        <v>0</v>
      </c>
      <c r="Z711">
        <f t="shared" si="246"/>
        <v>0</v>
      </c>
      <c r="AC711" t="e">
        <f>VLOOKUP(A711,Sheet3!$A$7:$B$9,2,FALSE)</f>
        <v>#N/A</v>
      </c>
      <c r="AD711" t="s">
        <v>48</v>
      </c>
      <c r="AE711" t="str">
        <f t="shared" si="247"/>
        <v>1</v>
      </c>
      <c r="AF711" t="str">
        <f t="shared" si="248"/>
        <v>2024-07-23</v>
      </c>
      <c r="AH711" s="8">
        <f t="shared" si="249"/>
        <v>0</v>
      </c>
      <c r="AI711">
        <v>0</v>
      </c>
      <c r="AJ711">
        <v>0</v>
      </c>
      <c r="AK711">
        <v>0</v>
      </c>
      <c r="AL711" t="e">
        <f t="shared" si="250"/>
        <v>#DIV/0!</v>
      </c>
      <c r="AM711" t="e">
        <f t="shared" si="251"/>
        <v>#DIV/0!</v>
      </c>
      <c r="AN711">
        <f t="shared" si="252"/>
        <v>0</v>
      </c>
      <c r="AO711">
        <f t="shared" si="253"/>
        <v>0</v>
      </c>
      <c r="AP711">
        <v>0</v>
      </c>
      <c r="AQ711">
        <v>0</v>
      </c>
      <c r="AR711">
        <v>0</v>
      </c>
      <c r="AS711">
        <f t="shared" si="254"/>
        <v>0</v>
      </c>
      <c r="AV711" t="str">
        <f t="shared" si="255"/>
        <v/>
      </c>
      <c r="AW711" t="str">
        <f t="shared" si="256"/>
        <v>--</v>
      </c>
      <c r="AY711">
        <f t="shared" si="257"/>
        <v>706</v>
      </c>
      <c r="AZ711" t="s">
        <v>0</v>
      </c>
      <c r="BA711" t="str">
        <f t="shared" si="258"/>
        <v>706BM</v>
      </c>
      <c r="BB711">
        <f t="shared" si="259"/>
        <v>0</v>
      </c>
      <c r="BD711">
        <f t="shared" si="260"/>
        <v>706</v>
      </c>
      <c r="BE711">
        <f t="shared" si="261"/>
        <v>1</v>
      </c>
    </row>
    <row r="712" spans="15:57" x14ac:dyDescent="0.25">
      <c r="O712">
        <f t="shared" si="262"/>
        <v>1</v>
      </c>
      <c r="P712">
        <f t="shared" si="263"/>
        <v>707</v>
      </c>
      <c r="Q712" t="e">
        <f>VLOOKUP(A712,Sheet3!$A$1:$B$3,2,FALSE)</f>
        <v>#N/A</v>
      </c>
      <c r="R712">
        <f t="shared" si="242"/>
        <v>0</v>
      </c>
      <c r="S712">
        <f t="shared" si="243"/>
        <v>0</v>
      </c>
      <c r="T712">
        <f t="shared" si="244"/>
        <v>0</v>
      </c>
      <c r="U712" t="s">
        <v>47</v>
      </c>
      <c r="V712" t="s">
        <v>47</v>
      </c>
      <c r="W712" t="s">
        <v>47</v>
      </c>
      <c r="X712" t="s">
        <v>47</v>
      </c>
      <c r="Y712">
        <f t="shared" si="245"/>
        <v>0</v>
      </c>
      <c r="Z712">
        <f t="shared" si="246"/>
        <v>0</v>
      </c>
      <c r="AC712" t="e">
        <f>VLOOKUP(A712,Sheet3!$A$7:$B$9,2,FALSE)</f>
        <v>#N/A</v>
      </c>
      <c r="AD712" t="s">
        <v>48</v>
      </c>
      <c r="AE712" t="str">
        <f t="shared" si="247"/>
        <v>1</v>
      </c>
      <c r="AF712" t="str">
        <f t="shared" si="248"/>
        <v>2024-07-23</v>
      </c>
      <c r="AH712" s="8">
        <f t="shared" si="249"/>
        <v>0</v>
      </c>
      <c r="AI712">
        <v>0</v>
      </c>
      <c r="AJ712">
        <v>0</v>
      </c>
      <c r="AK712">
        <v>0</v>
      </c>
      <c r="AL712" t="e">
        <f t="shared" si="250"/>
        <v>#DIV/0!</v>
      </c>
      <c r="AM712" t="e">
        <f t="shared" si="251"/>
        <v>#DIV/0!</v>
      </c>
      <c r="AN712">
        <f t="shared" si="252"/>
        <v>0</v>
      </c>
      <c r="AO712">
        <f t="shared" si="253"/>
        <v>0</v>
      </c>
      <c r="AP712">
        <v>0</v>
      </c>
      <c r="AQ712">
        <v>0</v>
      </c>
      <c r="AR712">
        <v>0</v>
      </c>
      <c r="AS712">
        <f t="shared" si="254"/>
        <v>0</v>
      </c>
      <c r="AV712" t="str">
        <f t="shared" si="255"/>
        <v/>
      </c>
      <c r="AW712" t="str">
        <f t="shared" si="256"/>
        <v>--</v>
      </c>
      <c r="AY712">
        <f t="shared" si="257"/>
        <v>707</v>
      </c>
      <c r="AZ712" t="s">
        <v>0</v>
      </c>
      <c r="BA712" t="str">
        <f t="shared" si="258"/>
        <v>707BM</v>
      </c>
      <c r="BB712">
        <f t="shared" si="259"/>
        <v>0</v>
      </c>
      <c r="BD712">
        <f t="shared" si="260"/>
        <v>707</v>
      </c>
      <c r="BE712">
        <f t="shared" si="261"/>
        <v>1</v>
      </c>
    </row>
    <row r="713" spans="15:57" x14ac:dyDescent="0.25">
      <c r="O713">
        <f t="shared" si="262"/>
        <v>1</v>
      </c>
      <c r="P713">
        <f t="shared" si="263"/>
        <v>708</v>
      </c>
      <c r="Q713" t="e">
        <f>VLOOKUP(A713,Sheet3!$A$1:$B$3,2,FALSE)</f>
        <v>#N/A</v>
      </c>
      <c r="R713">
        <f t="shared" si="242"/>
        <v>0</v>
      </c>
      <c r="S713">
        <f t="shared" si="243"/>
        <v>0</v>
      </c>
      <c r="T713">
        <f t="shared" si="244"/>
        <v>0</v>
      </c>
      <c r="U713" t="s">
        <v>47</v>
      </c>
      <c r="V713" t="s">
        <v>47</v>
      </c>
      <c r="W713" t="s">
        <v>47</v>
      </c>
      <c r="X713" t="s">
        <v>47</v>
      </c>
      <c r="Y713">
        <f t="shared" si="245"/>
        <v>0</v>
      </c>
      <c r="Z713">
        <f t="shared" si="246"/>
        <v>0</v>
      </c>
      <c r="AC713" t="e">
        <f>VLOOKUP(A713,Sheet3!$A$7:$B$9,2,FALSE)</f>
        <v>#N/A</v>
      </c>
      <c r="AD713" t="s">
        <v>48</v>
      </c>
      <c r="AE713" t="str">
        <f t="shared" si="247"/>
        <v>1</v>
      </c>
      <c r="AF713" t="str">
        <f t="shared" si="248"/>
        <v>2024-07-23</v>
      </c>
      <c r="AH713" s="8">
        <f t="shared" si="249"/>
        <v>0</v>
      </c>
      <c r="AI713">
        <v>0</v>
      </c>
      <c r="AJ713">
        <v>0</v>
      </c>
      <c r="AK713">
        <v>0</v>
      </c>
      <c r="AL713" t="e">
        <f t="shared" si="250"/>
        <v>#DIV/0!</v>
      </c>
      <c r="AM713" t="e">
        <f t="shared" si="251"/>
        <v>#DIV/0!</v>
      </c>
      <c r="AN713">
        <f t="shared" si="252"/>
        <v>0</v>
      </c>
      <c r="AO713">
        <f t="shared" si="253"/>
        <v>0</v>
      </c>
      <c r="AP713">
        <v>0</v>
      </c>
      <c r="AQ713">
        <v>0</v>
      </c>
      <c r="AR713">
        <v>0</v>
      </c>
      <c r="AS713">
        <f t="shared" si="254"/>
        <v>0</v>
      </c>
      <c r="AV713" t="str">
        <f t="shared" si="255"/>
        <v/>
      </c>
      <c r="AW713" t="str">
        <f t="shared" si="256"/>
        <v>--</v>
      </c>
      <c r="AY713">
        <f t="shared" si="257"/>
        <v>708</v>
      </c>
      <c r="AZ713" t="s">
        <v>0</v>
      </c>
      <c r="BA713" t="str">
        <f t="shared" si="258"/>
        <v>708BM</v>
      </c>
      <c r="BB713">
        <f t="shared" si="259"/>
        <v>0</v>
      </c>
      <c r="BD713">
        <f t="shared" si="260"/>
        <v>708</v>
      </c>
      <c r="BE713">
        <f t="shared" si="261"/>
        <v>1</v>
      </c>
    </row>
    <row r="714" spans="15:57" x14ac:dyDescent="0.25">
      <c r="O714">
        <f t="shared" si="262"/>
        <v>1</v>
      </c>
      <c r="P714">
        <f t="shared" si="263"/>
        <v>709</v>
      </c>
      <c r="Q714" t="e">
        <f>VLOOKUP(A714,Sheet3!$A$1:$B$3,2,FALSE)</f>
        <v>#N/A</v>
      </c>
      <c r="R714">
        <f t="shared" si="242"/>
        <v>0</v>
      </c>
      <c r="S714">
        <f t="shared" si="243"/>
        <v>0</v>
      </c>
      <c r="T714">
        <f t="shared" si="244"/>
        <v>0</v>
      </c>
      <c r="U714" t="s">
        <v>47</v>
      </c>
      <c r="V714" t="s">
        <v>47</v>
      </c>
      <c r="W714" t="s">
        <v>47</v>
      </c>
      <c r="X714" t="s">
        <v>47</v>
      </c>
      <c r="Y714">
        <f t="shared" si="245"/>
        <v>0</v>
      </c>
      <c r="Z714">
        <f t="shared" si="246"/>
        <v>0</v>
      </c>
      <c r="AC714" t="e">
        <f>VLOOKUP(A714,Sheet3!$A$7:$B$9,2,FALSE)</f>
        <v>#N/A</v>
      </c>
      <c r="AD714" t="s">
        <v>48</v>
      </c>
      <c r="AE714" t="str">
        <f t="shared" si="247"/>
        <v>1</v>
      </c>
      <c r="AF714" t="str">
        <f t="shared" si="248"/>
        <v>2024-07-23</v>
      </c>
      <c r="AH714" s="8">
        <f t="shared" si="249"/>
        <v>0</v>
      </c>
      <c r="AI714">
        <v>0</v>
      </c>
      <c r="AJ714">
        <v>0</v>
      </c>
      <c r="AK714">
        <v>0</v>
      </c>
      <c r="AL714" t="e">
        <f t="shared" si="250"/>
        <v>#DIV/0!</v>
      </c>
      <c r="AM714" t="e">
        <f t="shared" si="251"/>
        <v>#DIV/0!</v>
      </c>
      <c r="AN714">
        <f t="shared" si="252"/>
        <v>0</v>
      </c>
      <c r="AO714">
        <f t="shared" si="253"/>
        <v>0</v>
      </c>
      <c r="AP714">
        <v>0</v>
      </c>
      <c r="AQ714">
        <v>0</v>
      </c>
      <c r="AR714">
        <v>0</v>
      </c>
      <c r="AS714">
        <f t="shared" si="254"/>
        <v>0</v>
      </c>
      <c r="AV714" t="str">
        <f t="shared" si="255"/>
        <v/>
      </c>
      <c r="AW714" t="str">
        <f t="shared" si="256"/>
        <v>--</v>
      </c>
      <c r="AY714">
        <f t="shared" si="257"/>
        <v>709</v>
      </c>
      <c r="AZ714" t="s">
        <v>0</v>
      </c>
      <c r="BA714" t="str">
        <f t="shared" si="258"/>
        <v>709BM</v>
      </c>
      <c r="BB714">
        <f t="shared" si="259"/>
        <v>0</v>
      </c>
      <c r="BD714">
        <f t="shared" si="260"/>
        <v>709</v>
      </c>
      <c r="BE714">
        <f t="shared" si="261"/>
        <v>1</v>
      </c>
    </row>
    <row r="715" spans="15:57" x14ac:dyDescent="0.25">
      <c r="O715">
        <f t="shared" si="262"/>
        <v>1</v>
      </c>
      <c r="P715">
        <f t="shared" si="263"/>
        <v>710</v>
      </c>
      <c r="Q715" t="e">
        <f>VLOOKUP(A715,Sheet3!$A$1:$B$3,2,FALSE)</f>
        <v>#N/A</v>
      </c>
      <c r="R715">
        <f t="shared" si="242"/>
        <v>0</v>
      </c>
      <c r="S715">
        <f t="shared" si="243"/>
        <v>0</v>
      </c>
      <c r="T715">
        <f t="shared" si="244"/>
        <v>0</v>
      </c>
      <c r="U715" t="s">
        <v>47</v>
      </c>
      <c r="V715" t="s">
        <v>47</v>
      </c>
      <c r="W715" t="s">
        <v>47</v>
      </c>
      <c r="X715" t="s">
        <v>47</v>
      </c>
      <c r="Y715">
        <f t="shared" si="245"/>
        <v>0</v>
      </c>
      <c r="Z715">
        <f t="shared" si="246"/>
        <v>0</v>
      </c>
      <c r="AC715" t="e">
        <f>VLOOKUP(A715,Sheet3!$A$7:$B$9,2,FALSE)</f>
        <v>#N/A</v>
      </c>
      <c r="AD715" t="s">
        <v>48</v>
      </c>
      <c r="AE715" t="str">
        <f t="shared" si="247"/>
        <v>1</v>
      </c>
      <c r="AF715" t="str">
        <f t="shared" si="248"/>
        <v>2024-07-23</v>
      </c>
      <c r="AH715" s="8">
        <f t="shared" si="249"/>
        <v>0</v>
      </c>
      <c r="AI715">
        <v>0</v>
      </c>
      <c r="AJ715">
        <v>0</v>
      </c>
      <c r="AK715">
        <v>0</v>
      </c>
      <c r="AL715" t="e">
        <f t="shared" si="250"/>
        <v>#DIV/0!</v>
      </c>
      <c r="AM715" t="e">
        <f t="shared" si="251"/>
        <v>#DIV/0!</v>
      </c>
      <c r="AN715">
        <f t="shared" si="252"/>
        <v>0</v>
      </c>
      <c r="AO715">
        <f t="shared" si="253"/>
        <v>0</v>
      </c>
      <c r="AP715">
        <v>0</v>
      </c>
      <c r="AQ715">
        <v>0</v>
      </c>
      <c r="AR715">
        <v>0</v>
      </c>
      <c r="AS715">
        <f t="shared" si="254"/>
        <v>0</v>
      </c>
      <c r="AV715" t="str">
        <f t="shared" si="255"/>
        <v/>
      </c>
      <c r="AW715" t="str">
        <f t="shared" si="256"/>
        <v>--</v>
      </c>
      <c r="AY715">
        <f t="shared" si="257"/>
        <v>710</v>
      </c>
      <c r="AZ715" t="s">
        <v>0</v>
      </c>
      <c r="BA715" t="str">
        <f t="shared" si="258"/>
        <v>710BM</v>
      </c>
      <c r="BB715">
        <f t="shared" si="259"/>
        <v>0</v>
      </c>
      <c r="BD715">
        <f t="shared" si="260"/>
        <v>710</v>
      </c>
      <c r="BE715">
        <f t="shared" si="261"/>
        <v>1</v>
      </c>
    </row>
    <row r="716" spans="15:57" x14ac:dyDescent="0.25">
      <c r="O716">
        <f t="shared" si="262"/>
        <v>1</v>
      </c>
      <c r="P716">
        <f t="shared" si="263"/>
        <v>711</v>
      </c>
      <c r="Q716" t="e">
        <f>VLOOKUP(A716,Sheet3!$A$1:$B$3,2,FALSE)</f>
        <v>#N/A</v>
      </c>
      <c r="R716">
        <f t="shared" si="242"/>
        <v>0</v>
      </c>
      <c r="S716">
        <f t="shared" si="243"/>
        <v>0</v>
      </c>
      <c r="T716">
        <f t="shared" si="244"/>
        <v>0</v>
      </c>
      <c r="U716" t="s">
        <v>47</v>
      </c>
      <c r="V716" t="s">
        <v>47</v>
      </c>
      <c r="W716" t="s">
        <v>47</v>
      </c>
      <c r="X716" t="s">
        <v>47</v>
      </c>
      <c r="Y716">
        <f t="shared" si="245"/>
        <v>0</v>
      </c>
      <c r="Z716">
        <f t="shared" si="246"/>
        <v>0</v>
      </c>
      <c r="AC716" t="e">
        <f>VLOOKUP(A716,Sheet3!$A$7:$B$9,2,FALSE)</f>
        <v>#N/A</v>
      </c>
      <c r="AD716" t="s">
        <v>48</v>
      </c>
      <c r="AE716" t="str">
        <f t="shared" si="247"/>
        <v>1</v>
      </c>
      <c r="AF716" t="str">
        <f t="shared" si="248"/>
        <v>2024-07-23</v>
      </c>
      <c r="AH716" s="8">
        <f t="shared" si="249"/>
        <v>0</v>
      </c>
      <c r="AI716">
        <v>0</v>
      </c>
      <c r="AJ716">
        <v>0</v>
      </c>
      <c r="AK716">
        <v>0</v>
      </c>
      <c r="AL716" t="e">
        <f t="shared" si="250"/>
        <v>#DIV/0!</v>
      </c>
      <c r="AM716" t="e">
        <f t="shared" si="251"/>
        <v>#DIV/0!</v>
      </c>
      <c r="AN716">
        <f t="shared" si="252"/>
        <v>0</v>
      </c>
      <c r="AO716">
        <f t="shared" si="253"/>
        <v>0</v>
      </c>
      <c r="AP716">
        <v>0</v>
      </c>
      <c r="AQ716">
        <v>0</v>
      </c>
      <c r="AR716">
        <v>0</v>
      </c>
      <c r="AS716">
        <f t="shared" si="254"/>
        <v>0</v>
      </c>
      <c r="AV716" t="str">
        <f t="shared" si="255"/>
        <v/>
      </c>
      <c r="AW716" t="str">
        <f t="shared" si="256"/>
        <v>--</v>
      </c>
      <c r="AY716">
        <f t="shared" si="257"/>
        <v>711</v>
      </c>
      <c r="AZ716" t="s">
        <v>0</v>
      </c>
      <c r="BA716" t="str">
        <f t="shared" si="258"/>
        <v>711BM</v>
      </c>
      <c r="BB716">
        <f t="shared" si="259"/>
        <v>0</v>
      </c>
      <c r="BD716">
        <f t="shared" si="260"/>
        <v>711</v>
      </c>
      <c r="BE716">
        <f t="shared" si="261"/>
        <v>1</v>
      </c>
    </row>
    <row r="717" spans="15:57" x14ac:dyDescent="0.25">
      <c r="O717">
        <f t="shared" si="262"/>
        <v>1</v>
      </c>
      <c r="P717">
        <f t="shared" si="263"/>
        <v>712</v>
      </c>
      <c r="Q717" t="e">
        <f>VLOOKUP(A717,Sheet3!$A$1:$B$3,2,FALSE)</f>
        <v>#N/A</v>
      </c>
      <c r="R717">
        <f t="shared" si="242"/>
        <v>0</v>
      </c>
      <c r="S717">
        <f t="shared" si="243"/>
        <v>0</v>
      </c>
      <c r="T717">
        <f t="shared" si="244"/>
        <v>0</v>
      </c>
      <c r="U717" t="s">
        <v>47</v>
      </c>
      <c r="V717" t="s">
        <v>47</v>
      </c>
      <c r="W717" t="s">
        <v>47</v>
      </c>
      <c r="X717" t="s">
        <v>47</v>
      </c>
      <c r="Y717">
        <f t="shared" si="245"/>
        <v>0</v>
      </c>
      <c r="Z717">
        <f t="shared" si="246"/>
        <v>0</v>
      </c>
      <c r="AC717" t="e">
        <f>VLOOKUP(A717,Sheet3!$A$7:$B$9,2,FALSE)</f>
        <v>#N/A</v>
      </c>
      <c r="AD717" t="s">
        <v>48</v>
      </c>
      <c r="AE717" t="str">
        <f t="shared" si="247"/>
        <v>1</v>
      </c>
      <c r="AF717" t="str">
        <f t="shared" si="248"/>
        <v>2024-07-23</v>
      </c>
      <c r="AH717" s="8">
        <f t="shared" si="249"/>
        <v>0</v>
      </c>
      <c r="AI717">
        <v>0</v>
      </c>
      <c r="AJ717">
        <v>0</v>
      </c>
      <c r="AK717">
        <v>0</v>
      </c>
      <c r="AL717" t="e">
        <f t="shared" si="250"/>
        <v>#DIV/0!</v>
      </c>
      <c r="AM717" t="e">
        <f t="shared" si="251"/>
        <v>#DIV/0!</v>
      </c>
      <c r="AN717">
        <f t="shared" si="252"/>
        <v>0</v>
      </c>
      <c r="AO717">
        <f t="shared" si="253"/>
        <v>0</v>
      </c>
      <c r="AP717">
        <v>0</v>
      </c>
      <c r="AQ717">
        <v>0</v>
      </c>
      <c r="AR717">
        <v>0</v>
      </c>
      <c r="AS717">
        <f t="shared" si="254"/>
        <v>0</v>
      </c>
      <c r="AV717" t="str">
        <f t="shared" si="255"/>
        <v/>
      </c>
      <c r="AW717" t="str">
        <f t="shared" si="256"/>
        <v>--</v>
      </c>
      <c r="AY717">
        <f t="shared" si="257"/>
        <v>712</v>
      </c>
      <c r="AZ717" t="s">
        <v>0</v>
      </c>
      <c r="BA717" t="str">
        <f t="shared" si="258"/>
        <v>712BM</v>
      </c>
      <c r="BB717">
        <f t="shared" si="259"/>
        <v>0</v>
      </c>
      <c r="BD717">
        <f t="shared" si="260"/>
        <v>712</v>
      </c>
      <c r="BE717">
        <f t="shared" si="261"/>
        <v>1</v>
      </c>
    </row>
    <row r="718" spans="15:57" x14ac:dyDescent="0.25">
      <c r="O718">
        <f t="shared" si="262"/>
        <v>1</v>
      </c>
      <c r="P718">
        <f t="shared" si="263"/>
        <v>713</v>
      </c>
      <c r="Q718" t="e">
        <f>VLOOKUP(A718,Sheet3!$A$1:$B$3,2,FALSE)</f>
        <v>#N/A</v>
      </c>
      <c r="R718">
        <f t="shared" si="242"/>
        <v>0</v>
      </c>
      <c r="S718">
        <f t="shared" si="243"/>
        <v>0</v>
      </c>
      <c r="T718">
        <f t="shared" si="244"/>
        <v>0</v>
      </c>
      <c r="U718" t="s">
        <v>47</v>
      </c>
      <c r="V718" t="s">
        <v>47</v>
      </c>
      <c r="W718" t="s">
        <v>47</v>
      </c>
      <c r="X718" t="s">
        <v>47</v>
      </c>
      <c r="Y718">
        <f t="shared" si="245"/>
        <v>0</v>
      </c>
      <c r="Z718">
        <f t="shared" si="246"/>
        <v>0</v>
      </c>
      <c r="AC718" t="e">
        <f>VLOOKUP(A718,Sheet3!$A$7:$B$9,2,FALSE)</f>
        <v>#N/A</v>
      </c>
      <c r="AD718" t="s">
        <v>48</v>
      </c>
      <c r="AE718" t="str">
        <f t="shared" si="247"/>
        <v>1</v>
      </c>
      <c r="AF718" t="str">
        <f t="shared" si="248"/>
        <v>2024-07-23</v>
      </c>
      <c r="AH718" s="8">
        <f t="shared" si="249"/>
        <v>0</v>
      </c>
      <c r="AI718">
        <v>0</v>
      </c>
      <c r="AJ718">
        <v>0</v>
      </c>
      <c r="AK718">
        <v>0</v>
      </c>
      <c r="AL718" t="e">
        <f t="shared" si="250"/>
        <v>#DIV/0!</v>
      </c>
      <c r="AM718" t="e">
        <f t="shared" si="251"/>
        <v>#DIV/0!</v>
      </c>
      <c r="AN718">
        <f t="shared" si="252"/>
        <v>0</v>
      </c>
      <c r="AO718">
        <f t="shared" si="253"/>
        <v>0</v>
      </c>
      <c r="AP718">
        <v>0</v>
      </c>
      <c r="AQ718">
        <v>0</v>
      </c>
      <c r="AR718">
        <v>0</v>
      </c>
      <c r="AS718">
        <f t="shared" si="254"/>
        <v>0</v>
      </c>
      <c r="AV718" t="str">
        <f t="shared" si="255"/>
        <v/>
      </c>
      <c r="AW718" t="str">
        <f t="shared" si="256"/>
        <v>--</v>
      </c>
      <c r="AY718">
        <f t="shared" si="257"/>
        <v>713</v>
      </c>
      <c r="AZ718" t="s">
        <v>0</v>
      </c>
      <c r="BA718" t="str">
        <f t="shared" si="258"/>
        <v>713BM</v>
      </c>
      <c r="BB718">
        <f t="shared" si="259"/>
        <v>0</v>
      </c>
      <c r="BD718">
        <f t="shared" si="260"/>
        <v>713</v>
      </c>
      <c r="BE718">
        <f t="shared" si="261"/>
        <v>1</v>
      </c>
    </row>
    <row r="719" spans="15:57" x14ac:dyDescent="0.25">
      <c r="O719">
        <f t="shared" si="262"/>
        <v>1</v>
      </c>
      <c r="P719">
        <f t="shared" si="263"/>
        <v>714</v>
      </c>
      <c r="Q719" t="e">
        <f>VLOOKUP(A719,Sheet3!$A$1:$B$3,2,FALSE)</f>
        <v>#N/A</v>
      </c>
      <c r="R719">
        <f t="shared" si="242"/>
        <v>0</v>
      </c>
      <c r="S719">
        <f t="shared" si="243"/>
        <v>0</v>
      </c>
      <c r="T719">
        <f t="shared" si="244"/>
        <v>0</v>
      </c>
      <c r="U719" t="s">
        <v>47</v>
      </c>
      <c r="V719" t="s">
        <v>47</v>
      </c>
      <c r="W719" t="s">
        <v>47</v>
      </c>
      <c r="X719" t="s">
        <v>47</v>
      </c>
      <c r="Y719">
        <f t="shared" si="245"/>
        <v>0</v>
      </c>
      <c r="Z719">
        <f t="shared" si="246"/>
        <v>0</v>
      </c>
      <c r="AC719" t="e">
        <f>VLOOKUP(A719,Sheet3!$A$7:$B$9,2,FALSE)</f>
        <v>#N/A</v>
      </c>
      <c r="AD719" t="s">
        <v>48</v>
      </c>
      <c r="AE719" t="str">
        <f t="shared" si="247"/>
        <v>1</v>
      </c>
      <c r="AF719" t="str">
        <f t="shared" si="248"/>
        <v>2024-07-23</v>
      </c>
      <c r="AH719" s="8">
        <f t="shared" si="249"/>
        <v>0</v>
      </c>
      <c r="AI719">
        <v>0</v>
      </c>
      <c r="AJ719">
        <v>0</v>
      </c>
      <c r="AK719">
        <v>0</v>
      </c>
      <c r="AL719" t="e">
        <f t="shared" si="250"/>
        <v>#DIV/0!</v>
      </c>
      <c r="AM719" t="e">
        <f t="shared" si="251"/>
        <v>#DIV/0!</v>
      </c>
      <c r="AN719">
        <f t="shared" si="252"/>
        <v>0</v>
      </c>
      <c r="AO719">
        <f t="shared" si="253"/>
        <v>0</v>
      </c>
      <c r="AP719">
        <v>0</v>
      </c>
      <c r="AQ719">
        <v>0</v>
      </c>
      <c r="AR719">
        <v>0</v>
      </c>
      <c r="AS719">
        <f t="shared" si="254"/>
        <v>0</v>
      </c>
      <c r="AV719" t="str">
        <f t="shared" si="255"/>
        <v/>
      </c>
      <c r="AW719" t="str">
        <f t="shared" si="256"/>
        <v>--</v>
      </c>
      <c r="AY719">
        <f t="shared" si="257"/>
        <v>714</v>
      </c>
      <c r="AZ719" t="s">
        <v>0</v>
      </c>
      <c r="BA719" t="str">
        <f t="shared" si="258"/>
        <v>714BM</v>
      </c>
      <c r="BB719">
        <f t="shared" si="259"/>
        <v>0</v>
      </c>
      <c r="BD719">
        <f t="shared" si="260"/>
        <v>714</v>
      </c>
      <c r="BE719">
        <f t="shared" si="261"/>
        <v>1</v>
      </c>
    </row>
    <row r="720" spans="15:57" x14ac:dyDescent="0.25">
      <c r="O720">
        <f t="shared" si="262"/>
        <v>1</v>
      </c>
      <c r="P720">
        <f t="shared" si="263"/>
        <v>715</v>
      </c>
      <c r="Q720" t="e">
        <f>VLOOKUP(A720,Sheet3!$A$1:$B$3,2,FALSE)</f>
        <v>#N/A</v>
      </c>
      <c r="R720">
        <f t="shared" si="242"/>
        <v>0</v>
      </c>
      <c r="S720">
        <f t="shared" si="243"/>
        <v>0</v>
      </c>
      <c r="T720">
        <f t="shared" si="244"/>
        <v>0</v>
      </c>
      <c r="U720" t="s">
        <v>47</v>
      </c>
      <c r="V720" t="s">
        <v>47</v>
      </c>
      <c r="W720" t="s">
        <v>47</v>
      </c>
      <c r="X720" t="s">
        <v>47</v>
      </c>
      <c r="Y720">
        <f t="shared" si="245"/>
        <v>0</v>
      </c>
      <c r="Z720">
        <f t="shared" si="246"/>
        <v>0</v>
      </c>
      <c r="AC720" t="e">
        <f>VLOOKUP(A720,Sheet3!$A$7:$B$9,2,FALSE)</f>
        <v>#N/A</v>
      </c>
      <c r="AD720" t="s">
        <v>48</v>
      </c>
      <c r="AE720" t="str">
        <f t="shared" si="247"/>
        <v>1</v>
      </c>
      <c r="AF720" t="str">
        <f t="shared" si="248"/>
        <v>2024-07-23</v>
      </c>
      <c r="AH720" s="8">
        <f t="shared" si="249"/>
        <v>0</v>
      </c>
      <c r="AI720">
        <v>0</v>
      </c>
      <c r="AJ720">
        <v>0</v>
      </c>
      <c r="AK720">
        <v>0</v>
      </c>
      <c r="AL720" t="e">
        <f t="shared" si="250"/>
        <v>#DIV/0!</v>
      </c>
      <c r="AM720" t="e">
        <f t="shared" si="251"/>
        <v>#DIV/0!</v>
      </c>
      <c r="AN720">
        <f t="shared" si="252"/>
        <v>0</v>
      </c>
      <c r="AO720">
        <f t="shared" si="253"/>
        <v>0</v>
      </c>
      <c r="AP720">
        <v>0</v>
      </c>
      <c r="AQ720">
        <v>0</v>
      </c>
      <c r="AR720">
        <v>0</v>
      </c>
      <c r="AS720">
        <f t="shared" si="254"/>
        <v>0</v>
      </c>
      <c r="AV720" t="str">
        <f t="shared" si="255"/>
        <v/>
      </c>
      <c r="AW720" t="str">
        <f t="shared" si="256"/>
        <v>--</v>
      </c>
      <c r="AY720">
        <f t="shared" si="257"/>
        <v>715</v>
      </c>
      <c r="AZ720" t="s">
        <v>0</v>
      </c>
      <c r="BA720" t="str">
        <f t="shared" si="258"/>
        <v>715BM</v>
      </c>
      <c r="BB720">
        <f t="shared" si="259"/>
        <v>0</v>
      </c>
      <c r="BD720">
        <f t="shared" si="260"/>
        <v>715</v>
      </c>
      <c r="BE720">
        <f t="shared" si="261"/>
        <v>1</v>
      </c>
    </row>
    <row r="721" spans="15:57" x14ac:dyDescent="0.25">
      <c r="O721">
        <f t="shared" si="262"/>
        <v>1</v>
      </c>
      <c r="P721">
        <f t="shared" si="263"/>
        <v>716</v>
      </c>
      <c r="Q721" t="e">
        <f>VLOOKUP(A721,Sheet3!$A$1:$B$3,2,FALSE)</f>
        <v>#N/A</v>
      </c>
      <c r="R721">
        <f t="shared" si="242"/>
        <v>0</v>
      </c>
      <c r="S721">
        <f t="shared" si="243"/>
        <v>0</v>
      </c>
      <c r="T721">
        <f t="shared" si="244"/>
        <v>0</v>
      </c>
      <c r="U721" t="s">
        <v>47</v>
      </c>
      <c r="V721" t="s">
        <v>47</v>
      </c>
      <c r="W721" t="s">
        <v>47</v>
      </c>
      <c r="X721" t="s">
        <v>47</v>
      </c>
      <c r="Y721">
        <f t="shared" si="245"/>
        <v>0</v>
      </c>
      <c r="Z721">
        <f t="shared" si="246"/>
        <v>0</v>
      </c>
      <c r="AC721" t="e">
        <f>VLOOKUP(A721,Sheet3!$A$7:$B$9,2,FALSE)</f>
        <v>#N/A</v>
      </c>
      <c r="AD721" t="s">
        <v>48</v>
      </c>
      <c r="AE721" t="str">
        <f t="shared" si="247"/>
        <v>1</v>
      </c>
      <c r="AF721" t="str">
        <f t="shared" si="248"/>
        <v>2024-07-23</v>
      </c>
      <c r="AH721" s="8">
        <f t="shared" si="249"/>
        <v>0</v>
      </c>
      <c r="AI721">
        <v>0</v>
      </c>
      <c r="AJ721">
        <v>0</v>
      </c>
      <c r="AK721">
        <v>0</v>
      </c>
      <c r="AL721" t="e">
        <f t="shared" si="250"/>
        <v>#DIV/0!</v>
      </c>
      <c r="AM721" t="e">
        <f t="shared" si="251"/>
        <v>#DIV/0!</v>
      </c>
      <c r="AN721">
        <f t="shared" si="252"/>
        <v>0</v>
      </c>
      <c r="AO721">
        <f t="shared" si="253"/>
        <v>0</v>
      </c>
      <c r="AP721">
        <v>0</v>
      </c>
      <c r="AQ721">
        <v>0</v>
      </c>
      <c r="AR721">
        <v>0</v>
      </c>
      <c r="AS721">
        <f t="shared" si="254"/>
        <v>0</v>
      </c>
      <c r="AV721" t="str">
        <f t="shared" si="255"/>
        <v/>
      </c>
      <c r="AW721" t="str">
        <f t="shared" si="256"/>
        <v>--</v>
      </c>
      <c r="AY721">
        <f t="shared" si="257"/>
        <v>716</v>
      </c>
      <c r="AZ721" t="s">
        <v>0</v>
      </c>
      <c r="BA721" t="str">
        <f t="shared" si="258"/>
        <v>716BM</v>
      </c>
      <c r="BB721">
        <f t="shared" si="259"/>
        <v>0</v>
      </c>
      <c r="BD721">
        <f t="shared" si="260"/>
        <v>716</v>
      </c>
      <c r="BE721">
        <f t="shared" si="261"/>
        <v>1</v>
      </c>
    </row>
    <row r="722" spans="15:57" x14ac:dyDescent="0.25">
      <c r="O722">
        <f t="shared" si="262"/>
        <v>1</v>
      </c>
      <c r="P722">
        <f t="shared" si="263"/>
        <v>717</v>
      </c>
      <c r="Q722" t="e">
        <f>VLOOKUP(A722,Sheet3!$A$1:$B$3,2,FALSE)</f>
        <v>#N/A</v>
      </c>
      <c r="R722">
        <f t="shared" si="242"/>
        <v>0</v>
      </c>
      <c r="S722">
        <f t="shared" si="243"/>
        <v>0</v>
      </c>
      <c r="T722">
        <f t="shared" si="244"/>
        <v>0</v>
      </c>
      <c r="U722" t="s">
        <v>47</v>
      </c>
      <c r="V722" t="s">
        <v>47</v>
      </c>
      <c r="W722" t="s">
        <v>47</v>
      </c>
      <c r="X722" t="s">
        <v>47</v>
      </c>
      <c r="Y722">
        <f t="shared" si="245"/>
        <v>0</v>
      </c>
      <c r="Z722">
        <f t="shared" si="246"/>
        <v>0</v>
      </c>
      <c r="AC722" t="e">
        <f>VLOOKUP(A722,Sheet3!$A$7:$B$9,2,FALSE)</f>
        <v>#N/A</v>
      </c>
      <c r="AD722" t="s">
        <v>48</v>
      </c>
      <c r="AE722" t="str">
        <f t="shared" si="247"/>
        <v>1</v>
      </c>
      <c r="AF722" t="str">
        <f t="shared" si="248"/>
        <v>2024-07-23</v>
      </c>
      <c r="AH722" s="8">
        <f t="shared" si="249"/>
        <v>0</v>
      </c>
      <c r="AI722">
        <v>0</v>
      </c>
      <c r="AJ722">
        <v>0</v>
      </c>
      <c r="AK722">
        <v>0</v>
      </c>
      <c r="AL722" t="e">
        <f t="shared" si="250"/>
        <v>#DIV/0!</v>
      </c>
      <c r="AM722" t="e">
        <f t="shared" si="251"/>
        <v>#DIV/0!</v>
      </c>
      <c r="AN722">
        <f t="shared" si="252"/>
        <v>0</v>
      </c>
      <c r="AO722">
        <f t="shared" si="253"/>
        <v>0</v>
      </c>
      <c r="AP722">
        <v>0</v>
      </c>
      <c r="AQ722">
        <v>0</v>
      </c>
      <c r="AR722">
        <v>0</v>
      </c>
      <c r="AS722">
        <f t="shared" si="254"/>
        <v>0</v>
      </c>
      <c r="AV722" t="str">
        <f t="shared" si="255"/>
        <v/>
      </c>
      <c r="AW722" t="str">
        <f t="shared" si="256"/>
        <v>--</v>
      </c>
      <c r="AY722">
        <f t="shared" si="257"/>
        <v>717</v>
      </c>
      <c r="AZ722" t="s">
        <v>0</v>
      </c>
      <c r="BA722" t="str">
        <f t="shared" si="258"/>
        <v>717BM</v>
      </c>
      <c r="BB722">
        <f t="shared" si="259"/>
        <v>0</v>
      </c>
      <c r="BD722">
        <f t="shared" si="260"/>
        <v>717</v>
      </c>
      <c r="BE722">
        <f t="shared" si="261"/>
        <v>1</v>
      </c>
    </row>
    <row r="723" spans="15:57" x14ac:dyDescent="0.25">
      <c r="O723">
        <f t="shared" si="262"/>
        <v>1</v>
      </c>
      <c r="P723">
        <f t="shared" si="263"/>
        <v>718</v>
      </c>
      <c r="Q723" t="e">
        <f>VLOOKUP(A723,Sheet3!$A$1:$B$3,2,FALSE)</f>
        <v>#N/A</v>
      </c>
      <c r="R723">
        <f t="shared" si="242"/>
        <v>0</v>
      </c>
      <c r="S723">
        <f t="shared" si="243"/>
        <v>0</v>
      </c>
      <c r="T723">
        <f t="shared" si="244"/>
        <v>0</v>
      </c>
      <c r="U723" t="s">
        <v>47</v>
      </c>
      <c r="V723" t="s">
        <v>47</v>
      </c>
      <c r="W723" t="s">
        <v>47</v>
      </c>
      <c r="X723" t="s">
        <v>47</v>
      </c>
      <c r="Y723">
        <f t="shared" si="245"/>
        <v>0</v>
      </c>
      <c r="Z723">
        <f t="shared" si="246"/>
        <v>0</v>
      </c>
      <c r="AC723" t="e">
        <f>VLOOKUP(A723,Sheet3!$A$7:$B$9,2,FALSE)</f>
        <v>#N/A</v>
      </c>
      <c r="AD723" t="s">
        <v>48</v>
      </c>
      <c r="AE723" t="str">
        <f t="shared" si="247"/>
        <v>1</v>
      </c>
      <c r="AF723" t="str">
        <f t="shared" si="248"/>
        <v>2024-07-23</v>
      </c>
      <c r="AH723" s="8">
        <f t="shared" si="249"/>
        <v>0</v>
      </c>
      <c r="AI723">
        <v>0</v>
      </c>
      <c r="AJ723">
        <v>0</v>
      </c>
      <c r="AK723">
        <v>0</v>
      </c>
      <c r="AL723" t="e">
        <f t="shared" si="250"/>
        <v>#DIV/0!</v>
      </c>
      <c r="AM723" t="e">
        <f t="shared" si="251"/>
        <v>#DIV/0!</v>
      </c>
      <c r="AN723">
        <f t="shared" si="252"/>
        <v>0</v>
      </c>
      <c r="AO723">
        <f t="shared" si="253"/>
        <v>0</v>
      </c>
      <c r="AP723">
        <v>0</v>
      </c>
      <c r="AQ723">
        <v>0</v>
      </c>
      <c r="AR723">
        <v>0</v>
      </c>
      <c r="AS723">
        <f t="shared" si="254"/>
        <v>0</v>
      </c>
      <c r="AV723" t="str">
        <f t="shared" si="255"/>
        <v/>
      </c>
      <c r="AW723" t="str">
        <f t="shared" si="256"/>
        <v>--</v>
      </c>
      <c r="AY723">
        <f t="shared" si="257"/>
        <v>718</v>
      </c>
      <c r="AZ723" t="s">
        <v>0</v>
      </c>
      <c r="BA723" t="str">
        <f t="shared" si="258"/>
        <v>718BM</v>
      </c>
      <c r="BB723">
        <f t="shared" si="259"/>
        <v>0</v>
      </c>
      <c r="BD723">
        <f t="shared" si="260"/>
        <v>718</v>
      </c>
      <c r="BE723">
        <f t="shared" si="261"/>
        <v>1</v>
      </c>
    </row>
    <row r="724" spans="15:57" x14ac:dyDescent="0.25">
      <c r="O724">
        <f t="shared" si="262"/>
        <v>1</v>
      </c>
      <c r="P724">
        <f t="shared" si="263"/>
        <v>719</v>
      </c>
      <c r="Q724" t="e">
        <f>VLOOKUP(A724,Sheet3!$A$1:$B$3,2,FALSE)</f>
        <v>#N/A</v>
      </c>
      <c r="R724">
        <f t="shared" si="242"/>
        <v>0</v>
      </c>
      <c r="S724">
        <f t="shared" si="243"/>
        <v>0</v>
      </c>
      <c r="T724">
        <f t="shared" si="244"/>
        <v>0</v>
      </c>
      <c r="U724" t="s">
        <v>47</v>
      </c>
      <c r="V724" t="s">
        <v>47</v>
      </c>
      <c r="W724" t="s">
        <v>47</v>
      </c>
      <c r="X724" t="s">
        <v>47</v>
      </c>
      <c r="Y724">
        <f t="shared" si="245"/>
        <v>0</v>
      </c>
      <c r="Z724">
        <f t="shared" si="246"/>
        <v>0</v>
      </c>
      <c r="AC724" t="e">
        <f>VLOOKUP(A724,Sheet3!$A$7:$B$9,2,FALSE)</f>
        <v>#N/A</v>
      </c>
      <c r="AD724" t="s">
        <v>48</v>
      </c>
      <c r="AE724" t="str">
        <f t="shared" si="247"/>
        <v>1</v>
      </c>
      <c r="AF724" t="str">
        <f t="shared" si="248"/>
        <v>2024-07-23</v>
      </c>
      <c r="AH724" s="8">
        <f t="shared" si="249"/>
        <v>0</v>
      </c>
      <c r="AI724">
        <v>0</v>
      </c>
      <c r="AJ724">
        <v>0</v>
      </c>
      <c r="AK724">
        <v>0</v>
      </c>
      <c r="AL724" t="e">
        <f t="shared" si="250"/>
        <v>#DIV/0!</v>
      </c>
      <c r="AM724" t="e">
        <f t="shared" si="251"/>
        <v>#DIV/0!</v>
      </c>
      <c r="AN724">
        <f t="shared" si="252"/>
        <v>0</v>
      </c>
      <c r="AO724">
        <f t="shared" si="253"/>
        <v>0</v>
      </c>
      <c r="AP724">
        <v>0</v>
      </c>
      <c r="AQ724">
        <v>0</v>
      </c>
      <c r="AR724">
        <v>0</v>
      </c>
      <c r="AS724">
        <f t="shared" si="254"/>
        <v>0</v>
      </c>
      <c r="AV724" t="str">
        <f t="shared" si="255"/>
        <v/>
      </c>
      <c r="AW724" t="str">
        <f t="shared" si="256"/>
        <v>--</v>
      </c>
      <c r="AY724">
        <f t="shared" si="257"/>
        <v>719</v>
      </c>
      <c r="AZ724" t="s">
        <v>0</v>
      </c>
      <c r="BA724" t="str">
        <f t="shared" si="258"/>
        <v>719BM</v>
      </c>
      <c r="BB724">
        <f t="shared" si="259"/>
        <v>0</v>
      </c>
      <c r="BD724">
        <f t="shared" si="260"/>
        <v>719</v>
      </c>
      <c r="BE724">
        <f t="shared" si="261"/>
        <v>1</v>
      </c>
    </row>
    <row r="725" spans="15:57" x14ac:dyDescent="0.25">
      <c r="O725">
        <f t="shared" si="262"/>
        <v>1</v>
      </c>
      <c r="P725">
        <f t="shared" si="263"/>
        <v>720</v>
      </c>
      <c r="Q725" t="e">
        <f>VLOOKUP(A725,Sheet3!$A$1:$B$3,2,FALSE)</f>
        <v>#N/A</v>
      </c>
      <c r="R725">
        <f t="shared" si="242"/>
        <v>0</v>
      </c>
      <c r="S725">
        <f t="shared" si="243"/>
        <v>0</v>
      </c>
      <c r="T725">
        <f t="shared" si="244"/>
        <v>0</v>
      </c>
      <c r="U725" t="s">
        <v>47</v>
      </c>
      <c r="V725" t="s">
        <v>47</v>
      </c>
      <c r="W725" t="s">
        <v>47</v>
      </c>
      <c r="X725" t="s">
        <v>47</v>
      </c>
      <c r="Y725">
        <f t="shared" si="245"/>
        <v>0</v>
      </c>
      <c r="Z725">
        <f t="shared" si="246"/>
        <v>0</v>
      </c>
      <c r="AC725" t="e">
        <f>VLOOKUP(A725,Sheet3!$A$7:$B$9,2,FALSE)</f>
        <v>#N/A</v>
      </c>
      <c r="AD725" t="s">
        <v>48</v>
      </c>
      <c r="AE725" t="str">
        <f t="shared" si="247"/>
        <v>1</v>
      </c>
      <c r="AF725" t="str">
        <f t="shared" si="248"/>
        <v>2024-07-23</v>
      </c>
      <c r="AH725" s="8">
        <f t="shared" si="249"/>
        <v>0</v>
      </c>
      <c r="AI725">
        <v>0</v>
      </c>
      <c r="AJ725">
        <v>0</v>
      </c>
      <c r="AK725">
        <v>0</v>
      </c>
      <c r="AL725" t="e">
        <f t="shared" si="250"/>
        <v>#DIV/0!</v>
      </c>
      <c r="AM725" t="e">
        <f t="shared" si="251"/>
        <v>#DIV/0!</v>
      </c>
      <c r="AN725">
        <f t="shared" si="252"/>
        <v>0</v>
      </c>
      <c r="AO725">
        <f t="shared" si="253"/>
        <v>0</v>
      </c>
      <c r="AP725">
        <v>0</v>
      </c>
      <c r="AQ725">
        <v>0</v>
      </c>
      <c r="AR725">
        <v>0</v>
      </c>
      <c r="AS725">
        <f t="shared" si="254"/>
        <v>0</v>
      </c>
      <c r="AV725" t="str">
        <f t="shared" si="255"/>
        <v/>
      </c>
      <c r="AW725" t="str">
        <f t="shared" si="256"/>
        <v>--</v>
      </c>
      <c r="AY725">
        <f t="shared" si="257"/>
        <v>720</v>
      </c>
      <c r="AZ725" t="s">
        <v>0</v>
      </c>
      <c r="BA725" t="str">
        <f t="shared" si="258"/>
        <v>720BM</v>
      </c>
      <c r="BB725">
        <f t="shared" si="259"/>
        <v>0</v>
      </c>
      <c r="BD725">
        <f t="shared" si="260"/>
        <v>720</v>
      </c>
      <c r="BE725">
        <f t="shared" si="261"/>
        <v>1</v>
      </c>
    </row>
    <row r="726" spans="15:57" x14ac:dyDescent="0.25">
      <c r="O726">
        <f t="shared" si="262"/>
        <v>1</v>
      </c>
      <c r="P726">
        <f t="shared" si="263"/>
        <v>721</v>
      </c>
      <c r="Q726" t="e">
        <f>VLOOKUP(A726,Sheet3!$A$1:$B$3,2,FALSE)</f>
        <v>#N/A</v>
      </c>
      <c r="R726">
        <f t="shared" si="242"/>
        <v>0</v>
      </c>
      <c r="S726">
        <f t="shared" si="243"/>
        <v>0</v>
      </c>
      <c r="T726">
        <f t="shared" si="244"/>
        <v>0</v>
      </c>
      <c r="U726" t="s">
        <v>47</v>
      </c>
      <c r="V726" t="s">
        <v>47</v>
      </c>
      <c r="W726" t="s">
        <v>47</v>
      </c>
      <c r="X726" t="s">
        <v>47</v>
      </c>
      <c r="Y726">
        <f t="shared" si="245"/>
        <v>0</v>
      </c>
      <c r="Z726">
        <f t="shared" si="246"/>
        <v>0</v>
      </c>
      <c r="AC726" t="e">
        <f>VLOOKUP(A726,Sheet3!$A$7:$B$9,2,FALSE)</f>
        <v>#N/A</v>
      </c>
      <c r="AD726" t="s">
        <v>48</v>
      </c>
      <c r="AE726" t="str">
        <f t="shared" si="247"/>
        <v>1</v>
      </c>
      <c r="AF726" t="str">
        <f t="shared" si="248"/>
        <v>2024-07-23</v>
      </c>
      <c r="AH726" s="8">
        <f t="shared" si="249"/>
        <v>0</v>
      </c>
      <c r="AI726">
        <v>0</v>
      </c>
      <c r="AJ726">
        <v>0</v>
      </c>
      <c r="AK726">
        <v>0</v>
      </c>
      <c r="AL726" t="e">
        <f t="shared" si="250"/>
        <v>#DIV/0!</v>
      </c>
      <c r="AM726" t="e">
        <f t="shared" si="251"/>
        <v>#DIV/0!</v>
      </c>
      <c r="AN726">
        <f t="shared" si="252"/>
        <v>0</v>
      </c>
      <c r="AO726">
        <f t="shared" si="253"/>
        <v>0</v>
      </c>
      <c r="AP726">
        <v>0</v>
      </c>
      <c r="AQ726">
        <v>0</v>
      </c>
      <c r="AR726">
        <v>0</v>
      </c>
      <c r="AS726">
        <f t="shared" si="254"/>
        <v>0</v>
      </c>
      <c r="AV726" t="str">
        <f t="shared" si="255"/>
        <v/>
      </c>
      <c r="AW726" t="str">
        <f t="shared" si="256"/>
        <v>--</v>
      </c>
      <c r="AY726">
        <f t="shared" si="257"/>
        <v>721</v>
      </c>
      <c r="AZ726" t="s">
        <v>0</v>
      </c>
      <c r="BA726" t="str">
        <f t="shared" si="258"/>
        <v>721BM</v>
      </c>
      <c r="BB726">
        <f t="shared" si="259"/>
        <v>0</v>
      </c>
      <c r="BD726">
        <f t="shared" si="260"/>
        <v>721</v>
      </c>
      <c r="BE726">
        <f t="shared" si="261"/>
        <v>1</v>
      </c>
    </row>
    <row r="727" spans="15:57" x14ac:dyDescent="0.25">
      <c r="O727">
        <f t="shared" si="262"/>
        <v>1</v>
      </c>
      <c r="P727">
        <f t="shared" si="263"/>
        <v>722</v>
      </c>
      <c r="Q727" t="e">
        <f>VLOOKUP(A727,Sheet3!$A$1:$B$3,2,FALSE)</f>
        <v>#N/A</v>
      </c>
      <c r="R727">
        <f t="shared" si="242"/>
        <v>0</v>
      </c>
      <c r="S727">
        <f t="shared" si="243"/>
        <v>0</v>
      </c>
      <c r="T727">
        <f t="shared" si="244"/>
        <v>0</v>
      </c>
      <c r="U727" t="s">
        <v>47</v>
      </c>
      <c r="V727" t="s">
        <v>47</v>
      </c>
      <c r="W727" t="s">
        <v>47</v>
      </c>
      <c r="X727" t="s">
        <v>47</v>
      </c>
      <c r="Y727">
        <f t="shared" si="245"/>
        <v>0</v>
      </c>
      <c r="Z727">
        <f t="shared" si="246"/>
        <v>0</v>
      </c>
      <c r="AC727" t="e">
        <f>VLOOKUP(A727,Sheet3!$A$7:$B$9,2,FALSE)</f>
        <v>#N/A</v>
      </c>
      <c r="AD727" t="s">
        <v>48</v>
      </c>
      <c r="AE727" t="str">
        <f t="shared" si="247"/>
        <v>1</v>
      </c>
      <c r="AF727" t="str">
        <f t="shared" si="248"/>
        <v>2024-07-23</v>
      </c>
      <c r="AH727" s="8">
        <f t="shared" si="249"/>
        <v>0</v>
      </c>
      <c r="AI727">
        <v>0</v>
      </c>
      <c r="AJ727">
        <v>0</v>
      </c>
      <c r="AK727">
        <v>0</v>
      </c>
      <c r="AL727" t="e">
        <f t="shared" si="250"/>
        <v>#DIV/0!</v>
      </c>
      <c r="AM727" t="e">
        <f t="shared" si="251"/>
        <v>#DIV/0!</v>
      </c>
      <c r="AN727">
        <f t="shared" si="252"/>
        <v>0</v>
      </c>
      <c r="AO727">
        <f t="shared" si="253"/>
        <v>0</v>
      </c>
      <c r="AP727">
        <v>0</v>
      </c>
      <c r="AQ727">
        <v>0</v>
      </c>
      <c r="AR727">
        <v>0</v>
      </c>
      <c r="AS727">
        <f t="shared" si="254"/>
        <v>0</v>
      </c>
      <c r="AV727" t="str">
        <f t="shared" si="255"/>
        <v/>
      </c>
      <c r="AW727" t="str">
        <f t="shared" si="256"/>
        <v>--</v>
      </c>
      <c r="AY727">
        <f t="shared" si="257"/>
        <v>722</v>
      </c>
      <c r="AZ727" t="s">
        <v>0</v>
      </c>
      <c r="BA727" t="str">
        <f t="shared" si="258"/>
        <v>722BM</v>
      </c>
      <c r="BB727">
        <f t="shared" si="259"/>
        <v>0</v>
      </c>
      <c r="BD727">
        <f t="shared" si="260"/>
        <v>722</v>
      </c>
      <c r="BE727">
        <f t="shared" si="261"/>
        <v>1</v>
      </c>
    </row>
    <row r="728" spans="15:57" x14ac:dyDescent="0.25">
      <c r="O728">
        <f t="shared" si="262"/>
        <v>1</v>
      </c>
      <c r="P728">
        <f t="shared" si="263"/>
        <v>723</v>
      </c>
      <c r="Q728" t="e">
        <f>VLOOKUP(A728,Sheet3!$A$1:$B$3,2,FALSE)</f>
        <v>#N/A</v>
      </c>
      <c r="R728">
        <f t="shared" si="242"/>
        <v>0</v>
      </c>
      <c r="S728">
        <f t="shared" si="243"/>
        <v>0</v>
      </c>
      <c r="T728">
        <f t="shared" si="244"/>
        <v>0</v>
      </c>
      <c r="U728" t="s">
        <v>47</v>
      </c>
      <c r="V728" t="s">
        <v>47</v>
      </c>
      <c r="W728" t="s">
        <v>47</v>
      </c>
      <c r="X728" t="s">
        <v>47</v>
      </c>
      <c r="Y728">
        <f t="shared" si="245"/>
        <v>0</v>
      </c>
      <c r="Z728">
        <f t="shared" si="246"/>
        <v>0</v>
      </c>
      <c r="AC728" t="e">
        <f>VLOOKUP(A728,Sheet3!$A$7:$B$9,2,FALSE)</f>
        <v>#N/A</v>
      </c>
      <c r="AD728" t="s">
        <v>48</v>
      </c>
      <c r="AE728" t="str">
        <f t="shared" si="247"/>
        <v>1</v>
      </c>
      <c r="AF728" t="str">
        <f t="shared" si="248"/>
        <v>2024-07-23</v>
      </c>
      <c r="AH728" s="8">
        <f t="shared" si="249"/>
        <v>0</v>
      </c>
      <c r="AI728">
        <v>0</v>
      </c>
      <c r="AJ728">
        <v>0</v>
      </c>
      <c r="AK728">
        <v>0</v>
      </c>
      <c r="AL728" t="e">
        <f t="shared" si="250"/>
        <v>#DIV/0!</v>
      </c>
      <c r="AM728" t="e">
        <f t="shared" si="251"/>
        <v>#DIV/0!</v>
      </c>
      <c r="AN728">
        <f t="shared" si="252"/>
        <v>0</v>
      </c>
      <c r="AO728">
        <f t="shared" si="253"/>
        <v>0</v>
      </c>
      <c r="AP728">
        <v>0</v>
      </c>
      <c r="AQ728">
        <v>0</v>
      </c>
      <c r="AR728">
        <v>0</v>
      </c>
      <c r="AS728">
        <f t="shared" si="254"/>
        <v>0</v>
      </c>
      <c r="AV728" t="str">
        <f t="shared" si="255"/>
        <v/>
      </c>
      <c r="AW728" t="str">
        <f t="shared" si="256"/>
        <v>--</v>
      </c>
      <c r="AY728">
        <f t="shared" si="257"/>
        <v>723</v>
      </c>
      <c r="AZ728" t="s">
        <v>0</v>
      </c>
      <c r="BA728" t="str">
        <f t="shared" si="258"/>
        <v>723BM</v>
      </c>
      <c r="BB728">
        <f t="shared" si="259"/>
        <v>0</v>
      </c>
      <c r="BD728">
        <f t="shared" si="260"/>
        <v>723</v>
      </c>
      <c r="BE728">
        <f t="shared" si="261"/>
        <v>1</v>
      </c>
    </row>
    <row r="729" spans="15:57" x14ac:dyDescent="0.25">
      <c r="O729">
        <f t="shared" si="262"/>
        <v>1</v>
      </c>
      <c r="P729">
        <f t="shared" si="263"/>
        <v>724</v>
      </c>
      <c r="Q729" t="e">
        <f>VLOOKUP(A729,Sheet3!$A$1:$B$3,2,FALSE)</f>
        <v>#N/A</v>
      </c>
      <c r="R729">
        <f t="shared" si="242"/>
        <v>0</v>
      </c>
      <c r="S729">
        <f t="shared" si="243"/>
        <v>0</v>
      </c>
      <c r="T729">
        <f t="shared" si="244"/>
        <v>0</v>
      </c>
      <c r="U729" t="s">
        <v>47</v>
      </c>
      <c r="V729" t="s">
        <v>47</v>
      </c>
      <c r="W729" t="s">
        <v>47</v>
      </c>
      <c r="X729" t="s">
        <v>47</v>
      </c>
      <c r="Y729">
        <f t="shared" si="245"/>
        <v>0</v>
      </c>
      <c r="Z729">
        <f t="shared" si="246"/>
        <v>0</v>
      </c>
      <c r="AC729" t="e">
        <f>VLOOKUP(A729,Sheet3!$A$7:$B$9,2,FALSE)</f>
        <v>#N/A</v>
      </c>
      <c r="AD729" t="s">
        <v>48</v>
      </c>
      <c r="AE729" t="str">
        <f t="shared" si="247"/>
        <v>1</v>
      </c>
      <c r="AF729" t="str">
        <f t="shared" si="248"/>
        <v>2024-07-23</v>
      </c>
      <c r="AH729" s="8">
        <f t="shared" si="249"/>
        <v>0</v>
      </c>
      <c r="AI729">
        <v>0</v>
      </c>
      <c r="AJ729">
        <v>0</v>
      </c>
      <c r="AK729">
        <v>0</v>
      </c>
      <c r="AL729" t="e">
        <f t="shared" si="250"/>
        <v>#DIV/0!</v>
      </c>
      <c r="AM729" t="e">
        <f t="shared" si="251"/>
        <v>#DIV/0!</v>
      </c>
      <c r="AN729">
        <f t="shared" si="252"/>
        <v>0</v>
      </c>
      <c r="AO729">
        <f t="shared" si="253"/>
        <v>0</v>
      </c>
      <c r="AP729">
        <v>0</v>
      </c>
      <c r="AQ729">
        <v>0</v>
      </c>
      <c r="AR729">
        <v>0</v>
      </c>
      <c r="AS729">
        <f t="shared" si="254"/>
        <v>0</v>
      </c>
      <c r="AV729" t="str">
        <f t="shared" si="255"/>
        <v/>
      </c>
      <c r="AW729" t="str">
        <f t="shared" si="256"/>
        <v>--</v>
      </c>
      <c r="AY729">
        <f t="shared" si="257"/>
        <v>724</v>
      </c>
      <c r="AZ729" t="s">
        <v>0</v>
      </c>
      <c r="BA729" t="str">
        <f t="shared" si="258"/>
        <v>724BM</v>
      </c>
      <c r="BB729">
        <f t="shared" si="259"/>
        <v>0</v>
      </c>
      <c r="BD729">
        <f t="shared" si="260"/>
        <v>724</v>
      </c>
      <c r="BE729">
        <f t="shared" si="261"/>
        <v>1</v>
      </c>
    </row>
    <row r="730" spans="15:57" x14ac:dyDescent="0.25">
      <c r="O730">
        <f t="shared" si="262"/>
        <v>1</v>
      </c>
      <c r="P730">
        <f t="shared" si="263"/>
        <v>725</v>
      </c>
      <c r="Q730" t="e">
        <f>VLOOKUP(A730,Sheet3!$A$1:$B$3,2,FALSE)</f>
        <v>#N/A</v>
      </c>
      <c r="R730">
        <f t="shared" si="242"/>
        <v>0</v>
      </c>
      <c r="S730">
        <f t="shared" si="243"/>
        <v>0</v>
      </c>
      <c r="T730">
        <f t="shared" si="244"/>
        <v>0</v>
      </c>
      <c r="U730" t="s">
        <v>47</v>
      </c>
      <c r="V730" t="s">
        <v>47</v>
      </c>
      <c r="W730" t="s">
        <v>47</v>
      </c>
      <c r="X730" t="s">
        <v>47</v>
      </c>
      <c r="Y730">
        <f t="shared" si="245"/>
        <v>0</v>
      </c>
      <c r="Z730">
        <f t="shared" si="246"/>
        <v>0</v>
      </c>
      <c r="AC730" t="e">
        <f>VLOOKUP(A730,Sheet3!$A$7:$B$9,2,FALSE)</f>
        <v>#N/A</v>
      </c>
      <c r="AD730" t="s">
        <v>48</v>
      </c>
      <c r="AE730" t="str">
        <f t="shared" si="247"/>
        <v>1</v>
      </c>
      <c r="AF730" t="str">
        <f t="shared" si="248"/>
        <v>2024-07-23</v>
      </c>
      <c r="AH730" s="8">
        <f t="shared" si="249"/>
        <v>0</v>
      </c>
      <c r="AI730">
        <v>0</v>
      </c>
      <c r="AJ730">
        <v>0</v>
      </c>
      <c r="AK730">
        <v>0</v>
      </c>
      <c r="AL730" t="e">
        <f t="shared" si="250"/>
        <v>#DIV/0!</v>
      </c>
      <c r="AM730" t="e">
        <f t="shared" si="251"/>
        <v>#DIV/0!</v>
      </c>
      <c r="AN730">
        <f t="shared" si="252"/>
        <v>0</v>
      </c>
      <c r="AO730">
        <f t="shared" si="253"/>
        <v>0</v>
      </c>
      <c r="AP730">
        <v>0</v>
      </c>
      <c r="AQ730">
        <v>0</v>
      </c>
      <c r="AR730">
        <v>0</v>
      </c>
      <c r="AS730">
        <f t="shared" si="254"/>
        <v>0</v>
      </c>
      <c r="AV730" t="str">
        <f t="shared" si="255"/>
        <v/>
      </c>
      <c r="AW730" t="str">
        <f t="shared" si="256"/>
        <v>--</v>
      </c>
      <c r="AY730">
        <f t="shared" si="257"/>
        <v>725</v>
      </c>
      <c r="AZ730" t="s">
        <v>0</v>
      </c>
      <c r="BA730" t="str">
        <f t="shared" si="258"/>
        <v>725BM</v>
      </c>
      <c r="BB730">
        <f t="shared" si="259"/>
        <v>0</v>
      </c>
      <c r="BD730">
        <f t="shared" si="260"/>
        <v>725</v>
      </c>
      <c r="BE730">
        <f t="shared" si="261"/>
        <v>1</v>
      </c>
    </row>
    <row r="731" spans="15:57" x14ac:dyDescent="0.25">
      <c r="O731">
        <f t="shared" si="262"/>
        <v>1</v>
      </c>
      <c r="P731">
        <f t="shared" si="263"/>
        <v>726</v>
      </c>
      <c r="Q731" t="e">
        <f>VLOOKUP(A731,Sheet3!$A$1:$B$3,2,FALSE)</f>
        <v>#N/A</v>
      </c>
      <c r="R731">
        <f t="shared" si="242"/>
        <v>0</v>
      </c>
      <c r="S731">
        <f t="shared" si="243"/>
        <v>0</v>
      </c>
      <c r="T731">
        <f t="shared" si="244"/>
        <v>0</v>
      </c>
      <c r="U731" t="s">
        <v>47</v>
      </c>
      <c r="V731" t="s">
        <v>47</v>
      </c>
      <c r="W731" t="s">
        <v>47</v>
      </c>
      <c r="X731" t="s">
        <v>47</v>
      </c>
      <c r="Y731">
        <f t="shared" si="245"/>
        <v>0</v>
      </c>
      <c r="Z731">
        <f t="shared" si="246"/>
        <v>0</v>
      </c>
      <c r="AC731" t="e">
        <f>VLOOKUP(A731,Sheet3!$A$7:$B$9,2,FALSE)</f>
        <v>#N/A</v>
      </c>
      <c r="AD731" t="s">
        <v>48</v>
      </c>
      <c r="AE731" t="str">
        <f t="shared" si="247"/>
        <v>1</v>
      </c>
      <c r="AF731" t="str">
        <f t="shared" si="248"/>
        <v>2024-07-23</v>
      </c>
      <c r="AH731" s="8">
        <f t="shared" si="249"/>
        <v>0</v>
      </c>
      <c r="AI731">
        <v>0</v>
      </c>
      <c r="AJ731">
        <v>0</v>
      </c>
      <c r="AK731">
        <v>0</v>
      </c>
      <c r="AL731" t="e">
        <f t="shared" si="250"/>
        <v>#DIV/0!</v>
      </c>
      <c r="AM731" t="e">
        <f t="shared" si="251"/>
        <v>#DIV/0!</v>
      </c>
      <c r="AN731">
        <f t="shared" si="252"/>
        <v>0</v>
      </c>
      <c r="AO731">
        <f t="shared" si="253"/>
        <v>0</v>
      </c>
      <c r="AP731">
        <v>0</v>
      </c>
      <c r="AQ731">
        <v>0</v>
      </c>
      <c r="AR731">
        <v>0</v>
      </c>
      <c r="AS731">
        <f t="shared" si="254"/>
        <v>0</v>
      </c>
      <c r="AV731" t="str">
        <f t="shared" si="255"/>
        <v/>
      </c>
      <c r="AW731" t="str">
        <f t="shared" si="256"/>
        <v>--</v>
      </c>
      <c r="AY731">
        <f t="shared" si="257"/>
        <v>726</v>
      </c>
      <c r="AZ731" t="s">
        <v>0</v>
      </c>
      <c r="BA731" t="str">
        <f t="shared" si="258"/>
        <v>726BM</v>
      </c>
      <c r="BB731">
        <f t="shared" si="259"/>
        <v>0</v>
      </c>
      <c r="BD731">
        <f t="shared" si="260"/>
        <v>726</v>
      </c>
      <c r="BE731">
        <f t="shared" si="261"/>
        <v>1</v>
      </c>
    </row>
    <row r="732" spans="15:57" x14ac:dyDescent="0.25">
      <c r="O732">
        <f t="shared" si="262"/>
        <v>1</v>
      </c>
      <c r="P732">
        <f t="shared" si="263"/>
        <v>727</v>
      </c>
      <c r="Q732" t="e">
        <f>VLOOKUP(A732,Sheet3!$A$1:$B$3,2,FALSE)</f>
        <v>#N/A</v>
      </c>
      <c r="R732">
        <f t="shared" si="242"/>
        <v>0</v>
      </c>
      <c r="S732">
        <f t="shared" si="243"/>
        <v>0</v>
      </c>
      <c r="T732">
        <f t="shared" si="244"/>
        <v>0</v>
      </c>
      <c r="U732" t="s">
        <v>47</v>
      </c>
      <c r="V732" t="s">
        <v>47</v>
      </c>
      <c r="W732" t="s">
        <v>47</v>
      </c>
      <c r="X732" t="s">
        <v>47</v>
      </c>
      <c r="Y732">
        <f t="shared" si="245"/>
        <v>0</v>
      </c>
      <c r="Z732">
        <f t="shared" si="246"/>
        <v>0</v>
      </c>
      <c r="AC732" t="e">
        <f>VLOOKUP(A732,Sheet3!$A$7:$B$9,2,FALSE)</f>
        <v>#N/A</v>
      </c>
      <c r="AD732" t="s">
        <v>48</v>
      </c>
      <c r="AE732" t="str">
        <f t="shared" si="247"/>
        <v>1</v>
      </c>
      <c r="AF732" t="str">
        <f t="shared" si="248"/>
        <v>2024-07-23</v>
      </c>
      <c r="AH732" s="8">
        <f t="shared" si="249"/>
        <v>0</v>
      </c>
      <c r="AI732">
        <v>0</v>
      </c>
      <c r="AJ732">
        <v>0</v>
      </c>
      <c r="AK732">
        <v>0</v>
      </c>
      <c r="AL732" t="e">
        <f t="shared" si="250"/>
        <v>#DIV/0!</v>
      </c>
      <c r="AM732" t="e">
        <f t="shared" si="251"/>
        <v>#DIV/0!</v>
      </c>
      <c r="AN732">
        <f t="shared" si="252"/>
        <v>0</v>
      </c>
      <c r="AO732">
        <f t="shared" si="253"/>
        <v>0</v>
      </c>
      <c r="AP732">
        <v>0</v>
      </c>
      <c r="AQ732">
        <v>0</v>
      </c>
      <c r="AR732">
        <v>0</v>
      </c>
      <c r="AS732">
        <f t="shared" si="254"/>
        <v>0</v>
      </c>
      <c r="AV732" t="str">
        <f t="shared" si="255"/>
        <v/>
      </c>
      <c r="AW732" t="str">
        <f t="shared" si="256"/>
        <v>--</v>
      </c>
      <c r="AY732">
        <f t="shared" si="257"/>
        <v>727</v>
      </c>
      <c r="AZ732" t="s">
        <v>0</v>
      </c>
      <c r="BA732" t="str">
        <f t="shared" si="258"/>
        <v>727BM</v>
      </c>
      <c r="BB732">
        <f t="shared" si="259"/>
        <v>0</v>
      </c>
      <c r="BD732">
        <f t="shared" si="260"/>
        <v>727</v>
      </c>
      <c r="BE732">
        <f t="shared" si="261"/>
        <v>1</v>
      </c>
    </row>
    <row r="733" spans="15:57" x14ac:dyDescent="0.25">
      <c r="O733">
        <f t="shared" si="262"/>
        <v>1</v>
      </c>
      <c r="P733">
        <f t="shared" si="263"/>
        <v>728</v>
      </c>
      <c r="Q733" t="e">
        <f>VLOOKUP(A733,Sheet3!$A$1:$B$3,2,FALSE)</f>
        <v>#N/A</v>
      </c>
      <c r="R733">
        <f t="shared" si="242"/>
        <v>0</v>
      </c>
      <c r="S733">
        <f t="shared" si="243"/>
        <v>0</v>
      </c>
      <c r="T733">
        <f t="shared" si="244"/>
        <v>0</v>
      </c>
      <c r="U733" t="s">
        <v>47</v>
      </c>
      <c r="V733" t="s">
        <v>47</v>
      </c>
      <c r="W733" t="s">
        <v>47</v>
      </c>
      <c r="X733" t="s">
        <v>47</v>
      </c>
      <c r="Y733">
        <f t="shared" si="245"/>
        <v>0</v>
      </c>
      <c r="Z733">
        <f t="shared" si="246"/>
        <v>0</v>
      </c>
      <c r="AC733" t="e">
        <f>VLOOKUP(A733,Sheet3!$A$7:$B$9,2,FALSE)</f>
        <v>#N/A</v>
      </c>
      <c r="AD733" t="s">
        <v>48</v>
      </c>
      <c r="AE733" t="str">
        <f t="shared" si="247"/>
        <v>1</v>
      </c>
      <c r="AF733" t="str">
        <f t="shared" si="248"/>
        <v>2024-07-23</v>
      </c>
      <c r="AH733" s="8">
        <f t="shared" si="249"/>
        <v>0</v>
      </c>
      <c r="AI733">
        <v>0</v>
      </c>
      <c r="AJ733">
        <v>0</v>
      </c>
      <c r="AK733">
        <v>0</v>
      </c>
      <c r="AL733" t="e">
        <f t="shared" si="250"/>
        <v>#DIV/0!</v>
      </c>
      <c r="AM733" t="e">
        <f t="shared" si="251"/>
        <v>#DIV/0!</v>
      </c>
      <c r="AN733">
        <f t="shared" si="252"/>
        <v>0</v>
      </c>
      <c r="AO733">
        <f t="shared" si="253"/>
        <v>0</v>
      </c>
      <c r="AP733">
        <v>0</v>
      </c>
      <c r="AQ733">
        <v>0</v>
      </c>
      <c r="AR733">
        <v>0</v>
      </c>
      <c r="AS733">
        <f t="shared" si="254"/>
        <v>0</v>
      </c>
      <c r="AV733" t="str">
        <f t="shared" si="255"/>
        <v/>
      </c>
      <c r="AW733" t="str">
        <f t="shared" si="256"/>
        <v>--</v>
      </c>
      <c r="AY733">
        <f t="shared" si="257"/>
        <v>728</v>
      </c>
      <c r="AZ733" t="s">
        <v>0</v>
      </c>
      <c r="BA733" t="str">
        <f t="shared" si="258"/>
        <v>728BM</v>
      </c>
      <c r="BB733">
        <f t="shared" si="259"/>
        <v>0</v>
      </c>
      <c r="BD733">
        <f t="shared" si="260"/>
        <v>728</v>
      </c>
      <c r="BE733">
        <f t="shared" si="261"/>
        <v>1</v>
      </c>
    </row>
    <row r="734" spans="15:57" x14ac:dyDescent="0.25">
      <c r="O734">
        <f t="shared" si="262"/>
        <v>1</v>
      </c>
      <c r="P734">
        <f t="shared" si="263"/>
        <v>729</v>
      </c>
      <c r="Q734" t="e">
        <f>VLOOKUP(A734,Sheet3!$A$1:$B$3,2,FALSE)</f>
        <v>#N/A</v>
      </c>
      <c r="R734">
        <f t="shared" si="242"/>
        <v>0</v>
      </c>
      <c r="S734">
        <f t="shared" si="243"/>
        <v>0</v>
      </c>
      <c r="T734">
        <f t="shared" si="244"/>
        <v>0</v>
      </c>
      <c r="U734" t="s">
        <v>47</v>
      </c>
      <c r="V734" t="s">
        <v>47</v>
      </c>
      <c r="W734" t="s">
        <v>47</v>
      </c>
      <c r="X734" t="s">
        <v>47</v>
      </c>
      <c r="Y734">
        <f t="shared" si="245"/>
        <v>0</v>
      </c>
      <c r="Z734">
        <f t="shared" si="246"/>
        <v>0</v>
      </c>
      <c r="AC734" t="e">
        <f>VLOOKUP(A734,Sheet3!$A$7:$B$9,2,FALSE)</f>
        <v>#N/A</v>
      </c>
      <c r="AD734" t="s">
        <v>48</v>
      </c>
      <c r="AE734" t="str">
        <f t="shared" si="247"/>
        <v>1</v>
      </c>
      <c r="AF734" t="str">
        <f t="shared" si="248"/>
        <v>2024-07-23</v>
      </c>
      <c r="AH734" s="8">
        <f t="shared" si="249"/>
        <v>0</v>
      </c>
      <c r="AI734">
        <v>0</v>
      </c>
      <c r="AJ734">
        <v>0</v>
      </c>
      <c r="AK734">
        <v>0</v>
      </c>
      <c r="AL734" t="e">
        <f t="shared" si="250"/>
        <v>#DIV/0!</v>
      </c>
      <c r="AM734" t="e">
        <f t="shared" si="251"/>
        <v>#DIV/0!</v>
      </c>
      <c r="AN734">
        <f t="shared" si="252"/>
        <v>0</v>
      </c>
      <c r="AO734">
        <f t="shared" si="253"/>
        <v>0</v>
      </c>
      <c r="AP734">
        <v>0</v>
      </c>
      <c r="AQ734">
        <v>0</v>
      </c>
      <c r="AR734">
        <v>0</v>
      </c>
      <c r="AS734">
        <f t="shared" si="254"/>
        <v>0</v>
      </c>
      <c r="AV734" t="str">
        <f t="shared" si="255"/>
        <v/>
      </c>
      <c r="AW734" t="str">
        <f t="shared" si="256"/>
        <v>--</v>
      </c>
      <c r="AY734">
        <f t="shared" si="257"/>
        <v>729</v>
      </c>
      <c r="AZ734" t="s">
        <v>0</v>
      </c>
      <c r="BA734" t="str">
        <f t="shared" si="258"/>
        <v>729BM</v>
      </c>
      <c r="BB734">
        <f t="shared" si="259"/>
        <v>0</v>
      </c>
      <c r="BD734">
        <f t="shared" si="260"/>
        <v>729</v>
      </c>
      <c r="BE734">
        <f t="shared" si="261"/>
        <v>1</v>
      </c>
    </row>
    <row r="735" spans="15:57" x14ac:dyDescent="0.25">
      <c r="O735">
        <f t="shared" si="262"/>
        <v>1</v>
      </c>
      <c r="P735">
        <f t="shared" si="263"/>
        <v>730</v>
      </c>
      <c r="Q735" t="e">
        <f>VLOOKUP(A735,Sheet3!$A$1:$B$3,2,FALSE)</f>
        <v>#N/A</v>
      </c>
      <c r="R735">
        <f t="shared" si="242"/>
        <v>0</v>
      </c>
      <c r="S735">
        <f t="shared" si="243"/>
        <v>0</v>
      </c>
      <c r="T735">
        <f t="shared" si="244"/>
        <v>0</v>
      </c>
      <c r="U735" t="s">
        <v>47</v>
      </c>
      <c r="V735" t="s">
        <v>47</v>
      </c>
      <c r="W735" t="s">
        <v>47</v>
      </c>
      <c r="X735" t="s">
        <v>47</v>
      </c>
      <c r="Y735">
        <f t="shared" si="245"/>
        <v>0</v>
      </c>
      <c r="Z735">
        <f t="shared" si="246"/>
        <v>0</v>
      </c>
      <c r="AC735" t="e">
        <f>VLOOKUP(A735,Sheet3!$A$7:$B$9,2,FALSE)</f>
        <v>#N/A</v>
      </c>
      <c r="AD735" t="s">
        <v>48</v>
      </c>
      <c r="AE735" t="str">
        <f t="shared" si="247"/>
        <v>1</v>
      </c>
      <c r="AF735" t="str">
        <f t="shared" si="248"/>
        <v>2024-07-23</v>
      </c>
      <c r="AH735" s="8">
        <f t="shared" si="249"/>
        <v>0</v>
      </c>
      <c r="AI735">
        <v>0</v>
      </c>
      <c r="AJ735">
        <v>0</v>
      </c>
      <c r="AK735">
        <v>0</v>
      </c>
      <c r="AL735" t="e">
        <f t="shared" si="250"/>
        <v>#DIV/0!</v>
      </c>
      <c r="AM735" t="e">
        <f t="shared" si="251"/>
        <v>#DIV/0!</v>
      </c>
      <c r="AN735">
        <f t="shared" si="252"/>
        <v>0</v>
      </c>
      <c r="AO735">
        <f t="shared" si="253"/>
        <v>0</v>
      </c>
      <c r="AP735">
        <v>0</v>
      </c>
      <c r="AQ735">
        <v>0</v>
      </c>
      <c r="AR735">
        <v>0</v>
      </c>
      <c r="AS735">
        <f t="shared" si="254"/>
        <v>0</v>
      </c>
      <c r="AV735" t="str">
        <f t="shared" si="255"/>
        <v/>
      </c>
      <c r="AW735" t="str">
        <f t="shared" si="256"/>
        <v>--</v>
      </c>
      <c r="AY735">
        <f t="shared" si="257"/>
        <v>730</v>
      </c>
      <c r="AZ735" t="s">
        <v>0</v>
      </c>
      <c r="BA735" t="str">
        <f t="shared" si="258"/>
        <v>730BM</v>
      </c>
      <c r="BB735">
        <f t="shared" si="259"/>
        <v>0</v>
      </c>
      <c r="BD735">
        <f t="shared" si="260"/>
        <v>730</v>
      </c>
      <c r="BE735">
        <f t="shared" si="261"/>
        <v>1</v>
      </c>
    </row>
    <row r="736" spans="15:57" x14ac:dyDescent="0.25">
      <c r="O736">
        <f t="shared" si="262"/>
        <v>1</v>
      </c>
      <c r="P736">
        <f t="shared" si="263"/>
        <v>731</v>
      </c>
      <c r="Q736" t="e">
        <f>VLOOKUP(A736,Sheet3!$A$1:$B$3,2,FALSE)</f>
        <v>#N/A</v>
      </c>
      <c r="R736">
        <f t="shared" si="242"/>
        <v>0</v>
      </c>
      <c r="S736">
        <f t="shared" si="243"/>
        <v>0</v>
      </c>
      <c r="T736">
        <f t="shared" si="244"/>
        <v>0</v>
      </c>
      <c r="U736" t="s">
        <v>47</v>
      </c>
      <c r="V736" t="s">
        <v>47</v>
      </c>
      <c r="W736" t="s">
        <v>47</v>
      </c>
      <c r="X736" t="s">
        <v>47</v>
      </c>
      <c r="Y736">
        <f t="shared" si="245"/>
        <v>0</v>
      </c>
      <c r="Z736">
        <f t="shared" si="246"/>
        <v>0</v>
      </c>
      <c r="AC736" t="e">
        <f>VLOOKUP(A736,Sheet3!$A$7:$B$9,2,FALSE)</f>
        <v>#N/A</v>
      </c>
      <c r="AD736" t="s">
        <v>48</v>
      </c>
      <c r="AE736" t="str">
        <f t="shared" si="247"/>
        <v>1</v>
      </c>
      <c r="AF736" t="str">
        <f t="shared" si="248"/>
        <v>2024-07-23</v>
      </c>
      <c r="AH736" s="8">
        <f t="shared" si="249"/>
        <v>0</v>
      </c>
      <c r="AI736">
        <v>0</v>
      </c>
      <c r="AJ736">
        <v>0</v>
      </c>
      <c r="AK736">
        <v>0</v>
      </c>
      <c r="AL736" t="e">
        <f t="shared" si="250"/>
        <v>#DIV/0!</v>
      </c>
      <c r="AM736" t="e">
        <f t="shared" si="251"/>
        <v>#DIV/0!</v>
      </c>
      <c r="AN736">
        <f t="shared" si="252"/>
        <v>0</v>
      </c>
      <c r="AO736">
        <f t="shared" si="253"/>
        <v>0</v>
      </c>
      <c r="AP736">
        <v>0</v>
      </c>
      <c r="AQ736">
        <v>0</v>
      </c>
      <c r="AR736">
        <v>0</v>
      </c>
      <c r="AS736">
        <f t="shared" si="254"/>
        <v>0</v>
      </c>
      <c r="AV736" t="str">
        <f t="shared" si="255"/>
        <v/>
      </c>
      <c r="AW736" t="str">
        <f t="shared" si="256"/>
        <v>--</v>
      </c>
      <c r="AY736">
        <f t="shared" si="257"/>
        <v>731</v>
      </c>
      <c r="AZ736" t="s">
        <v>0</v>
      </c>
      <c r="BA736" t="str">
        <f t="shared" si="258"/>
        <v>731BM</v>
      </c>
      <c r="BB736">
        <f t="shared" si="259"/>
        <v>0</v>
      </c>
      <c r="BD736">
        <f t="shared" si="260"/>
        <v>731</v>
      </c>
      <c r="BE736">
        <f t="shared" si="261"/>
        <v>1</v>
      </c>
    </row>
    <row r="737" spans="15:57" x14ac:dyDescent="0.25">
      <c r="O737">
        <f t="shared" si="262"/>
        <v>1</v>
      </c>
      <c r="P737">
        <f t="shared" si="263"/>
        <v>732</v>
      </c>
      <c r="Q737" t="e">
        <f>VLOOKUP(A737,Sheet3!$A$1:$B$3,2,FALSE)</f>
        <v>#N/A</v>
      </c>
      <c r="R737">
        <f t="shared" si="242"/>
        <v>0</v>
      </c>
      <c r="S737">
        <f t="shared" si="243"/>
        <v>0</v>
      </c>
      <c r="T737">
        <f t="shared" si="244"/>
        <v>0</v>
      </c>
      <c r="U737" t="s">
        <v>47</v>
      </c>
      <c r="V737" t="s">
        <v>47</v>
      </c>
      <c r="W737" t="s">
        <v>47</v>
      </c>
      <c r="X737" t="s">
        <v>47</v>
      </c>
      <c r="Y737">
        <f t="shared" si="245"/>
        <v>0</v>
      </c>
      <c r="Z737">
        <f t="shared" si="246"/>
        <v>0</v>
      </c>
      <c r="AC737" t="e">
        <f>VLOOKUP(A737,Sheet3!$A$7:$B$9,2,FALSE)</f>
        <v>#N/A</v>
      </c>
      <c r="AD737" t="s">
        <v>48</v>
      </c>
      <c r="AE737" t="str">
        <f t="shared" si="247"/>
        <v>1</v>
      </c>
      <c r="AF737" t="str">
        <f t="shared" si="248"/>
        <v>2024-07-23</v>
      </c>
      <c r="AH737" s="8">
        <f t="shared" si="249"/>
        <v>0</v>
      </c>
      <c r="AI737">
        <v>0</v>
      </c>
      <c r="AJ737">
        <v>0</v>
      </c>
      <c r="AK737">
        <v>0</v>
      </c>
      <c r="AL737" t="e">
        <f t="shared" si="250"/>
        <v>#DIV/0!</v>
      </c>
      <c r="AM737" t="e">
        <f t="shared" si="251"/>
        <v>#DIV/0!</v>
      </c>
      <c r="AN737">
        <f t="shared" si="252"/>
        <v>0</v>
      </c>
      <c r="AO737">
        <f t="shared" si="253"/>
        <v>0</v>
      </c>
      <c r="AP737">
        <v>0</v>
      </c>
      <c r="AQ737">
        <v>0</v>
      </c>
      <c r="AR737">
        <v>0</v>
      </c>
      <c r="AS737">
        <f t="shared" si="254"/>
        <v>0</v>
      </c>
      <c r="AV737" t="str">
        <f t="shared" si="255"/>
        <v/>
      </c>
      <c r="AW737" t="str">
        <f t="shared" si="256"/>
        <v>--</v>
      </c>
      <c r="AY737">
        <f t="shared" si="257"/>
        <v>732</v>
      </c>
      <c r="AZ737" t="s">
        <v>0</v>
      </c>
      <c r="BA737" t="str">
        <f t="shared" si="258"/>
        <v>732BM</v>
      </c>
      <c r="BB737">
        <f t="shared" si="259"/>
        <v>0</v>
      </c>
      <c r="BD737">
        <f t="shared" si="260"/>
        <v>732</v>
      </c>
      <c r="BE737">
        <f t="shared" si="261"/>
        <v>1</v>
      </c>
    </row>
    <row r="738" spans="15:57" x14ac:dyDescent="0.25">
      <c r="O738">
        <f t="shared" si="262"/>
        <v>1</v>
      </c>
      <c r="P738">
        <f t="shared" si="263"/>
        <v>733</v>
      </c>
      <c r="Q738" t="e">
        <f>VLOOKUP(A738,Sheet3!$A$1:$B$3,2,FALSE)</f>
        <v>#N/A</v>
      </c>
      <c r="R738">
        <f t="shared" si="242"/>
        <v>0</v>
      </c>
      <c r="S738">
        <f t="shared" si="243"/>
        <v>0</v>
      </c>
      <c r="T738">
        <f t="shared" si="244"/>
        <v>0</v>
      </c>
      <c r="U738" t="s">
        <v>47</v>
      </c>
      <c r="V738" t="s">
        <v>47</v>
      </c>
      <c r="W738" t="s">
        <v>47</v>
      </c>
      <c r="X738" t="s">
        <v>47</v>
      </c>
      <c r="Y738">
        <f t="shared" si="245"/>
        <v>0</v>
      </c>
      <c r="Z738">
        <f t="shared" si="246"/>
        <v>0</v>
      </c>
      <c r="AC738" t="e">
        <f>VLOOKUP(A738,Sheet3!$A$7:$B$9,2,FALSE)</f>
        <v>#N/A</v>
      </c>
      <c r="AD738" t="s">
        <v>48</v>
      </c>
      <c r="AE738" t="str">
        <f t="shared" si="247"/>
        <v>1</v>
      </c>
      <c r="AF738" t="str">
        <f t="shared" si="248"/>
        <v>2024-07-23</v>
      </c>
      <c r="AH738" s="8">
        <f t="shared" si="249"/>
        <v>0</v>
      </c>
      <c r="AI738">
        <v>0</v>
      </c>
      <c r="AJ738">
        <v>0</v>
      </c>
      <c r="AK738">
        <v>0</v>
      </c>
      <c r="AL738" t="e">
        <f t="shared" si="250"/>
        <v>#DIV/0!</v>
      </c>
      <c r="AM738" t="e">
        <f t="shared" si="251"/>
        <v>#DIV/0!</v>
      </c>
      <c r="AN738">
        <f t="shared" si="252"/>
        <v>0</v>
      </c>
      <c r="AO738">
        <f t="shared" si="253"/>
        <v>0</v>
      </c>
      <c r="AP738">
        <v>0</v>
      </c>
      <c r="AQ738">
        <v>0</v>
      </c>
      <c r="AR738">
        <v>0</v>
      </c>
      <c r="AS738">
        <f t="shared" si="254"/>
        <v>0</v>
      </c>
      <c r="AV738" t="str">
        <f t="shared" si="255"/>
        <v/>
      </c>
      <c r="AW738" t="str">
        <f t="shared" si="256"/>
        <v>--</v>
      </c>
      <c r="AY738">
        <f t="shared" si="257"/>
        <v>733</v>
      </c>
      <c r="AZ738" t="s">
        <v>0</v>
      </c>
      <c r="BA738" t="str">
        <f t="shared" si="258"/>
        <v>733BM</v>
      </c>
      <c r="BB738">
        <f t="shared" si="259"/>
        <v>0</v>
      </c>
      <c r="BD738">
        <f t="shared" si="260"/>
        <v>733</v>
      </c>
      <c r="BE738">
        <f t="shared" si="261"/>
        <v>1</v>
      </c>
    </row>
    <row r="739" spans="15:57" x14ac:dyDescent="0.25">
      <c r="O739">
        <f t="shared" si="262"/>
        <v>1</v>
      </c>
      <c r="P739">
        <f t="shared" si="263"/>
        <v>734</v>
      </c>
      <c r="Q739" t="e">
        <f>VLOOKUP(A739,Sheet3!$A$1:$B$3,2,FALSE)</f>
        <v>#N/A</v>
      </c>
      <c r="R739">
        <f t="shared" si="242"/>
        <v>0</v>
      </c>
      <c r="S739">
        <f t="shared" si="243"/>
        <v>0</v>
      </c>
      <c r="T739">
        <f t="shared" si="244"/>
        <v>0</v>
      </c>
      <c r="U739" t="s">
        <v>47</v>
      </c>
      <c r="V739" t="s">
        <v>47</v>
      </c>
      <c r="W739" t="s">
        <v>47</v>
      </c>
      <c r="X739" t="s">
        <v>47</v>
      </c>
      <c r="Y739">
        <f t="shared" si="245"/>
        <v>0</v>
      </c>
      <c r="Z739">
        <f t="shared" si="246"/>
        <v>0</v>
      </c>
      <c r="AC739" t="e">
        <f>VLOOKUP(A739,Sheet3!$A$7:$B$9,2,FALSE)</f>
        <v>#N/A</v>
      </c>
      <c r="AD739" t="s">
        <v>48</v>
      </c>
      <c r="AE739" t="str">
        <f t="shared" si="247"/>
        <v>1</v>
      </c>
      <c r="AF739" t="str">
        <f t="shared" si="248"/>
        <v>2024-07-23</v>
      </c>
      <c r="AH739" s="8">
        <f t="shared" si="249"/>
        <v>0</v>
      </c>
      <c r="AI739">
        <v>0</v>
      </c>
      <c r="AJ739">
        <v>0</v>
      </c>
      <c r="AK739">
        <v>0</v>
      </c>
      <c r="AL739" t="e">
        <f t="shared" si="250"/>
        <v>#DIV/0!</v>
      </c>
      <c r="AM739" t="e">
        <f t="shared" si="251"/>
        <v>#DIV/0!</v>
      </c>
      <c r="AN739">
        <f t="shared" si="252"/>
        <v>0</v>
      </c>
      <c r="AO739">
        <f t="shared" si="253"/>
        <v>0</v>
      </c>
      <c r="AP739">
        <v>0</v>
      </c>
      <c r="AQ739">
        <v>0</v>
      </c>
      <c r="AR739">
        <v>0</v>
      </c>
      <c r="AS739">
        <f t="shared" si="254"/>
        <v>0</v>
      </c>
      <c r="AV739" t="str">
        <f t="shared" si="255"/>
        <v/>
      </c>
      <c r="AW739" t="str">
        <f t="shared" si="256"/>
        <v>--</v>
      </c>
      <c r="AY739">
        <f t="shared" si="257"/>
        <v>734</v>
      </c>
      <c r="AZ739" t="s">
        <v>0</v>
      </c>
      <c r="BA739" t="str">
        <f t="shared" si="258"/>
        <v>734BM</v>
      </c>
      <c r="BB739">
        <f t="shared" si="259"/>
        <v>0</v>
      </c>
      <c r="BD739">
        <f t="shared" si="260"/>
        <v>734</v>
      </c>
      <c r="BE739">
        <f t="shared" si="261"/>
        <v>1</v>
      </c>
    </row>
    <row r="740" spans="15:57" x14ac:dyDescent="0.25">
      <c r="O740">
        <f t="shared" si="262"/>
        <v>1</v>
      </c>
      <c r="P740">
        <f t="shared" si="263"/>
        <v>735</v>
      </c>
      <c r="Q740" t="e">
        <f>VLOOKUP(A740,Sheet3!$A$1:$B$3,2,FALSE)</f>
        <v>#N/A</v>
      </c>
      <c r="R740">
        <f t="shared" si="242"/>
        <v>0</v>
      </c>
      <c r="S740">
        <f t="shared" si="243"/>
        <v>0</v>
      </c>
      <c r="T740">
        <f t="shared" si="244"/>
        <v>0</v>
      </c>
      <c r="U740" t="s">
        <v>47</v>
      </c>
      <c r="V740" t="s">
        <v>47</v>
      </c>
      <c r="W740" t="s">
        <v>47</v>
      </c>
      <c r="X740" t="s">
        <v>47</v>
      </c>
      <c r="Y740">
        <f t="shared" si="245"/>
        <v>0</v>
      </c>
      <c r="Z740">
        <f t="shared" si="246"/>
        <v>0</v>
      </c>
      <c r="AC740" t="e">
        <f>VLOOKUP(A740,Sheet3!$A$7:$B$9,2,FALSE)</f>
        <v>#N/A</v>
      </c>
      <c r="AD740" t="s">
        <v>48</v>
      </c>
      <c r="AE740" t="str">
        <f t="shared" si="247"/>
        <v>1</v>
      </c>
      <c r="AF740" t="str">
        <f t="shared" si="248"/>
        <v>2024-07-23</v>
      </c>
      <c r="AH740" s="8">
        <f t="shared" si="249"/>
        <v>0</v>
      </c>
      <c r="AI740">
        <v>0</v>
      </c>
      <c r="AJ740">
        <v>0</v>
      </c>
      <c r="AK740">
        <v>0</v>
      </c>
      <c r="AL740" t="e">
        <f t="shared" si="250"/>
        <v>#DIV/0!</v>
      </c>
      <c r="AM740" t="e">
        <f t="shared" si="251"/>
        <v>#DIV/0!</v>
      </c>
      <c r="AN740">
        <f t="shared" si="252"/>
        <v>0</v>
      </c>
      <c r="AO740">
        <f t="shared" si="253"/>
        <v>0</v>
      </c>
      <c r="AP740">
        <v>0</v>
      </c>
      <c r="AQ740">
        <v>0</v>
      </c>
      <c r="AR740">
        <v>0</v>
      </c>
      <c r="AS740">
        <f t="shared" si="254"/>
        <v>0</v>
      </c>
      <c r="AV740" t="str">
        <f t="shared" si="255"/>
        <v/>
      </c>
      <c r="AW740" t="str">
        <f t="shared" si="256"/>
        <v>--</v>
      </c>
      <c r="AY740">
        <f t="shared" si="257"/>
        <v>735</v>
      </c>
      <c r="AZ740" t="s">
        <v>0</v>
      </c>
      <c r="BA740" t="str">
        <f t="shared" si="258"/>
        <v>735BM</v>
      </c>
      <c r="BB740">
        <f t="shared" si="259"/>
        <v>0</v>
      </c>
      <c r="BD740">
        <f t="shared" si="260"/>
        <v>735</v>
      </c>
      <c r="BE740">
        <f t="shared" si="261"/>
        <v>1</v>
      </c>
    </row>
    <row r="741" spans="15:57" x14ac:dyDescent="0.25">
      <c r="O741">
        <f t="shared" si="262"/>
        <v>1</v>
      </c>
      <c r="P741">
        <f t="shared" si="263"/>
        <v>736</v>
      </c>
      <c r="Q741" t="e">
        <f>VLOOKUP(A741,Sheet3!$A$1:$B$3,2,FALSE)</f>
        <v>#N/A</v>
      </c>
      <c r="R741">
        <f t="shared" si="242"/>
        <v>0</v>
      </c>
      <c r="S741">
        <f t="shared" si="243"/>
        <v>0</v>
      </c>
      <c r="T741">
        <f t="shared" si="244"/>
        <v>0</v>
      </c>
      <c r="U741" t="s">
        <v>47</v>
      </c>
      <c r="V741" t="s">
        <v>47</v>
      </c>
      <c r="W741" t="s">
        <v>47</v>
      </c>
      <c r="X741" t="s">
        <v>47</v>
      </c>
      <c r="Y741">
        <f t="shared" si="245"/>
        <v>0</v>
      </c>
      <c r="Z741">
        <f t="shared" si="246"/>
        <v>0</v>
      </c>
      <c r="AC741" t="e">
        <f>VLOOKUP(A741,Sheet3!$A$7:$B$9,2,FALSE)</f>
        <v>#N/A</v>
      </c>
      <c r="AD741" t="s">
        <v>48</v>
      </c>
      <c r="AE741" t="str">
        <f t="shared" si="247"/>
        <v>1</v>
      </c>
      <c r="AF741" t="str">
        <f t="shared" si="248"/>
        <v>2024-07-23</v>
      </c>
      <c r="AH741" s="8">
        <f t="shared" si="249"/>
        <v>0</v>
      </c>
      <c r="AI741">
        <v>0</v>
      </c>
      <c r="AJ741">
        <v>0</v>
      </c>
      <c r="AK741">
        <v>0</v>
      </c>
      <c r="AL741" t="e">
        <f t="shared" si="250"/>
        <v>#DIV/0!</v>
      </c>
      <c r="AM741" t="e">
        <f t="shared" si="251"/>
        <v>#DIV/0!</v>
      </c>
      <c r="AN741">
        <f t="shared" si="252"/>
        <v>0</v>
      </c>
      <c r="AO741">
        <f t="shared" si="253"/>
        <v>0</v>
      </c>
      <c r="AP741">
        <v>0</v>
      </c>
      <c r="AQ741">
        <v>0</v>
      </c>
      <c r="AR741">
        <v>0</v>
      </c>
      <c r="AS741">
        <f t="shared" si="254"/>
        <v>0</v>
      </c>
      <c r="AV741" t="str">
        <f t="shared" si="255"/>
        <v/>
      </c>
      <c r="AW741" t="str">
        <f t="shared" si="256"/>
        <v>--</v>
      </c>
      <c r="AY741">
        <f t="shared" si="257"/>
        <v>736</v>
      </c>
      <c r="AZ741" t="s">
        <v>0</v>
      </c>
      <c r="BA741" t="str">
        <f t="shared" si="258"/>
        <v>736BM</v>
      </c>
      <c r="BB741">
        <f t="shared" si="259"/>
        <v>0</v>
      </c>
      <c r="BD741">
        <f t="shared" si="260"/>
        <v>736</v>
      </c>
      <c r="BE741">
        <f t="shared" si="261"/>
        <v>1</v>
      </c>
    </row>
    <row r="742" spans="15:57" x14ac:dyDescent="0.25">
      <c r="O742">
        <f t="shared" si="262"/>
        <v>1</v>
      </c>
      <c r="P742">
        <f t="shared" si="263"/>
        <v>737</v>
      </c>
      <c r="Q742" t="e">
        <f>VLOOKUP(A742,Sheet3!$A$1:$B$3,2,FALSE)</f>
        <v>#N/A</v>
      </c>
      <c r="R742">
        <f t="shared" si="242"/>
        <v>0</v>
      </c>
      <c r="S742">
        <f t="shared" si="243"/>
        <v>0</v>
      </c>
      <c r="T742">
        <f t="shared" si="244"/>
        <v>0</v>
      </c>
      <c r="U742" t="s">
        <v>47</v>
      </c>
      <c r="V742" t="s">
        <v>47</v>
      </c>
      <c r="W742" t="s">
        <v>47</v>
      </c>
      <c r="X742" t="s">
        <v>47</v>
      </c>
      <c r="Y742">
        <f t="shared" si="245"/>
        <v>0</v>
      </c>
      <c r="Z742">
        <f t="shared" si="246"/>
        <v>0</v>
      </c>
      <c r="AC742" t="e">
        <f>VLOOKUP(A742,Sheet3!$A$7:$B$9,2,FALSE)</f>
        <v>#N/A</v>
      </c>
      <c r="AD742" t="s">
        <v>48</v>
      </c>
      <c r="AE742" t="str">
        <f t="shared" si="247"/>
        <v>1</v>
      </c>
      <c r="AF742" t="str">
        <f t="shared" si="248"/>
        <v>2024-07-23</v>
      </c>
      <c r="AH742" s="8">
        <f t="shared" si="249"/>
        <v>0</v>
      </c>
      <c r="AI742">
        <v>0</v>
      </c>
      <c r="AJ742">
        <v>0</v>
      </c>
      <c r="AK742">
        <v>0</v>
      </c>
      <c r="AL742" t="e">
        <f t="shared" si="250"/>
        <v>#DIV/0!</v>
      </c>
      <c r="AM742" t="e">
        <f t="shared" si="251"/>
        <v>#DIV/0!</v>
      </c>
      <c r="AN742">
        <f t="shared" si="252"/>
        <v>0</v>
      </c>
      <c r="AO742">
        <f t="shared" si="253"/>
        <v>0</v>
      </c>
      <c r="AP742">
        <v>0</v>
      </c>
      <c r="AQ742">
        <v>0</v>
      </c>
      <c r="AR742">
        <v>0</v>
      </c>
      <c r="AS742">
        <f t="shared" si="254"/>
        <v>0</v>
      </c>
      <c r="AV742" t="str">
        <f t="shared" si="255"/>
        <v/>
      </c>
      <c r="AW742" t="str">
        <f t="shared" si="256"/>
        <v>--</v>
      </c>
      <c r="AY742">
        <f t="shared" si="257"/>
        <v>737</v>
      </c>
      <c r="AZ742" t="s">
        <v>0</v>
      </c>
      <c r="BA742" t="str">
        <f t="shared" si="258"/>
        <v>737BM</v>
      </c>
      <c r="BB742">
        <f t="shared" si="259"/>
        <v>0</v>
      </c>
      <c r="BD742">
        <f t="shared" si="260"/>
        <v>737</v>
      </c>
      <c r="BE742">
        <f t="shared" si="261"/>
        <v>1</v>
      </c>
    </row>
    <row r="743" spans="15:57" x14ac:dyDescent="0.25">
      <c r="O743">
        <f t="shared" si="262"/>
        <v>1</v>
      </c>
      <c r="P743">
        <f t="shared" si="263"/>
        <v>738</v>
      </c>
      <c r="Q743" t="e">
        <f>VLOOKUP(A743,Sheet3!$A$1:$B$3,2,FALSE)</f>
        <v>#N/A</v>
      </c>
      <c r="R743">
        <f t="shared" si="242"/>
        <v>0</v>
      </c>
      <c r="S743">
        <f t="shared" si="243"/>
        <v>0</v>
      </c>
      <c r="T743">
        <f t="shared" si="244"/>
        <v>0</v>
      </c>
      <c r="U743" t="s">
        <v>47</v>
      </c>
      <c r="V743" t="s">
        <v>47</v>
      </c>
      <c r="W743" t="s">
        <v>47</v>
      </c>
      <c r="X743" t="s">
        <v>47</v>
      </c>
      <c r="Y743">
        <f t="shared" si="245"/>
        <v>0</v>
      </c>
      <c r="Z743">
        <f t="shared" si="246"/>
        <v>0</v>
      </c>
      <c r="AC743" t="e">
        <f>VLOOKUP(A743,Sheet3!$A$7:$B$9,2,FALSE)</f>
        <v>#N/A</v>
      </c>
      <c r="AD743" t="s">
        <v>48</v>
      </c>
      <c r="AE743" t="str">
        <f t="shared" si="247"/>
        <v>1</v>
      </c>
      <c r="AF743" t="str">
        <f t="shared" si="248"/>
        <v>2024-07-23</v>
      </c>
      <c r="AH743" s="8">
        <f t="shared" si="249"/>
        <v>0</v>
      </c>
      <c r="AI743">
        <v>0</v>
      </c>
      <c r="AJ743">
        <v>0</v>
      </c>
      <c r="AK743">
        <v>0</v>
      </c>
      <c r="AL743" t="e">
        <f t="shared" si="250"/>
        <v>#DIV/0!</v>
      </c>
      <c r="AM743" t="e">
        <f t="shared" si="251"/>
        <v>#DIV/0!</v>
      </c>
      <c r="AN743">
        <f t="shared" si="252"/>
        <v>0</v>
      </c>
      <c r="AO743">
        <f t="shared" si="253"/>
        <v>0</v>
      </c>
      <c r="AP743">
        <v>0</v>
      </c>
      <c r="AQ743">
        <v>0</v>
      </c>
      <c r="AR743">
        <v>0</v>
      </c>
      <c r="AS743">
        <f t="shared" si="254"/>
        <v>0</v>
      </c>
      <c r="AV743" t="str">
        <f t="shared" si="255"/>
        <v/>
      </c>
      <c r="AW743" t="str">
        <f t="shared" si="256"/>
        <v>--</v>
      </c>
      <c r="AY743">
        <f t="shared" si="257"/>
        <v>738</v>
      </c>
      <c r="AZ743" t="s">
        <v>0</v>
      </c>
      <c r="BA743" t="str">
        <f t="shared" si="258"/>
        <v>738BM</v>
      </c>
      <c r="BB743">
        <f t="shared" si="259"/>
        <v>0</v>
      </c>
      <c r="BD743">
        <f t="shared" si="260"/>
        <v>738</v>
      </c>
      <c r="BE743">
        <f t="shared" si="261"/>
        <v>1</v>
      </c>
    </row>
    <row r="744" spans="15:57" x14ac:dyDescent="0.25">
      <c r="O744">
        <f t="shared" si="262"/>
        <v>1</v>
      </c>
      <c r="P744">
        <f t="shared" si="263"/>
        <v>739</v>
      </c>
      <c r="Q744" t="e">
        <f>VLOOKUP(A744,Sheet3!$A$1:$B$3,2,FALSE)</f>
        <v>#N/A</v>
      </c>
      <c r="R744">
        <f t="shared" si="242"/>
        <v>0</v>
      </c>
      <c r="S744">
        <f t="shared" si="243"/>
        <v>0</v>
      </c>
      <c r="T744">
        <f t="shared" si="244"/>
        <v>0</v>
      </c>
      <c r="U744" t="s">
        <v>47</v>
      </c>
      <c r="V744" t="s">
        <v>47</v>
      </c>
      <c r="W744" t="s">
        <v>47</v>
      </c>
      <c r="X744" t="s">
        <v>47</v>
      </c>
      <c r="Y744">
        <f t="shared" si="245"/>
        <v>0</v>
      </c>
      <c r="Z744">
        <f t="shared" si="246"/>
        <v>0</v>
      </c>
      <c r="AC744" t="e">
        <f>VLOOKUP(A744,Sheet3!$A$7:$B$9,2,FALSE)</f>
        <v>#N/A</v>
      </c>
      <c r="AD744" t="s">
        <v>48</v>
      </c>
      <c r="AE744" t="str">
        <f t="shared" si="247"/>
        <v>1</v>
      </c>
      <c r="AF744" t="str">
        <f t="shared" si="248"/>
        <v>2024-07-23</v>
      </c>
      <c r="AH744" s="8">
        <f t="shared" si="249"/>
        <v>0</v>
      </c>
      <c r="AI744">
        <v>0</v>
      </c>
      <c r="AJ744">
        <v>0</v>
      </c>
      <c r="AK744">
        <v>0</v>
      </c>
      <c r="AL744" t="e">
        <f t="shared" si="250"/>
        <v>#DIV/0!</v>
      </c>
      <c r="AM744" t="e">
        <f t="shared" si="251"/>
        <v>#DIV/0!</v>
      </c>
      <c r="AN744">
        <f t="shared" si="252"/>
        <v>0</v>
      </c>
      <c r="AO744">
        <f t="shared" si="253"/>
        <v>0</v>
      </c>
      <c r="AP744">
        <v>0</v>
      </c>
      <c r="AQ744">
        <v>0</v>
      </c>
      <c r="AR744">
        <v>0</v>
      </c>
      <c r="AS744">
        <f t="shared" si="254"/>
        <v>0</v>
      </c>
      <c r="AV744" t="str">
        <f t="shared" si="255"/>
        <v/>
      </c>
      <c r="AW744" t="str">
        <f t="shared" si="256"/>
        <v>--</v>
      </c>
      <c r="AY744">
        <f t="shared" si="257"/>
        <v>739</v>
      </c>
      <c r="AZ744" t="s">
        <v>0</v>
      </c>
      <c r="BA744" t="str">
        <f t="shared" si="258"/>
        <v>739BM</v>
      </c>
      <c r="BB744">
        <f t="shared" si="259"/>
        <v>0</v>
      </c>
      <c r="BD744">
        <f t="shared" si="260"/>
        <v>739</v>
      </c>
      <c r="BE744">
        <f t="shared" si="261"/>
        <v>1</v>
      </c>
    </row>
    <row r="745" spans="15:57" x14ac:dyDescent="0.25">
      <c r="O745">
        <f t="shared" si="262"/>
        <v>1</v>
      </c>
      <c r="P745">
        <f t="shared" si="263"/>
        <v>740</v>
      </c>
      <c r="Q745" t="e">
        <f>VLOOKUP(A745,Sheet3!$A$1:$B$3,2,FALSE)</f>
        <v>#N/A</v>
      </c>
      <c r="R745">
        <f t="shared" si="242"/>
        <v>0</v>
      </c>
      <c r="S745">
        <f t="shared" si="243"/>
        <v>0</v>
      </c>
      <c r="T745">
        <f t="shared" si="244"/>
        <v>0</v>
      </c>
      <c r="U745" t="s">
        <v>47</v>
      </c>
      <c r="V745" t="s">
        <v>47</v>
      </c>
      <c r="W745" t="s">
        <v>47</v>
      </c>
      <c r="X745" t="s">
        <v>47</v>
      </c>
      <c r="Y745">
        <f t="shared" si="245"/>
        <v>0</v>
      </c>
      <c r="Z745">
        <f t="shared" si="246"/>
        <v>0</v>
      </c>
      <c r="AC745" t="e">
        <f>VLOOKUP(A745,Sheet3!$A$7:$B$9,2,FALSE)</f>
        <v>#N/A</v>
      </c>
      <c r="AD745" t="s">
        <v>48</v>
      </c>
      <c r="AE745" t="str">
        <f t="shared" si="247"/>
        <v>1</v>
      </c>
      <c r="AF745" t="str">
        <f t="shared" si="248"/>
        <v>2024-07-23</v>
      </c>
      <c r="AH745" s="8">
        <f t="shared" si="249"/>
        <v>0</v>
      </c>
      <c r="AI745">
        <v>0</v>
      </c>
      <c r="AJ745">
        <v>0</v>
      </c>
      <c r="AK745">
        <v>0</v>
      </c>
      <c r="AL745" t="e">
        <f t="shared" si="250"/>
        <v>#DIV/0!</v>
      </c>
      <c r="AM745" t="e">
        <f t="shared" si="251"/>
        <v>#DIV/0!</v>
      </c>
      <c r="AN745">
        <f t="shared" si="252"/>
        <v>0</v>
      </c>
      <c r="AO745">
        <f t="shared" si="253"/>
        <v>0</v>
      </c>
      <c r="AP745">
        <v>0</v>
      </c>
      <c r="AQ745">
        <v>0</v>
      </c>
      <c r="AR745">
        <v>0</v>
      </c>
      <c r="AS745">
        <f t="shared" si="254"/>
        <v>0</v>
      </c>
      <c r="AV745" t="str">
        <f t="shared" si="255"/>
        <v/>
      </c>
      <c r="AW745" t="str">
        <f t="shared" si="256"/>
        <v>--</v>
      </c>
      <c r="AY745">
        <f t="shared" si="257"/>
        <v>740</v>
      </c>
      <c r="AZ745" t="s">
        <v>0</v>
      </c>
      <c r="BA745" t="str">
        <f t="shared" si="258"/>
        <v>740BM</v>
      </c>
      <c r="BB745">
        <f t="shared" si="259"/>
        <v>0</v>
      </c>
      <c r="BD745">
        <f t="shared" si="260"/>
        <v>740</v>
      </c>
      <c r="BE745">
        <f t="shared" si="261"/>
        <v>1</v>
      </c>
    </row>
    <row r="746" spans="15:57" x14ac:dyDescent="0.25">
      <c r="O746">
        <f t="shared" si="262"/>
        <v>1</v>
      </c>
      <c r="P746">
        <f t="shared" si="263"/>
        <v>741</v>
      </c>
      <c r="Q746" t="e">
        <f>VLOOKUP(A746,Sheet3!$A$1:$B$3,2,FALSE)</f>
        <v>#N/A</v>
      </c>
      <c r="R746">
        <f t="shared" si="242"/>
        <v>0</v>
      </c>
      <c r="S746">
        <f t="shared" si="243"/>
        <v>0</v>
      </c>
      <c r="T746">
        <f t="shared" si="244"/>
        <v>0</v>
      </c>
      <c r="U746" t="s">
        <v>47</v>
      </c>
      <c r="V746" t="s">
        <v>47</v>
      </c>
      <c r="W746" t="s">
        <v>47</v>
      </c>
      <c r="X746" t="s">
        <v>47</v>
      </c>
      <c r="Y746">
        <f t="shared" si="245"/>
        <v>0</v>
      </c>
      <c r="Z746">
        <f t="shared" si="246"/>
        <v>0</v>
      </c>
      <c r="AC746" t="e">
        <f>VLOOKUP(A746,Sheet3!$A$7:$B$9,2,FALSE)</f>
        <v>#N/A</v>
      </c>
      <c r="AD746" t="s">
        <v>48</v>
      </c>
      <c r="AE746" t="str">
        <f t="shared" si="247"/>
        <v>1</v>
      </c>
      <c r="AF746" t="str">
        <f t="shared" si="248"/>
        <v>2024-07-23</v>
      </c>
      <c r="AH746" s="8">
        <f t="shared" si="249"/>
        <v>0</v>
      </c>
      <c r="AI746">
        <v>0</v>
      </c>
      <c r="AJ746">
        <v>0</v>
      </c>
      <c r="AK746">
        <v>0</v>
      </c>
      <c r="AL746" t="e">
        <f t="shared" si="250"/>
        <v>#DIV/0!</v>
      </c>
      <c r="AM746" t="e">
        <f t="shared" si="251"/>
        <v>#DIV/0!</v>
      </c>
      <c r="AN746">
        <f t="shared" si="252"/>
        <v>0</v>
      </c>
      <c r="AO746">
        <f t="shared" si="253"/>
        <v>0</v>
      </c>
      <c r="AP746">
        <v>0</v>
      </c>
      <c r="AQ746">
        <v>0</v>
      </c>
      <c r="AR746">
        <v>0</v>
      </c>
      <c r="AS746">
        <f t="shared" si="254"/>
        <v>0</v>
      </c>
      <c r="AV746" t="str">
        <f t="shared" si="255"/>
        <v/>
      </c>
      <c r="AW746" t="str">
        <f t="shared" si="256"/>
        <v>--</v>
      </c>
      <c r="AY746">
        <f t="shared" si="257"/>
        <v>741</v>
      </c>
      <c r="AZ746" t="s">
        <v>0</v>
      </c>
      <c r="BA746" t="str">
        <f t="shared" si="258"/>
        <v>741BM</v>
      </c>
      <c r="BB746">
        <f t="shared" si="259"/>
        <v>0</v>
      </c>
      <c r="BD746">
        <f t="shared" si="260"/>
        <v>741</v>
      </c>
      <c r="BE746">
        <f t="shared" si="261"/>
        <v>1</v>
      </c>
    </row>
    <row r="747" spans="15:57" x14ac:dyDescent="0.25">
      <c r="O747">
        <f t="shared" si="262"/>
        <v>1</v>
      </c>
      <c r="P747">
        <f t="shared" si="263"/>
        <v>742</v>
      </c>
      <c r="Q747" t="e">
        <f>VLOOKUP(A747,Sheet3!$A$1:$B$3,2,FALSE)</f>
        <v>#N/A</v>
      </c>
      <c r="R747">
        <f t="shared" si="242"/>
        <v>0</v>
      </c>
      <c r="S747">
        <f t="shared" si="243"/>
        <v>0</v>
      </c>
      <c r="T747">
        <f t="shared" si="244"/>
        <v>0</v>
      </c>
      <c r="U747" t="s">
        <v>47</v>
      </c>
      <c r="V747" t="s">
        <v>47</v>
      </c>
      <c r="W747" t="s">
        <v>47</v>
      </c>
      <c r="X747" t="s">
        <v>47</v>
      </c>
      <c r="Y747">
        <f t="shared" si="245"/>
        <v>0</v>
      </c>
      <c r="Z747">
        <f t="shared" si="246"/>
        <v>0</v>
      </c>
      <c r="AC747" t="e">
        <f>VLOOKUP(A747,Sheet3!$A$7:$B$9,2,FALSE)</f>
        <v>#N/A</v>
      </c>
      <c r="AD747" t="s">
        <v>48</v>
      </c>
      <c r="AE747" t="str">
        <f t="shared" si="247"/>
        <v>1</v>
      </c>
      <c r="AF747" t="str">
        <f t="shared" si="248"/>
        <v>2024-07-23</v>
      </c>
      <c r="AH747" s="8">
        <f t="shared" si="249"/>
        <v>0</v>
      </c>
      <c r="AI747">
        <v>0</v>
      </c>
      <c r="AJ747">
        <v>0</v>
      </c>
      <c r="AK747">
        <v>0</v>
      </c>
      <c r="AL747" t="e">
        <f t="shared" si="250"/>
        <v>#DIV/0!</v>
      </c>
      <c r="AM747" t="e">
        <f t="shared" si="251"/>
        <v>#DIV/0!</v>
      </c>
      <c r="AN747">
        <f t="shared" si="252"/>
        <v>0</v>
      </c>
      <c r="AO747">
        <f t="shared" si="253"/>
        <v>0</v>
      </c>
      <c r="AP747">
        <v>0</v>
      </c>
      <c r="AQ747">
        <v>0</v>
      </c>
      <c r="AR747">
        <v>0</v>
      </c>
      <c r="AS747">
        <f t="shared" si="254"/>
        <v>0</v>
      </c>
      <c r="AV747" t="str">
        <f t="shared" si="255"/>
        <v/>
      </c>
      <c r="AW747" t="str">
        <f t="shared" si="256"/>
        <v>--</v>
      </c>
      <c r="AY747">
        <f t="shared" si="257"/>
        <v>742</v>
      </c>
      <c r="AZ747" t="s">
        <v>0</v>
      </c>
      <c r="BA747" t="str">
        <f t="shared" si="258"/>
        <v>742BM</v>
      </c>
      <c r="BB747">
        <f t="shared" si="259"/>
        <v>0</v>
      </c>
      <c r="BD747">
        <f t="shared" si="260"/>
        <v>742</v>
      </c>
      <c r="BE747">
        <f t="shared" si="261"/>
        <v>1</v>
      </c>
    </row>
    <row r="748" spans="15:57" x14ac:dyDescent="0.25">
      <c r="O748">
        <f t="shared" si="262"/>
        <v>1</v>
      </c>
      <c r="P748">
        <f t="shared" si="263"/>
        <v>743</v>
      </c>
      <c r="Q748" t="e">
        <f>VLOOKUP(A748,Sheet3!$A$1:$B$3,2,FALSE)</f>
        <v>#N/A</v>
      </c>
      <c r="R748">
        <f t="shared" si="242"/>
        <v>0</v>
      </c>
      <c r="S748">
        <f t="shared" si="243"/>
        <v>0</v>
      </c>
      <c r="T748">
        <f t="shared" si="244"/>
        <v>0</v>
      </c>
      <c r="U748" t="s">
        <v>47</v>
      </c>
      <c r="V748" t="s">
        <v>47</v>
      </c>
      <c r="W748" t="s">
        <v>47</v>
      </c>
      <c r="X748" t="s">
        <v>47</v>
      </c>
      <c r="Y748">
        <f t="shared" si="245"/>
        <v>0</v>
      </c>
      <c r="Z748">
        <f t="shared" si="246"/>
        <v>0</v>
      </c>
      <c r="AC748" t="e">
        <f>VLOOKUP(A748,Sheet3!$A$7:$B$9,2,FALSE)</f>
        <v>#N/A</v>
      </c>
      <c r="AD748" t="s">
        <v>48</v>
      </c>
      <c r="AE748" t="str">
        <f t="shared" si="247"/>
        <v>1</v>
      </c>
      <c r="AF748" t="str">
        <f t="shared" si="248"/>
        <v>2024-07-23</v>
      </c>
      <c r="AH748" s="8">
        <f t="shared" si="249"/>
        <v>0</v>
      </c>
      <c r="AI748">
        <v>0</v>
      </c>
      <c r="AJ748">
        <v>0</v>
      </c>
      <c r="AK748">
        <v>0</v>
      </c>
      <c r="AL748" t="e">
        <f t="shared" si="250"/>
        <v>#DIV/0!</v>
      </c>
      <c r="AM748" t="e">
        <f t="shared" si="251"/>
        <v>#DIV/0!</v>
      </c>
      <c r="AN748">
        <f t="shared" si="252"/>
        <v>0</v>
      </c>
      <c r="AO748">
        <f t="shared" si="253"/>
        <v>0</v>
      </c>
      <c r="AP748">
        <v>0</v>
      </c>
      <c r="AQ748">
        <v>0</v>
      </c>
      <c r="AR748">
        <v>0</v>
      </c>
      <c r="AS748">
        <f t="shared" si="254"/>
        <v>0</v>
      </c>
      <c r="AV748" t="str">
        <f t="shared" si="255"/>
        <v/>
      </c>
      <c r="AW748" t="str">
        <f t="shared" si="256"/>
        <v>--</v>
      </c>
      <c r="AY748">
        <f t="shared" si="257"/>
        <v>743</v>
      </c>
      <c r="AZ748" t="s">
        <v>0</v>
      </c>
      <c r="BA748" t="str">
        <f t="shared" si="258"/>
        <v>743BM</v>
      </c>
      <c r="BB748">
        <f t="shared" si="259"/>
        <v>0</v>
      </c>
      <c r="BD748">
        <f t="shared" si="260"/>
        <v>743</v>
      </c>
      <c r="BE748">
        <f t="shared" si="261"/>
        <v>1</v>
      </c>
    </row>
    <row r="749" spans="15:57" x14ac:dyDescent="0.25">
      <c r="O749">
        <f t="shared" si="262"/>
        <v>1</v>
      </c>
      <c r="P749">
        <f t="shared" si="263"/>
        <v>744</v>
      </c>
      <c r="Q749" t="e">
        <f>VLOOKUP(A749,Sheet3!$A$1:$B$3,2,FALSE)</f>
        <v>#N/A</v>
      </c>
      <c r="R749">
        <f t="shared" si="242"/>
        <v>0</v>
      </c>
      <c r="S749">
        <f t="shared" si="243"/>
        <v>0</v>
      </c>
      <c r="T749">
        <f t="shared" si="244"/>
        <v>0</v>
      </c>
      <c r="U749" t="s">
        <v>47</v>
      </c>
      <c r="V749" t="s">
        <v>47</v>
      </c>
      <c r="W749" t="s">
        <v>47</v>
      </c>
      <c r="X749" t="s">
        <v>47</v>
      </c>
      <c r="Y749">
        <f t="shared" si="245"/>
        <v>0</v>
      </c>
      <c r="Z749">
        <f t="shared" si="246"/>
        <v>0</v>
      </c>
      <c r="AC749" t="e">
        <f>VLOOKUP(A749,Sheet3!$A$7:$B$9,2,FALSE)</f>
        <v>#N/A</v>
      </c>
      <c r="AD749" t="s">
        <v>48</v>
      </c>
      <c r="AE749" t="str">
        <f t="shared" si="247"/>
        <v>1</v>
      </c>
      <c r="AF749" t="str">
        <f t="shared" si="248"/>
        <v>2024-07-23</v>
      </c>
      <c r="AH749" s="8">
        <f t="shared" si="249"/>
        <v>0</v>
      </c>
      <c r="AI749">
        <v>0</v>
      </c>
      <c r="AJ749">
        <v>0</v>
      </c>
      <c r="AK749">
        <v>0</v>
      </c>
      <c r="AL749" t="e">
        <f t="shared" si="250"/>
        <v>#DIV/0!</v>
      </c>
      <c r="AM749" t="e">
        <f t="shared" si="251"/>
        <v>#DIV/0!</v>
      </c>
      <c r="AN749">
        <f t="shared" si="252"/>
        <v>0</v>
      </c>
      <c r="AO749">
        <f t="shared" si="253"/>
        <v>0</v>
      </c>
      <c r="AP749">
        <v>0</v>
      </c>
      <c r="AQ749">
        <v>0</v>
      </c>
      <c r="AR749">
        <v>0</v>
      </c>
      <c r="AS749">
        <f t="shared" si="254"/>
        <v>0</v>
      </c>
      <c r="AV749" t="str">
        <f t="shared" si="255"/>
        <v/>
      </c>
      <c r="AW749" t="str">
        <f t="shared" si="256"/>
        <v>--</v>
      </c>
      <c r="AY749">
        <f t="shared" si="257"/>
        <v>744</v>
      </c>
      <c r="AZ749" t="s">
        <v>0</v>
      </c>
      <c r="BA749" t="str">
        <f t="shared" si="258"/>
        <v>744BM</v>
      </c>
      <c r="BB749">
        <f t="shared" si="259"/>
        <v>0</v>
      </c>
      <c r="BD749">
        <f t="shared" si="260"/>
        <v>744</v>
      </c>
      <c r="BE749">
        <f t="shared" si="261"/>
        <v>1</v>
      </c>
    </row>
    <row r="750" spans="15:57" x14ac:dyDescent="0.25">
      <c r="O750">
        <f t="shared" si="262"/>
        <v>1</v>
      </c>
      <c r="P750">
        <f t="shared" si="263"/>
        <v>745</v>
      </c>
      <c r="Q750" t="e">
        <f>VLOOKUP(A750,Sheet3!$A$1:$B$3,2,FALSE)</f>
        <v>#N/A</v>
      </c>
      <c r="R750">
        <f t="shared" si="242"/>
        <v>0</v>
      </c>
      <c r="S750">
        <f t="shared" si="243"/>
        <v>0</v>
      </c>
      <c r="T750">
        <f t="shared" si="244"/>
        <v>0</v>
      </c>
      <c r="U750" t="s">
        <v>47</v>
      </c>
      <c r="V750" t="s">
        <v>47</v>
      </c>
      <c r="W750" t="s">
        <v>47</v>
      </c>
      <c r="X750" t="s">
        <v>47</v>
      </c>
      <c r="Y750">
        <f t="shared" si="245"/>
        <v>0</v>
      </c>
      <c r="Z750">
        <f t="shared" si="246"/>
        <v>0</v>
      </c>
      <c r="AC750" t="e">
        <f>VLOOKUP(A750,Sheet3!$A$7:$B$9,2,FALSE)</f>
        <v>#N/A</v>
      </c>
      <c r="AD750" t="s">
        <v>48</v>
      </c>
      <c r="AE750" t="str">
        <f t="shared" si="247"/>
        <v>1</v>
      </c>
      <c r="AF750" t="str">
        <f t="shared" si="248"/>
        <v>2024-07-23</v>
      </c>
      <c r="AH750" s="8">
        <f t="shared" si="249"/>
        <v>0</v>
      </c>
      <c r="AI750">
        <v>0</v>
      </c>
      <c r="AJ750">
        <v>0</v>
      </c>
      <c r="AK750">
        <v>0</v>
      </c>
      <c r="AL750" t="e">
        <f t="shared" si="250"/>
        <v>#DIV/0!</v>
      </c>
      <c r="AM750" t="e">
        <f t="shared" si="251"/>
        <v>#DIV/0!</v>
      </c>
      <c r="AN750">
        <f t="shared" si="252"/>
        <v>0</v>
      </c>
      <c r="AO750">
        <f t="shared" si="253"/>
        <v>0</v>
      </c>
      <c r="AP750">
        <v>0</v>
      </c>
      <c r="AQ750">
        <v>0</v>
      </c>
      <c r="AR750">
        <v>0</v>
      </c>
      <c r="AS750">
        <f t="shared" si="254"/>
        <v>0</v>
      </c>
      <c r="AV750" t="str">
        <f t="shared" si="255"/>
        <v/>
      </c>
      <c r="AW750" t="str">
        <f t="shared" si="256"/>
        <v>--</v>
      </c>
      <c r="AY750">
        <f t="shared" si="257"/>
        <v>745</v>
      </c>
      <c r="AZ750" t="s">
        <v>0</v>
      </c>
      <c r="BA750" t="str">
        <f t="shared" si="258"/>
        <v>745BM</v>
      </c>
      <c r="BB750">
        <f t="shared" si="259"/>
        <v>0</v>
      </c>
      <c r="BD750">
        <f t="shared" si="260"/>
        <v>745</v>
      </c>
      <c r="BE750">
        <f t="shared" si="261"/>
        <v>1</v>
      </c>
    </row>
    <row r="751" spans="15:57" x14ac:dyDescent="0.25">
      <c r="O751">
        <f t="shared" si="262"/>
        <v>1</v>
      </c>
      <c r="P751">
        <f t="shared" si="263"/>
        <v>746</v>
      </c>
      <c r="Q751" t="e">
        <f>VLOOKUP(A751,Sheet3!$A$1:$B$3,2,FALSE)</f>
        <v>#N/A</v>
      </c>
      <c r="R751">
        <f t="shared" si="242"/>
        <v>0</v>
      </c>
      <c r="S751">
        <f t="shared" si="243"/>
        <v>0</v>
      </c>
      <c r="T751">
        <f t="shared" si="244"/>
        <v>0</v>
      </c>
      <c r="U751" t="s">
        <v>47</v>
      </c>
      <c r="V751" t="s">
        <v>47</v>
      </c>
      <c r="W751" t="s">
        <v>47</v>
      </c>
      <c r="X751" t="s">
        <v>47</v>
      </c>
      <c r="Y751">
        <f t="shared" si="245"/>
        <v>0</v>
      </c>
      <c r="Z751">
        <f t="shared" si="246"/>
        <v>0</v>
      </c>
      <c r="AC751" t="e">
        <f>VLOOKUP(A751,Sheet3!$A$7:$B$9,2,FALSE)</f>
        <v>#N/A</v>
      </c>
      <c r="AD751" t="s">
        <v>48</v>
      </c>
      <c r="AE751" t="str">
        <f t="shared" si="247"/>
        <v>1</v>
      </c>
      <c r="AF751" t="str">
        <f t="shared" si="248"/>
        <v>2024-07-23</v>
      </c>
      <c r="AH751" s="8">
        <f t="shared" si="249"/>
        <v>0</v>
      </c>
      <c r="AI751">
        <v>0</v>
      </c>
      <c r="AJ751">
        <v>0</v>
      </c>
      <c r="AK751">
        <v>0</v>
      </c>
      <c r="AL751" t="e">
        <f t="shared" si="250"/>
        <v>#DIV/0!</v>
      </c>
      <c r="AM751" t="e">
        <f t="shared" si="251"/>
        <v>#DIV/0!</v>
      </c>
      <c r="AN751">
        <f t="shared" si="252"/>
        <v>0</v>
      </c>
      <c r="AO751">
        <f t="shared" si="253"/>
        <v>0</v>
      </c>
      <c r="AP751">
        <v>0</v>
      </c>
      <c r="AQ751">
        <v>0</v>
      </c>
      <c r="AR751">
        <v>0</v>
      </c>
      <c r="AS751">
        <f t="shared" si="254"/>
        <v>0</v>
      </c>
      <c r="AV751" t="str">
        <f t="shared" si="255"/>
        <v/>
      </c>
      <c r="AW751" t="str">
        <f t="shared" si="256"/>
        <v>--</v>
      </c>
      <c r="AY751">
        <f t="shared" si="257"/>
        <v>746</v>
      </c>
      <c r="AZ751" t="s">
        <v>0</v>
      </c>
      <c r="BA751" t="str">
        <f t="shared" si="258"/>
        <v>746BM</v>
      </c>
      <c r="BB751">
        <f t="shared" si="259"/>
        <v>0</v>
      </c>
      <c r="BD751">
        <f t="shared" si="260"/>
        <v>746</v>
      </c>
      <c r="BE751">
        <f t="shared" si="261"/>
        <v>1</v>
      </c>
    </row>
    <row r="752" spans="15:57" x14ac:dyDescent="0.25">
      <c r="O752">
        <f t="shared" si="262"/>
        <v>1</v>
      </c>
      <c r="P752">
        <f t="shared" si="263"/>
        <v>747</v>
      </c>
      <c r="Q752" t="e">
        <f>VLOOKUP(A752,Sheet3!$A$1:$B$3,2,FALSE)</f>
        <v>#N/A</v>
      </c>
      <c r="R752">
        <f t="shared" si="242"/>
        <v>0</v>
      </c>
      <c r="S752">
        <f t="shared" si="243"/>
        <v>0</v>
      </c>
      <c r="T752">
        <f t="shared" si="244"/>
        <v>0</v>
      </c>
      <c r="U752" t="s">
        <v>47</v>
      </c>
      <c r="V752" t="s">
        <v>47</v>
      </c>
      <c r="W752" t="s">
        <v>47</v>
      </c>
      <c r="X752" t="s">
        <v>47</v>
      </c>
      <c r="Y752">
        <f t="shared" si="245"/>
        <v>0</v>
      </c>
      <c r="Z752">
        <f t="shared" si="246"/>
        <v>0</v>
      </c>
      <c r="AC752" t="e">
        <f>VLOOKUP(A752,Sheet3!$A$7:$B$9,2,FALSE)</f>
        <v>#N/A</v>
      </c>
      <c r="AD752" t="s">
        <v>48</v>
      </c>
      <c r="AE752" t="str">
        <f t="shared" si="247"/>
        <v>1</v>
      </c>
      <c r="AF752" t="str">
        <f t="shared" si="248"/>
        <v>2024-07-23</v>
      </c>
      <c r="AH752" s="8">
        <f t="shared" si="249"/>
        <v>0</v>
      </c>
      <c r="AI752">
        <v>0</v>
      </c>
      <c r="AJ752">
        <v>0</v>
      </c>
      <c r="AK752">
        <v>0</v>
      </c>
      <c r="AL752" t="e">
        <f t="shared" si="250"/>
        <v>#DIV/0!</v>
      </c>
      <c r="AM752" t="e">
        <f t="shared" si="251"/>
        <v>#DIV/0!</v>
      </c>
      <c r="AN752">
        <f t="shared" si="252"/>
        <v>0</v>
      </c>
      <c r="AO752">
        <f t="shared" si="253"/>
        <v>0</v>
      </c>
      <c r="AP752">
        <v>0</v>
      </c>
      <c r="AQ752">
        <v>0</v>
      </c>
      <c r="AR752">
        <v>0</v>
      </c>
      <c r="AS752">
        <f t="shared" si="254"/>
        <v>0</v>
      </c>
      <c r="AV752" t="str">
        <f t="shared" si="255"/>
        <v/>
      </c>
      <c r="AW752" t="str">
        <f t="shared" si="256"/>
        <v>--</v>
      </c>
      <c r="AY752">
        <f t="shared" si="257"/>
        <v>747</v>
      </c>
      <c r="AZ752" t="s">
        <v>0</v>
      </c>
      <c r="BA752" t="str">
        <f t="shared" si="258"/>
        <v>747BM</v>
      </c>
      <c r="BB752">
        <f t="shared" si="259"/>
        <v>0</v>
      </c>
      <c r="BD752">
        <f t="shared" si="260"/>
        <v>747</v>
      </c>
      <c r="BE752">
        <f t="shared" si="261"/>
        <v>1</v>
      </c>
    </row>
    <row r="753" spans="15:57" x14ac:dyDescent="0.25">
      <c r="O753">
        <f t="shared" si="262"/>
        <v>1</v>
      </c>
      <c r="P753">
        <f t="shared" si="263"/>
        <v>748</v>
      </c>
      <c r="Q753" t="e">
        <f>VLOOKUP(A753,Sheet3!$A$1:$B$3,2,FALSE)</f>
        <v>#N/A</v>
      </c>
      <c r="R753">
        <f t="shared" si="242"/>
        <v>0</v>
      </c>
      <c r="S753">
        <f t="shared" si="243"/>
        <v>0</v>
      </c>
      <c r="T753">
        <f t="shared" si="244"/>
        <v>0</v>
      </c>
      <c r="U753" t="s">
        <v>47</v>
      </c>
      <c r="V753" t="s">
        <v>47</v>
      </c>
      <c r="W753" t="s">
        <v>47</v>
      </c>
      <c r="X753" t="s">
        <v>47</v>
      </c>
      <c r="Y753">
        <f t="shared" si="245"/>
        <v>0</v>
      </c>
      <c r="Z753">
        <f t="shared" si="246"/>
        <v>0</v>
      </c>
      <c r="AC753" t="e">
        <f>VLOOKUP(A753,Sheet3!$A$7:$B$9,2,FALSE)</f>
        <v>#N/A</v>
      </c>
      <c r="AD753" t="s">
        <v>48</v>
      </c>
      <c r="AE753" t="str">
        <f t="shared" si="247"/>
        <v>1</v>
      </c>
      <c r="AF753" t="str">
        <f t="shared" si="248"/>
        <v>2024-07-23</v>
      </c>
      <c r="AH753" s="8">
        <f t="shared" si="249"/>
        <v>0</v>
      </c>
      <c r="AI753">
        <v>0</v>
      </c>
      <c r="AJ753">
        <v>0</v>
      </c>
      <c r="AK753">
        <v>0</v>
      </c>
      <c r="AL753" t="e">
        <f t="shared" si="250"/>
        <v>#DIV/0!</v>
      </c>
      <c r="AM753" t="e">
        <f t="shared" si="251"/>
        <v>#DIV/0!</v>
      </c>
      <c r="AN753">
        <f t="shared" si="252"/>
        <v>0</v>
      </c>
      <c r="AO753">
        <f t="shared" si="253"/>
        <v>0</v>
      </c>
      <c r="AP753">
        <v>0</v>
      </c>
      <c r="AQ753">
        <v>0</v>
      </c>
      <c r="AR753">
        <v>0</v>
      </c>
      <c r="AS753">
        <f t="shared" si="254"/>
        <v>0</v>
      </c>
      <c r="AV753" t="str">
        <f t="shared" si="255"/>
        <v/>
      </c>
      <c r="AW753" t="str">
        <f t="shared" si="256"/>
        <v>--</v>
      </c>
      <c r="AY753">
        <f t="shared" si="257"/>
        <v>748</v>
      </c>
      <c r="AZ753" t="s">
        <v>0</v>
      </c>
      <c r="BA753" t="str">
        <f t="shared" si="258"/>
        <v>748BM</v>
      </c>
      <c r="BB753">
        <f t="shared" si="259"/>
        <v>0</v>
      </c>
      <c r="BD753">
        <f t="shared" si="260"/>
        <v>748</v>
      </c>
      <c r="BE753">
        <f t="shared" si="261"/>
        <v>1</v>
      </c>
    </row>
    <row r="754" spans="15:57" x14ac:dyDescent="0.25">
      <c r="O754">
        <f t="shared" si="262"/>
        <v>1</v>
      </c>
      <c r="P754">
        <f t="shared" si="263"/>
        <v>749</v>
      </c>
      <c r="Q754" t="e">
        <f>VLOOKUP(A754,Sheet3!$A$1:$B$3,2,FALSE)</f>
        <v>#N/A</v>
      </c>
      <c r="R754">
        <f t="shared" si="242"/>
        <v>0</v>
      </c>
      <c r="S754">
        <f t="shared" si="243"/>
        <v>0</v>
      </c>
      <c r="T754">
        <f t="shared" si="244"/>
        <v>0</v>
      </c>
      <c r="U754" t="s">
        <v>47</v>
      </c>
      <c r="V754" t="s">
        <v>47</v>
      </c>
      <c r="W754" t="s">
        <v>47</v>
      </c>
      <c r="X754" t="s">
        <v>47</v>
      </c>
      <c r="Y754">
        <f t="shared" si="245"/>
        <v>0</v>
      </c>
      <c r="Z754">
        <f t="shared" si="246"/>
        <v>0</v>
      </c>
      <c r="AC754" t="e">
        <f>VLOOKUP(A754,Sheet3!$A$7:$B$9,2,FALSE)</f>
        <v>#N/A</v>
      </c>
      <c r="AD754" t="s">
        <v>48</v>
      </c>
      <c r="AE754" t="str">
        <f t="shared" si="247"/>
        <v>1</v>
      </c>
      <c r="AF754" t="str">
        <f t="shared" si="248"/>
        <v>2024-07-23</v>
      </c>
      <c r="AH754" s="8">
        <f t="shared" si="249"/>
        <v>0</v>
      </c>
      <c r="AI754">
        <v>0</v>
      </c>
      <c r="AJ754">
        <v>0</v>
      </c>
      <c r="AK754">
        <v>0</v>
      </c>
      <c r="AL754" t="e">
        <f t="shared" si="250"/>
        <v>#DIV/0!</v>
      </c>
      <c r="AM754" t="e">
        <f t="shared" si="251"/>
        <v>#DIV/0!</v>
      </c>
      <c r="AN754">
        <f t="shared" si="252"/>
        <v>0</v>
      </c>
      <c r="AO754">
        <f t="shared" si="253"/>
        <v>0</v>
      </c>
      <c r="AP754">
        <v>0</v>
      </c>
      <c r="AQ754">
        <v>0</v>
      </c>
      <c r="AR754">
        <v>0</v>
      </c>
      <c r="AS754">
        <f t="shared" si="254"/>
        <v>0</v>
      </c>
      <c r="AV754" t="str">
        <f t="shared" si="255"/>
        <v/>
      </c>
      <c r="AW754" t="str">
        <f t="shared" si="256"/>
        <v>--</v>
      </c>
      <c r="AY754">
        <f t="shared" si="257"/>
        <v>749</v>
      </c>
      <c r="AZ754" t="s">
        <v>0</v>
      </c>
      <c r="BA754" t="str">
        <f t="shared" si="258"/>
        <v>749BM</v>
      </c>
      <c r="BB754">
        <f t="shared" si="259"/>
        <v>0</v>
      </c>
      <c r="BD754">
        <f t="shared" si="260"/>
        <v>749</v>
      </c>
      <c r="BE754">
        <f t="shared" si="261"/>
        <v>1</v>
      </c>
    </row>
    <row r="755" spans="15:57" x14ac:dyDescent="0.25">
      <c r="O755">
        <f t="shared" si="262"/>
        <v>1</v>
      </c>
      <c r="P755">
        <f t="shared" si="263"/>
        <v>750</v>
      </c>
      <c r="Q755" t="e">
        <f>VLOOKUP(A755,Sheet3!$A$1:$B$3,2,FALSE)</f>
        <v>#N/A</v>
      </c>
      <c r="R755">
        <f t="shared" si="242"/>
        <v>0</v>
      </c>
      <c r="S755">
        <f t="shared" si="243"/>
        <v>0</v>
      </c>
      <c r="T755">
        <f t="shared" si="244"/>
        <v>0</v>
      </c>
      <c r="U755" t="s">
        <v>47</v>
      </c>
      <c r="V755" t="s">
        <v>47</v>
      </c>
      <c r="W755" t="s">
        <v>47</v>
      </c>
      <c r="X755" t="s">
        <v>47</v>
      </c>
      <c r="Y755">
        <f t="shared" si="245"/>
        <v>0</v>
      </c>
      <c r="Z755">
        <f t="shared" si="246"/>
        <v>0</v>
      </c>
      <c r="AC755" t="e">
        <f>VLOOKUP(A755,Sheet3!$A$7:$B$9,2,FALSE)</f>
        <v>#N/A</v>
      </c>
      <c r="AD755" t="s">
        <v>48</v>
      </c>
      <c r="AE755" t="str">
        <f t="shared" si="247"/>
        <v>1</v>
      </c>
      <c r="AF755" t="str">
        <f t="shared" si="248"/>
        <v>2024-07-23</v>
      </c>
      <c r="AH755" s="8">
        <f t="shared" si="249"/>
        <v>0</v>
      </c>
      <c r="AI755">
        <v>0</v>
      </c>
      <c r="AJ755">
        <v>0</v>
      </c>
      <c r="AK755">
        <v>0</v>
      </c>
      <c r="AL755" t="e">
        <f t="shared" si="250"/>
        <v>#DIV/0!</v>
      </c>
      <c r="AM755" t="e">
        <f t="shared" si="251"/>
        <v>#DIV/0!</v>
      </c>
      <c r="AN755">
        <f t="shared" si="252"/>
        <v>0</v>
      </c>
      <c r="AO755">
        <f t="shared" si="253"/>
        <v>0</v>
      </c>
      <c r="AP755">
        <v>0</v>
      </c>
      <c r="AQ755">
        <v>0</v>
      </c>
      <c r="AR755">
        <v>0</v>
      </c>
      <c r="AS755">
        <f t="shared" si="254"/>
        <v>0</v>
      </c>
      <c r="AV755" t="str">
        <f t="shared" si="255"/>
        <v/>
      </c>
      <c r="AW755" t="str">
        <f t="shared" si="256"/>
        <v>--</v>
      </c>
      <c r="AY755">
        <f t="shared" si="257"/>
        <v>750</v>
      </c>
      <c r="AZ755" t="s">
        <v>0</v>
      </c>
      <c r="BA755" t="str">
        <f t="shared" si="258"/>
        <v>750BM</v>
      </c>
      <c r="BB755">
        <f t="shared" si="259"/>
        <v>0</v>
      </c>
      <c r="BD755">
        <f t="shared" si="260"/>
        <v>750</v>
      </c>
      <c r="BE755">
        <f t="shared" si="261"/>
        <v>1</v>
      </c>
    </row>
    <row r="756" spans="15:57" x14ac:dyDescent="0.25">
      <c r="O756">
        <f t="shared" si="262"/>
        <v>1</v>
      </c>
      <c r="P756">
        <f t="shared" si="263"/>
        <v>751</v>
      </c>
      <c r="Q756" t="e">
        <f>VLOOKUP(A756,Sheet3!$A$1:$B$3,2,FALSE)</f>
        <v>#N/A</v>
      </c>
      <c r="R756">
        <f t="shared" si="242"/>
        <v>0</v>
      </c>
      <c r="S756">
        <f t="shared" si="243"/>
        <v>0</v>
      </c>
      <c r="T756">
        <f t="shared" si="244"/>
        <v>0</v>
      </c>
      <c r="U756" t="s">
        <v>47</v>
      </c>
      <c r="V756" t="s">
        <v>47</v>
      </c>
      <c r="W756" t="s">
        <v>47</v>
      </c>
      <c r="X756" t="s">
        <v>47</v>
      </c>
      <c r="Y756">
        <f t="shared" si="245"/>
        <v>0</v>
      </c>
      <c r="Z756">
        <f t="shared" si="246"/>
        <v>0</v>
      </c>
      <c r="AC756" t="e">
        <f>VLOOKUP(A756,Sheet3!$A$7:$B$9,2,FALSE)</f>
        <v>#N/A</v>
      </c>
      <c r="AD756" t="s">
        <v>48</v>
      </c>
      <c r="AE756" t="str">
        <f t="shared" si="247"/>
        <v>1</v>
      </c>
      <c r="AF756" t="str">
        <f t="shared" si="248"/>
        <v>2024-07-23</v>
      </c>
      <c r="AH756" s="8">
        <f t="shared" si="249"/>
        <v>0</v>
      </c>
      <c r="AI756">
        <v>0</v>
      </c>
      <c r="AJ756">
        <v>0</v>
      </c>
      <c r="AK756">
        <v>0</v>
      </c>
      <c r="AL756" t="e">
        <f t="shared" si="250"/>
        <v>#DIV/0!</v>
      </c>
      <c r="AM756" t="e">
        <f t="shared" si="251"/>
        <v>#DIV/0!</v>
      </c>
      <c r="AN756">
        <f t="shared" si="252"/>
        <v>0</v>
      </c>
      <c r="AO756">
        <f t="shared" si="253"/>
        <v>0</v>
      </c>
      <c r="AP756">
        <v>0</v>
      </c>
      <c r="AQ756">
        <v>0</v>
      </c>
      <c r="AR756">
        <v>0</v>
      </c>
      <c r="AS756">
        <f t="shared" si="254"/>
        <v>0</v>
      </c>
      <c r="AV756" t="str">
        <f t="shared" si="255"/>
        <v/>
      </c>
      <c r="AW756" t="str">
        <f t="shared" si="256"/>
        <v>--</v>
      </c>
      <c r="AY756">
        <f t="shared" si="257"/>
        <v>751</v>
      </c>
      <c r="AZ756" t="s">
        <v>0</v>
      </c>
      <c r="BA756" t="str">
        <f t="shared" si="258"/>
        <v>751BM</v>
      </c>
      <c r="BB756">
        <f t="shared" si="259"/>
        <v>0</v>
      </c>
      <c r="BD756">
        <f t="shared" si="260"/>
        <v>751</v>
      </c>
      <c r="BE756">
        <f t="shared" si="261"/>
        <v>1</v>
      </c>
    </row>
    <row r="757" spans="15:57" x14ac:dyDescent="0.25">
      <c r="O757">
        <f t="shared" si="262"/>
        <v>1</v>
      </c>
      <c r="P757">
        <f t="shared" si="263"/>
        <v>752</v>
      </c>
      <c r="Q757" t="e">
        <f>VLOOKUP(A757,Sheet3!$A$1:$B$3,2,FALSE)</f>
        <v>#N/A</v>
      </c>
      <c r="R757">
        <f t="shared" si="242"/>
        <v>0</v>
      </c>
      <c r="S757">
        <f t="shared" si="243"/>
        <v>0</v>
      </c>
      <c r="T757">
        <f t="shared" si="244"/>
        <v>0</v>
      </c>
      <c r="U757" t="s">
        <v>47</v>
      </c>
      <c r="V757" t="s">
        <v>47</v>
      </c>
      <c r="W757" t="s">
        <v>47</v>
      </c>
      <c r="X757" t="s">
        <v>47</v>
      </c>
      <c r="Y757">
        <f t="shared" si="245"/>
        <v>0</v>
      </c>
      <c r="Z757">
        <f t="shared" si="246"/>
        <v>0</v>
      </c>
      <c r="AC757" t="e">
        <f>VLOOKUP(A757,Sheet3!$A$7:$B$9,2,FALSE)</f>
        <v>#N/A</v>
      </c>
      <c r="AD757" t="s">
        <v>48</v>
      </c>
      <c r="AE757" t="str">
        <f t="shared" si="247"/>
        <v>1</v>
      </c>
      <c r="AF757" t="str">
        <f t="shared" si="248"/>
        <v>2024-07-23</v>
      </c>
      <c r="AH757" s="8">
        <f t="shared" si="249"/>
        <v>0</v>
      </c>
      <c r="AI757">
        <v>0</v>
      </c>
      <c r="AJ757">
        <v>0</v>
      </c>
      <c r="AK757">
        <v>0</v>
      </c>
      <c r="AL757" t="e">
        <f t="shared" si="250"/>
        <v>#DIV/0!</v>
      </c>
      <c r="AM757" t="e">
        <f t="shared" si="251"/>
        <v>#DIV/0!</v>
      </c>
      <c r="AN757">
        <f t="shared" si="252"/>
        <v>0</v>
      </c>
      <c r="AO757">
        <f t="shared" si="253"/>
        <v>0</v>
      </c>
      <c r="AP757">
        <v>0</v>
      </c>
      <c r="AQ757">
        <v>0</v>
      </c>
      <c r="AR757">
        <v>0</v>
      </c>
      <c r="AS757">
        <f t="shared" si="254"/>
        <v>0</v>
      </c>
      <c r="AV757" t="str">
        <f t="shared" si="255"/>
        <v/>
      </c>
      <c r="AW757" t="str">
        <f t="shared" si="256"/>
        <v>--</v>
      </c>
      <c r="AY757">
        <f t="shared" si="257"/>
        <v>752</v>
      </c>
      <c r="AZ757" t="s">
        <v>0</v>
      </c>
      <c r="BA757" t="str">
        <f t="shared" si="258"/>
        <v>752BM</v>
      </c>
      <c r="BB757">
        <f t="shared" si="259"/>
        <v>0</v>
      </c>
      <c r="BD757">
        <f t="shared" si="260"/>
        <v>752</v>
      </c>
      <c r="BE757">
        <f t="shared" si="261"/>
        <v>1</v>
      </c>
    </row>
    <row r="758" spans="15:57" x14ac:dyDescent="0.25">
      <c r="O758">
        <f t="shared" si="262"/>
        <v>1</v>
      </c>
      <c r="P758">
        <f t="shared" si="263"/>
        <v>753</v>
      </c>
      <c r="Q758" t="e">
        <f>VLOOKUP(A758,Sheet3!$A$1:$B$3,2,FALSE)</f>
        <v>#N/A</v>
      </c>
      <c r="R758">
        <f t="shared" si="242"/>
        <v>0</v>
      </c>
      <c r="S758">
        <f t="shared" si="243"/>
        <v>0</v>
      </c>
      <c r="T758">
        <f t="shared" si="244"/>
        <v>0</v>
      </c>
      <c r="U758" t="s">
        <v>47</v>
      </c>
      <c r="V758" t="s">
        <v>47</v>
      </c>
      <c r="W758" t="s">
        <v>47</v>
      </c>
      <c r="X758" t="s">
        <v>47</v>
      </c>
      <c r="Y758">
        <f t="shared" si="245"/>
        <v>0</v>
      </c>
      <c r="Z758">
        <f t="shared" si="246"/>
        <v>0</v>
      </c>
      <c r="AC758" t="e">
        <f>VLOOKUP(A758,Sheet3!$A$7:$B$9,2,FALSE)</f>
        <v>#N/A</v>
      </c>
      <c r="AD758" t="s">
        <v>48</v>
      </c>
      <c r="AE758" t="str">
        <f t="shared" si="247"/>
        <v>1</v>
      </c>
      <c r="AF758" t="str">
        <f t="shared" si="248"/>
        <v>2024-07-23</v>
      </c>
      <c r="AH758" s="8">
        <f t="shared" si="249"/>
        <v>0</v>
      </c>
      <c r="AI758">
        <v>0</v>
      </c>
      <c r="AJ758">
        <v>0</v>
      </c>
      <c r="AK758">
        <v>0</v>
      </c>
      <c r="AL758" t="e">
        <f t="shared" si="250"/>
        <v>#DIV/0!</v>
      </c>
      <c r="AM758" t="e">
        <f t="shared" si="251"/>
        <v>#DIV/0!</v>
      </c>
      <c r="AN758">
        <f t="shared" si="252"/>
        <v>0</v>
      </c>
      <c r="AO758">
        <f t="shared" si="253"/>
        <v>0</v>
      </c>
      <c r="AP758">
        <v>0</v>
      </c>
      <c r="AQ758">
        <v>0</v>
      </c>
      <c r="AR758">
        <v>0</v>
      </c>
      <c r="AS758">
        <f t="shared" si="254"/>
        <v>0</v>
      </c>
      <c r="AV758" t="str">
        <f t="shared" si="255"/>
        <v/>
      </c>
      <c r="AW758" t="str">
        <f t="shared" si="256"/>
        <v>--</v>
      </c>
      <c r="AY758">
        <f t="shared" si="257"/>
        <v>753</v>
      </c>
      <c r="AZ758" t="s">
        <v>0</v>
      </c>
      <c r="BA758" t="str">
        <f t="shared" si="258"/>
        <v>753BM</v>
      </c>
      <c r="BB758">
        <f t="shared" si="259"/>
        <v>0</v>
      </c>
      <c r="BD758">
        <f t="shared" si="260"/>
        <v>753</v>
      </c>
      <c r="BE758">
        <f t="shared" si="261"/>
        <v>1</v>
      </c>
    </row>
    <row r="759" spans="15:57" x14ac:dyDescent="0.25">
      <c r="O759">
        <f t="shared" si="262"/>
        <v>1</v>
      </c>
      <c r="P759">
        <f t="shared" si="263"/>
        <v>754</v>
      </c>
      <c r="Q759" t="e">
        <f>VLOOKUP(A759,Sheet3!$A$1:$B$3,2,FALSE)</f>
        <v>#N/A</v>
      </c>
      <c r="R759">
        <f t="shared" si="242"/>
        <v>0</v>
      </c>
      <c r="S759">
        <f t="shared" si="243"/>
        <v>0</v>
      </c>
      <c r="T759">
        <f t="shared" si="244"/>
        <v>0</v>
      </c>
      <c r="U759" t="s">
        <v>47</v>
      </c>
      <c r="V759" t="s">
        <v>47</v>
      </c>
      <c r="W759" t="s">
        <v>47</v>
      </c>
      <c r="X759" t="s">
        <v>47</v>
      </c>
      <c r="Y759">
        <f t="shared" si="245"/>
        <v>0</v>
      </c>
      <c r="Z759">
        <f t="shared" si="246"/>
        <v>0</v>
      </c>
      <c r="AC759" t="e">
        <f>VLOOKUP(A759,Sheet3!$A$7:$B$9,2,FALSE)</f>
        <v>#N/A</v>
      </c>
      <c r="AD759" t="s">
        <v>48</v>
      </c>
      <c r="AE759" t="str">
        <f t="shared" si="247"/>
        <v>1</v>
      </c>
      <c r="AF759" t="str">
        <f t="shared" si="248"/>
        <v>2024-07-23</v>
      </c>
      <c r="AH759" s="8">
        <f t="shared" si="249"/>
        <v>0</v>
      </c>
      <c r="AI759">
        <v>0</v>
      </c>
      <c r="AJ759">
        <v>0</v>
      </c>
      <c r="AK759">
        <v>0</v>
      </c>
      <c r="AL759" t="e">
        <f t="shared" si="250"/>
        <v>#DIV/0!</v>
      </c>
      <c r="AM759" t="e">
        <f t="shared" si="251"/>
        <v>#DIV/0!</v>
      </c>
      <c r="AN759">
        <f t="shared" si="252"/>
        <v>0</v>
      </c>
      <c r="AO759">
        <f t="shared" si="253"/>
        <v>0</v>
      </c>
      <c r="AP759">
        <v>0</v>
      </c>
      <c r="AQ759">
        <v>0</v>
      </c>
      <c r="AR759">
        <v>0</v>
      </c>
      <c r="AS759">
        <f t="shared" si="254"/>
        <v>0</v>
      </c>
      <c r="AV759" t="str">
        <f t="shared" si="255"/>
        <v/>
      </c>
      <c r="AW759" t="str">
        <f t="shared" si="256"/>
        <v>--</v>
      </c>
      <c r="AY759">
        <f t="shared" si="257"/>
        <v>754</v>
      </c>
      <c r="AZ759" t="s">
        <v>0</v>
      </c>
      <c r="BA759" t="str">
        <f t="shared" si="258"/>
        <v>754BM</v>
      </c>
      <c r="BB759">
        <f t="shared" si="259"/>
        <v>0</v>
      </c>
      <c r="BD759">
        <f t="shared" si="260"/>
        <v>754</v>
      </c>
      <c r="BE759">
        <f t="shared" si="261"/>
        <v>1</v>
      </c>
    </row>
    <row r="760" spans="15:57" x14ac:dyDescent="0.25">
      <c r="O760">
        <f t="shared" si="262"/>
        <v>1</v>
      </c>
      <c r="P760">
        <f t="shared" si="263"/>
        <v>755</v>
      </c>
      <c r="Q760" t="e">
        <f>VLOOKUP(A760,Sheet3!$A$1:$B$3,2,FALSE)</f>
        <v>#N/A</v>
      </c>
      <c r="R760">
        <f t="shared" si="242"/>
        <v>0</v>
      </c>
      <c r="S760">
        <f t="shared" si="243"/>
        <v>0</v>
      </c>
      <c r="T760">
        <f t="shared" si="244"/>
        <v>0</v>
      </c>
      <c r="U760" t="s">
        <v>47</v>
      </c>
      <c r="V760" t="s">
        <v>47</v>
      </c>
      <c r="W760" t="s">
        <v>47</v>
      </c>
      <c r="X760" t="s">
        <v>47</v>
      </c>
      <c r="Y760">
        <f t="shared" si="245"/>
        <v>0</v>
      </c>
      <c r="Z760">
        <f t="shared" si="246"/>
        <v>0</v>
      </c>
      <c r="AC760" t="e">
        <f>VLOOKUP(A760,Sheet3!$A$7:$B$9,2,FALSE)</f>
        <v>#N/A</v>
      </c>
      <c r="AD760" t="s">
        <v>48</v>
      </c>
      <c r="AE760" t="str">
        <f t="shared" si="247"/>
        <v>1</v>
      </c>
      <c r="AF760" t="str">
        <f t="shared" si="248"/>
        <v>2024-07-23</v>
      </c>
      <c r="AH760" s="8">
        <f t="shared" si="249"/>
        <v>0</v>
      </c>
      <c r="AI760">
        <v>0</v>
      </c>
      <c r="AJ760">
        <v>0</v>
      </c>
      <c r="AK760">
        <v>0</v>
      </c>
      <c r="AL760" t="e">
        <f t="shared" si="250"/>
        <v>#DIV/0!</v>
      </c>
      <c r="AM760" t="e">
        <f t="shared" si="251"/>
        <v>#DIV/0!</v>
      </c>
      <c r="AN760">
        <f t="shared" si="252"/>
        <v>0</v>
      </c>
      <c r="AO760">
        <f t="shared" si="253"/>
        <v>0</v>
      </c>
      <c r="AP760">
        <v>0</v>
      </c>
      <c r="AQ760">
        <v>0</v>
      </c>
      <c r="AR760">
        <v>0</v>
      </c>
      <c r="AS760">
        <f t="shared" si="254"/>
        <v>0</v>
      </c>
      <c r="AV760" t="str">
        <f t="shared" si="255"/>
        <v/>
      </c>
      <c r="AW760" t="str">
        <f t="shared" si="256"/>
        <v>--</v>
      </c>
      <c r="AY760">
        <f t="shared" si="257"/>
        <v>755</v>
      </c>
      <c r="AZ760" t="s">
        <v>0</v>
      </c>
      <c r="BA760" t="str">
        <f t="shared" si="258"/>
        <v>755BM</v>
      </c>
      <c r="BB760">
        <f t="shared" si="259"/>
        <v>0</v>
      </c>
      <c r="BD760">
        <f t="shared" si="260"/>
        <v>755</v>
      </c>
      <c r="BE760">
        <f t="shared" si="261"/>
        <v>1</v>
      </c>
    </row>
    <row r="761" spans="15:57" x14ac:dyDescent="0.25">
      <c r="O761">
        <f t="shared" si="262"/>
        <v>1</v>
      </c>
      <c r="P761">
        <f t="shared" si="263"/>
        <v>756</v>
      </c>
      <c r="Q761" t="e">
        <f>VLOOKUP(A761,Sheet3!$A$1:$B$3,2,FALSE)</f>
        <v>#N/A</v>
      </c>
      <c r="R761">
        <f t="shared" si="242"/>
        <v>0</v>
      </c>
      <c r="S761">
        <f t="shared" si="243"/>
        <v>0</v>
      </c>
      <c r="T761">
        <f t="shared" si="244"/>
        <v>0</v>
      </c>
      <c r="U761" t="s">
        <v>47</v>
      </c>
      <c r="V761" t="s">
        <v>47</v>
      </c>
      <c r="W761" t="s">
        <v>47</v>
      </c>
      <c r="X761" t="s">
        <v>47</v>
      </c>
      <c r="Y761">
        <f t="shared" si="245"/>
        <v>0</v>
      </c>
      <c r="Z761">
        <f t="shared" si="246"/>
        <v>0</v>
      </c>
      <c r="AC761" t="e">
        <f>VLOOKUP(A761,Sheet3!$A$7:$B$9,2,FALSE)</f>
        <v>#N/A</v>
      </c>
      <c r="AD761" t="s">
        <v>48</v>
      </c>
      <c r="AE761" t="str">
        <f t="shared" si="247"/>
        <v>1</v>
      </c>
      <c r="AF761" t="str">
        <f t="shared" si="248"/>
        <v>2024-07-23</v>
      </c>
      <c r="AH761" s="8">
        <f t="shared" si="249"/>
        <v>0</v>
      </c>
      <c r="AI761">
        <v>0</v>
      </c>
      <c r="AJ761">
        <v>0</v>
      </c>
      <c r="AK761">
        <v>0</v>
      </c>
      <c r="AL761" t="e">
        <f t="shared" si="250"/>
        <v>#DIV/0!</v>
      </c>
      <c r="AM761" t="e">
        <f t="shared" si="251"/>
        <v>#DIV/0!</v>
      </c>
      <c r="AN761">
        <f t="shared" si="252"/>
        <v>0</v>
      </c>
      <c r="AO761">
        <f t="shared" si="253"/>
        <v>0</v>
      </c>
      <c r="AP761">
        <v>0</v>
      </c>
      <c r="AQ761">
        <v>0</v>
      </c>
      <c r="AR761">
        <v>0</v>
      </c>
      <c r="AS761">
        <f t="shared" si="254"/>
        <v>0</v>
      </c>
      <c r="AV761" t="str">
        <f t="shared" si="255"/>
        <v/>
      </c>
      <c r="AW761" t="str">
        <f t="shared" si="256"/>
        <v>--</v>
      </c>
      <c r="AY761">
        <f t="shared" si="257"/>
        <v>756</v>
      </c>
      <c r="AZ761" t="s">
        <v>0</v>
      </c>
      <c r="BA761" t="str">
        <f t="shared" si="258"/>
        <v>756BM</v>
      </c>
      <c r="BB761">
        <f t="shared" si="259"/>
        <v>0</v>
      </c>
      <c r="BD761">
        <f t="shared" si="260"/>
        <v>756</v>
      </c>
      <c r="BE761">
        <f t="shared" si="261"/>
        <v>1</v>
      </c>
    </row>
    <row r="762" spans="15:57" x14ac:dyDescent="0.25">
      <c r="O762">
        <f t="shared" si="262"/>
        <v>1</v>
      </c>
      <c r="P762">
        <f t="shared" si="263"/>
        <v>757</v>
      </c>
      <c r="Q762" t="e">
        <f>VLOOKUP(A762,Sheet3!$A$1:$B$3,2,FALSE)</f>
        <v>#N/A</v>
      </c>
      <c r="R762">
        <f t="shared" si="242"/>
        <v>0</v>
      </c>
      <c r="S762">
        <f t="shared" si="243"/>
        <v>0</v>
      </c>
      <c r="T762">
        <f t="shared" si="244"/>
        <v>0</v>
      </c>
      <c r="U762" t="s">
        <v>47</v>
      </c>
      <c r="V762" t="s">
        <v>47</v>
      </c>
      <c r="W762" t="s">
        <v>47</v>
      </c>
      <c r="X762" t="s">
        <v>47</v>
      </c>
      <c r="Y762">
        <f t="shared" si="245"/>
        <v>0</v>
      </c>
      <c r="Z762">
        <f t="shared" si="246"/>
        <v>0</v>
      </c>
      <c r="AC762" t="e">
        <f>VLOOKUP(A762,Sheet3!$A$7:$B$9,2,FALSE)</f>
        <v>#N/A</v>
      </c>
      <c r="AD762" t="s">
        <v>48</v>
      </c>
      <c r="AE762" t="str">
        <f t="shared" si="247"/>
        <v>1</v>
      </c>
      <c r="AF762" t="str">
        <f t="shared" si="248"/>
        <v>2024-07-23</v>
      </c>
      <c r="AH762" s="8">
        <f t="shared" si="249"/>
        <v>0</v>
      </c>
      <c r="AI762">
        <v>0</v>
      </c>
      <c r="AJ762">
        <v>0</v>
      </c>
      <c r="AK762">
        <v>0</v>
      </c>
      <c r="AL762" t="e">
        <f t="shared" si="250"/>
        <v>#DIV/0!</v>
      </c>
      <c r="AM762" t="e">
        <f t="shared" si="251"/>
        <v>#DIV/0!</v>
      </c>
      <c r="AN762">
        <f t="shared" si="252"/>
        <v>0</v>
      </c>
      <c r="AO762">
        <f t="shared" si="253"/>
        <v>0</v>
      </c>
      <c r="AP762">
        <v>0</v>
      </c>
      <c r="AQ762">
        <v>0</v>
      </c>
      <c r="AR762">
        <v>0</v>
      </c>
      <c r="AS762">
        <f t="shared" si="254"/>
        <v>0</v>
      </c>
      <c r="AV762" t="str">
        <f t="shared" si="255"/>
        <v/>
      </c>
      <c r="AW762" t="str">
        <f t="shared" si="256"/>
        <v>--</v>
      </c>
      <c r="AY762">
        <f t="shared" si="257"/>
        <v>757</v>
      </c>
      <c r="AZ762" t="s">
        <v>0</v>
      </c>
      <c r="BA762" t="str">
        <f t="shared" si="258"/>
        <v>757BM</v>
      </c>
      <c r="BB762">
        <f t="shared" si="259"/>
        <v>0</v>
      </c>
      <c r="BD762">
        <f t="shared" si="260"/>
        <v>757</v>
      </c>
      <c r="BE762">
        <f t="shared" si="261"/>
        <v>1</v>
      </c>
    </row>
    <row r="763" spans="15:57" x14ac:dyDescent="0.25">
      <c r="O763">
        <f t="shared" si="262"/>
        <v>1</v>
      </c>
      <c r="P763">
        <f t="shared" si="263"/>
        <v>758</v>
      </c>
      <c r="Q763" t="e">
        <f>VLOOKUP(A763,Sheet3!$A$1:$B$3,2,FALSE)</f>
        <v>#N/A</v>
      </c>
      <c r="R763">
        <f t="shared" si="242"/>
        <v>0</v>
      </c>
      <c r="S763">
        <f t="shared" si="243"/>
        <v>0</v>
      </c>
      <c r="T763">
        <f t="shared" si="244"/>
        <v>0</v>
      </c>
      <c r="U763" t="s">
        <v>47</v>
      </c>
      <c r="V763" t="s">
        <v>47</v>
      </c>
      <c r="W763" t="s">
        <v>47</v>
      </c>
      <c r="X763" t="s">
        <v>47</v>
      </c>
      <c r="Y763">
        <f t="shared" si="245"/>
        <v>0</v>
      </c>
      <c r="Z763">
        <f t="shared" si="246"/>
        <v>0</v>
      </c>
      <c r="AC763" t="e">
        <f>VLOOKUP(A763,Sheet3!$A$7:$B$9,2,FALSE)</f>
        <v>#N/A</v>
      </c>
      <c r="AD763" t="s">
        <v>48</v>
      </c>
      <c r="AE763" t="str">
        <f t="shared" si="247"/>
        <v>1</v>
      </c>
      <c r="AF763" t="str">
        <f t="shared" si="248"/>
        <v>2024-07-23</v>
      </c>
      <c r="AH763" s="8">
        <f t="shared" si="249"/>
        <v>0</v>
      </c>
      <c r="AI763">
        <v>0</v>
      </c>
      <c r="AJ763">
        <v>0</v>
      </c>
      <c r="AK763">
        <v>0</v>
      </c>
      <c r="AL763" t="e">
        <f t="shared" si="250"/>
        <v>#DIV/0!</v>
      </c>
      <c r="AM763" t="e">
        <f t="shared" si="251"/>
        <v>#DIV/0!</v>
      </c>
      <c r="AN763">
        <f t="shared" si="252"/>
        <v>0</v>
      </c>
      <c r="AO763">
        <f t="shared" si="253"/>
        <v>0</v>
      </c>
      <c r="AP763">
        <v>0</v>
      </c>
      <c r="AQ763">
        <v>0</v>
      </c>
      <c r="AR763">
        <v>0</v>
      </c>
      <c r="AS763">
        <f t="shared" si="254"/>
        <v>0</v>
      </c>
      <c r="AV763" t="str">
        <f t="shared" si="255"/>
        <v/>
      </c>
      <c r="AW763" t="str">
        <f t="shared" si="256"/>
        <v>--</v>
      </c>
      <c r="AY763">
        <f t="shared" si="257"/>
        <v>758</v>
      </c>
      <c r="AZ763" t="s">
        <v>0</v>
      </c>
      <c r="BA763" t="str">
        <f t="shared" si="258"/>
        <v>758BM</v>
      </c>
      <c r="BB763">
        <f t="shared" si="259"/>
        <v>0</v>
      </c>
      <c r="BD763">
        <f t="shared" si="260"/>
        <v>758</v>
      </c>
      <c r="BE763">
        <f t="shared" si="261"/>
        <v>1</v>
      </c>
    </row>
    <row r="764" spans="15:57" x14ac:dyDescent="0.25">
      <c r="O764">
        <f t="shared" si="262"/>
        <v>1</v>
      </c>
      <c r="P764">
        <f t="shared" si="263"/>
        <v>759</v>
      </c>
      <c r="Q764" t="e">
        <f>VLOOKUP(A764,Sheet3!$A$1:$B$3,2,FALSE)</f>
        <v>#N/A</v>
      </c>
      <c r="R764">
        <f t="shared" si="242"/>
        <v>0</v>
      </c>
      <c r="S764">
        <f t="shared" si="243"/>
        <v>0</v>
      </c>
      <c r="T764">
        <f t="shared" si="244"/>
        <v>0</v>
      </c>
      <c r="U764" t="s">
        <v>47</v>
      </c>
      <c r="V764" t="s">
        <v>47</v>
      </c>
      <c r="W764" t="s">
        <v>47</v>
      </c>
      <c r="X764" t="s">
        <v>47</v>
      </c>
      <c r="Y764">
        <f t="shared" si="245"/>
        <v>0</v>
      </c>
      <c r="Z764">
        <f t="shared" si="246"/>
        <v>0</v>
      </c>
      <c r="AC764" t="e">
        <f>VLOOKUP(A764,Sheet3!$A$7:$B$9,2,FALSE)</f>
        <v>#N/A</v>
      </c>
      <c r="AD764" t="s">
        <v>48</v>
      </c>
      <c r="AE764" t="str">
        <f t="shared" si="247"/>
        <v>1</v>
      </c>
      <c r="AF764" t="str">
        <f t="shared" si="248"/>
        <v>2024-07-23</v>
      </c>
      <c r="AH764" s="8">
        <f t="shared" si="249"/>
        <v>0</v>
      </c>
      <c r="AI764">
        <v>0</v>
      </c>
      <c r="AJ764">
        <v>0</v>
      </c>
      <c r="AK764">
        <v>0</v>
      </c>
      <c r="AL764" t="e">
        <f t="shared" si="250"/>
        <v>#DIV/0!</v>
      </c>
      <c r="AM764" t="e">
        <f t="shared" si="251"/>
        <v>#DIV/0!</v>
      </c>
      <c r="AN764">
        <f t="shared" si="252"/>
        <v>0</v>
      </c>
      <c r="AO764">
        <f t="shared" si="253"/>
        <v>0</v>
      </c>
      <c r="AP764">
        <v>0</v>
      </c>
      <c r="AQ764">
        <v>0</v>
      </c>
      <c r="AR764">
        <v>0</v>
      </c>
      <c r="AS764">
        <f t="shared" si="254"/>
        <v>0</v>
      </c>
      <c r="AV764" t="str">
        <f t="shared" si="255"/>
        <v/>
      </c>
      <c r="AW764" t="str">
        <f t="shared" si="256"/>
        <v>--</v>
      </c>
      <c r="AY764">
        <f t="shared" si="257"/>
        <v>759</v>
      </c>
      <c r="AZ764" t="s">
        <v>0</v>
      </c>
      <c r="BA764" t="str">
        <f t="shared" si="258"/>
        <v>759BM</v>
      </c>
      <c r="BB764">
        <f t="shared" si="259"/>
        <v>0</v>
      </c>
      <c r="BD764">
        <f t="shared" si="260"/>
        <v>759</v>
      </c>
      <c r="BE764">
        <f t="shared" si="261"/>
        <v>1</v>
      </c>
    </row>
    <row r="765" spans="15:57" x14ac:dyDescent="0.25">
      <c r="O765">
        <f t="shared" si="262"/>
        <v>1</v>
      </c>
      <c r="P765">
        <f t="shared" si="263"/>
        <v>760</v>
      </c>
      <c r="Q765" t="e">
        <f>VLOOKUP(A765,Sheet3!$A$1:$B$3,2,FALSE)</f>
        <v>#N/A</v>
      </c>
      <c r="R765">
        <f t="shared" si="242"/>
        <v>0</v>
      </c>
      <c r="S765">
        <f t="shared" si="243"/>
        <v>0</v>
      </c>
      <c r="T765">
        <f t="shared" si="244"/>
        <v>0</v>
      </c>
      <c r="U765" t="s">
        <v>47</v>
      </c>
      <c r="V765" t="s">
        <v>47</v>
      </c>
      <c r="W765" t="s">
        <v>47</v>
      </c>
      <c r="X765" t="s">
        <v>47</v>
      </c>
      <c r="Y765">
        <f t="shared" si="245"/>
        <v>0</v>
      </c>
      <c r="Z765">
        <f t="shared" si="246"/>
        <v>0</v>
      </c>
      <c r="AC765" t="e">
        <f>VLOOKUP(A765,Sheet3!$A$7:$B$9,2,FALSE)</f>
        <v>#N/A</v>
      </c>
      <c r="AD765" t="s">
        <v>48</v>
      </c>
      <c r="AE765" t="str">
        <f t="shared" si="247"/>
        <v>1</v>
      </c>
      <c r="AF765" t="str">
        <f t="shared" si="248"/>
        <v>2024-07-23</v>
      </c>
      <c r="AH765" s="8">
        <f t="shared" si="249"/>
        <v>0</v>
      </c>
      <c r="AI765">
        <v>0</v>
      </c>
      <c r="AJ765">
        <v>0</v>
      </c>
      <c r="AK765">
        <v>0</v>
      </c>
      <c r="AL765" t="e">
        <f t="shared" si="250"/>
        <v>#DIV/0!</v>
      </c>
      <c r="AM765" t="e">
        <f t="shared" si="251"/>
        <v>#DIV/0!</v>
      </c>
      <c r="AN765">
        <f t="shared" si="252"/>
        <v>0</v>
      </c>
      <c r="AO765">
        <f t="shared" si="253"/>
        <v>0</v>
      </c>
      <c r="AP765">
        <v>0</v>
      </c>
      <c r="AQ765">
        <v>0</v>
      </c>
      <c r="AR765">
        <v>0</v>
      </c>
      <c r="AS765">
        <f t="shared" si="254"/>
        <v>0</v>
      </c>
      <c r="AV765" t="str">
        <f t="shared" si="255"/>
        <v/>
      </c>
      <c r="AW765" t="str">
        <f t="shared" si="256"/>
        <v>--</v>
      </c>
      <c r="AY765">
        <f t="shared" si="257"/>
        <v>760</v>
      </c>
      <c r="AZ765" t="s">
        <v>0</v>
      </c>
      <c r="BA765" t="str">
        <f t="shared" si="258"/>
        <v>760BM</v>
      </c>
      <c r="BB765">
        <f t="shared" si="259"/>
        <v>0</v>
      </c>
      <c r="BD765">
        <f t="shared" si="260"/>
        <v>760</v>
      </c>
      <c r="BE765">
        <f t="shared" si="261"/>
        <v>1</v>
      </c>
    </row>
    <row r="766" spans="15:57" x14ac:dyDescent="0.25">
      <c r="O766">
        <f t="shared" si="262"/>
        <v>1</v>
      </c>
      <c r="P766">
        <f t="shared" si="263"/>
        <v>761</v>
      </c>
      <c r="Q766" t="e">
        <f>VLOOKUP(A766,Sheet3!$A$1:$B$3,2,FALSE)</f>
        <v>#N/A</v>
      </c>
      <c r="R766">
        <f t="shared" si="242"/>
        <v>0</v>
      </c>
      <c r="S766">
        <f t="shared" si="243"/>
        <v>0</v>
      </c>
      <c r="T766">
        <f t="shared" si="244"/>
        <v>0</v>
      </c>
      <c r="U766" t="s">
        <v>47</v>
      </c>
      <c r="V766" t="s">
        <v>47</v>
      </c>
      <c r="W766" t="s">
        <v>47</v>
      </c>
      <c r="X766" t="s">
        <v>47</v>
      </c>
      <c r="Y766">
        <f t="shared" si="245"/>
        <v>0</v>
      </c>
      <c r="Z766">
        <f t="shared" si="246"/>
        <v>0</v>
      </c>
      <c r="AC766" t="e">
        <f>VLOOKUP(A766,Sheet3!$A$7:$B$9,2,FALSE)</f>
        <v>#N/A</v>
      </c>
      <c r="AD766" t="s">
        <v>48</v>
      </c>
      <c r="AE766" t="str">
        <f t="shared" si="247"/>
        <v>1</v>
      </c>
      <c r="AF766" t="str">
        <f t="shared" si="248"/>
        <v>2024-07-23</v>
      </c>
      <c r="AH766" s="8">
        <f t="shared" si="249"/>
        <v>0</v>
      </c>
      <c r="AI766">
        <v>0</v>
      </c>
      <c r="AJ766">
        <v>0</v>
      </c>
      <c r="AK766">
        <v>0</v>
      </c>
      <c r="AL766" t="e">
        <f t="shared" si="250"/>
        <v>#DIV/0!</v>
      </c>
      <c r="AM766" t="e">
        <f t="shared" si="251"/>
        <v>#DIV/0!</v>
      </c>
      <c r="AN766">
        <f t="shared" si="252"/>
        <v>0</v>
      </c>
      <c r="AO766">
        <f t="shared" si="253"/>
        <v>0</v>
      </c>
      <c r="AP766">
        <v>0</v>
      </c>
      <c r="AQ766">
        <v>0</v>
      </c>
      <c r="AR766">
        <v>0</v>
      </c>
      <c r="AS766">
        <f t="shared" si="254"/>
        <v>0</v>
      </c>
      <c r="AV766" t="str">
        <f t="shared" si="255"/>
        <v/>
      </c>
      <c r="AW766" t="str">
        <f t="shared" si="256"/>
        <v>--</v>
      </c>
      <c r="AY766">
        <f t="shared" si="257"/>
        <v>761</v>
      </c>
      <c r="AZ766" t="s">
        <v>0</v>
      </c>
      <c r="BA766" t="str">
        <f t="shared" si="258"/>
        <v>761BM</v>
      </c>
      <c r="BB766">
        <f t="shared" si="259"/>
        <v>0</v>
      </c>
      <c r="BD766">
        <f t="shared" si="260"/>
        <v>761</v>
      </c>
      <c r="BE766">
        <f t="shared" si="261"/>
        <v>1</v>
      </c>
    </row>
    <row r="767" spans="15:57" x14ac:dyDescent="0.25">
      <c r="O767">
        <f t="shared" si="262"/>
        <v>1</v>
      </c>
      <c r="P767">
        <f t="shared" si="263"/>
        <v>762</v>
      </c>
      <c r="Q767" t="e">
        <f>VLOOKUP(A767,Sheet3!$A$1:$B$3,2,FALSE)</f>
        <v>#N/A</v>
      </c>
      <c r="R767">
        <f t="shared" si="242"/>
        <v>0</v>
      </c>
      <c r="S767">
        <f t="shared" si="243"/>
        <v>0</v>
      </c>
      <c r="T767">
        <f t="shared" si="244"/>
        <v>0</v>
      </c>
      <c r="U767" t="s">
        <v>47</v>
      </c>
      <c r="V767" t="s">
        <v>47</v>
      </c>
      <c r="W767" t="s">
        <v>47</v>
      </c>
      <c r="X767" t="s">
        <v>47</v>
      </c>
      <c r="Y767">
        <f t="shared" si="245"/>
        <v>0</v>
      </c>
      <c r="Z767">
        <f t="shared" si="246"/>
        <v>0</v>
      </c>
      <c r="AC767" t="e">
        <f>VLOOKUP(A767,Sheet3!$A$7:$B$9,2,FALSE)</f>
        <v>#N/A</v>
      </c>
      <c r="AD767" t="s">
        <v>48</v>
      </c>
      <c r="AE767" t="str">
        <f t="shared" si="247"/>
        <v>1</v>
      </c>
      <c r="AF767" t="str">
        <f t="shared" si="248"/>
        <v>2024-07-23</v>
      </c>
      <c r="AH767" s="8">
        <f t="shared" si="249"/>
        <v>0</v>
      </c>
      <c r="AI767">
        <v>0</v>
      </c>
      <c r="AJ767">
        <v>0</v>
      </c>
      <c r="AK767">
        <v>0</v>
      </c>
      <c r="AL767" t="e">
        <f t="shared" si="250"/>
        <v>#DIV/0!</v>
      </c>
      <c r="AM767" t="e">
        <f t="shared" si="251"/>
        <v>#DIV/0!</v>
      </c>
      <c r="AN767">
        <f t="shared" si="252"/>
        <v>0</v>
      </c>
      <c r="AO767">
        <f t="shared" si="253"/>
        <v>0</v>
      </c>
      <c r="AP767">
        <v>0</v>
      </c>
      <c r="AQ767">
        <v>0</v>
      </c>
      <c r="AR767">
        <v>0</v>
      </c>
      <c r="AS767">
        <f t="shared" si="254"/>
        <v>0</v>
      </c>
      <c r="AV767" t="str">
        <f t="shared" si="255"/>
        <v/>
      </c>
      <c r="AW767" t="str">
        <f t="shared" si="256"/>
        <v>--</v>
      </c>
      <c r="AY767">
        <f t="shared" si="257"/>
        <v>762</v>
      </c>
      <c r="AZ767" t="s">
        <v>0</v>
      </c>
      <c r="BA767" t="str">
        <f t="shared" si="258"/>
        <v>762BM</v>
      </c>
      <c r="BB767">
        <f t="shared" si="259"/>
        <v>0</v>
      </c>
      <c r="BD767">
        <f t="shared" si="260"/>
        <v>762</v>
      </c>
      <c r="BE767">
        <f t="shared" si="261"/>
        <v>1</v>
      </c>
    </row>
    <row r="768" spans="15:57" x14ac:dyDescent="0.25">
      <c r="O768">
        <f t="shared" si="262"/>
        <v>1</v>
      </c>
      <c r="P768">
        <f t="shared" si="263"/>
        <v>763</v>
      </c>
      <c r="Q768" t="e">
        <f>VLOOKUP(A768,Sheet3!$A$1:$B$3,2,FALSE)</f>
        <v>#N/A</v>
      </c>
      <c r="R768">
        <f t="shared" si="242"/>
        <v>0</v>
      </c>
      <c r="S768">
        <f t="shared" si="243"/>
        <v>0</v>
      </c>
      <c r="T768">
        <f t="shared" si="244"/>
        <v>0</v>
      </c>
      <c r="U768" t="s">
        <v>47</v>
      </c>
      <c r="V768" t="s">
        <v>47</v>
      </c>
      <c r="W768" t="s">
        <v>47</v>
      </c>
      <c r="X768" t="s">
        <v>47</v>
      </c>
      <c r="Y768">
        <f t="shared" si="245"/>
        <v>0</v>
      </c>
      <c r="Z768">
        <f t="shared" si="246"/>
        <v>0</v>
      </c>
      <c r="AC768" t="e">
        <f>VLOOKUP(A768,Sheet3!$A$7:$B$9,2,FALSE)</f>
        <v>#N/A</v>
      </c>
      <c r="AD768" t="s">
        <v>48</v>
      </c>
      <c r="AE768" t="str">
        <f t="shared" si="247"/>
        <v>1</v>
      </c>
      <c r="AF768" t="str">
        <f t="shared" si="248"/>
        <v>2024-07-23</v>
      </c>
      <c r="AH768" s="8">
        <f t="shared" si="249"/>
        <v>0</v>
      </c>
      <c r="AI768">
        <v>0</v>
      </c>
      <c r="AJ768">
        <v>0</v>
      </c>
      <c r="AK768">
        <v>0</v>
      </c>
      <c r="AL768" t="e">
        <f t="shared" si="250"/>
        <v>#DIV/0!</v>
      </c>
      <c r="AM768" t="e">
        <f t="shared" si="251"/>
        <v>#DIV/0!</v>
      </c>
      <c r="AN768">
        <f t="shared" si="252"/>
        <v>0</v>
      </c>
      <c r="AO768">
        <f t="shared" si="253"/>
        <v>0</v>
      </c>
      <c r="AP768">
        <v>0</v>
      </c>
      <c r="AQ768">
        <v>0</v>
      </c>
      <c r="AR768">
        <v>0</v>
      </c>
      <c r="AS768">
        <f t="shared" si="254"/>
        <v>0</v>
      </c>
      <c r="AV768" t="str">
        <f t="shared" si="255"/>
        <v/>
      </c>
      <c r="AW768" t="str">
        <f t="shared" si="256"/>
        <v>--</v>
      </c>
      <c r="AY768">
        <f t="shared" si="257"/>
        <v>763</v>
      </c>
      <c r="AZ768" t="s">
        <v>0</v>
      </c>
      <c r="BA768" t="str">
        <f t="shared" si="258"/>
        <v>763BM</v>
      </c>
      <c r="BB768">
        <f t="shared" si="259"/>
        <v>0</v>
      </c>
      <c r="BD768">
        <f t="shared" si="260"/>
        <v>763</v>
      </c>
      <c r="BE768">
        <f t="shared" si="261"/>
        <v>1</v>
      </c>
    </row>
    <row r="769" spans="15:57" x14ac:dyDescent="0.25">
      <c r="O769">
        <f t="shared" si="262"/>
        <v>1</v>
      </c>
      <c r="P769">
        <f t="shared" si="263"/>
        <v>764</v>
      </c>
      <c r="Q769" t="e">
        <f>VLOOKUP(A769,Sheet3!$A$1:$B$3,2,FALSE)</f>
        <v>#N/A</v>
      </c>
      <c r="R769">
        <f t="shared" si="242"/>
        <v>0</v>
      </c>
      <c r="S769">
        <f t="shared" si="243"/>
        <v>0</v>
      </c>
      <c r="T769">
        <f t="shared" si="244"/>
        <v>0</v>
      </c>
      <c r="U769" t="s">
        <v>47</v>
      </c>
      <c r="V769" t="s">
        <v>47</v>
      </c>
      <c r="W769" t="s">
        <v>47</v>
      </c>
      <c r="X769" t="s">
        <v>47</v>
      </c>
      <c r="Y769">
        <f t="shared" si="245"/>
        <v>0</v>
      </c>
      <c r="Z769">
        <f t="shared" si="246"/>
        <v>0</v>
      </c>
      <c r="AC769" t="e">
        <f>VLOOKUP(A769,Sheet3!$A$7:$B$9,2,FALSE)</f>
        <v>#N/A</v>
      </c>
      <c r="AD769" t="s">
        <v>48</v>
      </c>
      <c r="AE769" t="str">
        <f t="shared" si="247"/>
        <v>1</v>
      </c>
      <c r="AF769" t="str">
        <f t="shared" si="248"/>
        <v>2024-07-23</v>
      </c>
      <c r="AH769" s="8">
        <f t="shared" si="249"/>
        <v>0</v>
      </c>
      <c r="AI769">
        <v>0</v>
      </c>
      <c r="AJ769">
        <v>0</v>
      </c>
      <c r="AK769">
        <v>0</v>
      </c>
      <c r="AL769" t="e">
        <f t="shared" si="250"/>
        <v>#DIV/0!</v>
      </c>
      <c r="AM769" t="e">
        <f t="shared" si="251"/>
        <v>#DIV/0!</v>
      </c>
      <c r="AN769">
        <f t="shared" si="252"/>
        <v>0</v>
      </c>
      <c r="AO769">
        <f t="shared" si="253"/>
        <v>0</v>
      </c>
      <c r="AP769">
        <v>0</v>
      </c>
      <c r="AQ769">
        <v>0</v>
      </c>
      <c r="AR769">
        <v>0</v>
      </c>
      <c r="AS769">
        <f t="shared" si="254"/>
        <v>0</v>
      </c>
      <c r="AV769" t="str">
        <f t="shared" si="255"/>
        <v/>
      </c>
      <c r="AW769" t="str">
        <f t="shared" si="256"/>
        <v>--</v>
      </c>
      <c r="AY769">
        <f t="shared" si="257"/>
        <v>764</v>
      </c>
      <c r="AZ769" t="s">
        <v>0</v>
      </c>
      <c r="BA769" t="str">
        <f t="shared" si="258"/>
        <v>764BM</v>
      </c>
      <c r="BB769">
        <f t="shared" si="259"/>
        <v>0</v>
      </c>
      <c r="BD769">
        <f t="shared" si="260"/>
        <v>764</v>
      </c>
      <c r="BE769">
        <f t="shared" si="261"/>
        <v>1</v>
      </c>
    </row>
    <row r="770" spans="15:57" x14ac:dyDescent="0.25">
      <c r="O770">
        <f t="shared" si="262"/>
        <v>1</v>
      </c>
      <c r="P770">
        <f t="shared" si="263"/>
        <v>765</v>
      </c>
      <c r="Q770" t="e">
        <f>VLOOKUP(A770,Sheet3!$A$1:$B$3,2,FALSE)</f>
        <v>#N/A</v>
      </c>
      <c r="R770">
        <f t="shared" si="242"/>
        <v>0</v>
      </c>
      <c r="S770">
        <f t="shared" si="243"/>
        <v>0</v>
      </c>
      <c r="T770">
        <f t="shared" si="244"/>
        <v>0</v>
      </c>
      <c r="U770" t="s">
        <v>47</v>
      </c>
      <c r="V770" t="s">
        <v>47</v>
      </c>
      <c r="W770" t="s">
        <v>47</v>
      </c>
      <c r="X770" t="s">
        <v>47</v>
      </c>
      <c r="Y770">
        <f t="shared" si="245"/>
        <v>0</v>
      </c>
      <c r="Z770">
        <f t="shared" si="246"/>
        <v>0</v>
      </c>
      <c r="AC770" t="e">
        <f>VLOOKUP(A770,Sheet3!$A$7:$B$9,2,FALSE)</f>
        <v>#N/A</v>
      </c>
      <c r="AD770" t="s">
        <v>48</v>
      </c>
      <c r="AE770" t="str">
        <f t="shared" si="247"/>
        <v>1</v>
      </c>
      <c r="AF770" t="str">
        <f t="shared" si="248"/>
        <v>2024-07-23</v>
      </c>
      <c r="AH770" s="8">
        <f t="shared" si="249"/>
        <v>0</v>
      </c>
      <c r="AI770">
        <v>0</v>
      </c>
      <c r="AJ770">
        <v>0</v>
      </c>
      <c r="AK770">
        <v>0</v>
      </c>
      <c r="AL770" t="e">
        <f t="shared" si="250"/>
        <v>#DIV/0!</v>
      </c>
      <c r="AM770" t="e">
        <f t="shared" si="251"/>
        <v>#DIV/0!</v>
      </c>
      <c r="AN770">
        <f t="shared" si="252"/>
        <v>0</v>
      </c>
      <c r="AO770">
        <f t="shared" si="253"/>
        <v>0</v>
      </c>
      <c r="AP770">
        <v>0</v>
      </c>
      <c r="AQ770">
        <v>0</v>
      </c>
      <c r="AR770">
        <v>0</v>
      </c>
      <c r="AS770">
        <f t="shared" si="254"/>
        <v>0</v>
      </c>
      <c r="AV770" t="str">
        <f t="shared" si="255"/>
        <v/>
      </c>
      <c r="AW770" t="str">
        <f t="shared" si="256"/>
        <v>--</v>
      </c>
      <c r="AY770">
        <f t="shared" si="257"/>
        <v>765</v>
      </c>
      <c r="AZ770" t="s">
        <v>0</v>
      </c>
      <c r="BA770" t="str">
        <f t="shared" si="258"/>
        <v>765BM</v>
      </c>
      <c r="BB770">
        <f t="shared" si="259"/>
        <v>0</v>
      </c>
      <c r="BD770">
        <f t="shared" si="260"/>
        <v>765</v>
      </c>
      <c r="BE770">
        <f t="shared" si="261"/>
        <v>1</v>
      </c>
    </row>
    <row r="771" spans="15:57" x14ac:dyDescent="0.25">
      <c r="O771">
        <f t="shared" si="262"/>
        <v>1</v>
      </c>
      <c r="P771">
        <f t="shared" si="263"/>
        <v>766</v>
      </c>
      <c r="Q771" t="e">
        <f>VLOOKUP(A771,Sheet3!$A$1:$B$3,2,FALSE)</f>
        <v>#N/A</v>
      </c>
      <c r="R771">
        <f t="shared" si="242"/>
        <v>0</v>
      </c>
      <c r="S771">
        <f t="shared" si="243"/>
        <v>0</v>
      </c>
      <c r="T771">
        <f t="shared" si="244"/>
        <v>0</v>
      </c>
      <c r="U771" t="s">
        <v>47</v>
      </c>
      <c r="V771" t="s">
        <v>47</v>
      </c>
      <c r="W771" t="s">
        <v>47</v>
      </c>
      <c r="X771" t="s">
        <v>47</v>
      </c>
      <c r="Y771">
        <f t="shared" si="245"/>
        <v>0</v>
      </c>
      <c r="Z771">
        <f t="shared" si="246"/>
        <v>0</v>
      </c>
      <c r="AC771" t="e">
        <f>VLOOKUP(A771,Sheet3!$A$7:$B$9,2,FALSE)</f>
        <v>#N/A</v>
      </c>
      <c r="AD771" t="s">
        <v>48</v>
      </c>
      <c r="AE771" t="str">
        <f t="shared" si="247"/>
        <v>1</v>
      </c>
      <c r="AF771" t="str">
        <f t="shared" si="248"/>
        <v>2024-07-23</v>
      </c>
      <c r="AH771" s="8">
        <f t="shared" si="249"/>
        <v>0</v>
      </c>
      <c r="AI771">
        <v>0</v>
      </c>
      <c r="AJ771">
        <v>0</v>
      </c>
      <c r="AK771">
        <v>0</v>
      </c>
      <c r="AL771" t="e">
        <f t="shared" si="250"/>
        <v>#DIV/0!</v>
      </c>
      <c r="AM771" t="e">
        <f t="shared" si="251"/>
        <v>#DIV/0!</v>
      </c>
      <c r="AN771">
        <f t="shared" si="252"/>
        <v>0</v>
      </c>
      <c r="AO771">
        <f t="shared" si="253"/>
        <v>0</v>
      </c>
      <c r="AP771">
        <v>0</v>
      </c>
      <c r="AQ771">
        <v>0</v>
      </c>
      <c r="AR771">
        <v>0</v>
      </c>
      <c r="AS771">
        <f t="shared" si="254"/>
        <v>0</v>
      </c>
      <c r="AV771" t="str">
        <f t="shared" si="255"/>
        <v/>
      </c>
      <c r="AW771" t="str">
        <f t="shared" si="256"/>
        <v>--</v>
      </c>
      <c r="AY771">
        <f t="shared" si="257"/>
        <v>766</v>
      </c>
      <c r="AZ771" t="s">
        <v>0</v>
      </c>
      <c r="BA771" t="str">
        <f t="shared" si="258"/>
        <v>766BM</v>
      </c>
      <c r="BB771">
        <f t="shared" si="259"/>
        <v>0</v>
      </c>
      <c r="BD771">
        <f t="shared" si="260"/>
        <v>766</v>
      </c>
      <c r="BE771">
        <f t="shared" si="261"/>
        <v>1</v>
      </c>
    </row>
    <row r="772" spans="15:57" x14ac:dyDescent="0.25">
      <c r="O772">
        <f t="shared" si="262"/>
        <v>1</v>
      </c>
      <c r="P772">
        <f t="shared" si="263"/>
        <v>767</v>
      </c>
      <c r="Q772" t="e">
        <f>VLOOKUP(A772,Sheet3!$A$1:$B$3,2,FALSE)</f>
        <v>#N/A</v>
      </c>
      <c r="R772">
        <f t="shared" si="242"/>
        <v>0</v>
      </c>
      <c r="S772">
        <f t="shared" si="243"/>
        <v>0</v>
      </c>
      <c r="T772">
        <f t="shared" si="244"/>
        <v>0</v>
      </c>
      <c r="U772" t="s">
        <v>47</v>
      </c>
      <c r="V772" t="s">
        <v>47</v>
      </c>
      <c r="W772" t="s">
        <v>47</v>
      </c>
      <c r="X772" t="s">
        <v>47</v>
      </c>
      <c r="Y772">
        <f t="shared" si="245"/>
        <v>0</v>
      </c>
      <c r="Z772">
        <f t="shared" si="246"/>
        <v>0</v>
      </c>
      <c r="AC772" t="e">
        <f>VLOOKUP(A772,Sheet3!$A$7:$B$9,2,FALSE)</f>
        <v>#N/A</v>
      </c>
      <c r="AD772" t="s">
        <v>48</v>
      </c>
      <c r="AE772" t="str">
        <f t="shared" si="247"/>
        <v>1</v>
      </c>
      <c r="AF772" t="str">
        <f t="shared" si="248"/>
        <v>2024-07-23</v>
      </c>
      <c r="AH772" s="8">
        <f t="shared" si="249"/>
        <v>0</v>
      </c>
      <c r="AI772">
        <v>0</v>
      </c>
      <c r="AJ772">
        <v>0</v>
      </c>
      <c r="AK772">
        <v>0</v>
      </c>
      <c r="AL772" t="e">
        <f t="shared" si="250"/>
        <v>#DIV/0!</v>
      </c>
      <c r="AM772" t="e">
        <f t="shared" si="251"/>
        <v>#DIV/0!</v>
      </c>
      <c r="AN772">
        <f t="shared" si="252"/>
        <v>0</v>
      </c>
      <c r="AO772">
        <f t="shared" si="253"/>
        <v>0</v>
      </c>
      <c r="AP772">
        <v>0</v>
      </c>
      <c r="AQ772">
        <v>0</v>
      </c>
      <c r="AR772">
        <v>0</v>
      </c>
      <c r="AS772">
        <f t="shared" si="254"/>
        <v>0</v>
      </c>
      <c r="AV772" t="str">
        <f t="shared" si="255"/>
        <v/>
      </c>
      <c r="AW772" t="str">
        <f t="shared" si="256"/>
        <v>--</v>
      </c>
      <c r="AY772">
        <f t="shared" si="257"/>
        <v>767</v>
      </c>
      <c r="AZ772" t="s">
        <v>0</v>
      </c>
      <c r="BA772" t="str">
        <f t="shared" si="258"/>
        <v>767BM</v>
      </c>
      <c r="BB772">
        <f t="shared" si="259"/>
        <v>0</v>
      </c>
      <c r="BD772">
        <f t="shared" si="260"/>
        <v>767</v>
      </c>
      <c r="BE772">
        <f t="shared" si="261"/>
        <v>1</v>
      </c>
    </row>
    <row r="773" spans="15:57" x14ac:dyDescent="0.25">
      <c r="O773">
        <f t="shared" si="262"/>
        <v>1</v>
      </c>
      <c r="P773">
        <f t="shared" si="263"/>
        <v>768</v>
      </c>
      <c r="Q773" t="e">
        <f>VLOOKUP(A773,Sheet3!$A$1:$B$3,2,FALSE)</f>
        <v>#N/A</v>
      </c>
      <c r="R773">
        <f t="shared" si="242"/>
        <v>0</v>
      </c>
      <c r="S773">
        <f t="shared" si="243"/>
        <v>0</v>
      </c>
      <c r="T773">
        <f t="shared" si="244"/>
        <v>0</v>
      </c>
      <c r="U773" t="s">
        <v>47</v>
      </c>
      <c r="V773" t="s">
        <v>47</v>
      </c>
      <c r="W773" t="s">
        <v>47</v>
      </c>
      <c r="X773" t="s">
        <v>47</v>
      </c>
      <c r="Y773">
        <f t="shared" si="245"/>
        <v>0</v>
      </c>
      <c r="Z773">
        <f t="shared" si="246"/>
        <v>0</v>
      </c>
      <c r="AC773" t="e">
        <f>VLOOKUP(A773,Sheet3!$A$7:$B$9,2,FALSE)</f>
        <v>#N/A</v>
      </c>
      <c r="AD773" t="s">
        <v>48</v>
      </c>
      <c r="AE773" t="str">
        <f t="shared" si="247"/>
        <v>1</v>
      </c>
      <c r="AF773" t="str">
        <f t="shared" si="248"/>
        <v>2024-07-23</v>
      </c>
      <c r="AH773" s="8">
        <f t="shared" si="249"/>
        <v>0</v>
      </c>
      <c r="AI773">
        <v>0</v>
      </c>
      <c r="AJ773">
        <v>0</v>
      </c>
      <c r="AK773">
        <v>0</v>
      </c>
      <c r="AL773" t="e">
        <f t="shared" si="250"/>
        <v>#DIV/0!</v>
      </c>
      <c r="AM773" t="e">
        <f t="shared" si="251"/>
        <v>#DIV/0!</v>
      </c>
      <c r="AN773">
        <f t="shared" si="252"/>
        <v>0</v>
      </c>
      <c r="AO773">
        <f t="shared" si="253"/>
        <v>0</v>
      </c>
      <c r="AP773">
        <v>0</v>
      </c>
      <c r="AQ773">
        <v>0</v>
      </c>
      <c r="AR773">
        <v>0</v>
      </c>
      <c r="AS773">
        <f t="shared" si="254"/>
        <v>0</v>
      </c>
      <c r="AV773" t="str">
        <f t="shared" si="255"/>
        <v/>
      </c>
      <c r="AW773" t="str">
        <f t="shared" si="256"/>
        <v>--</v>
      </c>
      <c r="AY773">
        <f t="shared" si="257"/>
        <v>768</v>
      </c>
      <c r="AZ773" t="s">
        <v>0</v>
      </c>
      <c r="BA773" t="str">
        <f t="shared" si="258"/>
        <v>768BM</v>
      </c>
      <c r="BB773">
        <f t="shared" si="259"/>
        <v>0</v>
      </c>
      <c r="BD773">
        <f t="shared" si="260"/>
        <v>768</v>
      </c>
      <c r="BE773">
        <f t="shared" si="261"/>
        <v>1</v>
      </c>
    </row>
    <row r="774" spans="15:57" x14ac:dyDescent="0.25">
      <c r="O774">
        <f t="shared" si="262"/>
        <v>1</v>
      </c>
      <c r="P774">
        <f t="shared" si="263"/>
        <v>769</v>
      </c>
      <c r="Q774" t="e">
        <f>VLOOKUP(A774,Sheet3!$A$1:$B$3,2,FALSE)</f>
        <v>#N/A</v>
      </c>
      <c r="R774">
        <f t="shared" ref="R774:R837" si="264">C774</f>
        <v>0</v>
      </c>
      <c r="S774">
        <f t="shared" ref="S774:S837" si="265">F774</f>
        <v>0</v>
      </c>
      <c r="T774">
        <f t="shared" ref="T774:T837" si="266">D774</f>
        <v>0</v>
      </c>
      <c r="U774" t="s">
        <v>47</v>
      </c>
      <c r="V774" t="s">
        <v>47</v>
      </c>
      <c r="W774" t="s">
        <v>47</v>
      </c>
      <c r="X774" t="s">
        <v>47</v>
      </c>
      <c r="Y774">
        <f t="shared" ref="Y774:Y837" si="267">G774</f>
        <v>0</v>
      </c>
      <c r="Z774">
        <f t="shared" ref="Z774:Z837" si="268">H774</f>
        <v>0</v>
      </c>
      <c r="AC774" t="e">
        <f>VLOOKUP(A774,Sheet3!$A$7:$B$9,2,FALSE)</f>
        <v>#N/A</v>
      </c>
      <c r="AD774" t="s">
        <v>48</v>
      </c>
      <c r="AE774" t="str">
        <f t="shared" ref="AE774:AE837" si="269">IF(ISBLANK(B774),"1",LEFT(B774,6))</f>
        <v>1</v>
      </c>
      <c r="AF774" t="str">
        <f t="shared" ref="AF774:AF837" si="270">IF(ISBLANK(B774),$AG$1,AW774)</f>
        <v>2024-07-23</v>
      </c>
      <c r="AH774" s="8">
        <f t="shared" ref="AH774:AH837" si="271">E774</f>
        <v>0</v>
      </c>
      <c r="AI774">
        <v>0</v>
      </c>
      <c r="AJ774">
        <v>0</v>
      </c>
      <c r="AK774">
        <v>0</v>
      </c>
      <c r="AL774" t="e">
        <f t="shared" ref="AL774:AL837" si="272">IF(A774="TLDDP","0",ROUND(L774/J774,2))</f>
        <v>#DIV/0!</v>
      </c>
      <c r="AM774" t="e">
        <f t="shared" ref="AM774:AM837" si="273">IF(A774="TLDDP","0",ROUND(AL774*J774,2))</f>
        <v>#DIV/0!</v>
      </c>
      <c r="AN774">
        <f t="shared" ref="AN774:AN837" si="274">J774</f>
        <v>0</v>
      </c>
      <c r="AO774">
        <f t="shared" ref="AO774:AO837" si="275">IF(A774="LDP",AM774,L774)</f>
        <v>0</v>
      </c>
      <c r="AP774">
        <v>0</v>
      </c>
      <c r="AQ774">
        <v>0</v>
      </c>
      <c r="AR774">
        <v>0</v>
      </c>
      <c r="AS774">
        <f t="shared" ref="AS774:AS837" si="276">I774</f>
        <v>0</v>
      </c>
      <c r="AV774" t="str">
        <f t="shared" ref="AV774:AV837" si="277">RIGHT(B774,10)</f>
        <v/>
      </c>
      <c r="AW774" t="str">
        <f t="shared" ref="AW774:AW837" si="278">RIGHT(AV774,4)&amp;"-"&amp;MID(AV774,4,2)&amp;"-"&amp;LEFT(AV774,2)</f>
        <v>--</v>
      </c>
      <c r="AY774">
        <f t="shared" ref="AY774:AY837" si="279">P774</f>
        <v>769</v>
      </c>
      <c r="AZ774" t="s">
        <v>0</v>
      </c>
      <c r="BA774" t="str">
        <f t="shared" ref="BA774:BA837" si="280">AY774&amp;AZ774</f>
        <v>769BM</v>
      </c>
      <c r="BB774">
        <f t="shared" ref="BB774:BB837" si="281">M774</f>
        <v>0</v>
      </c>
      <c r="BD774">
        <f t="shared" ref="BD774:BD837" si="282">P774</f>
        <v>769</v>
      </c>
      <c r="BE774">
        <f t="shared" ref="BE774:BE837" si="283">O774</f>
        <v>1</v>
      </c>
    </row>
    <row r="775" spans="15:57" x14ac:dyDescent="0.25">
      <c r="O775">
        <f t="shared" ref="O775:O838" si="284">O774</f>
        <v>1</v>
      </c>
      <c r="P775">
        <f t="shared" ref="P775:P838" si="285">P774+1</f>
        <v>770</v>
      </c>
      <c r="Q775" t="e">
        <f>VLOOKUP(A775,Sheet3!$A$1:$B$3,2,FALSE)</f>
        <v>#N/A</v>
      </c>
      <c r="R775">
        <f t="shared" si="264"/>
        <v>0</v>
      </c>
      <c r="S775">
        <f t="shared" si="265"/>
        <v>0</v>
      </c>
      <c r="T775">
        <f t="shared" si="266"/>
        <v>0</v>
      </c>
      <c r="U775" t="s">
        <v>47</v>
      </c>
      <c r="V775" t="s">
        <v>47</v>
      </c>
      <c r="W775" t="s">
        <v>47</v>
      </c>
      <c r="X775" t="s">
        <v>47</v>
      </c>
      <c r="Y775">
        <f t="shared" si="267"/>
        <v>0</v>
      </c>
      <c r="Z775">
        <f t="shared" si="268"/>
        <v>0</v>
      </c>
      <c r="AC775" t="e">
        <f>VLOOKUP(A775,Sheet3!$A$7:$B$9,2,FALSE)</f>
        <v>#N/A</v>
      </c>
      <c r="AD775" t="s">
        <v>48</v>
      </c>
      <c r="AE775" t="str">
        <f t="shared" si="269"/>
        <v>1</v>
      </c>
      <c r="AF775" t="str">
        <f t="shared" si="270"/>
        <v>2024-07-23</v>
      </c>
      <c r="AH775" s="8">
        <f t="shared" si="271"/>
        <v>0</v>
      </c>
      <c r="AI775">
        <v>0</v>
      </c>
      <c r="AJ775">
        <v>0</v>
      </c>
      <c r="AK775">
        <v>0</v>
      </c>
      <c r="AL775" t="e">
        <f t="shared" si="272"/>
        <v>#DIV/0!</v>
      </c>
      <c r="AM775" t="e">
        <f t="shared" si="273"/>
        <v>#DIV/0!</v>
      </c>
      <c r="AN775">
        <f t="shared" si="274"/>
        <v>0</v>
      </c>
      <c r="AO775">
        <f t="shared" si="275"/>
        <v>0</v>
      </c>
      <c r="AP775">
        <v>0</v>
      </c>
      <c r="AQ775">
        <v>0</v>
      </c>
      <c r="AR775">
        <v>0</v>
      </c>
      <c r="AS775">
        <f t="shared" si="276"/>
        <v>0</v>
      </c>
      <c r="AV775" t="str">
        <f t="shared" si="277"/>
        <v/>
      </c>
      <c r="AW775" t="str">
        <f t="shared" si="278"/>
        <v>--</v>
      </c>
      <c r="AY775">
        <f t="shared" si="279"/>
        <v>770</v>
      </c>
      <c r="AZ775" t="s">
        <v>0</v>
      </c>
      <c r="BA775" t="str">
        <f t="shared" si="280"/>
        <v>770BM</v>
      </c>
      <c r="BB775">
        <f t="shared" si="281"/>
        <v>0</v>
      </c>
      <c r="BD775">
        <f t="shared" si="282"/>
        <v>770</v>
      </c>
      <c r="BE775">
        <f t="shared" si="283"/>
        <v>1</v>
      </c>
    </row>
    <row r="776" spans="15:57" x14ac:dyDescent="0.25">
      <c r="O776">
        <f t="shared" si="284"/>
        <v>1</v>
      </c>
      <c r="P776">
        <f t="shared" si="285"/>
        <v>771</v>
      </c>
      <c r="Q776" t="e">
        <f>VLOOKUP(A776,Sheet3!$A$1:$B$3,2,FALSE)</f>
        <v>#N/A</v>
      </c>
      <c r="R776">
        <f t="shared" si="264"/>
        <v>0</v>
      </c>
      <c r="S776">
        <f t="shared" si="265"/>
        <v>0</v>
      </c>
      <c r="T776">
        <f t="shared" si="266"/>
        <v>0</v>
      </c>
      <c r="U776" t="s">
        <v>47</v>
      </c>
      <c r="V776" t="s">
        <v>47</v>
      </c>
      <c r="W776" t="s">
        <v>47</v>
      </c>
      <c r="X776" t="s">
        <v>47</v>
      </c>
      <c r="Y776">
        <f t="shared" si="267"/>
        <v>0</v>
      </c>
      <c r="Z776">
        <f t="shared" si="268"/>
        <v>0</v>
      </c>
      <c r="AC776" t="e">
        <f>VLOOKUP(A776,Sheet3!$A$7:$B$9,2,FALSE)</f>
        <v>#N/A</v>
      </c>
      <c r="AD776" t="s">
        <v>48</v>
      </c>
      <c r="AE776" t="str">
        <f t="shared" si="269"/>
        <v>1</v>
      </c>
      <c r="AF776" t="str">
        <f t="shared" si="270"/>
        <v>2024-07-23</v>
      </c>
      <c r="AH776" s="8">
        <f t="shared" si="271"/>
        <v>0</v>
      </c>
      <c r="AI776">
        <v>0</v>
      </c>
      <c r="AJ776">
        <v>0</v>
      </c>
      <c r="AK776">
        <v>0</v>
      </c>
      <c r="AL776" t="e">
        <f t="shared" si="272"/>
        <v>#DIV/0!</v>
      </c>
      <c r="AM776" t="e">
        <f t="shared" si="273"/>
        <v>#DIV/0!</v>
      </c>
      <c r="AN776">
        <f t="shared" si="274"/>
        <v>0</v>
      </c>
      <c r="AO776">
        <f t="shared" si="275"/>
        <v>0</v>
      </c>
      <c r="AP776">
        <v>0</v>
      </c>
      <c r="AQ776">
        <v>0</v>
      </c>
      <c r="AR776">
        <v>0</v>
      </c>
      <c r="AS776">
        <f t="shared" si="276"/>
        <v>0</v>
      </c>
      <c r="AV776" t="str">
        <f t="shared" si="277"/>
        <v/>
      </c>
      <c r="AW776" t="str">
        <f t="shared" si="278"/>
        <v>--</v>
      </c>
      <c r="AY776">
        <f t="shared" si="279"/>
        <v>771</v>
      </c>
      <c r="AZ776" t="s">
        <v>0</v>
      </c>
      <c r="BA776" t="str">
        <f t="shared" si="280"/>
        <v>771BM</v>
      </c>
      <c r="BB776">
        <f t="shared" si="281"/>
        <v>0</v>
      </c>
      <c r="BD776">
        <f t="shared" si="282"/>
        <v>771</v>
      </c>
      <c r="BE776">
        <f t="shared" si="283"/>
        <v>1</v>
      </c>
    </row>
    <row r="777" spans="15:57" x14ac:dyDescent="0.25">
      <c r="O777">
        <f t="shared" si="284"/>
        <v>1</v>
      </c>
      <c r="P777">
        <f t="shared" si="285"/>
        <v>772</v>
      </c>
      <c r="Q777" t="e">
        <f>VLOOKUP(A777,Sheet3!$A$1:$B$3,2,FALSE)</f>
        <v>#N/A</v>
      </c>
      <c r="R777">
        <f t="shared" si="264"/>
        <v>0</v>
      </c>
      <c r="S777">
        <f t="shared" si="265"/>
        <v>0</v>
      </c>
      <c r="T777">
        <f t="shared" si="266"/>
        <v>0</v>
      </c>
      <c r="U777" t="s">
        <v>47</v>
      </c>
      <c r="V777" t="s">
        <v>47</v>
      </c>
      <c r="W777" t="s">
        <v>47</v>
      </c>
      <c r="X777" t="s">
        <v>47</v>
      </c>
      <c r="Y777">
        <f t="shared" si="267"/>
        <v>0</v>
      </c>
      <c r="Z777">
        <f t="shared" si="268"/>
        <v>0</v>
      </c>
      <c r="AC777" t="e">
        <f>VLOOKUP(A777,Sheet3!$A$7:$B$9,2,FALSE)</f>
        <v>#N/A</v>
      </c>
      <c r="AD777" t="s">
        <v>48</v>
      </c>
      <c r="AE777" t="str">
        <f t="shared" si="269"/>
        <v>1</v>
      </c>
      <c r="AF777" t="str">
        <f t="shared" si="270"/>
        <v>2024-07-23</v>
      </c>
      <c r="AH777" s="8">
        <f t="shared" si="271"/>
        <v>0</v>
      </c>
      <c r="AI777">
        <v>0</v>
      </c>
      <c r="AJ777">
        <v>0</v>
      </c>
      <c r="AK777">
        <v>0</v>
      </c>
      <c r="AL777" t="e">
        <f t="shared" si="272"/>
        <v>#DIV/0!</v>
      </c>
      <c r="AM777" t="e">
        <f t="shared" si="273"/>
        <v>#DIV/0!</v>
      </c>
      <c r="AN777">
        <f t="shared" si="274"/>
        <v>0</v>
      </c>
      <c r="AO777">
        <f t="shared" si="275"/>
        <v>0</v>
      </c>
      <c r="AP777">
        <v>0</v>
      </c>
      <c r="AQ777">
        <v>0</v>
      </c>
      <c r="AR777">
        <v>0</v>
      </c>
      <c r="AS777">
        <f t="shared" si="276"/>
        <v>0</v>
      </c>
      <c r="AV777" t="str">
        <f t="shared" si="277"/>
        <v/>
      </c>
      <c r="AW777" t="str">
        <f t="shared" si="278"/>
        <v>--</v>
      </c>
      <c r="AY777">
        <f t="shared" si="279"/>
        <v>772</v>
      </c>
      <c r="AZ777" t="s">
        <v>0</v>
      </c>
      <c r="BA777" t="str">
        <f t="shared" si="280"/>
        <v>772BM</v>
      </c>
      <c r="BB777">
        <f t="shared" si="281"/>
        <v>0</v>
      </c>
      <c r="BD777">
        <f t="shared" si="282"/>
        <v>772</v>
      </c>
      <c r="BE777">
        <f t="shared" si="283"/>
        <v>1</v>
      </c>
    </row>
    <row r="778" spans="15:57" x14ac:dyDescent="0.25">
      <c r="O778">
        <f t="shared" si="284"/>
        <v>1</v>
      </c>
      <c r="P778">
        <f t="shared" si="285"/>
        <v>773</v>
      </c>
      <c r="Q778" t="e">
        <f>VLOOKUP(A778,Sheet3!$A$1:$B$3,2,FALSE)</f>
        <v>#N/A</v>
      </c>
      <c r="R778">
        <f t="shared" si="264"/>
        <v>0</v>
      </c>
      <c r="S778">
        <f t="shared" si="265"/>
        <v>0</v>
      </c>
      <c r="T778">
        <f t="shared" si="266"/>
        <v>0</v>
      </c>
      <c r="U778" t="s">
        <v>47</v>
      </c>
      <c r="V778" t="s">
        <v>47</v>
      </c>
      <c r="W778" t="s">
        <v>47</v>
      </c>
      <c r="X778" t="s">
        <v>47</v>
      </c>
      <c r="Y778">
        <f t="shared" si="267"/>
        <v>0</v>
      </c>
      <c r="Z778">
        <f t="shared" si="268"/>
        <v>0</v>
      </c>
      <c r="AC778" t="e">
        <f>VLOOKUP(A778,Sheet3!$A$7:$B$9,2,FALSE)</f>
        <v>#N/A</v>
      </c>
      <c r="AD778" t="s">
        <v>48</v>
      </c>
      <c r="AE778" t="str">
        <f t="shared" si="269"/>
        <v>1</v>
      </c>
      <c r="AF778" t="str">
        <f t="shared" si="270"/>
        <v>2024-07-23</v>
      </c>
      <c r="AH778" s="8">
        <f t="shared" si="271"/>
        <v>0</v>
      </c>
      <c r="AI778">
        <v>0</v>
      </c>
      <c r="AJ778">
        <v>0</v>
      </c>
      <c r="AK778">
        <v>0</v>
      </c>
      <c r="AL778" t="e">
        <f t="shared" si="272"/>
        <v>#DIV/0!</v>
      </c>
      <c r="AM778" t="e">
        <f t="shared" si="273"/>
        <v>#DIV/0!</v>
      </c>
      <c r="AN778">
        <f t="shared" si="274"/>
        <v>0</v>
      </c>
      <c r="AO778">
        <f t="shared" si="275"/>
        <v>0</v>
      </c>
      <c r="AP778">
        <v>0</v>
      </c>
      <c r="AQ778">
        <v>0</v>
      </c>
      <c r="AR778">
        <v>0</v>
      </c>
      <c r="AS778">
        <f t="shared" si="276"/>
        <v>0</v>
      </c>
      <c r="AV778" t="str">
        <f t="shared" si="277"/>
        <v/>
      </c>
      <c r="AW778" t="str">
        <f t="shared" si="278"/>
        <v>--</v>
      </c>
      <c r="AY778">
        <f t="shared" si="279"/>
        <v>773</v>
      </c>
      <c r="AZ778" t="s">
        <v>0</v>
      </c>
      <c r="BA778" t="str">
        <f t="shared" si="280"/>
        <v>773BM</v>
      </c>
      <c r="BB778">
        <f t="shared" si="281"/>
        <v>0</v>
      </c>
      <c r="BD778">
        <f t="shared" si="282"/>
        <v>773</v>
      </c>
      <c r="BE778">
        <f t="shared" si="283"/>
        <v>1</v>
      </c>
    </row>
    <row r="779" spans="15:57" x14ac:dyDescent="0.25">
      <c r="O779">
        <f t="shared" si="284"/>
        <v>1</v>
      </c>
      <c r="P779">
        <f t="shared" si="285"/>
        <v>774</v>
      </c>
      <c r="Q779" t="e">
        <f>VLOOKUP(A779,Sheet3!$A$1:$B$3,2,FALSE)</f>
        <v>#N/A</v>
      </c>
      <c r="R779">
        <f t="shared" si="264"/>
        <v>0</v>
      </c>
      <c r="S779">
        <f t="shared" si="265"/>
        <v>0</v>
      </c>
      <c r="T779">
        <f t="shared" si="266"/>
        <v>0</v>
      </c>
      <c r="U779" t="s">
        <v>47</v>
      </c>
      <c r="V779" t="s">
        <v>47</v>
      </c>
      <c r="W779" t="s">
        <v>47</v>
      </c>
      <c r="X779" t="s">
        <v>47</v>
      </c>
      <c r="Y779">
        <f t="shared" si="267"/>
        <v>0</v>
      </c>
      <c r="Z779">
        <f t="shared" si="268"/>
        <v>0</v>
      </c>
      <c r="AC779" t="e">
        <f>VLOOKUP(A779,Sheet3!$A$7:$B$9,2,FALSE)</f>
        <v>#N/A</v>
      </c>
      <c r="AD779" t="s">
        <v>48</v>
      </c>
      <c r="AE779" t="str">
        <f t="shared" si="269"/>
        <v>1</v>
      </c>
      <c r="AF779" t="str">
        <f t="shared" si="270"/>
        <v>2024-07-23</v>
      </c>
      <c r="AH779" s="8">
        <f t="shared" si="271"/>
        <v>0</v>
      </c>
      <c r="AI779">
        <v>0</v>
      </c>
      <c r="AJ779">
        <v>0</v>
      </c>
      <c r="AK779">
        <v>0</v>
      </c>
      <c r="AL779" t="e">
        <f t="shared" si="272"/>
        <v>#DIV/0!</v>
      </c>
      <c r="AM779" t="e">
        <f t="shared" si="273"/>
        <v>#DIV/0!</v>
      </c>
      <c r="AN779">
        <f t="shared" si="274"/>
        <v>0</v>
      </c>
      <c r="AO779">
        <f t="shared" si="275"/>
        <v>0</v>
      </c>
      <c r="AP779">
        <v>0</v>
      </c>
      <c r="AQ779">
        <v>0</v>
      </c>
      <c r="AR779">
        <v>0</v>
      </c>
      <c r="AS779">
        <f t="shared" si="276"/>
        <v>0</v>
      </c>
      <c r="AV779" t="str">
        <f t="shared" si="277"/>
        <v/>
      </c>
      <c r="AW779" t="str">
        <f t="shared" si="278"/>
        <v>--</v>
      </c>
      <c r="AY779">
        <f t="shared" si="279"/>
        <v>774</v>
      </c>
      <c r="AZ779" t="s">
        <v>0</v>
      </c>
      <c r="BA779" t="str">
        <f t="shared" si="280"/>
        <v>774BM</v>
      </c>
      <c r="BB779">
        <f t="shared" si="281"/>
        <v>0</v>
      </c>
      <c r="BD779">
        <f t="shared" si="282"/>
        <v>774</v>
      </c>
      <c r="BE779">
        <f t="shared" si="283"/>
        <v>1</v>
      </c>
    </row>
    <row r="780" spans="15:57" x14ac:dyDescent="0.25">
      <c r="O780">
        <f t="shared" si="284"/>
        <v>1</v>
      </c>
      <c r="P780">
        <f t="shared" si="285"/>
        <v>775</v>
      </c>
      <c r="Q780" t="e">
        <f>VLOOKUP(A780,Sheet3!$A$1:$B$3,2,FALSE)</f>
        <v>#N/A</v>
      </c>
      <c r="R780">
        <f t="shared" si="264"/>
        <v>0</v>
      </c>
      <c r="S780">
        <f t="shared" si="265"/>
        <v>0</v>
      </c>
      <c r="T780">
        <f t="shared" si="266"/>
        <v>0</v>
      </c>
      <c r="U780" t="s">
        <v>47</v>
      </c>
      <c r="V780" t="s">
        <v>47</v>
      </c>
      <c r="W780" t="s">
        <v>47</v>
      </c>
      <c r="X780" t="s">
        <v>47</v>
      </c>
      <c r="Y780">
        <f t="shared" si="267"/>
        <v>0</v>
      </c>
      <c r="Z780">
        <f t="shared" si="268"/>
        <v>0</v>
      </c>
      <c r="AC780" t="e">
        <f>VLOOKUP(A780,Sheet3!$A$7:$B$9,2,FALSE)</f>
        <v>#N/A</v>
      </c>
      <c r="AD780" t="s">
        <v>48</v>
      </c>
      <c r="AE780" t="str">
        <f t="shared" si="269"/>
        <v>1</v>
      </c>
      <c r="AF780" t="str">
        <f t="shared" si="270"/>
        <v>2024-07-23</v>
      </c>
      <c r="AH780" s="8">
        <f t="shared" si="271"/>
        <v>0</v>
      </c>
      <c r="AI780">
        <v>0</v>
      </c>
      <c r="AJ780">
        <v>0</v>
      </c>
      <c r="AK780">
        <v>0</v>
      </c>
      <c r="AL780" t="e">
        <f t="shared" si="272"/>
        <v>#DIV/0!</v>
      </c>
      <c r="AM780" t="e">
        <f t="shared" si="273"/>
        <v>#DIV/0!</v>
      </c>
      <c r="AN780">
        <f t="shared" si="274"/>
        <v>0</v>
      </c>
      <c r="AO780">
        <f t="shared" si="275"/>
        <v>0</v>
      </c>
      <c r="AP780">
        <v>0</v>
      </c>
      <c r="AQ780">
        <v>0</v>
      </c>
      <c r="AR780">
        <v>0</v>
      </c>
      <c r="AS780">
        <f t="shared" si="276"/>
        <v>0</v>
      </c>
      <c r="AV780" t="str">
        <f t="shared" si="277"/>
        <v/>
      </c>
      <c r="AW780" t="str">
        <f t="shared" si="278"/>
        <v>--</v>
      </c>
      <c r="AY780">
        <f t="shared" si="279"/>
        <v>775</v>
      </c>
      <c r="AZ780" t="s">
        <v>0</v>
      </c>
      <c r="BA780" t="str">
        <f t="shared" si="280"/>
        <v>775BM</v>
      </c>
      <c r="BB780">
        <f t="shared" si="281"/>
        <v>0</v>
      </c>
      <c r="BD780">
        <f t="shared" si="282"/>
        <v>775</v>
      </c>
      <c r="BE780">
        <f t="shared" si="283"/>
        <v>1</v>
      </c>
    </row>
    <row r="781" spans="15:57" x14ac:dyDescent="0.25">
      <c r="O781">
        <f t="shared" si="284"/>
        <v>1</v>
      </c>
      <c r="P781">
        <f t="shared" si="285"/>
        <v>776</v>
      </c>
      <c r="Q781" t="e">
        <f>VLOOKUP(A781,Sheet3!$A$1:$B$3,2,FALSE)</f>
        <v>#N/A</v>
      </c>
      <c r="R781">
        <f t="shared" si="264"/>
        <v>0</v>
      </c>
      <c r="S781">
        <f t="shared" si="265"/>
        <v>0</v>
      </c>
      <c r="T781">
        <f t="shared" si="266"/>
        <v>0</v>
      </c>
      <c r="U781" t="s">
        <v>47</v>
      </c>
      <c r="V781" t="s">
        <v>47</v>
      </c>
      <c r="W781" t="s">
        <v>47</v>
      </c>
      <c r="X781" t="s">
        <v>47</v>
      </c>
      <c r="Y781">
        <f t="shared" si="267"/>
        <v>0</v>
      </c>
      <c r="Z781">
        <f t="shared" si="268"/>
        <v>0</v>
      </c>
      <c r="AC781" t="e">
        <f>VLOOKUP(A781,Sheet3!$A$7:$B$9,2,FALSE)</f>
        <v>#N/A</v>
      </c>
      <c r="AD781" t="s">
        <v>48</v>
      </c>
      <c r="AE781" t="str">
        <f t="shared" si="269"/>
        <v>1</v>
      </c>
      <c r="AF781" t="str">
        <f t="shared" si="270"/>
        <v>2024-07-23</v>
      </c>
      <c r="AH781" s="8">
        <f t="shared" si="271"/>
        <v>0</v>
      </c>
      <c r="AI781">
        <v>0</v>
      </c>
      <c r="AJ781">
        <v>0</v>
      </c>
      <c r="AK781">
        <v>0</v>
      </c>
      <c r="AL781" t="e">
        <f t="shared" si="272"/>
        <v>#DIV/0!</v>
      </c>
      <c r="AM781" t="e">
        <f t="shared" si="273"/>
        <v>#DIV/0!</v>
      </c>
      <c r="AN781">
        <f t="shared" si="274"/>
        <v>0</v>
      </c>
      <c r="AO781">
        <f t="shared" si="275"/>
        <v>0</v>
      </c>
      <c r="AP781">
        <v>0</v>
      </c>
      <c r="AQ781">
        <v>0</v>
      </c>
      <c r="AR781">
        <v>0</v>
      </c>
      <c r="AS781">
        <f t="shared" si="276"/>
        <v>0</v>
      </c>
      <c r="AV781" t="str">
        <f t="shared" si="277"/>
        <v/>
      </c>
      <c r="AW781" t="str">
        <f t="shared" si="278"/>
        <v>--</v>
      </c>
      <c r="AY781">
        <f t="shared" si="279"/>
        <v>776</v>
      </c>
      <c r="AZ781" t="s">
        <v>0</v>
      </c>
      <c r="BA781" t="str">
        <f t="shared" si="280"/>
        <v>776BM</v>
      </c>
      <c r="BB781">
        <f t="shared" si="281"/>
        <v>0</v>
      </c>
      <c r="BD781">
        <f t="shared" si="282"/>
        <v>776</v>
      </c>
      <c r="BE781">
        <f t="shared" si="283"/>
        <v>1</v>
      </c>
    </row>
    <row r="782" spans="15:57" x14ac:dyDescent="0.25">
      <c r="O782">
        <f t="shared" si="284"/>
        <v>1</v>
      </c>
      <c r="P782">
        <f t="shared" si="285"/>
        <v>777</v>
      </c>
      <c r="Q782" t="e">
        <f>VLOOKUP(A782,Sheet3!$A$1:$B$3,2,FALSE)</f>
        <v>#N/A</v>
      </c>
      <c r="R782">
        <f t="shared" si="264"/>
        <v>0</v>
      </c>
      <c r="S782">
        <f t="shared" si="265"/>
        <v>0</v>
      </c>
      <c r="T782">
        <f t="shared" si="266"/>
        <v>0</v>
      </c>
      <c r="U782" t="s">
        <v>47</v>
      </c>
      <c r="V782" t="s">
        <v>47</v>
      </c>
      <c r="W782" t="s">
        <v>47</v>
      </c>
      <c r="X782" t="s">
        <v>47</v>
      </c>
      <c r="Y782">
        <f t="shared" si="267"/>
        <v>0</v>
      </c>
      <c r="Z782">
        <f t="shared" si="268"/>
        <v>0</v>
      </c>
      <c r="AC782" t="e">
        <f>VLOOKUP(A782,Sheet3!$A$7:$B$9,2,FALSE)</f>
        <v>#N/A</v>
      </c>
      <c r="AD782" t="s">
        <v>48</v>
      </c>
      <c r="AE782" t="str">
        <f t="shared" si="269"/>
        <v>1</v>
      </c>
      <c r="AF782" t="str">
        <f t="shared" si="270"/>
        <v>2024-07-23</v>
      </c>
      <c r="AH782" s="8">
        <f t="shared" si="271"/>
        <v>0</v>
      </c>
      <c r="AI782">
        <v>0</v>
      </c>
      <c r="AJ782">
        <v>0</v>
      </c>
      <c r="AK782">
        <v>0</v>
      </c>
      <c r="AL782" t="e">
        <f t="shared" si="272"/>
        <v>#DIV/0!</v>
      </c>
      <c r="AM782" t="e">
        <f t="shared" si="273"/>
        <v>#DIV/0!</v>
      </c>
      <c r="AN782">
        <f t="shared" si="274"/>
        <v>0</v>
      </c>
      <c r="AO782">
        <f t="shared" si="275"/>
        <v>0</v>
      </c>
      <c r="AP782">
        <v>0</v>
      </c>
      <c r="AQ782">
        <v>0</v>
      </c>
      <c r="AR782">
        <v>0</v>
      </c>
      <c r="AS782">
        <f t="shared" si="276"/>
        <v>0</v>
      </c>
      <c r="AV782" t="str">
        <f t="shared" si="277"/>
        <v/>
      </c>
      <c r="AW782" t="str">
        <f t="shared" si="278"/>
        <v>--</v>
      </c>
      <c r="AY782">
        <f t="shared" si="279"/>
        <v>777</v>
      </c>
      <c r="AZ782" t="s">
        <v>0</v>
      </c>
      <c r="BA782" t="str">
        <f t="shared" si="280"/>
        <v>777BM</v>
      </c>
      <c r="BB782">
        <f t="shared" si="281"/>
        <v>0</v>
      </c>
      <c r="BD782">
        <f t="shared" si="282"/>
        <v>777</v>
      </c>
      <c r="BE782">
        <f t="shared" si="283"/>
        <v>1</v>
      </c>
    </row>
    <row r="783" spans="15:57" x14ac:dyDescent="0.25">
      <c r="O783">
        <f t="shared" si="284"/>
        <v>1</v>
      </c>
      <c r="P783">
        <f t="shared" si="285"/>
        <v>778</v>
      </c>
      <c r="Q783" t="e">
        <f>VLOOKUP(A783,Sheet3!$A$1:$B$3,2,FALSE)</f>
        <v>#N/A</v>
      </c>
      <c r="R783">
        <f t="shared" si="264"/>
        <v>0</v>
      </c>
      <c r="S783">
        <f t="shared" si="265"/>
        <v>0</v>
      </c>
      <c r="T783">
        <f t="shared" si="266"/>
        <v>0</v>
      </c>
      <c r="U783" t="s">
        <v>47</v>
      </c>
      <c r="V783" t="s">
        <v>47</v>
      </c>
      <c r="W783" t="s">
        <v>47</v>
      </c>
      <c r="X783" t="s">
        <v>47</v>
      </c>
      <c r="Y783">
        <f t="shared" si="267"/>
        <v>0</v>
      </c>
      <c r="Z783">
        <f t="shared" si="268"/>
        <v>0</v>
      </c>
      <c r="AC783" t="e">
        <f>VLOOKUP(A783,Sheet3!$A$7:$B$9,2,FALSE)</f>
        <v>#N/A</v>
      </c>
      <c r="AD783" t="s">
        <v>48</v>
      </c>
      <c r="AE783" t="str">
        <f t="shared" si="269"/>
        <v>1</v>
      </c>
      <c r="AF783" t="str">
        <f t="shared" si="270"/>
        <v>2024-07-23</v>
      </c>
      <c r="AH783" s="8">
        <f t="shared" si="271"/>
        <v>0</v>
      </c>
      <c r="AI783">
        <v>0</v>
      </c>
      <c r="AJ783">
        <v>0</v>
      </c>
      <c r="AK783">
        <v>0</v>
      </c>
      <c r="AL783" t="e">
        <f t="shared" si="272"/>
        <v>#DIV/0!</v>
      </c>
      <c r="AM783" t="e">
        <f t="shared" si="273"/>
        <v>#DIV/0!</v>
      </c>
      <c r="AN783">
        <f t="shared" si="274"/>
        <v>0</v>
      </c>
      <c r="AO783">
        <f t="shared" si="275"/>
        <v>0</v>
      </c>
      <c r="AP783">
        <v>0</v>
      </c>
      <c r="AQ783">
        <v>0</v>
      </c>
      <c r="AR783">
        <v>0</v>
      </c>
      <c r="AS783">
        <f t="shared" si="276"/>
        <v>0</v>
      </c>
      <c r="AV783" t="str">
        <f t="shared" si="277"/>
        <v/>
      </c>
      <c r="AW783" t="str">
        <f t="shared" si="278"/>
        <v>--</v>
      </c>
      <c r="AY783">
        <f t="shared" si="279"/>
        <v>778</v>
      </c>
      <c r="AZ783" t="s">
        <v>0</v>
      </c>
      <c r="BA783" t="str">
        <f t="shared" si="280"/>
        <v>778BM</v>
      </c>
      <c r="BB783">
        <f t="shared" si="281"/>
        <v>0</v>
      </c>
      <c r="BD783">
        <f t="shared" si="282"/>
        <v>778</v>
      </c>
      <c r="BE783">
        <f t="shared" si="283"/>
        <v>1</v>
      </c>
    </row>
    <row r="784" spans="15:57" x14ac:dyDescent="0.25">
      <c r="O784">
        <f t="shared" si="284"/>
        <v>1</v>
      </c>
      <c r="P784">
        <f t="shared" si="285"/>
        <v>779</v>
      </c>
      <c r="Q784" t="e">
        <f>VLOOKUP(A784,Sheet3!$A$1:$B$3,2,FALSE)</f>
        <v>#N/A</v>
      </c>
      <c r="R784">
        <f t="shared" si="264"/>
        <v>0</v>
      </c>
      <c r="S784">
        <f t="shared" si="265"/>
        <v>0</v>
      </c>
      <c r="T784">
        <f t="shared" si="266"/>
        <v>0</v>
      </c>
      <c r="U784" t="s">
        <v>47</v>
      </c>
      <c r="V784" t="s">
        <v>47</v>
      </c>
      <c r="W784" t="s">
        <v>47</v>
      </c>
      <c r="X784" t="s">
        <v>47</v>
      </c>
      <c r="Y784">
        <f t="shared" si="267"/>
        <v>0</v>
      </c>
      <c r="Z784">
        <f t="shared" si="268"/>
        <v>0</v>
      </c>
      <c r="AC784" t="e">
        <f>VLOOKUP(A784,Sheet3!$A$7:$B$9,2,FALSE)</f>
        <v>#N/A</v>
      </c>
      <c r="AD784" t="s">
        <v>48</v>
      </c>
      <c r="AE784" t="str">
        <f t="shared" si="269"/>
        <v>1</v>
      </c>
      <c r="AF784" t="str">
        <f t="shared" si="270"/>
        <v>2024-07-23</v>
      </c>
      <c r="AH784" s="8">
        <f t="shared" si="271"/>
        <v>0</v>
      </c>
      <c r="AI784">
        <v>0</v>
      </c>
      <c r="AJ784">
        <v>0</v>
      </c>
      <c r="AK784">
        <v>0</v>
      </c>
      <c r="AL784" t="e">
        <f t="shared" si="272"/>
        <v>#DIV/0!</v>
      </c>
      <c r="AM784" t="e">
        <f t="shared" si="273"/>
        <v>#DIV/0!</v>
      </c>
      <c r="AN784">
        <f t="shared" si="274"/>
        <v>0</v>
      </c>
      <c r="AO784">
        <f t="shared" si="275"/>
        <v>0</v>
      </c>
      <c r="AP784">
        <v>0</v>
      </c>
      <c r="AQ784">
        <v>0</v>
      </c>
      <c r="AR784">
        <v>0</v>
      </c>
      <c r="AS784">
        <f t="shared" si="276"/>
        <v>0</v>
      </c>
      <c r="AV784" t="str">
        <f t="shared" si="277"/>
        <v/>
      </c>
      <c r="AW784" t="str">
        <f t="shared" si="278"/>
        <v>--</v>
      </c>
      <c r="AY784">
        <f t="shared" si="279"/>
        <v>779</v>
      </c>
      <c r="AZ784" t="s">
        <v>0</v>
      </c>
      <c r="BA784" t="str">
        <f t="shared" si="280"/>
        <v>779BM</v>
      </c>
      <c r="BB784">
        <f t="shared" si="281"/>
        <v>0</v>
      </c>
      <c r="BD784">
        <f t="shared" si="282"/>
        <v>779</v>
      </c>
      <c r="BE784">
        <f t="shared" si="283"/>
        <v>1</v>
      </c>
    </row>
    <row r="785" spans="15:57" x14ac:dyDescent="0.25">
      <c r="O785">
        <f t="shared" si="284"/>
        <v>1</v>
      </c>
      <c r="P785">
        <f t="shared" si="285"/>
        <v>780</v>
      </c>
      <c r="Q785" t="e">
        <f>VLOOKUP(A785,Sheet3!$A$1:$B$3,2,FALSE)</f>
        <v>#N/A</v>
      </c>
      <c r="R785">
        <f t="shared" si="264"/>
        <v>0</v>
      </c>
      <c r="S785">
        <f t="shared" si="265"/>
        <v>0</v>
      </c>
      <c r="T785">
        <f t="shared" si="266"/>
        <v>0</v>
      </c>
      <c r="U785" t="s">
        <v>47</v>
      </c>
      <c r="V785" t="s">
        <v>47</v>
      </c>
      <c r="W785" t="s">
        <v>47</v>
      </c>
      <c r="X785" t="s">
        <v>47</v>
      </c>
      <c r="Y785">
        <f t="shared" si="267"/>
        <v>0</v>
      </c>
      <c r="Z785">
        <f t="shared" si="268"/>
        <v>0</v>
      </c>
      <c r="AC785" t="e">
        <f>VLOOKUP(A785,Sheet3!$A$7:$B$9,2,FALSE)</f>
        <v>#N/A</v>
      </c>
      <c r="AD785" t="s">
        <v>48</v>
      </c>
      <c r="AE785" t="str">
        <f t="shared" si="269"/>
        <v>1</v>
      </c>
      <c r="AF785" t="str">
        <f t="shared" si="270"/>
        <v>2024-07-23</v>
      </c>
      <c r="AH785" s="8">
        <f t="shared" si="271"/>
        <v>0</v>
      </c>
      <c r="AI785">
        <v>0</v>
      </c>
      <c r="AJ785">
        <v>0</v>
      </c>
      <c r="AK785">
        <v>0</v>
      </c>
      <c r="AL785" t="e">
        <f t="shared" si="272"/>
        <v>#DIV/0!</v>
      </c>
      <c r="AM785" t="e">
        <f t="shared" si="273"/>
        <v>#DIV/0!</v>
      </c>
      <c r="AN785">
        <f t="shared" si="274"/>
        <v>0</v>
      </c>
      <c r="AO785">
        <f t="shared" si="275"/>
        <v>0</v>
      </c>
      <c r="AP785">
        <v>0</v>
      </c>
      <c r="AQ785">
        <v>0</v>
      </c>
      <c r="AR785">
        <v>0</v>
      </c>
      <c r="AS785">
        <f t="shared" si="276"/>
        <v>0</v>
      </c>
      <c r="AV785" t="str">
        <f t="shared" si="277"/>
        <v/>
      </c>
      <c r="AW785" t="str">
        <f t="shared" si="278"/>
        <v>--</v>
      </c>
      <c r="AY785">
        <f t="shared" si="279"/>
        <v>780</v>
      </c>
      <c r="AZ785" t="s">
        <v>0</v>
      </c>
      <c r="BA785" t="str">
        <f t="shared" si="280"/>
        <v>780BM</v>
      </c>
      <c r="BB785">
        <f t="shared" si="281"/>
        <v>0</v>
      </c>
      <c r="BD785">
        <f t="shared" si="282"/>
        <v>780</v>
      </c>
      <c r="BE785">
        <f t="shared" si="283"/>
        <v>1</v>
      </c>
    </row>
    <row r="786" spans="15:57" x14ac:dyDescent="0.25">
      <c r="O786">
        <f t="shared" si="284"/>
        <v>1</v>
      </c>
      <c r="P786">
        <f t="shared" si="285"/>
        <v>781</v>
      </c>
      <c r="Q786" t="e">
        <f>VLOOKUP(A786,Sheet3!$A$1:$B$3,2,FALSE)</f>
        <v>#N/A</v>
      </c>
      <c r="R786">
        <f t="shared" si="264"/>
        <v>0</v>
      </c>
      <c r="S786">
        <f t="shared" si="265"/>
        <v>0</v>
      </c>
      <c r="T786">
        <f t="shared" si="266"/>
        <v>0</v>
      </c>
      <c r="U786" t="s">
        <v>47</v>
      </c>
      <c r="V786" t="s">
        <v>47</v>
      </c>
      <c r="W786" t="s">
        <v>47</v>
      </c>
      <c r="X786" t="s">
        <v>47</v>
      </c>
      <c r="Y786">
        <f t="shared" si="267"/>
        <v>0</v>
      </c>
      <c r="Z786">
        <f t="shared" si="268"/>
        <v>0</v>
      </c>
      <c r="AC786" t="e">
        <f>VLOOKUP(A786,Sheet3!$A$7:$B$9,2,FALSE)</f>
        <v>#N/A</v>
      </c>
      <c r="AD786" t="s">
        <v>48</v>
      </c>
      <c r="AE786" t="str">
        <f t="shared" si="269"/>
        <v>1</v>
      </c>
      <c r="AF786" t="str">
        <f t="shared" si="270"/>
        <v>2024-07-23</v>
      </c>
      <c r="AH786" s="8">
        <f t="shared" si="271"/>
        <v>0</v>
      </c>
      <c r="AI786">
        <v>0</v>
      </c>
      <c r="AJ786">
        <v>0</v>
      </c>
      <c r="AK786">
        <v>0</v>
      </c>
      <c r="AL786" t="e">
        <f t="shared" si="272"/>
        <v>#DIV/0!</v>
      </c>
      <c r="AM786" t="e">
        <f t="shared" si="273"/>
        <v>#DIV/0!</v>
      </c>
      <c r="AN786">
        <f t="shared" si="274"/>
        <v>0</v>
      </c>
      <c r="AO786">
        <f t="shared" si="275"/>
        <v>0</v>
      </c>
      <c r="AP786">
        <v>0</v>
      </c>
      <c r="AQ786">
        <v>0</v>
      </c>
      <c r="AR786">
        <v>0</v>
      </c>
      <c r="AS786">
        <f t="shared" si="276"/>
        <v>0</v>
      </c>
      <c r="AV786" t="str">
        <f t="shared" si="277"/>
        <v/>
      </c>
      <c r="AW786" t="str">
        <f t="shared" si="278"/>
        <v>--</v>
      </c>
      <c r="AY786">
        <f t="shared" si="279"/>
        <v>781</v>
      </c>
      <c r="AZ786" t="s">
        <v>0</v>
      </c>
      <c r="BA786" t="str">
        <f t="shared" si="280"/>
        <v>781BM</v>
      </c>
      <c r="BB786">
        <f t="shared" si="281"/>
        <v>0</v>
      </c>
      <c r="BD786">
        <f t="shared" si="282"/>
        <v>781</v>
      </c>
      <c r="BE786">
        <f t="shared" si="283"/>
        <v>1</v>
      </c>
    </row>
    <row r="787" spans="15:57" x14ac:dyDescent="0.25">
      <c r="O787">
        <f t="shared" si="284"/>
        <v>1</v>
      </c>
      <c r="P787">
        <f t="shared" si="285"/>
        <v>782</v>
      </c>
      <c r="Q787" t="e">
        <f>VLOOKUP(A787,Sheet3!$A$1:$B$3,2,FALSE)</f>
        <v>#N/A</v>
      </c>
      <c r="R787">
        <f t="shared" si="264"/>
        <v>0</v>
      </c>
      <c r="S787">
        <f t="shared" si="265"/>
        <v>0</v>
      </c>
      <c r="T787">
        <f t="shared" si="266"/>
        <v>0</v>
      </c>
      <c r="U787" t="s">
        <v>47</v>
      </c>
      <c r="V787" t="s">
        <v>47</v>
      </c>
      <c r="W787" t="s">
        <v>47</v>
      </c>
      <c r="X787" t="s">
        <v>47</v>
      </c>
      <c r="Y787">
        <f t="shared" si="267"/>
        <v>0</v>
      </c>
      <c r="Z787">
        <f t="shared" si="268"/>
        <v>0</v>
      </c>
      <c r="AC787" t="e">
        <f>VLOOKUP(A787,Sheet3!$A$7:$B$9,2,FALSE)</f>
        <v>#N/A</v>
      </c>
      <c r="AD787" t="s">
        <v>48</v>
      </c>
      <c r="AE787" t="str">
        <f t="shared" si="269"/>
        <v>1</v>
      </c>
      <c r="AF787" t="str">
        <f t="shared" si="270"/>
        <v>2024-07-23</v>
      </c>
      <c r="AH787" s="8">
        <f t="shared" si="271"/>
        <v>0</v>
      </c>
      <c r="AI787">
        <v>0</v>
      </c>
      <c r="AJ787">
        <v>0</v>
      </c>
      <c r="AK787">
        <v>0</v>
      </c>
      <c r="AL787" t="e">
        <f t="shared" si="272"/>
        <v>#DIV/0!</v>
      </c>
      <c r="AM787" t="e">
        <f t="shared" si="273"/>
        <v>#DIV/0!</v>
      </c>
      <c r="AN787">
        <f t="shared" si="274"/>
        <v>0</v>
      </c>
      <c r="AO787">
        <f t="shared" si="275"/>
        <v>0</v>
      </c>
      <c r="AP787">
        <v>0</v>
      </c>
      <c r="AQ787">
        <v>0</v>
      </c>
      <c r="AR787">
        <v>0</v>
      </c>
      <c r="AS787">
        <f t="shared" si="276"/>
        <v>0</v>
      </c>
      <c r="AV787" t="str">
        <f t="shared" si="277"/>
        <v/>
      </c>
      <c r="AW787" t="str">
        <f t="shared" si="278"/>
        <v>--</v>
      </c>
      <c r="AY787">
        <f t="shared" si="279"/>
        <v>782</v>
      </c>
      <c r="AZ787" t="s">
        <v>0</v>
      </c>
      <c r="BA787" t="str">
        <f t="shared" si="280"/>
        <v>782BM</v>
      </c>
      <c r="BB787">
        <f t="shared" si="281"/>
        <v>0</v>
      </c>
      <c r="BD787">
        <f t="shared" si="282"/>
        <v>782</v>
      </c>
      <c r="BE787">
        <f t="shared" si="283"/>
        <v>1</v>
      </c>
    </row>
    <row r="788" spans="15:57" x14ac:dyDescent="0.25">
      <c r="O788">
        <f t="shared" si="284"/>
        <v>1</v>
      </c>
      <c r="P788">
        <f t="shared" si="285"/>
        <v>783</v>
      </c>
      <c r="Q788" t="e">
        <f>VLOOKUP(A788,Sheet3!$A$1:$B$3,2,FALSE)</f>
        <v>#N/A</v>
      </c>
      <c r="R788">
        <f t="shared" si="264"/>
        <v>0</v>
      </c>
      <c r="S788">
        <f t="shared" si="265"/>
        <v>0</v>
      </c>
      <c r="T788">
        <f t="shared" si="266"/>
        <v>0</v>
      </c>
      <c r="U788" t="s">
        <v>47</v>
      </c>
      <c r="V788" t="s">
        <v>47</v>
      </c>
      <c r="W788" t="s">
        <v>47</v>
      </c>
      <c r="X788" t="s">
        <v>47</v>
      </c>
      <c r="Y788">
        <f t="shared" si="267"/>
        <v>0</v>
      </c>
      <c r="Z788">
        <f t="shared" si="268"/>
        <v>0</v>
      </c>
      <c r="AC788" t="e">
        <f>VLOOKUP(A788,Sheet3!$A$7:$B$9,2,FALSE)</f>
        <v>#N/A</v>
      </c>
      <c r="AD788" t="s">
        <v>48</v>
      </c>
      <c r="AE788" t="str">
        <f t="shared" si="269"/>
        <v>1</v>
      </c>
      <c r="AF788" t="str">
        <f t="shared" si="270"/>
        <v>2024-07-23</v>
      </c>
      <c r="AH788" s="8">
        <f t="shared" si="271"/>
        <v>0</v>
      </c>
      <c r="AI788">
        <v>0</v>
      </c>
      <c r="AJ788">
        <v>0</v>
      </c>
      <c r="AK788">
        <v>0</v>
      </c>
      <c r="AL788" t="e">
        <f t="shared" si="272"/>
        <v>#DIV/0!</v>
      </c>
      <c r="AM788" t="e">
        <f t="shared" si="273"/>
        <v>#DIV/0!</v>
      </c>
      <c r="AN788">
        <f t="shared" si="274"/>
        <v>0</v>
      </c>
      <c r="AO788">
        <f t="shared" si="275"/>
        <v>0</v>
      </c>
      <c r="AP788">
        <v>0</v>
      </c>
      <c r="AQ788">
        <v>0</v>
      </c>
      <c r="AR788">
        <v>0</v>
      </c>
      <c r="AS788">
        <f t="shared" si="276"/>
        <v>0</v>
      </c>
      <c r="AV788" t="str">
        <f t="shared" si="277"/>
        <v/>
      </c>
      <c r="AW788" t="str">
        <f t="shared" si="278"/>
        <v>--</v>
      </c>
      <c r="AY788">
        <f t="shared" si="279"/>
        <v>783</v>
      </c>
      <c r="AZ788" t="s">
        <v>0</v>
      </c>
      <c r="BA788" t="str">
        <f t="shared" si="280"/>
        <v>783BM</v>
      </c>
      <c r="BB788">
        <f t="shared" si="281"/>
        <v>0</v>
      </c>
      <c r="BD788">
        <f t="shared" si="282"/>
        <v>783</v>
      </c>
      <c r="BE788">
        <f t="shared" si="283"/>
        <v>1</v>
      </c>
    </row>
    <row r="789" spans="15:57" x14ac:dyDescent="0.25">
      <c r="O789">
        <f t="shared" si="284"/>
        <v>1</v>
      </c>
      <c r="P789">
        <f t="shared" si="285"/>
        <v>784</v>
      </c>
      <c r="Q789" t="e">
        <f>VLOOKUP(A789,Sheet3!$A$1:$B$3,2,FALSE)</f>
        <v>#N/A</v>
      </c>
      <c r="R789">
        <f t="shared" si="264"/>
        <v>0</v>
      </c>
      <c r="S789">
        <f t="shared" si="265"/>
        <v>0</v>
      </c>
      <c r="T789">
        <f t="shared" si="266"/>
        <v>0</v>
      </c>
      <c r="U789" t="s">
        <v>47</v>
      </c>
      <c r="V789" t="s">
        <v>47</v>
      </c>
      <c r="W789" t="s">
        <v>47</v>
      </c>
      <c r="X789" t="s">
        <v>47</v>
      </c>
      <c r="Y789">
        <f t="shared" si="267"/>
        <v>0</v>
      </c>
      <c r="Z789">
        <f t="shared" si="268"/>
        <v>0</v>
      </c>
      <c r="AC789" t="e">
        <f>VLOOKUP(A789,Sheet3!$A$7:$B$9,2,FALSE)</f>
        <v>#N/A</v>
      </c>
      <c r="AD789" t="s">
        <v>48</v>
      </c>
      <c r="AE789" t="str">
        <f t="shared" si="269"/>
        <v>1</v>
      </c>
      <c r="AF789" t="str">
        <f t="shared" si="270"/>
        <v>2024-07-23</v>
      </c>
      <c r="AH789" s="8">
        <f t="shared" si="271"/>
        <v>0</v>
      </c>
      <c r="AI789">
        <v>0</v>
      </c>
      <c r="AJ789">
        <v>0</v>
      </c>
      <c r="AK789">
        <v>0</v>
      </c>
      <c r="AL789" t="e">
        <f t="shared" si="272"/>
        <v>#DIV/0!</v>
      </c>
      <c r="AM789" t="e">
        <f t="shared" si="273"/>
        <v>#DIV/0!</v>
      </c>
      <c r="AN789">
        <f t="shared" si="274"/>
        <v>0</v>
      </c>
      <c r="AO789">
        <f t="shared" si="275"/>
        <v>0</v>
      </c>
      <c r="AP789">
        <v>0</v>
      </c>
      <c r="AQ789">
        <v>0</v>
      </c>
      <c r="AR789">
        <v>0</v>
      </c>
      <c r="AS789">
        <f t="shared" si="276"/>
        <v>0</v>
      </c>
      <c r="AV789" t="str">
        <f t="shared" si="277"/>
        <v/>
      </c>
      <c r="AW789" t="str">
        <f t="shared" si="278"/>
        <v>--</v>
      </c>
      <c r="AY789">
        <f t="shared" si="279"/>
        <v>784</v>
      </c>
      <c r="AZ789" t="s">
        <v>0</v>
      </c>
      <c r="BA789" t="str">
        <f t="shared" si="280"/>
        <v>784BM</v>
      </c>
      <c r="BB789">
        <f t="shared" si="281"/>
        <v>0</v>
      </c>
      <c r="BD789">
        <f t="shared" si="282"/>
        <v>784</v>
      </c>
      <c r="BE789">
        <f t="shared" si="283"/>
        <v>1</v>
      </c>
    </row>
    <row r="790" spans="15:57" x14ac:dyDescent="0.25">
      <c r="O790">
        <f t="shared" si="284"/>
        <v>1</v>
      </c>
      <c r="P790">
        <f t="shared" si="285"/>
        <v>785</v>
      </c>
      <c r="Q790" t="e">
        <f>VLOOKUP(A790,Sheet3!$A$1:$B$3,2,FALSE)</f>
        <v>#N/A</v>
      </c>
      <c r="R790">
        <f t="shared" si="264"/>
        <v>0</v>
      </c>
      <c r="S790">
        <f t="shared" si="265"/>
        <v>0</v>
      </c>
      <c r="T790">
        <f t="shared" si="266"/>
        <v>0</v>
      </c>
      <c r="U790" t="s">
        <v>47</v>
      </c>
      <c r="V790" t="s">
        <v>47</v>
      </c>
      <c r="W790" t="s">
        <v>47</v>
      </c>
      <c r="X790" t="s">
        <v>47</v>
      </c>
      <c r="Y790">
        <f t="shared" si="267"/>
        <v>0</v>
      </c>
      <c r="Z790">
        <f t="shared" si="268"/>
        <v>0</v>
      </c>
      <c r="AC790" t="e">
        <f>VLOOKUP(A790,Sheet3!$A$7:$B$9,2,FALSE)</f>
        <v>#N/A</v>
      </c>
      <c r="AD790" t="s">
        <v>48</v>
      </c>
      <c r="AE790" t="str">
        <f t="shared" si="269"/>
        <v>1</v>
      </c>
      <c r="AF790" t="str">
        <f t="shared" si="270"/>
        <v>2024-07-23</v>
      </c>
      <c r="AH790" s="8">
        <f t="shared" si="271"/>
        <v>0</v>
      </c>
      <c r="AI790">
        <v>0</v>
      </c>
      <c r="AJ790">
        <v>0</v>
      </c>
      <c r="AK790">
        <v>0</v>
      </c>
      <c r="AL790" t="e">
        <f t="shared" si="272"/>
        <v>#DIV/0!</v>
      </c>
      <c r="AM790" t="e">
        <f t="shared" si="273"/>
        <v>#DIV/0!</v>
      </c>
      <c r="AN790">
        <f t="shared" si="274"/>
        <v>0</v>
      </c>
      <c r="AO790">
        <f t="shared" si="275"/>
        <v>0</v>
      </c>
      <c r="AP790">
        <v>0</v>
      </c>
      <c r="AQ790">
        <v>0</v>
      </c>
      <c r="AR790">
        <v>0</v>
      </c>
      <c r="AS790">
        <f t="shared" si="276"/>
        <v>0</v>
      </c>
      <c r="AV790" t="str">
        <f t="shared" si="277"/>
        <v/>
      </c>
      <c r="AW790" t="str">
        <f t="shared" si="278"/>
        <v>--</v>
      </c>
      <c r="AY790">
        <f t="shared" si="279"/>
        <v>785</v>
      </c>
      <c r="AZ790" t="s">
        <v>0</v>
      </c>
      <c r="BA790" t="str">
        <f t="shared" si="280"/>
        <v>785BM</v>
      </c>
      <c r="BB790">
        <f t="shared" si="281"/>
        <v>0</v>
      </c>
      <c r="BD790">
        <f t="shared" si="282"/>
        <v>785</v>
      </c>
      <c r="BE790">
        <f t="shared" si="283"/>
        <v>1</v>
      </c>
    </row>
    <row r="791" spans="15:57" x14ac:dyDescent="0.25">
      <c r="O791">
        <f t="shared" si="284"/>
        <v>1</v>
      </c>
      <c r="P791">
        <f t="shared" si="285"/>
        <v>786</v>
      </c>
      <c r="Q791" t="e">
        <f>VLOOKUP(A791,Sheet3!$A$1:$B$3,2,FALSE)</f>
        <v>#N/A</v>
      </c>
      <c r="R791">
        <f t="shared" si="264"/>
        <v>0</v>
      </c>
      <c r="S791">
        <f t="shared" si="265"/>
        <v>0</v>
      </c>
      <c r="T791">
        <f t="shared" si="266"/>
        <v>0</v>
      </c>
      <c r="U791" t="s">
        <v>47</v>
      </c>
      <c r="V791" t="s">
        <v>47</v>
      </c>
      <c r="W791" t="s">
        <v>47</v>
      </c>
      <c r="X791" t="s">
        <v>47</v>
      </c>
      <c r="Y791">
        <f t="shared" si="267"/>
        <v>0</v>
      </c>
      <c r="Z791">
        <f t="shared" si="268"/>
        <v>0</v>
      </c>
      <c r="AC791" t="e">
        <f>VLOOKUP(A791,Sheet3!$A$7:$B$9,2,FALSE)</f>
        <v>#N/A</v>
      </c>
      <c r="AD791" t="s">
        <v>48</v>
      </c>
      <c r="AE791" t="str">
        <f t="shared" si="269"/>
        <v>1</v>
      </c>
      <c r="AF791" t="str">
        <f t="shared" si="270"/>
        <v>2024-07-23</v>
      </c>
      <c r="AH791" s="8">
        <f t="shared" si="271"/>
        <v>0</v>
      </c>
      <c r="AI791">
        <v>0</v>
      </c>
      <c r="AJ791">
        <v>0</v>
      </c>
      <c r="AK791">
        <v>0</v>
      </c>
      <c r="AL791" t="e">
        <f t="shared" si="272"/>
        <v>#DIV/0!</v>
      </c>
      <c r="AM791" t="e">
        <f t="shared" si="273"/>
        <v>#DIV/0!</v>
      </c>
      <c r="AN791">
        <f t="shared" si="274"/>
        <v>0</v>
      </c>
      <c r="AO791">
        <f t="shared" si="275"/>
        <v>0</v>
      </c>
      <c r="AP791">
        <v>0</v>
      </c>
      <c r="AQ791">
        <v>0</v>
      </c>
      <c r="AR791">
        <v>0</v>
      </c>
      <c r="AS791">
        <f t="shared" si="276"/>
        <v>0</v>
      </c>
      <c r="AV791" t="str">
        <f t="shared" si="277"/>
        <v/>
      </c>
      <c r="AW791" t="str">
        <f t="shared" si="278"/>
        <v>--</v>
      </c>
      <c r="AY791">
        <f t="shared" si="279"/>
        <v>786</v>
      </c>
      <c r="AZ791" t="s">
        <v>0</v>
      </c>
      <c r="BA791" t="str">
        <f t="shared" si="280"/>
        <v>786BM</v>
      </c>
      <c r="BB791">
        <f t="shared" si="281"/>
        <v>0</v>
      </c>
      <c r="BD791">
        <f t="shared" si="282"/>
        <v>786</v>
      </c>
      <c r="BE791">
        <f t="shared" si="283"/>
        <v>1</v>
      </c>
    </row>
    <row r="792" spans="15:57" x14ac:dyDescent="0.25">
      <c r="O792">
        <f t="shared" si="284"/>
        <v>1</v>
      </c>
      <c r="P792">
        <f t="shared" si="285"/>
        <v>787</v>
      </c>
      <c r="Q792" t="e">
        <f>VLOOKUP(A792,Sheet3!$A$1:$B$3,2,FALSE)</f>
        <v>#N/A</v>
      </c>
      <c r="R792">
        <f t="shared" si="264"/>
        <v>0</v>
      </c>
      <c r="S792">
        <f t="shared" si="265"/>
        <v>0</v>
      </c>
      <c r="T792">
        <f t="shared" si="266"/>
        <v>0</v>
      </c>
      <c r="U792" t="s">
        <v>47</v>
      </c>
      <c r="V792" t="s">
        <v>47</v>
      </c>
      <c r="W792" t="s">
        <v>47</v>
      </c>
      <c r="X792" t="s">
        <v>47</v>
      </c>
      <c r="Y792">
        <f t="shared" si="267"/>
        <v>0</v>
      </c>
      <c r="Z792">
        <f t="shared" si="268"/>
        <v>0</v>
      </c>
      <c r="AC792" t="e">
        <f>VLOOKUP(A792,Sheet3!$A$7:$B$9,2,FALSE)</f>
        <v>#N/A</v>
      </c>
      <c r="AD792" t="s">
        <v>48</v>
      </c>
      <c r="AE792" t="str">
        <f t="shared" si="269"/>
        <v>1</v>
      </c>
      <c r="AF792" t="str">
        <f t="shared" si="270"/>
        <v>2024-07-23</v>
      </c>
      <c r="AH792" s="8">
        <f t="shared" si="271"/>
        <v>0</v>
      </c>
      <c r="AI792">
        <v>0</v>
      </c>
      <c r="AJ792">
        <v>0</v>
      </c>
      <c r="AK792">
        <v>0</v>
      </c>
      <c r="AL792" t="e">
        <f t="shared" si="272"/>
        <v>#DIV/0!</v>
      </c>
      <c r="AM792" t="e">
        <f t="shared" si="273"/>
        <v>#DIV/0!</v>
      </c>
      <c r="AN792">
        <f t="shared" si="274"/>
        <v>0</v>
      </c>
      <c r="AO792">
        <f t="shared" si="275"/>
        <v>0</v>
      </c>
      <c r="AP792">
        <v>0</v>
      </c>
      <c r="AQ792">
        <v>0</v>
      </c>
      <c r="AR792">
        <v>0</v>
      </c>
      <c r="AS792">
        <f t="shared" si="276"/>
        <v>0</v>
      </c>
      <c r="AV792" t="str">
        <f t="shared" si="277"/>
        <v/>
      </c>
      <c r="AW792" t="str">
        <f t="shared" si="278"/>
        <v>--</v>
      </c>
      <c r="AY792">
        <f t="shared" si="279"/>
        <v>787</v>
      </c>
      <c r="AZ792" t="s">
        <v>0</v>
      </c>
      <c r="BA792" t="str">
        <f t="shared" si="280"/>
        <v>787BM</v>
      </c>
      <c r="BB792">
        <f t="shared" si="281"/>
        <v>0</v>
      </c>
      <c r="BD792">
        <f t="shared" si="282"/>
        <v>787</v>
      </c>
      <c r="BE792">
        <f t="shared" si="283"/>
        <v>1</v>
      </c>
    </row>
    <row r="793" spans="15:57" x14ac:dyDescent="0.25">
      <c r="O793">
        <f t="shared" si="284"/>
        <v>1</v>
      </c>
      <c r="P793">
        <f t="shared" si="285"/>
        <v>788</v>
      </c>
      <c r="Q793" t="e">
        <f>VLOOKUP(A793,Sheet3!$A$1:$B$3,2,FALSE)</f>
        <v>#N/A</v>
      </c>
      <c r="R793">
        <f t="shared" si="264"/>
        <v>0</v>
      </c>
      <c r="S793">
        <f t="shared" si="265"/>
        <v>0</v>
      </c>
      <c r="T793">
        <f t="shared" si="266"/>
        <v>0</v>
      </c>
      <c r="U793" t="s">
        <v>47</v>
      </c>
      <c r="V793" t="s">
        <v>47</v>
      </c>
      <c r="W793" t="s">
        <v>47</v>
      </c>
      <c r="X793" t="s">
        <v>47</v>
      </c>
      <c r="Y793">
        <f t="shared" si="267"/>
        <v>0</v>
      </c>
      <c r="Z793">
        <f t="shared" si="268"/>
        <v>0</v>
      </c>
      <c r="AC793" t="e">
        <f>VLOOKUP(A793,Sheet3!$A$7:$B$9,2,FALSE)</f>
        <v>#N/A</v>
      </c>
      <c r="AD793" t="s">
        <v>48</v>
      </c>
      <c r="AE793" t="str">
        <f t="shared" si="269"/>
        <v>1</v>
      </c>
      <c r="AF793" t="str">
        <f t="shared" si="270"/>
        <v>2024-07-23</v>
      </c>
      <c r="AH793" s="8">
        <f t="shared" si="271"/>
        <v>0</v>
      </c>
      <c r="AI793">
        <v>0</v>
      </c>
      <c r="AJ793">
        <v>0</v>
      </c>
      <c r="AK793">
        <v>0</v>
      </c>
      <c r="AL793" t="e">
        <f t="shared" si="272"/>
        <v>#DIV/0!</v>
      </c>
      <c r="AM793" t="e">
        <f t="shared" si="273"/>
        <v>#DIV/0!</v>
      </c>
      <c r="AN793">
        <f t="shared" si="274"/>
        <v>0</v>
      </c>
      <c r="AO793">
        <f t="shared" si="275"/>
        <v>0</v>
      </c>
      <c r="AP793">
        <v>0</v>
      </c>
      <c r="AQ793">
        <v>0</v>
      </c>
      <c r="AR793">
        <v>0</v>
      </c>
      <c r="AS793">
        <f t="shared" si="276"/>
        <v>0</v>
      </c>
      <c r="AV793" t="str">
        <f t="shared" si="277"/>
        <v/>
      </c>
      <c r="AW793" t="str">
        <f t="shared" si="278"/>
        <v>--</v>
      </c>
      <c r="AY793">
        <f t="shared" si="279"/>
        <v>788</v>
      </c>
      <c r="AZ793" t="s">
        <v>0</v>
      </c>
      <c r="BA793" t="str">
        <f t="shared" si="280"/>
        <v>788BM</v>
      </c>
      <c r="BB793">
        <f t="shared" si="281"/>
        <v>0</v>
      </c>
      <c r="BD793">
        <f t="shared" si="282"/>
        <v>788</v>
      </c>
      <c r="BE793">
        <f t="shared" si="283"/>
        <v>1</v>
      </c>
    </row>
    <row r="794" spans="15:57" x14ac:dyDescent="0.25">
      <c r="O794">
        <f t="shared" si="284"/>
        <v>1</v>
      </c>
      <c r="P794">
        <f t="shared" si="285"/>
        <v>789</v>
      </c>
      <c r="Q794" t="e">
        <f>VLOOKUP(A794,Sheet3!$A$1:$B$3,2,FALSE)</f>
        <v>#N/A</v>
      </c>
      <c r="R794">
        <f t="shared" si="264"/>
        <v>0</v>
      </c>
      <c r="S794">
        <f t="shared" si="265"/>
        <v>0</v>
      </c>
      <c r="T794">
        <f t="shared" si="266"/>
        <v>0</v>
      </c>
      <c r="U794" t="s">
        <v>47</v>
      </c>
      <c r="V794" t="s">
        <v>47</v>
      </c>
      <c r="W794" t="s">
        <v>47</v>
      </c>
      <c r="X794" t="s">
        <v>47</v>
      </c>
      <c r="Y794">
        <f t="shared" si="267"/>
        <v>0</v>
      </c>
      <c r="Z794">
        <f t="shared" si="268"/>
        <v>0</v>
      </c>
      <c r="AC794" t="e">
        <f>VLOOKUP(A794,Sheet3!$A$7:$B$9,2,FALSE)</f>
        <v>#N/A</v>
      </c>
      <c r="AD794" t="s">
        <v>48</v>
      </c>
      <c r="AE794" t="str">
        <f t="shared" si="269"/>
        <v>1</v>
      </c>
      <c r="AF794" t="str">
        <f t="shared" si="270"/>
        <v>2024-07-23</v>
      </c>
      <c r="AH794" s="8">
        <f t="shared" si="271"/>
        <v>0</v>
      </c>
      <c r="AI794">
        <v>0</v>
      </c>
      <c r="AJ794">
        <v>0</v>
      </c>
      <c r="AK794">
        <v>0</v>
      </c>
      <c r="AL794" t="e">
        <f t="shared" si="272"/>
        <v>#DIV/0!</v>
      </c>
      <c r="AM794" t="e">
        <f t="shared" si="273"/>
        <v>#DIV/0!</v>
      </c>
      <c r="AN794">
        <f t="shared" si="274"/>
        <v>0</v>
      </c>
      <c r="AO794">
        <f t="shared" si="275"/>
        <v>0</v>
      </c>
      <c r="AP794">
        <v>0</v>
      </c>
      <c r="AQ794">
        <v>0</v>
      </c>
      <c r="AR794">
        <v>0</v>
      </c>
      <c r="AS794">
        <f t="shared" si="276"/>
        <v>0</v>
      </c>
      <c r="AV794" t="str">
        <f t="shared" si="277"/>
        <v/>
      </c>
      <c r="AW794" t="str">
        <f t="shared" si="278"/>
        <v>--</v>
      </c>
      <c r="AY794">
        <f t="shared" si="279"/>
        <v>789</v>
      </c>
      <c r="AZ794" t="s">
        <v>0</v>
      </c>
      <c r="BA794" t="str">
        <f t="shared" si="280"/>
        <v>789BM</v>
      </c>
      <c r="BB794">
        <f t="shared" si="281"/>
        <v>0</v>
      </c>
      <c r="BD794">
        <f t="shared" si="282"/>
        <v>789</v>
      </c>
      <c r="BE794">
        <f t="shared" si="283"/>
        <v>1</v>
      </c>
    </row>
    <row r="795" spans="15:57" x14ac:dyDescent="0.25">
      <c r="O795">
        <f t="shared" si="284"/>
        <v>1</v>
      </c>
      <c r="P795">
        <f t="shared" si="285"/>
        <v>790</v>
      </c>
      <c r="Q795" t="e">
        <f>VLOOKUP(A795,Sheet3!$A$1:$B$3,2,FALSE)</f>
        <v>#N/A</v>
      </c>
      <c r="R795">
        <f t="shared" si="264"/>
        <v>0</v>
      </c>
      <c r="S795">
        <f t="shared" si="265"/>
        <v>0</v>
      </c>
      <c r="T795">
        <f t="shared" si="266"/>
        <v>0</v>
      </c>
      <c r="U795" t="s">
        <v>47</v>
      </c>
      <c r="V795" t="s">
        <v>47</v>
      </c>
      <c r="W795" t="s">
        <v>47</v>
      </c>
      <c r="X795" t="s">
        <v>47</v>
      </c>
      <c r="Y795">
        <f t="shared" si="267"/>
        <v>0</v>
      </c>
      <c r="Z795">
        <f t="shared" si="268"/>
        <v>0</v>
      </c>
      <c r="AC795" t="e">
        <f>VLOOKUP(A795,Sheet3!$A$7:$B$9,2,FALSE)</f>
        <v>#N/A</v>
      </c>
      <c r="AD795" t="s">
        <v>48</v>
      </c>
      <c r="AE795" t="str">
        <f t="shared" si="269"/>
        <v>1</v>
      </c>
      <c r="AF795" t="str">
        <f t="shared" si="270"/>
        <v>2024-07-23</v>
      </c>
      <c r="AH795" s="8">
        <f t="shared" si="271"/>
        <v>0</v>
      </c>
      <c r="AI795">
        <v>0</v>
      </c>
      <c r="AJ795">
        <v>0</v>
      </c>
      <c r="AK795">
        <v>0</v>
      </c>
      <c r="AL795" t="e">
        <f t="shared" si="272"/>
        <v>#DIV/0!</v>
      </c>
      <c r="AM795" t="e">
        <f t="shared" si="273"/>
        <v>#DIV/0!</v>
      </c>
      <c r="AN795">
        <f t="shared" si="274"/>
        <v>0</v>
      </c>
      <c r="AO795">
        <f t="shared" si="275"/>
        <v>0</v>
      </c>
      <c r="AP795">
        <v>0</v>
      </c>
      <c r="AQ795">
        <v>0</v>
      </c>
      <c r="AR795">
        <v>0</v>
      </c>
      <c r="AS795">
        <f t="shared" si="276"/>
        <v>0</v>
      </c>
      <c r="AV795" t="str">
        <f t="shared" si="277"/>
        <v/>
      </c>
      <c r="AW795" t="str">
        <f t="shared" si="278"/>
        <v>--</v>
      </c>
      <c r="AY795">
        <f t="shared" si="279"/>
        <v>790</v>
      </c>
      <c r="AZ795" t="s">
        <v>0</v>
      </c>
      <c r="BA795" t="str">
        <f t="shared" si="280"/>
        <v>790BM</v>
      </c>
      <c r="BB795">
        <f t="shared" si="281"/>
        <v>0</v>
      </c>
      <c r="BD795">
        <f t="shared" si="282"/>
        <v>790</v>
      </c>
      <c r="BE795">
        <f t="shared" si="283"/>
        <v>1</v>
      </c>
    </row>
    <row r="796" spans="15:57" x14ac:dyDescent="0.25">
      <c r="O796">
        <f t="shared" si="284"/>
        <v>1</v>
      </c>
      <c r="P796">
        <f t="shared" si="285"/>
        <v>791</v>
      </c>
      <c r="Q796" t="e">
        <f>VLOOKUP(A796,Sheet3!$A$1:$B$3,2,FALSE)</f>
        <v>#N/A</v>
      </c>
      <c r="R796">
        <f t="shared" si="264"/>
        <v>0</v>
      </c>
      <c r="S796">
        <f t="shared" si="265"/>
        <v>0</v>
      </c>
      <c r="T796">
        <f t="shared" si="266"/>
        <v>0</v>
      </c>
      <c r="U796" t="s">
        <v>47</v>
      </c>
      <c r="V796" t="s">
        <v>47</v>
      </c>
      <c r="W796" t="s">
        <v>47</v>
      </c>
      <c r="X796" t="s">
        <v>47</v>
      </c>
      <c r="Y796">
        <f t="shared" si="267"/>
        <v>0</v>
      </c>
      <c r="Z796">
        <f t="shared" si="268"/>
        <v>0</v>
      </c>
      <c r="AC796" t="e">
        <f>VLOOKUP(A796,Sheet3!$A$7:$B$9,2,FALSE)</f>
        <v>#N/A</v>
      </c>
      <c r="AD796" t="s">
        <v>48</v>
      </c>
      <c r="AE796" t="str">
        <f t="shared" si="269"/>
        <v>1</v>
      </c>
      <c r="AF796" t="str">
        <f t="shared" si="270"/>
        <v>2024-07-23</v>
      </c>
      <c r="AH796" s="8">
        <f t="shared" si="271"/>
        <v>0</v>
      </c>
      <c r="AI796">
        <v>0</v>
      </c>
      <c r="AJ796">
        <v>0</v>
      </c>
      <c r="AK796">
        <v>0</v>
      </c>
      <c r="AL796" t="e">
        <f t="shared" si="272"/>
        <v>#DIV/0!</v>
      </c>
      <c r="AM796" t="e">
        <f t="shared" si="273"/>
        <v>#DIV/0!</v>
      </c>
      <c r="AN796">
        <f t="shared" si="274"/>
        <v>0</v>
      </c>
      <c r="AO796">
        <f t="shared" si="275"/>
        <v>0</v>
      </c>
      <c r="AP796">
        <v>0</v>
      </c>
      <c r="AQ796">
        <v>0</v>
      </c>
      <c r="AR796">
        <v>0</v>
      </c>
      <c r="AS796">
        <f t="shared" si="276"/>
        <v>0</v>
      </c>
      <c r="AV796" t="str">
        <f t="shared" si="277"/>
        <v/>
      </c>
      <c r="AW796" t="str">
        <f t="shared" si="278"/>
        <v>--</v>
      </c>
      <c r="AY796">
        <f t="shared" si="279"/>
        <v>791</v>
      </c>
      <c r="AZ796" t="s">
        <v>0</v>
      </c>
      <c r="BA796" t="str">
        <f t="shared" si="280"/>
        <v>791BM</v>
      </c>
      <c r="BB796">
        <f t="shared" si="281"/>
        <v>0</v>
      </c>
      <c r="BD796">
        <f t="shared" si="282"/>
        <v>791</v>
      </c>
      <c r="BE796">
        <f t="shared" si="283"/>
        <v>1</v>
      </c>
    </row>
    <row r="797" spans="15:57" x14ac:dyDescent="0.25">
      <c r="O797">
        <f t="shared" si="284"/>
        <v>1</v>
      </c>
      <c r="P797">
        <f t="shared" si="285"/>
        <v>792</v>
      </c>
      <c r="Q797" t="e">
        <f>VLOOKUP(A797,Sheet3!$A$1:$B$3,2,FALSE)</f>
        <v>#N/A</v>
      </c>
      <c r="R797">
        <f t="shared" si="264"/>
        <v>0</v>
      </c>
      <c r="S797">
        <f t="shared" si="265"/>
        <v>0</v>
      </c>
      <c r="T797">
        <f t="shared" si="266"/>
        <v>0</v>
      </c>
      <c r="U797" t="s">
        <v>47</v>
      </c>
      <c r="V797" t="s">
        <v>47</v>
      </c>
      <c r="W797" t="s">
        <v>47</v>
      </c>
      <c r="X797" t="s">
        <v>47</v>
      </c>
      <c r="Y797">
        <f t="shared" si="267"/>
        <v>0</v>
      </c>
      <c r="Z797">
        <f t="shared" si="268"/>
        <v>0</v>
      </c>
      <c r="AC797" t="e">
        <f>VLOOKUP(A797,Sheet3!$A$7:$B$9,2,FALSE)</f>
        <v>#N/A</v>
      </c>
      <c r="AD797" t="s">
        <v>48</v>
      </c>
      <c r="AE797" t="str">
        <f t="shared" si="269"/>
        <v>1</v>
      </c>
      <c r="AF797" t="str">
        <f t="shared" si="270"/>
        <v>2024-07-23</v>
      </c>
      <c r="AH797" s="8">
        <f t="shared" si="271"/>
        <v>0</v>
      </c>
      <c r="AI797">
        <v>0</v>
      </c>
      <c r="AJ797">
        <v>0</v>
      </c>
      <c r="AK797">
        <v>0</v>
      </c>
      <c r="AL797" t="e">
        <f t="shared" si="272"/>
        <v>#DIV/0!</v>
      </c>
      <c r="AM797" t="e">
        <f t="shared" si="273"/>
        <v>#DIV/0!</v>
      </c>
      <c r="AN797">
        <f t="shared" si="274"/>
        <v>0</v>
      </c>
      <c r="AO797">
        <f t="shared" si="275"/>
        <v>0</v>
      </c>
      <c r="AP797">
        <v>0</v>
      </c>
      <c r="AQ797">
        <v>0</v>
      </c>
      <c r="AR797">
        <v>0</v>
      </c>
      <c r="AS797">
        <f t="shared" si="276"/>
        <v>0</v>
      </c>
      <c r="AV797" t="str">
        <f t="shared" si="277"/>
        <v/>
      </c>
      <c r="AW797" t="str">
        <f t="shared" si="278"/>
        <v>--</v>
      </c>
      <c r="AY797">
        <f t="shared" si="279"/>
        <v>792</v>
      </c>
      <c r="AZ797" t="s">
        <v>0</v>
      </c>
      <c r="BA797" t="str">
        <f t="shared" si="280"/>
        <v>792BM</v>
      </c>
      <c r="BB797">
        <f t="shared" si="281"/>
        <v>0</v>
      </c>
      <c r="BD797">
        <f t="shared" si="282"/>
        <v>792</v>
      </c>
      <c r="BE797">
        <f t="shared" si="283"/>
        <v>1</v>
      </c>
    </row>
    <row r="798" spans="15:57" x14ac:dyDescent="0.25">
      <c r="O798">
        <f t="shared" si="284"/>
        <v>1</v>
      </c>
      <c r="P798">
        <f t="shared" si="285"/>
        <v>793</v>
      </c>
      <c r="Q798" t="e">
        <f>VLOOKUP(A798,Sheet3!$A$1:$B$3,2,FALSE)</f>
        <v>#N/A</v>
      </c>
      <c r="R798">
        <f t="shared" si="264"/>
        <v>0</v>
      </c>
      <c r="S798">
        <f t="shared" si="265"/>
        <v>0</v>
      </c>
      <c r="T798">
        <f t="shared" si="266"/>
        <v>0</v>
      </c>
      <c r="U798" t="s">
        <v>47</v>
      </c>
      <c r="V798" t="s">
        <v>47</v>
      </c>
      <c r="W798" t="s">
        <v>47</v>
      </c>
      <c r="X798" t="s">
        <v>47</v>
      </c>
      <c r="Y798">
        <f t="shared" si="267"/>
        <v>0</v>
      </c>
      <c r="Z798">
        <f t="shared" si="268"/>
        <v>0</v>
      </c>
      <c r="AC798" t="e">
        <f>VLOOKUP(A798,Sheet3!$A$7:$B$9,2,FALSE)</f>
        <v>#N/A</v>
      </c>
      <c r="AD798" t="s">
        <v>48</v>
      </c>
      <c r="AE798" t="str">
        <f t="shared" si="269"/>
        <v>1</v>
      </c>
      <c r="AF798" t="str">
        <f t="shared" si="270"/>
        <v>2024-07-23</v>
      </c>
      <c r="AH798" s="8">
        <f t="shared" si="271"/>
        <v>0</v>
      </c>
      <c r="AI798">
        <v>0</v>
      </c>
      <c r="AJ798">
        <v>0</v>
      </c>
      <c r="AK798">
        <v>0</v>
      </c>
      <c r="AL798" t="e">
        <f t="shared" si="272"/>
        <v>#DIV/0!</v>
      </c>
      <c r="AM798" t="e">
        <f t="shared" si="273"/>
        <v>#DIV/0!</v>
      </c>
      <c r="AN798">
        <f t="shared" si="274"/>
        <v>0</v>
      </c>
      <c r="AO798">
        <f t="shared" si="275"/>
        <v>0</v>
      </c>
      <c r="AP798">
        <v>0</v>
      </c>
      <c r="AQ798">
        <v>0</v>
      </c>
      <c r="AR798">
        <v>0</v>
      </c>
      <c r="AS798">
        <f t="shared" si="276"/>
        <v>0</v>
      </c>
      <c r="AV798" t="str">
        <f t="shared" si="277"/>
        <v/>
      </c>
      <c r="AW798" t="str">
        <f t="shared" si="278"/>
        <v>--</v>
      </c>
      <c r="AY798">
        <f t="shared" si="279"/>
        <v>793</v>
      </c>
      <c r="AZ798" t="s">
        <v>0</v>
      </c>
      <c r="BA798" t="str">
        <f t="shared" si="280"/>
        <v>793BM</v>
      </c>
      <c r="BB798">
        <f t="shared" si="281"/>
        <v>0</v>
      </c>
      <c r="BD798">
        <f t="shared" si="282"/>
        <v>793</v>
      </c>
      <c r="BE798">
        <f t="shared" si="283"/>
        <v>1</v>
      </c>
    </row>
    <row r="799" spans="15:57" x14ac:dyDescent="0.25">
      <c r="O799">
        <f t="shared" si="284"/>
        <v>1</v>
      </c>
      <c r="P799">
        <f t="shared" si="285"/>
        <v>794</v>
      </c>
      <c r="Q799" t="e">
        <f>VLOOKUP(A799,Sheet3!$A$1:$B$3,2,FALSE)</f>
        <v>#N/A</v>
      </c>
      <c r="R799">
        <f t="shared" si="264"/>
        <v>0</v>
      </c>
      <c r="S799">
        <f t="shared" si="265"/>
        <v>0</v>
      </c>
      <c r="T799">
        <f t="shared" si="266"/>
        <v>0</v>
      </c>
      <c r="U799" t="s">
        <v>47</v>
      </c>
      <c r="V799" t="s">
        <v>47</v>
      </c>
      <c r="W799" t="s">
        <v>47</v>
      </c>
      <c r="X799" t="s">
        <v>47</v>
      </c>
      <c r="Y799">
        <f t="shared" si="267"/>
        <v>0</v>
      </c>
      <c r="Z799">
        <f t="shared" si="268"/>
        <v>0</v>
      </c>
      <c r="AC799" t="e">
        <f>VLOOKUP(A799,Sheet3!$A$7:$B$9,2,FALSE)</f>
        <v>#N/A</v>
      </c>
      <c r="AD799" t="s">
        <v>48</v>
      </c>
      <c r="AE799" t="str">
        <f t="shared" si="269"/>
        <v>1</v>
      </c>
      <c r="AF799" t="str">
        <f t="shared" si="270"/>
        <v>2024-07-23</v>
      </c>
      <c r="AH799" s="8">
        <f t="shared" si="271"/>
        <v>0</v>
      </c>
      <c r="AI799">
        <v>0</v>
      </c>
      <c r="AJ799">
        <v>0</v>
      </c>
      <c r="AK799">
        <v>0</v>
      </c>
      <c r="AL799" t="e">
        <f t="shared" si="272"/>
        <v>#DIV/0!</v>
      </c>
      <c r="AM799" t="e">
        <f t="shared" si="273"/>
        <v>#DIV/0!</v>
      </c>
      <c r="AN799">
        <f t="shared" si="274"/>
        <v>0</v>
      </c>
      <c r="AO799">
        <f t="shared" si="275"/>
        <v>0</v>
      </c>
      <c r="AP799">
        <v>0</v>
      </c>
      <c r="AQ799">
        <v>0</v>
      </c>
      <c r="AR799">
        <v>0</v>
      </c>
      <c r="AS799">
        <f t="shared" si="276"/>
        <v>0</v>
      </c>
      <c r="AV799" t="str">
        <f t="shared" si="277"/>
        <v/>
      </c>
      <c r="AW799" t="str">
        <f t="shared" si="278"/>
        <v>--</v>
      </c>
      <c r="AY799">
        <f t="shared" si="279"/>
        <v>794</v>
      </c>
      <c r="AZ799" t="s">
        <v>0</v>
      </c>
      <c r="BA799" t="str">
        <f t="shared" si="280"/>
        <v>794BM</v>
      </c>
      <c r="BB799">
        <f t="shared" si="281"/>
        <v>0</v>
      </c>
      <c r="BD799">
        <f t="shared" si="282"/>
        <v>794</v>
      </c>
      <c r="BE799">
        <f t="shared" si="283"/>
        <v>1</v>
      </c>
    </row>
    <row r="800" spans="15:57" x14ac:dyDescent="0.25">
      <c r="O800">
        <f t="shared" si="284"/>
        <v>1</v>
      </c>
      <c r="P800">
        <f t="shared" si="285"/>
        <v>795</v>
      </c>
      <c r="Q800" t="e">
        <f>VLOOKUP(A800,Sheet3!$A$1:$B$3,2,FALSE)</f>
        <v>#N/A</v>
      </c>
      <c r="R800">
        <f t="shared" si="264"/>
        <v>0</v>
      </c>
      <c r="S800">
        <f t="shared" si="265"/>
        <v>0</v>
      </c>
      <c r="T800">
        <f t="shared" si="266"/>
        <v>0</v>
      </c>
      <c r="U800" t="s">
        <v>47</v>
      </c>
      <c r="V800" t="s">
        <v>47</v>
      </c>
      <c r="W800" t="s">
        <v>47</v>
      </c>
      <c r="X800" t="s">
        <v>47</v>
      </c>
      <c r="Y800">
        <f t="shared" si="267"/>
        <v>0</v>
      </c>
      <c r="Z800">
        <f t="shared" si="268"/>
        <v>0</v>
      </c>
      <c r="AC800" t="e">
        <f>VLOOKUP(A800,Sheet3!$A$7:$B$9,2,FALSE)</f>
        <v>#N/A</v>
      </c>
      <c r="AD800" t="s">
        <v>48</v>
      </c>
      <c r="AE800" t="str">
        <f t="shared" si="269"/>
        <v>1</v>
      </c>
      <c r="AF800" t="str">
        <f t="shared" si="270"/>
        <v>2024-07-23</v>
      </c>
      <c r="AH800" s="8">
        <f t="shared" si="271"/>
        <v>0</v>
      </c>
      <c r="AI800">
        <v>0</v>
      </c>
      <c r="AJ800">
        <v>0</v>
      </c>
      <c r="AK800">
        <v>0</v>
      </c>
      <c r="AL800" t="e">
        <f t="shared" si="272"/>
        <v>#DIV/0!</v>
      </c>
      <c r="AM800" t="e">
        <f t="shared" si="273"/>
        <v>#DIV/0!</v>
      </c>
      <c r="AN800">
        <f t="shared" si="274"/>
        <v>0</v>
      </c>
      <c r="AO800">
        <f t="shared" si="275"/>
        <v>0</v>
      </c>
      <c r="AP800">
        <v>0</v>
      </c>
      <c r="AQ800">
        <v>0</v>
      </c>
      <c r="AR800">
        <v>0</v>
      </c>
      <c r="AS800">
        <f t="shared" si="276"/>
        <v>0</v>
      </c>
      <c r="AV800" t="str">
        <f t="shared" si="277"/>
        <v/>
      </c>
      <c r="AW800" t="str">
        <f t="shared" si="278"/>
        <v>--</v>
      </c>
      <c r="AY800">
        <f t="shared" si="279"/>
        <v>795</v>
      </c>
      <c r="AZ800" t="s">
        <v>0</v>
      </c>
      <c r="BA800" t="str">
        <f t="shared" si="280"/>
        <v>795BM</v>
      </c>
      <c r="BB800">
        <f t="shared" si="281"/>
        <v>0</v>
      </c>
      <c r="BD800">
        <f t="shared" si="282"/>
        <v>795</v>
      </c>
      <c r="BE800">
        <f t="shared" si="283"/>
        <v>1</v>
      </c>
    </row>
    <row r="801" spans="15:57" x14ac:dyDescent="0.25">
      <c r="O801">
        <f t="shared" si="284"/>
        <v>1</v>
      </c>
      <c r="P801">
        <f t="shared" si="285"/>
        <v>796</v>
      </c>
      <c r="Q801" t="e">
        <f>VLOOKUP(A801,Sheet3!$A$1:$B$3,2,FALSE)</f>
        <v>#N/A</v>
      </c>
      <c r="R801">
        <f t="shared" si="264"/>
        <v>0</v>
      </c>
      <c r="S801">
        <f t="shared" si="265"/>
        <v>0</v>
      </c>
      <c r="T801">
        <f t="shared" si="266"/>
        <v>0</v>
      </c>
      <c r="U801" t="s">
        <v>47</v>
      </c>
      <c r="V801" t="s">
        <v>47</v>
      </c>
      <c r="W801" t="s">
        <v>47</v>
      </c>
      <c r="X801" t="s">
        <v>47</v>
      </c>
      <c r="Y801">
        <f t="shared" si="267"/>
        <v>0</v>
      </c>
      <c r="Z801">
        <f t="shared" si="268"/>
        <v>0</v>
      </c>
      <c r="AC801" t="e">
        <f>VLOOKUP(A801,Sheet3!$A$7:$B$9,2,FALSE)</f>
        <v>#N/A</v>
      </c>
      <c r="AD801" t="s">
        <v>48</v>
      </c>
      <c r="AE801" t="str">
        <f t="shared" si="269"/>
        <v>1</v>
      </c>
      <c r="AF801" t="str">
        <f t="shared" si="270"/>
        <v>2024-07-23</v>
      </c>
      <c r="AH801" s="8">
        <f t="shared" si="271"/>
        <v>0</v>
      </c>
      <c r="AI801">
        <v>0</v>
      </c>
      <c r="AJ801">
        <v>0</v>
      </c>
      <c r="AK801">
        <v>0</v>
      </c>
      <c r="AL801" t="e">
        <f t="shared" si="272"/>
        <v>#DIV/0!</v>
      </c>
      <c r="AM801" t="e">
        <f t="shared" si="273"/>
        <v>#DIV/0!</v>
      </c>
      <c r="AN801">
        <f t="shared" si="274"/>
        <v>0</v>
      </c>
      <c r="AO801">
        <f t="shared" si="275"/>
        <v>0</v>
      </c>
      <c r="AP801">
        <v>0</v>
      </c>
      <c r="AQ801">
        <v>0</v>
      </c>
      <c r="AR801">
        <v>0</v>
      </c>
      <c r="AS801">
        <f t="shared" si="276"/>
        <v>0</v>
      </c>
      <c r="AV801" t="str">
        <f t="shared" si="277"/>
        <v/>
      </c>
      <c r="AW801" t="str">
        <f t="shared" si="278"/>
        <v>--</v>
      </c>
      <c r="AY801">
        <f t="shared" si="279"/>
        <v>796</v>
      </c>
      <c r="AZ801" t="s">
        <v>0</v>
      </c>
      <c r="BA801" t="str">
        <f t="shared" si="280"/>
        <v>796BM</v>
      </c>
      <c r="BB801">
        <f t="shared" si="281"/>
        <v>0</v>
      </c>
      <c r="BD801">
        <f t="shared" si="282"/>
        <v>796</v>
      </c>
      <c r="BE801">
        <f t="shared" si="283"/>
        <v>1</v>
      </c>
    </row>
    <row r="802" spans="15:57" x14ac:dyDescent="0.25">
      <c r="O802">
        <f t="shared" si="284"/>
        <v>1</v>
      </c>
      <c r="P802">
        <f t="shared" si="285"/>
        <v>797</v>
      </c>
      <c r="Q802" t="e">
        <f>VLOOKUP(A802,Sheet3!$A$1:$B$3,2,FALSE)</f>
        <v>#N/A</v>
      </c>
      <c r="R802">
        <f t="shared" si="264"/>
        <v>0</v>
      </c>
      <c r="S802">
        <f t="shared" si="265"/>
        <v>0</v>
      </c>
      <c r="T802">
        <f t="shared" si="266"/>
        <v>0</v>
      </c>
      <c r="U802" t="s">
        <v>47</v>
      </c>
      <c r="V802" t="s">
        <v>47</v>
      </c>
      <c r="W802" t="s">
        <v>47</v>
      </c>
      <c r="X802" t="s">
        <v>47</v>
      </c>
      <c r="Y802">
        <f t="shared" si="267"/>
        <v>0</v>
      </c>
      <c r="Z802">
        <f t="shared" si="268"/>
        <v>0</v>
      </c>
      <c r="AC802" t="e">
        <f>VLOOKUP(A802,Sheet3!$A$7:$B$9,2,FALSE)</f>
        <v>#N/A</v>
      </c>
      <c r="AD802" t="s">
        <v>48</v>
      </c>
      <c r="AE802" t="str">
        <f t="shared" si="269"/>
        <v>1</v>
      </c>
      <c r="AF802" t="str">
        <f t="shared" si="270"/>
        <v>2024-07-23</v>
      </c>
      <c r="AH802" s="8">
        <f t="shared" si="271"/>
        <v>0</v>
      </c>
      <c r="AI802">
        <v>0</v>
      </c>
      <c r="AJ802">
        <v>0</v>
      </c>
      <c r="AK802">
        <v>0</v>
      </c>
      <c r="AL802" t="e">
        <f t="shared" si="272"/>
        <v>#DIV/0!</v>
      </c>
      <c r="AM802" t="e">
        <f t="shared" si="273"/>
        <v>#DIV/0!</v>
      </c>
      <c r="AN802">
        <f t="shared" si="274"/>
        <v>0</v>
      </c>
      <c r="AO802">
        <f t="shared" si="275"/>
        <v>0</v>
      </c>
      <c r="AP802">
        <v>0</v>
      </c>
      <c r="AQ802">
        <v>0</v>
      </c>
      <c r="AR802">
        <v>0</v>
      </c>
      <c r="AS802">
        <f t="shared" si="276"/>
        <v>0</v>
      </c>
      <c r="AV802" t="str">
        <f t="shared" si="277"/>
        <v/>
      </c>
      <c r="AW802" t="str">
        <f t="shared" si="278"/>
        <v>--</v>
      </c>
      <c r="AY802">
        <f t="shared" si="279"/>
        <v>797</v>
      </c>
      <c r="AZ802" t="s">
        <v>0</v>
      </c>
      <c r="BA802" t="str">
        <f t="shared" si="280"/>
        <v>797BM</v>
      </c>
      <c r="BB802">
        <f t="shared" si="281"/>
        <v>0</v>
      </c>
      <c r="BD802">
        <f t="shared" si="282"/>
        <v>797</v>
      </c>
      <c r="BE802">
        <f t="shared" si="283"/>
        <v>1</v>
      </c>
    </row>
    <row r="803" spans="15:57" x14ac:dyDescent="0.25">
      <c r="O803">
        <f t="shared" si="284"/>
        <v>1</v>
      </c>
      <c r="P803">
        <f t="shared" si="285"/>
        <v>798</v>
      </c>
      <c r="Q803" t="e">
        <f>VLOOKUP(A803,Sheet3!$A$1:$B$3,2,FALSE)</f>
        <v>#N/A</v>
      </c>
      <c r="R803">
        <f t="shared" si="264"/>
        <v>0</v>
      </c>
      <c r="S803">
        <f t="shared" si="265"/>
        <v>0</v>
      </c>
      <c r="T803">
        <f t="shared" si="266"/>
        <v>0</v>
      </c>
      <c r="U803" t="s">
        <v>47</v>
      </c>
      <c r="V803" t="s">
        <v>47</v>
      </c>
      <c r="W803" t="s">
        <v>47</v>
      </c>
      <c r="X803" t="s">
        <v>47</v>
      </c>
      <c r="Y803">
        <f t="shared" si="267"/>
        <v>0</v>
      </c>
      <c r="Z803">
        <f t="shared" si="268"/>
        <v>0</v>
      </c>
      <c r="AC803" t="e">
        <f>VLOOKUP(A803,Sheet3!$A$7:$B$9,2,FALSE)</f>
        <v>#N/A</v>
      </c>
      <c r="AD803" t="s">
        <v>48</v>
      </c>
      <c r="AE803" t="str">
        <f t="shared" si="269"/>
        <v>1</v>
      </c>
      <c r="AF803" t="str">
        <f t="shared" si="270"/>
        <v>2024-07-23</v>
      </c>
      <c r="AH803" s="8">
        <f t="shared" si="271"/>
        <v>0</v>
      </c>
      <c r="AI803">
        <v>0</v>
      </c>
      <c r="AJ803">
        <v>0</v>
      </c>
      <c r="AK803">
        <v>0</v>
      </c>
      <c r="AL803" t="e">
        <f t="shared" si="272"/>
        <v>#DIV/0!</v>
      </c>
      <c r="AM803" t="e">
        <f t="shared" si="273"/>
        <v>#DIV/0!</v>
      </c>
      <c r="AN803">
        <f t="shared" si="274"/>
        <v>0</v>
      </c>
      <c r="AO803">
        <f t="shared" si="275"/>
        <v>0</v>
      </c>
      <c r="AP803">
        <v>0</v>
      </c>
      <c r="AQ803">
        <v>0</v>
      </c>
      <c r="AR803">
        <v>0</v>
      </c>
      <c r="AS803">
        <f t="shared" si="276"/>
        <v>0</v>
      </c>
      <c r="AV803" t="str">
        <f t="shared" si="277"/>
        <v/>
      </c>
      <c r="AW803" t="str">
        <f t="shared" si="278"/>
        <v>--</v>
      </c>
      <c r="AY803">
        <f t="shared" si="279"/>
        <v>798</v>
      </c>
      <c r="AZ803" t="s">
        <v>0</v>
      </c>
      <c r="BA803" t="str">
        <f t="shared" si="280"/>
        <v>798BM</v>
      </c>
      <c r="BB803">
        <f t="shared" si="281"/>
        <v>0</v>
      </c>
      <c r="BD803">
        <f t="shared" si="282"/>
        <v>798</v>
      </c>
      <c r="BE803">
        <f t="shared" si="283"/>
        <v>1</v>
      </c>
    </row>
    <row r="804" spans="15:57" x14ac:dyDescent="0.25">
      <c r="O804">
        <f t="shared" si="284"/>
        <v>1</v>
      </c>
      <c r="P804">
        <f t="shared" si="285"/>
        <v>799</v>
      </c>
      <c r="Q804" t="e">
        <f>VLOOKUP(A804,Sheet3!$A$1:$B$3,2,FALSE)</f>
        <v>#N/A</v>
      </c>
      <c r="R804">
        <f t="shared" si="264"/>
        <v>0</v>
      </c>
      <c r="S804">
        <f t="shared" si="265"/>
        <v>0</v>
      </c>
      <c r="T804">
        <f t="shared" si="266"/>
        <v>0</v>
      </c>
      <c r="U804" t="s">
        <v>47</v>
      </c>
      <c r="V804" t="s">
        <v>47</v>
      </c>
      <c r="W804" t="s">
        <v>47</v>
      </c>
      <c r="X804" t="s">
        <v>47</v>
      </c>
      <c r="Y804">
        <f t="shared" si="267"/>
        <v>0</v>
      </c>
      <c r="Z804">
        <f t="shared" si="268"/>
        <v>0</v>
      </c>
      <c r="AC804" t="e">
        <f>VLOOKUP(A804,Sheet3!$A$7:$B$9,2,FALSE)</f>
        <v>#N/A</v>
      </c>
      <c r="AD804" t="s">
        <v>48</v>
      </c>
      <c r="AE804" t="str">
        <f t="shared" si="269"/>
        <v>1</v>
      </c>
      <c r="AF804" t="str">
        <f t="shared" si="270"/>
        <v>2024-07-23</v>
      </c>
      <c r="AH804" s="8">
        <f t="shared" si="271"/>
        <v>0</v>
      </c>
      <c r="AI804">
        <v>0</v>
      </c>
      <c r="AJ804">
        <v>0</v>
      </c>
      <c r="AK804">
        <v>0</v>
      </c>
      <c r="AL804" t="e">
        <f t="shared" si="272"/>
        <v>#DIV/0!</v>
      </c>
      <c r="AM804" t="e">
        <f t="shared" si="273"/>
        <v>#DIV/0!</v>
      </c>
      <c r="AN804">
        <f t="shared" si="274"/>
        <v>0</v>
      </c>
      <c r="AO804">
        <f t="shared" si="275"/>
        <v>0</v>
      </c>
      <c r="AP804">
        <v>0</v>
      </c>
      <c r="AQ804">
        <v>0</v>
      </c>
      <c r="AR804">
        <v>0</v>
      </c>
      <c r="AS804">
        <f t="shared" si="276"/>
        <v>0</v>
      </c>
      <c r="AV804" t="str">
        <f t="shared" si="277"/>
        <v/>
      </c>
      <c r="AW804" t="str">
        <f t="shared" si="278"/>
        <v>--</v>
      </c>
      <c r="AY804">
        <f t="shared" si="279"/>
        <v>799</v>
      </c>
      <c r="AZ804" t="s">
        <v>0</v>
      </c>
      <c r="BA804" t="str">
        <f t="shared" si="280"/>
        <v>799BM</v>
      </c>
      <c r="BB804">
        <f t="shared" si="281"/>
        <v>0</v>
      </c>
      <c r="BD804">
        <f t="shared" si="282"/>
        <v>799</v>
      </c>
      <c r="BE804">
        <f t="shared" si="283"/>
        <v>1</v>
      </c>
    </row>
    <row r="805" spans="15:57" x14ac:dyDescent="0.25">
      <c r="O805">
        <f t="shared" si="284"/>
        <v>1</v>
      </c>
      <c r="P805">
        <f t="shared" si="285"/>
        <v>800</v>
      </c>
      <c r="Q805" t="e">
        <f>VLOOKUP(A805,Sheet3!$A$1:$B$3,2,FALSE)</f>
        <v>#N/A</v>
      </c>
      <c r="R805">
        <f t="shared" si="264"/>
        <v>0</v>
      </c>
      <c r="S805">
        <f t="shared" si="265"/>
        <v>0</v>
      </c>
      <c r="T805">
        <f t="shared" si="266"/>
        <v>0</v>
      </c>
      <c r="U805" t="s">
        <v>47</v>
      </c>
      <c r="V805" t="s">
        <v>47</v>
      </c>
      <c r="W805" t="s">
        <v>47</v>
      </c>
      <c r="X805" t="s">
        <v>47</v>
      </c>
      <c r="Y805">
        <f t="shared" si="267"/>
        <v>0</v>
      </c>
      <c r="Z805">
        <f t="shared" si="268"/>
        <v>0</v>
      </c>
      <c r="AC805" t="e">
        <f>VLOOKUP(A805,Sheet3!$A$7:$B$9,2,FALSE)</f>
        <v>#N/A</v>
      </c>
      <c r="AD805" t="s">
        <v>48</v>
      </c>
      <c r="AE805" t="str">
        <f t="shared" si="269"/>
        <v>1</v>
      </c>
      <c r="AF805" t="str">
        <f t="shared" si="270"/>
        <v>2024-07-23</v>
      </c>
      <c r="AH805" s="8">
        <f t="shared" si="271"/>
        <v>0</v>
      </c>
      <c r="AI805">
        <v>0</v>
      </c>
      <c r="AJ805">
        <v>0</v>
      </c>
      <c r="AK805">
        <v>0</v>
      </c>
      <c r="AL805" t="e">
        <f t="shared" si="272"/>
        <v>#DIV/0!</v>
      </c>
      <c r="AM805" t="e">
        <f t="shared" si="273"/>
        <v>#DIV/0!</v>
      </c>
      <c r="AN805">
        <f t="shared" si="274"/>
        <v>0</v>
      </c>
      <c r="AO805">
        <f t="shared" si="275"/>
        <v>0</v>
      </c>
      <c r="AP805">
        <v>0</v>
      </c>
      <c r="AQ805">
        <v>0</v>
      </c>
      <c r="AR805">
        <v>0</v>
      </c>
      <c r="AS805">
        <f t="shared" si="276"/>
        <v>0</v>
      </c>
      <c r="AV805" t="str">
        <f t="shared" si="277"/>
        <v/>
      </c>
      <c r="AW805" t="str">
        <f t="shared" si="278"/>
        <v>--</v>
      </c>
      <c r="AY805">
        <f t="shared" si="279"/>
        <v>800</v>
      </c>
      <c r="AZ805" t="s">
        <v>0</v>
      </c>
      <c r="BA805" t="str">
        <f t="shared" si="280"/>
        <v>800BM</v>
      </c>
      <c r="BB805">
        <f t="shared" si="281"/>
        <v>0</v>
      </c>
      <c r="BD805">
        <f t="shared" si="282"/>
        <v>800</v>
      </c>
      <c r="BE805">
        <f t="shared" si="283"/>
        <v>1</v>
      </c>
    </row>
    <row r="806" spans="15:57" x14ac:dyDescent="0.25">
      <c r="O806">
        <f t="shared" si="284"/>
        <v>1</v>
      </c>
      <c r="P806">
        <f t="shared" si="285"/>
        <v>801</v>
      </c>
      <c r="Q806" t="e">
        <f>VLOOKUP(A806,Sheet3!$A$1:$B$3,2,FALSE)</f>
        <v>#N/A</v>
      </c>
      <c r="R806">
        <f t="shared" si="264"/>
        <v>0</v>
      </c>
      <c r="S806">
        <f t="shared" si="265"/>
        <v>0</v>
      </c>
      <c r="T806">
        <f t="shared" si="266"/>
        <v>0</v>
      </c>
      <c r="U806" t="s">
        <v>47</v>
      </c>
      <c r="V806" t="s">
        <v>47</v>
      </c>
      <c r="W806" t="s">
        <v>47</v>
      </c>
      <c r="X806" t="s">
        <v>47</v>
      </c>
      <c r="Y806">
        <f t="shared" si="267"/>
        <v>0</v>
      </c>
      <c r="Z806">
        <f t="shared" si="268"/>
        <v>0</v>
      </c>
      <c r="AC806" t="e">
        <f>VLOOKUP(A806,Sheet3!$A$7:$B$9,2,FALSE)</f>
        <v>#N/A</v>
      </c>
      <c r="AD806" t="s">
        <v>48</v>
      </c>
      <c r="AE806" t="str">
        <f t="shared" si="269"/>
        <v>1</v>
      </c>
      <c r="AF806" t="str">
        <f t="shared" si="270"/>
        <v>2024-07-23</v>
      </c>
      <c r="AH806" s="8">
        <f t="shared" si="271"/>
        <v>0</v>
      </c>
      <c r="AI806">
        <v>0</v>
      </c>
      <c r="AJ806">
        <v>0</v>
      </c>
      <c r="AK806">
        <v>0</v>
      </c>
      <c r="AL806" t="e">
        <f t="shared" si="272"/>
        <v>#DIV/0!</v>
      </c>
      <c r="AM806" t="e">
        <f t="shared" si="273"/>
        <v>#DIV/0!</v>
      </c>
      <c r="AN806">
        <f t="shared" si="274"/>
        <v>0</v>
      </c>
      <c r="AO806">
        <f t="shared" si="275"/>
        <v>0</v>
      </c>
      <c r="AP806">
        <v>0</v>
      </c>
      <c r="AQ806">
        <v>0</v>
      </c>
      <c r="AR806">
        <v>0</v>
      </c>
      <c r="AS806">
        <f t="shared" si="276"/>
        <v>0</v>
      </c>
      <c r="AV806" t="str">
        <f t="shared" si="277"/>
        <v/>
      </c>
      <c r="AW806" t="str">
        <f t="shared" si="278"/>
        <v>--</v>
      </c>
      <c r="AY806">
        <f t="shared" si="279"/>
        <v>801</v>
      </c>
      <c r="AZ806" t="s">
        <v>0</v>
      </c>
      <c r="BA806" t="str">
        <f t="shared" si="280"/>
        <v>801BM</v>
      </c>
      <c r="BB806">
        <f t="shared" si="281"/>
        <v>0</v>
      </c>
      <c r="BD806">
        <f t="shared" si="282"/>
        <v>801</v>
      </c>
      <c r="BE806">
        <f t="shared" si="283"/>
        <v>1</v>
      </c>
    </row>
    <row r="807" spans="15:57" x14ac:dyDescent="0.25">
      <c r="O807">
        <f t="shared" si="284"/>
        <v>1</v>
      </c>
      <c r="P807">
        <f t="shared" si="285"/>
        <v>802</v>
      </c>
      <c r="Q807" t="e">
        <f>VLOOKUP(A807,Sheet3!$A$1:$B$3,2,FALSE)</f>
        <v>#N/A</v>
      </c>
      <c r="R807">
        <f t="shared" si="264"/>
        <v>0</v>
      </c>
      <c r="S807">
        <f t="shared" si="265"/>
        <v>0</v>
      </c>
      <c r="T807">
        <f t="shared" si="266"/>
        <v>0</v>
      </c>
      <c r="U807" t="s">
        <v>47</v>
      </c>
      <c r="V807" t="s">
        <v>47</v>
      </c>
      <c r="W807" t="s">
        <v>47</v>
      </c>
      <c r="X807" t="s">
        <v>47</v>
      </c>
      <c r="Y807">
        <f t="shared" si="267"/>
        <v>0</v>
      </c>
      <c r="Z807">
        <f t="shared" si="268"/>
        <v>0</v>
      </c>
      <c r="AC807" t="e">
        <f>VLOOKUP(A807,Sheet3!$A$7:$B$9,2,FALSE)</f>
        <v>#N/A</v>
      </c>
      <c r="AD807" t="s">
        <v>48</v>
      </c>
      <c r="AE807" t="str">
        <f t="shared" si="269"/>
        <v>1</v>
      </c>
      <c r="AF807" t="str">
        <f t="shared" si="270"/>
        <v>2024-07-23</v>
      </c>
      <c r="AH807" s="8">
        <f t="shared" si="271"/>
        <v>0</v>
      </c>
      <c r="AI807">
        <v>0</v>
      </c>
      <c r="AJ807">
        <v>0</v>
      </c>
      <c r="AK807">
        <v>0</v>
      </c>
      <c r="AL807" t="e">
        <f t="shared" si="272"/>
        <v>#DIV/0!</v>
      </c>
      <c r="AM807" t="e">
        <f t="shared" si="273"/>
        <v>#DIV/0!</v>
      </c>
      <c r="AN807">
        <f t="shared" si="274"/>
        <v>0</v>
      </c>
      <c r="AO807">
        <f t="shared" si="275"/>
        <v>0</v>
      </c>
      <c r="AP807">
        <v>0</v>
      </c>
      <c r="AQ807">
        <v>0</v>
      </c>
      <c r="AR807">
        <v>0</v>
      </c>
      <c r="AS807">
        <f t="shared" si="276"/>
        <v>0</v>
      </c>
      <c r="AV807" t="str">
        <f t="shared" si="277"/>
        <v/>
      </c>
      <c r="AW807" t="str">
        <f t="shared" si="278"/>
        <v>--</v>
      </c>
      <c r="AY807">
        <f t="shared" si="279"/>
        <v>802</v>
      </c>
      <c r="AZ807" t="s">
        <v>0</v>
      </c>
      <c r="BA807" t="str">
        <f t="shared" si="280"/>
        <v>802BM</v>
      </c>
      <c r="BB807">
        <f t="shared" si="281"/>
        <v>0</v>
      </c>
      <c r="BD807">
        <f t="shared" si="282"/>
        <v>802</v>
      </c>
      <c r="BE807">
        <f t="shared" si="283"/>
        <v>1</v>
      </c>
    </row>
    <row r="808" spans="15:57" x14ac:dyDescent="0.25">
      <c r="O808">
        <f t="shared" si="284"/>
        <v>1</v>
      </c>
      <c r="P808">
        <f t="shared" si="285"/>
        <v>803</v>
      </c>
      <c r="Q808" t="e">
        <f>VLOOKUP(A808,Sheet3!$A$1:$B$3,2,FALSE)</f>
        <v>#N/A</v>
      </c>
      <c r="R808">
        <f t="shared" si="264"/>
        <v>0</v>
      </c>
      <c r="S808">
        <f t="shared" si="265"/>
        <v>0</v>
      </c>
      <c r="T808">
        <f t="shared" si="266"/>
        <v>0</v>
      </c>
      <c r="U808" t="s">
        <v>47</v>
      </c>
      <c r="V808" t="s">
        <v>47</v>
      </c>
      <c r="W808" t="s">
        <v>47</v>
      </c>
      <c r="X808" t="s">
        <v>47</v>
      </c>
      <c r="Y808">
        <f t="shared" si="267"/>
        <v>0</v>
      </c>
      <c r="Z808">
        <f t="shared" si="268"/>
        <v>0</v>
      </c>
      <c r="AC808" t="e">
        <f>VLOOKUP(A808,Sheet3!$A$7:$B$9,2,FALSE)</f>
        <v>#N/A</v>
      </c>
      <c r="AD808" t="s">
        <v>48</v>
      </c>
      <c r="AE808" t="str">
        <f t="shared" si="269"/>
        <v>1</v>
      </c>
      <c r="AF808" t="str">
        <f t="shared" si="270"/>
        <v>2024-07-23</v>
      </c>
      <c r="AH808" s="8">
        <f t="shared" si="271"/>
        <v>0</v>
      </c>
      <c r="AI808">
        <v>0</v>
      </c>
      <c r="AJ808">
        <v>0</v>
      </c>
      <c r="AK808">
        <v>0</v>
      </c>
      <c r="AL808" t="e">
        <f t="shared" si="272"/>
        <v>#DIV/0!</v>
      </c>
      <c r="AM808" t="e">
        <f t="shared" si="273"/>
        <v>#DIV/0!</v>
      </c>
      <c r="AN808">
        <f t="shared" si="274"/>
        <v>0</v>
      </c>
      <c r="AO808">
        <f t="shared" si="275"/>
        <v>0</v>
      </c>
      <c r="AP808">
        <v>0</v>
      </c>
      <c r="AQ808">
        <v>0</v>
      </c>
      <c r="AR808">
        <v>0</v>
      </c>
      <c r="AS808">
        <f t="shared" si="276"/>
        <v>0</v>
      </c>
      <c r="AV808" t="str">
        <f t="shared" si="277"/>
        <v/>
      </c>
      <c r="AW808" t="str">
        <f t="shared" si="278"/>
        <v>--</v>
      </c>
      <c r="AY808">
        <f t="shared" si="279"/>
        <v>803</v>
      </c>
      <c r="AZ808" t="s">
        <v>0</v>
      </c>
      <c r="BA808" t="str">
        <f t="shared" si="280"/>
        <v>803BM</v>
      </c>
      <c r="BB808">
        <f t="shared" si="281"/>
        <v>0</v>
      </c>
      <c r="BD808">
        <f t="shared" si="282"/>
        <v>803</v>
      </c>
      <c r="BE808">
        <f t="shared" si="283"/>
        <v>1</v>
      </c>
    </row>
    <row r="809" spans="15:57" x14ac:dyDescent="0.25">
      <c r="O809">
        <f t="shared" si="284"/>
        <v>1</v>
      </c>
      <c r="P809">
        <f t="shared" si="285"/>
        <v>804</v>
      </c>
      <c r="Q809" t="e">
        <f>VLOOKUP(A809,Sheet3!$A$1:$B$3,2,FALSE)</f>
        <v>#N/A</v>
      </c>
      <c r="R809">
        <f t="shared" si="264"/>
        <v>0</v>
      </c>
      <c r="S809">
        <f t="shared" si="265"/>
        <v>0</v>
      </c>
      <c r="T809">
        <f t="shared" si="266"/>
        <v>0</v>
      </c>
      <c r="U809" t="s">
        <v>47</v>
      </c>
      <c r="V809" t="s">
        <v>47</v>
      </c>
      <c r="W809" t="s">
        <v>47</v>
      </c>
      <c r="X809" t="s">
        <v>47</v>
      </c>
      <c r="Y809">
        <f t="shared" si="267"/>
        <v>0</v>
      </c>
      <c r="Z809">
        <f t="shared" si="268"/>
        <v>0</v>
      </c>
      <c r="AC809" t="e">
        <f>VLOOKUP(A809,Sheet3!$A$7:$B$9,2,FALSE)</f>
        <v>#N/A</v>
      </c>
      <c r="AD809" t="s">
        <v>48</v>
      </c>
      <c r="AE809" t="str">
        <f t="shared" si="269"/>
        <v>1</v>
      </c>
      <c r="AF809" t="str">
        <f t="shared" si="270"/>
        <v>2024-07-23</v>
      </c>
      <c r="AH809" s="8">
        <f t="shared" si="271"/>
        <v>0</v>
      </c>
      <c r="AI809">
        <v>0</v>
      </c>
      <c r="AJ809">
        <v>0</v>
      </c>
      <c r="AK809">
        <v>0</v>
      </c>
      <c r="AL809" t="e">
        <f t="shared" si="272"/>
        <v>#DIV/0!</v>
      </c>
      <c r="AM809" t="e">
        <f t="shared" si="273"/>
        <v>#DIV/0!</v>
      </c>
      <c r="AN809">
        <f t="shared" si="274"/>
        <v>0</v>
      </c>
      <c r="AO809">
        <f t="shared" si="275"/>
        <v>0</v>
      </c>
      <c r="AP809">
        <v>0</v>
      </c>
      <c r="AQ809">
        <v>0</v>
      </c>
      <c r="AR809">
        <v>0</v>
      </c>
      <c r="AS809">
        <f t="shared" si="276"/>
        <v>0</v>
      </c>
      <c r="AV809" t="str">
        <f t="shared" si="277"/>
        <v/>
      </c>
      <c r="AW809" t="str">
        <f t="shared" si="278"/>
        <v>--</v>
      </c>
      <c r="AY809">
        <f t="shared" si="279"/>
        <v>804</v>
      </c>
      <c r="AZ809" t="s">
        <v>0</v>
      </c>
      <c r="BA809" t="str">
        <f t="shared" si="280"/>
        <v>804BM</v>
      </c>
      <c r="BB809">
        <f t="shared" si="281"/>
        <v>0</v>
      </c>
      <c r="BD809">
        <f t="shared" si="282"/>
        <v>804</v>
      </c>
      <c r="BE809">
        <f t="shared" si="283"/>
        <v>1</v>
      </c>
    </row>
    <row r="810" spans="15:57" x14ac:dyDescent="0.25">
      <c r="O810">
        <f t="shared" si="284"/>
        <v>1</v>
      </c>
      <c r="P810">
        <f t="shared" si="285"/>
        <v>805</v>
      </c>
      <c r="Q810" t="e">
        <f>VLOOKUP(A810,Sheet3!$A$1:$B$3,2,FALSE)</f>
        <v>#N/A</v>
      </c>
      <c r="R810">
        <f t="shared" si="264"/>
        <v>0</v>
      </c>
      <c r="S810">
        <f t="shared" si="265"/>
        <v>0</v>
      </c>
      <c r="T810">
        <f t="shared" si="266"/>
        <v>0</v>
      </c>
      <c r="U810" t="s">
        <v>47</v>
      </c>
      <c r="V810" t="s">
        <v>47</v>
      </c>
      <c r="W810" t="s">
        <v>47</v>
      </c>
      <c r="X810" t="s">
        <v>47</v>
      </c>
      <c r="Y810">
        <f t="shared" si="267"/>
        <v>0</v>
      </c>
      <c r="Z810">
        <f t="shared" si="268"/>
        <v>0</v>
      </c>
      <c r="AC810" t="e">
        <f>VLOOKUP(A810,Sheet3!$A$7:$B$9,2,FALSE)</f>
        <v>#N/A</v>
      </c>
      <c r="AD810" t="s">
        <v>48</v>
      </c>
      <c r="AE810" t="str">
        <f t="shared" si="269"/>
        <v>1</v>
      </c>
      <c r="AF810" t="str">
        <f t="shared" si="270"/>
        <v>2024-07-23</v>
      </c>
      <c r="AH810" s="8">
        <f t="shared" si="271"/>
        <v>0</v>
      </c>
      <c r="AI810">
        <v>0</v>
      </c>
      <c r="AJ810">
        <v>0</v>
      </c>
      <c r="AK810">
        <v>0</v>
      </c>
      <c r="AL810" t="e">
        <f t="shared" si="272"/>
        <v>#DIV/0!</v>
      </c>
      <c r="AM810" t="e">
        <f t="shared" si="273"/>
        <v>#DIV/0!</v>
      </c>
      <c r="AN810">
        <f t="shared" si="274"/>
        <v>0</v>
      </c>
      <c r="AO810">
        <f t="shared" si="275"/>
        <v>0</v>
      </c>
      <c r="AP810">
        <v>0</v>
      </c>
      <c r="AQ810">
        <v>0</v>
      </c>
      <c r="AR810">
        <v>0</v>
      </c>
      <c r="AS810">
        <f t="shared" si="276"/>
        <v>0</v>
      </c>
      <c r="AV810" t="str">
        <f t="shared" si="277"/>
        <v/>
      </c>
      <c r="AW810" t="str">
        <f t="shared" si="278"/>
        <v>--</v>
      </c>
      <c r="AY810">
        <f t="shared" si="279"/>
        <v>805</v>
      </c>
      <c r="AZ810" t="s">
        <v>0</v>
      </c>
      <c r="BA810" t="str">
        <f t="shared" si="280"/>
        <v>805BM</v>
      </c>
      <c r="BB810">
        <f t="shared" si="281"/>
        <v>0</v>
      </c>
      <c r="BD810">
        <f t="shared" si="282"/>
        <v>805</v>
      </c>
      <c r="BE810">
        <f t="shared" si="283"/>
        <v>1</v>
      </c>
    </row>
    <row r="811" spans="15:57" x14ac:dyDescent="0.25">
      <c r="O811">
        <f t="shared" si="284"/>
        <v>1</v>
      </c>
      <c r="P811">
        <f t="shared" si="285"/>
        <v>806</v>
      </c>
      <c r="Q811" t="e">
        <f>VLOOKUP(A811,Sheet3!$A$1:$B$3,2,FALSE)</f>
        <v>#N/A</v>
      </c>
      <c r="R811">
        <f t="shared" si="264"/>
        <v>0</v>
      </c>
      <c r="S811">
        <f t="shared" si="265"/>
        <v>0</v>
      </c>
      <c r="T811">
        <f t="shared" si="266"/>
        <v>0</v>
      </c>
      <c r="U811" t="s">
        <v>47</v>
      </c>
      <c r="V811" t="s">
        <v>47</v>
      </c>
      <c r="W811" t="s">
        <v>47</v>
      </c>
      <c r="X811" t="s">
        <v>47</v>
      </c>
      <c r="Y811">
        <f t="shared" si="267"/>
        <v>0</v>
      </c>
      <c r="Z811">
        <f t="shared" si="268"/>
        <v>0</v>
      </c>
      <c r="AC811" t="e">
        <f>VLOOKUP(A811,Sheet3!$A$7:$B$9,2,FALSE)</f>
        <v>#N/A</v>
      </c>
      <c r="AD811" t="s">
        <v>48</v>
      </c>
      <c r="AE811" t="str">
        <f t="shared" si="269"/>
        <v>1</v>
      </c>
      <c r="AF811" t="str">
        <f t="shared" si="270"/>
        <v>2024-07-23</v>
      </c>
      <c r="AH811" s="8">
        <f t="shared" si="271"/>
        <v>0</v>
      </c>
      <c r="AI811">
        <v>0</v>
      </c>
      <c r="AJ811">
        <v>0</v>
      </c>
      <c r="AK811">
        <v>0</v>
      </c>
      <c r="AL811" t="e">
        <f t="shared" si="272"/>
        <v>#DIV/0!</v>
      </c>
      <c r="AM811" t="e">
        <f t="shared" si="273"/>
        <v>#DIV/0!</v>
      </c>
      <c r="AN811">
        <f t="shared" si="274"/>
        <v>0</v>
      </c>
      <c r="AO811">
        <f t="shared" si="275"/>
        <v>0</v>
      </c>
      <c r="AP811">
        <v>0</v>
      </c>
      <c r="AQ811">
        <v>0</v>
      </c>
      <c r="AR811">
        <v>0</v>
      </c>
      <c r="AS811">
        <f t="shared" si="276"/>
        <v>0</v>
      </c>
      <c r="AV811" t="str">
        <f t="shared" si="277"/>
        <v/>
      </c>
      <c r="AW811" t="str">
        <f t="shared" si="278"/>
        <v>--</v>
      </c>
      <c r="AY811">
        <f t="shared" si="279"/>
        <v>806</v>
      </c>
      <c r="AZ811" t="s">
        <v>0</v>
      </c>
      <c r="BA811" t="str">
        <f t="shared" si="280"/>
        <v>806BM</v>
      </c>
      <c r="BB811">
        <f t="shared" si="281"/>
        <v>0</v>
      </c>
      <c r="BD811">
        <f t="shared" si="282"/>
        <v>806</v>
      </c>
      <c r="BE811">
        <f t="shared" si="283"/>
        <v>1</v>
      </c>
    </row>
    <row r="812" spans="15:57" x14ac:dyDescent="0.25">
      <c r="O812">
        <f t="shared" si="284"/>
        <v>1</v>
      </c>
      <c r="P812">
        <f t="shared" si="285"/>
        <v>807</v>
      </c>
      <c r="Q812" t="e">
        <f>VLOOKUP(A812,Sheet3!$A$1:$B$3,2,FALSE)</f>
        <v>#N/A</v>
      </c>
      <c r="R812">
        <f t="shared" si="264"/>
        <v>0</v>
      </c>
      <c r="S812">
        <f t="shared" si="265"/>
        <v>0</v>
      </c>
      <c r="T812">
        <f t="shared" si="266"/>
        <v>0</v>
      </c>
      <c r="U812" t="s">
        <v>47</v>
      </c>
      <c r="V812" t="s">
        <v>47</v>
      </c>
      <c r="W812" t="s">
        <v>47</v>
      </c>
      <c r="X812" t="s">
        <v>47</v>
      </c>
      <c r="Y812">
        <f t="shared" si="267"/>
        <v>0</v>
      </c>
      <c r="Z812">
        <f t="shared" si="268"/>
        <v>0</v>
      </c>
      <c r="AC812" t="e">
        <f>VLOOKUP(A812,Sheet3!$A$7:$B$9,2,FALSE)</f>
        <v>#N/A</v>
      </c>
      <c r="AD812" t="s">
        <v>48</v>
      </c>
      <c r="AE812" t="str">
        <f t="shared" si="269"/>
        <v>1</v>
      </c>
      <c r="AF812" t="str">
        <f t="shared" si="270"/>
        <v>2024-07-23</v>
      </c>
      <c r="AH812" s="8">
        <f t="shared" si="271"/>
        <v>0</v>
      </c>
      <c r="AI812">
        <v>0</v>
      </c>
      <c r="AJ812">
        <v>0</v>
      </c>
      <c r="AK812">
        <v>0</v>
      </c>
      <c r="AL812" t="e">
        <f t="shared" si="272"/>
        <v>#DIV/0!</v>
      </c>
      <c r="AM812" t="e">
        <f t="shared" si="273"/>
        <v>#DIV/0!</v>
      </c>
      <c r="AN812">
        <f t="shared" si="274"/>
        <v>0</v>
      </c>
      <c r="AO812">
        <f t="shared" si="275"/>
        <v>0</v>
      </c>
      <c r="AP812">
        <v>0</v>
      </c>
      <c r="AQ812">
        <v>0</v>
      </c>
      <c r="AR812">
        <v>0</v>
      </c>
      <c r="AS812">
        <f t="shared" si="276"/>
        <v>0</v>
      </c>
      <c r="AV812" t="str">
        <f t="shared" si="277"/>
        <v/>
      </c>
      <c r="AW812" t="str">
        <f t="shared" si="278"/>
        <v>--</v>
      </c>
      <c r="AY812">
        <f t="shared" si="279"/>
        <v>807</v>
      </c>
      <c r="AZ812" t="s">
        <v>0</v>
      </c>
      <c r="BA812" t="str">
        <f t="shared" si="280"/>
        <v>807BM</v>
      </c>
      <c r="BB812">
        <f t="shared" si="281"/>
        <v>0</v>
      </c>
      <c r="BD812">
        <f t="shared" si="282"/>
        <v>807</v>
      </c>
      <c r="BE812">
        <f t="shared" si="283"/>
        <v>1</v>
      </c>
    </row>
    <row r="813" spans="15:57" x14ac:dyDescent="0.25">
      <c r="O813">
        <f t="shared" si="284"/>
        <v>1</v>
      </c>
      <c r="P813">
        <f t="shared" si="285"/>
        <v>808</v>
      </c>
      <c r="Q813" t="e">
        <f>VLOOKUP(A813,Sheet3!$A$1:$B$3,2,FALSE)</f>
        <v>#N/A</v>
      </c>
      <c r="R813">
        <f t="shared" si="264"/>
        <v>0</v>
      </c>
      <c r="S813">
        <f t="shared" si="265"/>
        <v>0</v>
      </c>
      <c r="T813">
        <f t="shared" si="266"/>
        <v>0</v>
      </c>
      <c r="U813" t="s">
        <v>47</v>
      </c>
      <c r="V813" t="s">
        <v>47</v>
      </c>
      <c r="W813" t="s">
        <v>47</v>
      </c>
      <c r="X813" t="s">
        <v>47</v>
      </c>
      <c r="Y813">
        <f t="shared" si="267"/>
        <v>0</v>
      </c>
      <c r="Z813">
        <f t="shared" si="268"/>
        <v>0</v>
      </c>
      <c r="AC813" t="e">
        <f>VLOOKUP(A813,Sheet3!$A$7:$B$9,2,FALSE)</f>
        <v>#N/A</v>
      </c>
      <c r="AD813" t="s">
        <v>48</v>
      </c>
      <c r="AE813" t="str">
        <f t="shared" si="269"/>
        <v>1</v>
      </c>
      <c r="AF813" t="str">
        <f t="shared" si="270"/>
        <v>2024-07-23</v>
      </c>
      <c r="AH813" s="8">
        <f t="shared" si="271"/>
        <v>0</v>
      </c>
      <c r="AI813">
        <v>0</v>
      </c>
      <c r="AJ813">
        <v>0</v>
      </c>
      <c r="AK813">
        <v>0</v>
      </c>
      <c r="AL813" t="e">
        <f t="shared" si="272"/>
        <v>#DIV/0!</v>
      </c>
      <c r="AM813" t="e">
        <f t="shared" si="273"/>
        <v>#DIV/0!</v>
      </c>
      <c r="AN813">
        <f t="shared" si="274"/>
        <v>0</v>
      </c>
      <c r="AO813">
        <f t="shared" si="275"/>
        <v>0</v>
      </c>
      <c r="AP813">
        <v>0</v>
      </c>
      <c r="AQ813">
        <v>0</v>
      </c>
      <c r="AR813">
        <v>0</v>
      </c>
      <c r="AS813">
        <f t="shared" si="276"/>
        <v>0</v>
      </c>
      <c r="AV813" t="str">
        <f t="shared" si="277"/>
        <v/>
      </c>
      <c r="AW813" t="str">
        <f t="shared" si="278"/>
        <v>--</v>
      </c>
      <c r="AY813">
        <f t="shared" si="279"/>
        <v>808</v>
      </c>
      <c r="AZ813" t="s">
        <v>0</v>
      </c>
      <c r="BA813" t="str">
        <f t="shared" si="280"/>
        <v>808BM</v>
      </c>
      <c r="BB813">
        <f t="shared" si="281"/>
        <v>0</v>
      </c>
      <c r="BD813">
        <f t="shared" si="282"/>
        <v>808</v>
      </c>
      <c r="BE813">
        <f t="shared" si="283"/>
        <v>1</v>
      </c>
    </row>
    <row r="814" spans="15:57" x14ac:dyDescent="0.25">
      <c r="O814">
        <f t="shared" si="284"/>
        <v>1</v>
      </c>
      <c r="P814">
        <f t="shared" si="285"/>
        <v>809</v>
      </c>
      <c r="Q814" t="e">
        <f>VLOOKUP(A814,Sheet3!$A$1:$B$3,2,FALSE)</f>
        <v>#N/A</v>
      </c>
      <c r="R814">
        <f t="shared" si="264"/>
        <v>0</v>
      </c>
      <c r="S814">
        <f t="shared" si="265"/>
        <v>0</v>
      </c>
      <c r="T814">
        <f t="shared" si="266"/>
        <v>0</v>
      </c>
      <c r="U814" t="s">
        <v>47</v>
      </c>
      <c r="V814" t="s">
        <v>47</v>
      </c>
      <c r="W814" t="s">
        <v>47</v>
      </c>
      <c r="X814" t="s">
        <v>47</v>
      </c>
      <c r="Y814">
        <f t="shared" si="267"/>
        <v>0</v>
      </c>
      <c r="Z814">
        <f t="shared" si="268"/>
        <v>0</v>
      </c>
      <c r="AC814" t="e">
        <f>VLOOKUP(A814,Sheet3!$A$7:$B$9,2,FALSE)</f>
        <v>#N/A</v>
      </c>
      <c r="AD814" t="s">
        <v>48</v>
      </c>
      <c r="AE814" t="str">
        <f t="shared" si="269"/>
        <v>1</v>
      </c>
      <c r="AF814" t="str">
        <f t="shared" si="270"/>
        <v>2024-07-23</v>
      </c>
      <c r="AH814" s="8">
        <f t="shared" si="271"/>
        <v>0</v>
      </c>
      <c r="AI814">
        <v>0</v>
      </c>
      <c r="AJ814">
        <v>0</v>
      </c>
      <c r="AK814">
        <v>0</v>
      </c>
      <c r="AL814" t="e">
        <f t="shared" si="272"/>
        <v>#DIV/0!</v>
      </c>
      <c r="AM814" t="e">
        <f t="shared" si="273"/>
        <v>#DIV/0!</v>
      </c>
      <c r="AN814">
        <f t="shared" si="274"/>
        <v>0</v>
      </c>
      <c r="AO814">
        <f t="shared" si="275"/>
        <v>0</v>
      </c>
      <c r="AP814">
        <v>0</v>
      </c>
      <c r="AQ814">
        <v>0</v>
      </c>
      <c r="AR814">
        <v>0</v>
      </c>
      <c r="AS814">
        <f t="shared" si="276"/>
        <v>0</v>
      </c>
      <c r="AV814" t="str">
        <f t="shared" si="277"/>
        <v/>
      </c>
      <c r="AW814" t="str">
        <f t="shared" si="278"/>
        <v>--</v>
      </c>
      <c r="AY814">
        <f t="shared" si="279"/>
        <v>809</v>
      </c>
      <c r="AZ814" t="s">
        <v>0</v>
      </c>
      <c r="BA814" t="str">
        <f t="shared" si="280"/>
        <v>809BM</v>
      </c>
      <c r="BB814">
        <f t="shared" si="281"/>
        <v>0</v>
      </c>
      <c r="BD814">
        <f t="shared" si="282"/>
        <v>809</v>
      </c>
      <c r="BE814">
        <f t="shared" si="283"/>
        <v>1</v>
      </c>
    </row>
    <row r="815" spans="15:57" x14ac:dyDescent="0.25">
      <c r="O815">
        <f t="shared" si="284"/>
        <v>1</v>
      </c>
      <c r="P815">
        <f t="shared" si="285"/>
        <v>810</v>
      </c>
      <c r="Q815" t="e">
        <f>VLOOKUP(A815,Sheet3!$A$1:$B$3,2,FALSE)</f>
        <v>#N/A</v>
      </c>
      <c r="R815">
        <f t="shared" si="264"/>
        <v>0</v>
      </c>
      <c r="S815">
        <f t="shared" si="265"/>
        <v>0</v>
      </c>
      <c r="T815">
        <f t="shared" si="266"/>
        <v>0</v>
      </c>
      <c r="U815" t="s">
        <v>47</v>
      </c>
      <c r="V815" t="s">
        <v>47</v>
      </c>
      <c r="W815" t="s">
        <v>47</v>
      </c>
      <c r="X815" t="s">
        <v>47</v>
      </c>
      <c r="Y815">
        <f t="shared" si="267"/>
        <v>0</v>
      </c>
      <c r="Z815">
        <f t="shared" si="268"/>
        <v>0</v>
      </c>
      <c r="AC815" t="e">
        <f>VLOOKUP(A815,Sheet3!$A$7:$B$9,2,FALSE)</f>
        <v>#N/A</v>
      </c>
      <c r="AD815" t="s">
        <v>48</v>
      </c>
      <c r="AE815" t="str">
        <f t="shared" si="269"/>
        <v>1</v>
      </c>
      <c r="AF815" t="str">
        <f t="shared" si="270"/>
        <v>2024-07-23</v>
      </c>
      <c r="AH815" s="8">
        <f t="shared" si="271"/>
        <v>0</v>
      </c>
      <c r="AI815">
        <v>0</v>
      </c>
      <c r="AJ815">
        <v>0</v>
      </c>
      <c r="AK815">
        <v>0</v>
      </c>
      <c r="AL815" t="e">
        <f t="shared" si="272"/>
        <v>#DIV/0!</v>
      </c>
      <c r="AM815" t="e">
        <f t="shared" si="273"/>
        <v>#DIV/0!</v>
      </c>
      <c r="AN815">
        <f t="shared" si="274"/>
        <v>0</v>
      </c>
      <c r="AO815">
        <f t="shared" si="275"/>
        <v>0</v>
      </c>
      <c r="AP815">
        <v>0</v>
      </c>
      <c r="AQ815">
        <v>0</v>
      </c>
      <c r="AR815">
        <v>0</v>
      </c>
      <c r="AS815">
        <f t="shared" si="276"/>
        <v>0</v>
      </c>
      <c r="AV815" t="str">
        <f t="shared" si="277"/>
        <v/>
      </c>
      <c r="AW815" t="str">
        <f t="shared" si="278"/>
        <v>--</v>
      </c>
      <c r="AY815">
        <f t="shared" si="279"/>
        <v>810</v>
      </c>
      <c r="AZ815" t="s">
        <v>0</v>
      </c>
      <c r="BA815" t="str">
        <f t="shared" si="280"/>
        <v>810BM</v>
      </c>
      <c r="BB815">
        <f t="shared" si="281"/>
        <v>0</v>
      </c>
      <c r="BD815">
        <f t="shared" si="282"/>
        <v>810</v>
      </c>
      <c r="BE815">
        <f t="shared" si="283"/>
        <v>1</v>
      </c>
    </row>
    <row r="816" spans="15:57" x14ac:dyDescent="0.25">
      <c r="O816">
        <f t="shared" si="284"/>
        <v>1</v>
      </c>
      <c r="P816">
        <f t="shared" si="285"/>
        <v>811</v>
      </c>
      <c r="Q816" t="e">
        <f>VLOOKUP(A816,Sheet3!$A$1:$B$3,2,FALSE)</f>
        <v>#N/A</v>
      </c>
      <c r="R816">
        <f t="shared" si="264"/>
        <v>0</v>
      </c>
      <c r="S816">
        <f t="shared" si="265"/>
        <v>0</v>
      </c>
      <c r="T816">
        <f t="shared" si="266"/>
        <v>0</v>
      </c>
      <c r="U816" t="s">
        <v>47</v>
      </c>
      <c r="V816" t="s">
        <v>47</v>
      </c>
      <c r="W816" t="s">
        <v>47</v>
      </c>
      <c r="X816" t="s">
        <v>47</v>
      </c>
      <c r="Y816">
        <f t="shared" si="267"/>
        <v>0</v>
      </c>
      <c r="Z816">
        <f t="shared" si="268"/>
        <v>0</v>
      </c>
      <c r="AC816" t="e">
        <f>VLOOKUP(A816,Sheet3!$A$7:$B$9,2,FALSE)</f>
        <v>#N/A</v>
      </c>
      <c r="AD816" t="s">
        <v>48</v>
      </c>
      <c r="AE816" t="str">
        <f t="shared" si="269"/>
        <v>1</v>
      </c>
      <c r="AF816" t="str">
        <f t="shared" si="270"/>
        <v>2024-07-23</v>
      </c>
      <c r="AH816" s="8">
        <f t="shared" si="271"/>
        <v>0</v>
      </c>
      <c r="AI816">
        <v>0</v>
      </c>
      <c r="AJ816">
        <v>0</v>
      </c>
      <c r="AK816">
        <v>0</v>
      </c>
      <c r="AL816" t="e">
        <f t="shared" si="272"/>
        <v>#DIV/0!</v>
      </c>
      <c r="AM816" t="e">
        <f t="shared" si="273"/>
        <v>#DIV/0!</v>
      </c>
      <c r="AN816">
        <f t="shared" si="274"/>
        <v>0</v>
      </c>
      <c r="AO816">
        <f t="shared" si="275"/>
        <v>0</v>
      </c>
      <c r="AP816">
        <v>0</v>
      </c>
      <c r="AQ816">
        <v>0</v>
      </c>
      <c r="AR816">
        <v>0</v>
      </c>
      <c r="AS816">
        <f t="shared" si="276"/>
        <v>0</v>
      </c>
      <c r="AV816" t="str">
        <f t="shared" si="277"/>
        <v/>
      </c>
      <c r="AW816" t="str">
        <f t="shared" si="278"/>
        <v>--</v>
      </c>
      <c r="AY816">
        <f t="shared" si="279"/>
        <v>811</v>
      </c>
      <c r="AZ816" t="s">
        <v>0</v>
      </c>
      <c r="BA816" t="str">
        <f t="shared" si="280"/>
        <v>811BM</v>
      </c>
      <c r="BB816">
        <f t="shared" si="281"/>
        <v>0</v>
      </c>
      <c r="BD816">
        <f t="shared" si="282"/>
        <v>811</v>
      </c>
      <c r="BE816">
        <f t="shared" si="283"/>
        <v>1</v>
      </c>
    </row>
    <row r="817" spans="15:57" x14ac:dyDescent="0.25">
      <c r="O817">
        <f t="shared" si="284"/>
        <v>1</v>
      </c>
      <c r="P817">
        <f t="shared" si="285"/>
        <v>812</v>
      </c>
      <c r="Q817" t="e">
        <f>VLOOKUP(A817,Sheet3!$A$1:$B$3,2,FALSE)</f>
        <v>#N/A</v>
      </c>
      <c r="R817">
        <f t="shared" si="264"/>
        <v>0</v>
      </c>
      <c r="S817">
        <f t="shared" si="265"/>
        <v>0</v>
      </c>
      <c r="T817">
        <f t="shared" si="266"/>
        <v>0</v>
      </c>
      <c r="U817" t="s">
        <v>47</v>
      </c>
      <c r="V817" t="s">
        <v>47</v>
      </c>
      <c r="W817" t="s">
        <v>47</v>
      </c>
      <c r="X817" t="s">
        <v>47</v>
      </c>
      <c r="Y817">
        <f t="shared" si="267"/>
        <v>0</v>
      </c>
      <c r="Z817">
        <f t="shared" si="268"/>
        <v>0</v>
      </c>
      <c r="AC817" t="e">
        <f>VLOOKUP(A817,Sheet3!$A$7:$B$9,2,FALSE)</f>
        <v>#N/A</v>
      </c>
      <c r="AD817" t="s">
        <v>48</v>
      </c>
      <c r="AE817" t="str">
        <f t="shared" si="269"/>
        <v>1</v>
      </c>
      <c r="AF817" t="str">
        <f t="shared" si="270"/>
        <v>2024-07-23</v>
      </c>
      <c r="AH817" s="8">
        <f t="shared" si="271"/>
        <v>0</v>
      </c>
      <c r="AI817">
        <v>0</v>
      </c>
      <c r="AJ817">
        <v>0</v>
      </c>
      <c r="AK817">
        <v>0</v>
      </c>
      <c r="AL817" t="e">
        <f t="shared" si="272"/>
        <v>#DIV/0!</v>
      </c>
      <c r="AM817" t="e">
        <f t="shared" si="273"/>
        <v>#DIV/0!</v>
      </c>
      <c r="AN817">
        <f t="shared" si="274"/>
        <v>0</v>
      </c>
      <c r="AO817">
        <f t="shared" si="275"/>
        <v>0</v>
      </c>
      <c r="AP817">
        <v>0</v>
      </c>
      <c r="AQ817">
        <v>0</v>
      </c>
      <c r="AR817">
        <v>0</v>
      </c>
      <c r="AS817">
        <f t="shared" si="276"/>
        <v>0</v>
      </c>
      <c r="AV817" t="str">
        <f t="shared" si="277"/>
        <v/>
      </c>
      <c r="AW817" t="str">
        <f t="shared" si="278"/>
        <v>--</v>
      </c>
      <c r="AY817">
        <f t="shared" si="279"/>
        <v>812</v>
      </c>
      <c r="AZ817" t="s">
        <v>0</v>
      </c>
      <c r="BA817" t="str">
        <f t="shared" si="280"/>
        <v>812BM</v>
      </c>
      <c r="BB817">
        <f t="shared" si="281"/>
        <v>0</v>
      </c>
      <c r="BD817">
        <f t="shared" si="282"/>
        <v>812</v>
      </c>
      <c r="BE817">
        <f t="shared" si="283"/>
        <v>1</v>
      </c>
    </row>
    <row r="818" spans="15:57" x14ac:dyDescent="0.25">
      <c r="O818">
        <f t="shared" si="284"/>
        <v>1</v>
      </c>
      <c r="P818">
        <f t="shared" si="285"/>
        <v>813</v>
      </c>
      <c r="Q818" t="e">
        <f>VLOOKUP(A818,Sheet3!$A$1:$B$3,2,FALSE)</f>
        <v>#N/A</v>
      </c>
      <c r="R818">
        <f t="shared" si="264"/>
        <v>0</v>
      </c>
      <c r="S818">
        <f t="shared" si="265"/>
        <v>0</v>
      </c>
      <c r="T818">
        <f t="shared" si="266"/>
        <v>0</v>
      </c>
      <c r="U818" t="s">
        <v>47</v>
      </c>
      <c r="V818" t="s">
        <v>47</v>
      </c>
      <c r="W818" t="s">
        <v>47</v>
      </c>
      <c r="X818" t="s">
        <v>47</v>
      </c>
      <c r="Y818">
        <f t="shared" si="267"/>
        <v>0</v>
      </c>
      <c r="Z818">
        <f t="shared" si="268"/>
        <v>0</v>
      </c>
      <c r="AC818" t="e">
        <f>VLOOKUP(A818,Sheet3!$A$7:$B$9,2,FALSE)</f>
        <v>#N/A</v>
      </c>
      <c r="AD818" t="s">
        <v>48</v>
      </c>
      <c r="AE818" t="str">
        <f t="shared" si="269"/>
        <v>1</v>
      </c>
      <c r="AF818" t="str">
        <f t="shared" si="270"/>
        <v>2024-07-23</v>
      </c>
      <c r="AH818" s="8">
        <f t="shared" si="271"/>
        <v>0</v>
      </c>
      <c r="AI818">
        <v>0</v>
      </c>
      <c r="AJ818">
        <v>0</v>
      </c>
      <c r="AK818">
        <v>0</v>
      </c>
      <c r="AL818" t="e">
        <f t="shared" si="272"/>
        <v>#DIV/0!</v>
      </c>
      <c r="AM818" t="e">
        <f t="shared" si="273"/>
        <v>#DIV/0!</v>
      </c>
      <c r="AN818">
        <f t="shared" si="274"/>
        <v>0</v>
      </c>
      <c r="AO818">
        <f t="shared" si="275"/>
        <v>0</v>
      </c>
      <c r="AP818">
        <v>0</v>
      </c>
      <c r="AQ818">
        <v>0</v>
      </c>
      <c r="AR818">
        <v>0</v>
      </c>
      <c r="AS818">
        <f t="shared" si="276"/>
        <v>0</v>
      </c>
      <c r="AV818" t="str">
        <f t="shared" si="277"/>
        <v/>
      </c>
      <c r="AW818" t="str">
        <f t="shared" si="278"/>
        <v>--</v>
      </c>
      <c r="AY818">
        <f t="shared" si="279"/>
        <v>813</v>
      </c>
      <c r="AZ818" t="s">
        <v>0</v>
      </c>
      <c r="BA818" t="str">
        <f t="shared" si="280"/>
        <v>813BM</v>
      </c>
      <c r="BB818">
        <f t="shared" si="281"/>
        <v>0</v>
      </c>
      <c r="BD818">
        <f t="shared" si="282"/>
        <v>813</v>
      </c>
      <c r="BE818">
        <f t="shared" si="283"/>
        <v>1</v>
      </c>
    </row>
    <row r="819" spans="15:57" x14ac:dyDescent="0.25">
      <c r="O819">
        <f t="shared" si="284"/>
        <v>1</v>
      </c>
      <c r="P819">
        <f t="shared" si="285"/>
        <v>814</v>
      </c>
      <c r="Q819" t="e">
        <f>VLOOKUP(A819,Sheet3!$A$1:$B$3,2,FALSE)</f>
        <v>#N/A</v>
      </c>
      <c r="R819">
        <f t="shared" si="264"/>
        <v>0</v>
      </c>
      <c r="S819">
        <f t="shared" si="265"/>
        <v>0</v>
      </c>
      <c r="T819">
        <f t="shared" si="266"/>
        <v>0</v>
      </c>
      <c r="U819" t="s">
        <v>47</v>
      </c>
      <c r="V819" t="s">
        <v>47</v>
      </c>
      <c r="W819" t="s">
        <v>47</v>
      </c>
      <c r="X819" t="s">
        <v>47</v>
      </c>
      <c r="Y819">
        <f t="shared" si="267"/>
        <v>0</v>
      </c>
      <c r="Z819">
        <f t="shared" si="268"/>
        <v>0</v>
      </c>
      <c r="AC819" t="e">
        <f>VLOOKUP(A819,Sheet3!$A$7:$B$9,2,FALSE)</f>
        <v>#N/A</v>
      </c>
      <c r="AD819" t="s">
        <v>48</v>
      </c>
      <c r="AE819" t="str">
        <f t="shared" si="269"/>
        <v>1</v>
      </c>
      <c r="AF819" t="str">
        <f t="shared" si="270"/>
        <v>2024-07-23</v>
      </c>
      <c r="AH819" s="8">
        <f t="shared" si="271"/>
        <v>0</v>
      </c>
      <c r="AI819">
        <v>0</v>
      </c>
      <c r="AJ819">
        <v>0</v>
      </c>
      <c r="AK819">
        <v>0</v>
      </c>
      <c r="AL819" t="e">
        <f t="shared" si="272"/>
        <v>#DIV/0!</v>
      </c>
      <c r="AM819" t="e">
        <f t="shared" si="273"/>
        <v>#DIV/0!</v>
      </c>
      <c r="AN819">
        <f t="shared" si="274"/>
        <v>0</v>
      </c>
      <c r="AO819">
        <f t="shared" si="275"/>
        <v>0</v>
      </c>
      <c r="AP819">
        <v>0</v>
      </c>
      <c r="AQ819">
        <v>0</v>
      </c>
      <c r="AR819">
        <v>0</v>
      </c>
      <c r="AS819">
        <f t="shared" si="276"/>
        <v>0</v>
      </c>
      <c r="AV819" t="str">
        <f t="shared" si="277"/>
        <v/>
      </c>
      <c r="AW819" t="str">
        <f t="shared" si="278"/>
        <v>--</v>
      </c>
      <c r="AY819">
        <f t="shared" si="279"/>
        <v>814</v>
      </c>
      <c r="AZ819" t="s">
        <v>0</v>
      </c>
      <c r="BA819" t="str">
        <f t="shared" si="280"/>
        <v>814BM</v>
      </c>
      <c r="BB819">
        <f t="shared" si="281"/>
        <v>0</v>
      </c>
      <c r="BD819">
        <f t="shared" si="282"/>
        <v>814</v>
      </c>
      <c r="BE819">
        <f t="shared" si="283"/>
        <v>1</v>
      </c>
    </row>
    <row r="820" spans="15:57" x14ac:dyDescent="0.25">
      <c r="O820">
        <f t="shared" si="284"/>
        <v>1</v>
      </c>
      <c r="P820">
        <f t="shared" si="285"/>
        <v>815</v>
      </c>
      <c r="Q820" t="e">
        <f>VLOOKUP(A820,Sheet3!$A$1:$B$3,2,FALSE)</f>
        <v>#N/A</v>
      </c>
      <c r="R820">
        <f t="shared" si="264"/>
        <v>0</v>
      </c>
      <c r="S820">
        <f t="shared" si="265"/>
        <v>0</v>
      </c>
      <c r="T820">
        <f t="shared" si="266"/>
        <v>0</v>
      </c>
      <c r="U820" t="s">
        <v>47</v>
      </c>
      <c r="V820" t="s">
        <v>47</v>
      </c>
      <c r="W820" t="s">
        <v>47</v>
      </c>
      <c r="X820" t="s">
        <v>47</v>
      </c>
      <c r="Y820">
        <f t="shared" si="267"/>
        <v>0</v>
      </c>
      <c r="Z820">
        <f t="shared" si="268"/>
        <v>0</v>
      </c>
      <c r="AC820" t="e">
        <f>VLOOKUP(A820,Sheet3!$A$7:$B$9,2,FALSE)</f>
        <v>#N/A</v>
      </c>
      <c r="AD820" t="s">
        <v>48</v>
      </c>
      <c r="AE820" t="str">
        <f t="shared" si="269"/>
        <v>1</v>
      </c>
      <c r="AF820" t="str">
        <f t="shared" si="270"/>
        <v>2024-07-23</v>
      </c>
      <c r="AH820" s="8">
        <f t="shared" si="271"/>
        <v>0</v>
      </c>
      <c r="AI820">
        <v>0</v>
      </c>
      <c r="AJ820">
        <v>0</v>
      </c>
      <c r="AK820">
        <v>0</v>
      </c>
      <c r="AL820" t="e">
        <f t="shared" si="272"/>
        <v>#DIV/0!</v>
      </c>
      <c r="AM820" t="e">
        <f t="shared" si="273"/>
        <v>#DIV/0!</v>
      </c>
      <c r="AN820">
        <f t="shared" si="274"/>
        <v>0</v>
      </c>
      <c r="AO820">
        <f t="shared" si="275"/>
        <v>0</v>
      </c>
      <c r="AP820">
        <v>0</v>
      </c>
      <c r="AQ820">
        <v>0</v>
      </c>
      <c r="AR820">
        <v>0</v>
      </c>
      <c r="AS820">
        <f t="shared" si="276"/>
        <v>0</v>
      </c>
      <c r="AV820" t="str">
        <f t="shared" si="277"/>
        <v/>
      </c>
      <c r="AW820" t="str">
        <f t="shared" si="278"/>
        <v>--</v>
      </c>
      <c r="AY820">
        <f t="shared" si="279"/>
        <v>815</v>
      </c>
      <c r="AZ820" t="s">
        <v>0</v>
      </c>
      <c r="BA820" t="str">
        <f t="shared" si="280"/>
        <v>815BM</v>
      </c>
      <c r="BB820">
        <f t="shared" si="281"/>
        <v>0</v>
      </c>
      <c r="BD820">
        <f t="shared" si="282"/>
        <v>815</v>
      </c>
      <c r="BE820">
        <f t="shared" si="283"/>
        <v>1</v>
      </c>
    </row>
    <row r="821" spans="15:57" x14ac:dyDescent="0.25">
      <c r="O821">
        <f t="shared" si="284"/>
        <v>1</v>
      </c>
      <c r="P821">
        <f t="shared" si="285"/>
        <v>816</v>
      </c>
      <c r="Q821" t="e">
        <f>VLOOKUP(A821,Sheet3!$A$1:$B$3,2,FALSE)</f>
        <v>#N/A</v>
      </c>
      <c r="R821">
        <f t="shared" si="264"/>
        <v>0</v>
      </c>
      <c r="S821">
        <f t="shared" si="265"/>
        <v>0</v>
      </c>
      <c r="T821">
        <f t="shared" si="266"/>
        <v>0</v>
      </c>
      <c r="U821" t="s">
        <v>47</v>
      </c>
      <c r="V821" t="s">
        <v>47</v>
      </c>
      <c r="W821" t="s">
        <v>47</v>
      </c>
      <c r="X821" t="s">
        <v>47</v>
      </c>
      <c r="Y821">
        <f t="shared" si="267"/>
        <v>0</v>
      </c>
      <c r="Z821">
        <f t="shared" si="268"/>
        <v>0</v>
      </c>
      <c r="AC821" t="e">
        <f>VLOOKUP(A821,Sheet3!$A$7:$B$9,2,FALSE)</f>
        <v>#N/A</v>
      </c>
      <c r="AD821" t="s">
        <v>48</v>
      </c>
      <c r="AE821" t="str">
        <f t="shared" si="269"/>
        <v>1</v>
      </c>
      <c r="AF821" t="str">
        <f t="shared" si="270"/>
        <v>2024-07-23</v>
      </c>
      <c r="AH821" s="8">
        <f t="shared" si="271"/>
        <v>0</v>
      </c>
      <c r="AI821">
        <v>0</v>
      </c>
      <c r="AJ821">
        <v>0</v>
      </c>
      <c r="AK821">
        <v>0</v>
      </c>
      <c r="AL821" t="e">
        <f t="shared" si="272"/>
        <v>#DIV/0!</v>
      </c>
      <c r="AM821" t="e">
        <f t="shared" si="273"/>
        <v>#DIV/0!</v>
      </c>
      <c r="AN821">
        <f t="shared" si="274"/>
        <v>0</v>
      </c>
      <c r="AO821">
        <f t="shared" si="275"/>
        <v>0</v>
      </c>
      <c r="AP821">
        <v>0</v>
      </c>
      <c r="AQ821">
        <v>0</v>
      </c>
      <c r="AR821">
        <v>0</v>
      </c>
      <c r="AS821">
        <f t="shared" si="276"/>
        <v>0</v>
      </c>
      <c r="AV821" t="str">
        <f t="shared" si="277"/>
        <v/>
      </c>
      <c r="AW821" t="str">
        <f t="shared" si="278"/>
        <v>--</v>
      </c>
      <c r="AY821">
        <f t="shared" si="279"/>
        <v>816</v>
      </c>
      <c r="AZ821" t="s">
        <v>0</v>
      </c>
      <c r="BA821" t="str">
        <f t="shared" si="280"/>
        <v>816BM</v>
      </c>
      <c r="BB821">
        <f t="shared" si="281"/>
        <v>0</v>
      </c>
      <c r="BD821">
        <f t="shared" si="282"/>
        <v>816</v>
      </c>
      <c r="BE821">
        <f t="shared" si="283"/>
        <v>1</v>
      </c>
    </row>
    <row r="822" spans="15:57" x14ac:dyDescent="0.25">
      <c r="O822">
        <f t="shared" si="284"/>
        <v>1</v>
      </c>
      <c r="P822">
        <f t="shared" si="285"/>
        <v>817</v>
      </c>
      <c r="Q822" t="e">
        <f>VLOOKUP(A822,Sheet3!$A$1:$B$3,2,FALSE)</f>
        <v>#N/A</v>
      </c>
      <c r="R822">
        <f t="shared" si="264"/>
        <v>0</v>
      </c>
      <c r="S822">
        <f t="shared" si="265"/>
        <v>0</v>
      </c>
      <c r="T822">
        <f t="shared" si="266"/>
        <v>0</v>
      </c>
      <c r="U822" t="s">
        <v>47</v>
      </c>
      <c r="V822" t="s">
        <v>47</v>
      </c>
      <c r="W822" t="s">
        <v>47</v>
      </c>
      <c r="X822" t="s">
        <v>47</v>
      </c>
      <c r="Y822">
        <f t="shared" si="267"/>
        <v>0</v>
      </c>
      <c r="Z822">
        <f t="shared" si="268"/>
        <v>0</v>
      </c>
      <c r="AC822" t="e">
        <f>VLOOKUP(A822,Sheet3!$A$7:$B$9,2,FALSE)</f>
        <v>#N/A</v>
      </c>
      <c r="AD822" t="s">
        <v>48</v>
      </c>
      <c r="AE822" t="str">
        <f t="shared" si="269"/>
        <v>1</v>
      </c>
      <c r="AF822" t="str">
        <f t="shared" si="270"/>
        <v>2024-07-23</v>
      </c>
      <c r="AH822" s="8">
        <f t="shared" si="271"/>
        <v>0</v>
      </c>
      <c r="AI822">
        <v>0</v>
      </c>
      <c r="AJ822">
        <v>0</v>
      </c>
      <c r="AK822">
        <v>0</v>
      </c>
      <c r="AL822" t="e">
        <f t="shared" si="272"/>
        <v>#DIV/0!</v>
      </c>
      <c r="AM822" t="e">
        <f t="shared" si="273"/>
        <v>#DIV/0!</v>
      </c>
      <c r="AN822">
        <f t="shared" si="274"/>
        <v>0</v>
      </c>
      <c r="AO822">
        <f t="shared" si="275"/>
        <v>0</v>
      </c>
      <c r="AP822">
        <v>0</v>
      </c>
      <c r="AQ822">
        <v>0</v>
      </c>
      <c r="AR822">
        <v>0</v>
      </c>
      <c r="AS822">
        <f t="shared" si="276"/>
        <v>0</v>
      </c>
      <c r="AV822" t="str">
        <f t="shared" si="277"/>
        <v/>
      </c>
      <c r="AW822" t="str">
        <f t="shared" si="278"/>
        <v>--</v>
      </c>
      <c r="AY822">
        <f t="shared" si="279"/>
        <v>817</v>
      </c>
      <c r="AZ822" t="s">
        <v>0</v>
      </c>
      <c r="BA822" t="str">
        <f t="shared" si="280"/>
        <v>817BM</v>
      </c>
      <c r="BB822">
        <f t="shared" si="281"/>
        <v>0</v>
      </c>
      <c r="BD822">
        <f t="shared" si="282"/>
        <v>817</v>
      </c>
      <c r="BE822">
        <f t="shared" si="283"/>
        <v>1</v>
      </c>
    </row>
    <row r="823" spans="15:57" x14ac:dyDescent="0.25">
      <c r="O823">
        <f t="shared" si="284"/>
        <v>1</v>
      </c>
      <c r="P823">
        <f t="shared" si="285"/>
        <v>818</v>
      </c>
      <c r="Q823" t="e">
        <f>VLOOKUP(A823,Sheet3!$A$1:$B$3,2,FALSE)</f>
        <v>#N/A</v>
      </c>
      <c r="R823">
        <f t="shared" si="264"/>
        <v>0</v>
      </c>
      <c r="S823">
        <f t="shared" si="265"/>
        <v>0</v>
      </c>
      <c r="T823">
        <f t="shared" si="266"/>
        <v>0</v>
      </c>
      <c r="U823" t="s">
        <v>47</v>
      </c>
      <c r="V823" t="s">
        <v>47</v>
      </c>
      <c r="W823" t="s">
        <v>47</v>
      </c>
      <c r="X823" t="s">
        <v>47</v>
      </c>
      <c r="Y823">
        <f t="shared" si="267"/>
        <v>0</v>
      </c>
      <c r="Z823">
        <f t="shared" si="268"/>
        <v>0</v>
      </c>
      <c r="AC823" t="e">
        <f>VLOOKUP(A823,Sheet3!$A$7:$B$9,2,FALSE)</f>
        <v>#N/A</v>
      </c>
      <c r="AD823" t="s">
        <v>48</v>
      </c>
      <c r="AE823" t="str">
        <f t="shared" si="269"/>
        <v>1</v>
      </c>
      <c r="AF823" t="str">
        <f t="shared" si="270"/>
        <v>2024-07-23</v>
      </c>
      <c r="AH823" s="8">
        <f t="shared" si="271"/>
        <v>0</v>
      </c>
      <c r="AI823">
        <v>0</v>
      </c>
      <c r="AJ823">
        <v>0</v>
      </c>
      <c r="AK823">
        <v>0</v>
      </c>
      <c r="AL823" t="e">
        <f t="shared" si="272"/>
        <v>#DIV/0!</v>
      </c>
      <c r="AM823" t="e">
        <f t="shared" si="273"/>
        <v>#DIV/0!</v>
      </c>
      <c r="AN823">
        <f t="shared" si="274"/>
        <v>0</v>
      </c>
      <c r="AO823">
        <f t="shared" si="275"/>
        <v>0</v>
      </c>
      <c r="AP823">
        <v>0</v>
      </c>
      <c r="AQ823">
        <v>0</v>
      </c>
      <c r="AR823">
        <v>0</v>
      </c>
      <c r="AS823">
        <f t="shared" si="276"/>
        <v>0</v>
      </c>
      <c r="AV823" t="str">
        <f t="shared" si="277"/>
        <v/>
      </c>
      <c r="AW823" t="str">
        <f t="shared" si="278"/>
        <v>--</v>
      </c>
      <c r="AY823">
        <f t="shared" si="279"/>
        <v>818</v>
      </c>
      <c r="AZ823" t="s">
        <v>0</v>
      </c>
      <c r="BA823" t="str">
        <f t="shared" si="280"/>
        <v>818BM</v>
      </c>
      <c r="BB823">
        <f t="shared" si="281"/>
        <v>0</v>
      </c>
      <c r="BD823">
        <f t="shared" si="282"/>
        <v>818</v>
      </c>
      <c r="BE823">
        <f t="shared" si="283"/>
        <v>1</v>
      </c>
    </row>
    <row r="824" spans="15:57" x14ac:dyDescent="0.25">
      <c r="O824">
        <f t="shared" si="284"/>
        <v>1</v>
      </c>
      <c r="P824">
        <f t="shared" si="285"/>
        <v>819</v>
      </c>
      <c r="Q824" t="e">
        <f>VLOOKUP(A824,Sheet3!$A$1:$B$3,2,FALSE)</f>
        <v>#N/A</v>
      </c>
      <c r="R824">
        <f t="shared" si="264"/>
        <v>0</v>
      </c>
      <c r="S824">
        <f t="shared" si="265"/>
        <v>0</v>
      </c>
      <c r="T824">
        <f t="shared" si="266"/>
        <v>0</v>
      </c>
      <c r="U824" t="s">
        <v>47</v>
      </c>
      <c r="V824" t="s">
        <v>47</v>
      </c>
      <c r="W824" t="s">
        <v>47</v>
      </c>
      <c r="X824" t="s">
        <v>47</v>
      </c>
      <c r="Y824">
        <f t="shared" si="267"/>
        <v>0</v>
      </c>
      <c r="Z824">
        <f t="shared" si="268"/>
        <v>0</v>
      </c>
      <c r="AC824" t="e">
        <f>VLOOKUP(A824,Sheet3!$A$7:$B$9,2,FALSE)</f>
        <v>#N/A</v>
      </c>
      <c r="AD824" t="s">
        <v>48</v>
      </c>
      <c r="AE824" t="str">
        <f t="shared" si="269"/>
        <v>1</v>
      </c>
      <c r="AF824" t="str">
        <f t="shared" si="270"/>
        <v>2024-07-23</v>
      </c>
      <c r="AH824" s="8">
        <f t="shared" si="271"/>
        <v>0</v>
      </c>
      <c r="AI824">
        <v>0</v>
      </c>
      <c r="AJ824">
        <v>0</v>
      </c>
      <c r="AK824">
        <v>0</v>
      </c>
      <c r="AL824" t="e">
        <f t="shared" si="272"/>
        <v>#DIV/0!</v>
      </c>
      <c r="AM824" t="e">
        <f t="shared" si="273"/>
        <v>#DIV/0!</v>
      </c>
      <c r="AN824">
        <f t="shared" si="274"/>
        <v>0</v>
      </c>
      <c r="AO824">
        <f t="shared" si="275"/>
        <v>0</v>
      </c>
      <c r="AP824">
        <v>0</v>
      </c>
      <c r="AQ824">
        <v>0</v>
      </c>
      <c r="AR824">
        <v>0</v>
      </c>
      <c r="AS824">
        <f t="shared" si="276"/>
        <v>0</v>
      </c>
      <c r="AV824" t="str">
        <f t="shared" si="277"/>
        <v/>
      </c>
      <c r="AW824" t="str">
        <f t="shared" si="278"/>
        <v>--</v>
      </c>
      <c r="AY824">
        <f t="shared" si="279"/>
        <v>819</v>
      </c>
      <c r="AZ824" t="s">
        <v>0</v>
      </c>
      <c r="BA824" t="str">
        <f t="shared" si="280"/>
        <v>819BM</v>
      </c>
      <c r="BB824">
        <f t="shared" si="281"/>
        <v>0</v>
      </c>
      <c r="BD824">
        <f t="shared" si="282"/>
        <v>819</v>
      </c>
      <c r="BE824">
        <f t="shared" si="283"/>
        <v>1</v>
      </c>
    </row>
    <row r="825" spans="15:57" x14ac:dyDescent="0.25">
      <c r="O825">
        <f t="shared" si="284"/>
        <v>1</v>
      </c>
      <c r="P825">
        <f t="shared" si="285"/>
        <v>820</v>
      </c>
      <c r="Q825" t="e">
        <f>VLOOKUP(A825,Sheet3!$A$1:$B$3,2,FALSE)</f>
        <v>#N/A</v>
      </c>
      <c r="R825">
        <f t="shared" si="264"/>
        <v>0</v>
      </c>
      <c r="S825">
        <f t="shared" si="265"/>
        <v>0</v>
      </c>
      <c r="T825">
        <f t="shared" si="266"/>
        <v>0</v>
      </c>
      <c r="U825" t="s">
        <v>47</v>
      </c>
      <c r="V825" t="s">
        <v>47</v>
      </c>
      <c r="W825" t="s">
        <v>47</v>
      </c>
      <c r="X825" t="s">
        <v>47</v>
      </c>
      <c r="Y825">
        <f t="shared" si="267"/>
        <v>0</v>
      </c>
      <c r="Z825">
        <f t="shared" si="268"/>
        <v>0</v>
      </c>
      <c r="AC825" t="e">
        <f>VLOOKUP(A825,Sheet3!$A$7:$B$9,2,FALSE)</f>
        <v>#N/A</v>
      </c>
      <c r="AD825" t="s">
        <v>48</v>
      </c>
      <c r="AE825" t="str">
        <f t="shared" si="269"/>
        <v>1</v>
      </c>
      <c r="AF825" t="str">
        <f t="shared" si="270"/>
        <v>2024-07-23</v>
      </c>
      <c r="AH825" s="8">
        <f t="shared" si="271"/>
        <v>0</v>
      </c>
      <c r="AI825">
        <v>0</v>
      </c>
      <c r="AJ825">
        <v>0</v>
      </c>
      <c r="AK825">
        <v>0</v>
      </c>
      <c r="AL825" t="e">
        <f t="shared" si="272"/>
        <v>#DIV/0!</v>
      </c>
      <c r="AM825" t="e">
        <f t="shared" si="273"/>
        <v>#DIV/0!</v>
      </c>
      <c r="AN825">
        <f t="shared" si="274"/>
        <v>0</v>
      </c>
      <c r="AO825">
        <f t="shared" si="275"/>
        <v>0</v>
      </c>
      <c r="AP825">
        <v>0</v>
      </c>
      <c r="AQ825">
        <v>0</v>
      </c>
      <c r="AR825">
        <v>0</v>
      </c>
      <c r="AS825">
        <f t="shared" si="276"/>
        <v>0</v>
      </c>
      <c r="AV825" t="str">
        <f t="shared" si="277"/>
        <v/>
      </c>
      <c r="AW825" t="str">
        <f t="shared" si="278"/>
        <v>--</v>
      </c>
      <c r="AY825">
        <f t="shared" si="279"/>
        <v>820</v>
      </c>
      <c r="AZ825" t="s">
        <v>0</v>
      </c>
      <c r="BA825" t="str">
        <f t="shared" si="280"/>
        <v>820BM</v>
      </c>
      <c r="BB825">
        <f t="shared" si="281"/>
        <v>0</v>
      </c>
      <c r="BD825">
        <f t="shared" si="282"/>
        <v>820</v>
      </c>
      <c r="BE825">
        <f t="shared" si="283"/>
        <v>1</v>
      </c>
    </row>
    <row r="826" spans="15:57" x14ac:dyDescent="0.25">
      <c r="O826">
        <f t="shared" si="284"/>
        <v>1</v>
      </c>
      <c r="P826">
        <f t="shared" si="285"/>
        <v>821</v>
      </c>
      <c r="Q826" t="e">
        <f>VLOOKUP(A826,Sheet3!$A$1:$B$3,2,FALSE)</f>
        <v>#N/A</v>
      </c>
      <c r="R826">
        <f t="shared" si="264"/>
        <v>0</v>
      </c>
      <c r="S826">
        <f t="shared" si="265"/>
        <v>0</v>
      </c>
      <c r="T826">
        <f t="shared" si="266"/>
        <v>0</v>
      </c>
      <c r="U826" t="s">
        <v>47</v>
      </c>
      <c r="V826" t="s">
        <v>47</v>
      </c>
      <c r="W826" t="s">
        <v>47</v>
      </c>
      <c r="X826" t="s">
        <v>47</v>
      </c>
      <c r="Y826">
        <f t="shared" si="267"/>
        <v>0</v>
      </c>
      <c r="Z826">
        <f t="shared" si="268"/>
        <v>0</v>
      </c>
      <c r="AC826" t="e">
        <f>VLOOKUP(A826,Sheet3!$A$7:$B$9,2,FALSE)</f>
        <v>#N/A</v>
      </c>
      <c r="AD826" t="s">
        <v>48</v>
      </c>
      <c r="AE826" t="str">
        <f t="shared" si="269"/>
        <v>1</v>
      </c>
      <c r="AF826" t="str">
        <f t="shared" si="270"/>
        <v>2024-07-23</v>
      </c>
      <c r="AH826" s="8">
        <f t="shared" si="271"/>
        <v>0</v>
      </c>
      <c r="AI826">
        <v>0</v>
      </c>
      <c r="AJ826">
        <v>0</v>
      </c>
      <c r="AK826">
        <v>0</v>
      </c>
      <c r="AL826" t="e">
        <f t="shared" si="272"/>
        <v>#DIV/0!</v>
      </c>
      <c r="AM826" t="e">
        <f t="shared" si="273"/>
        <v>#DIV/0!</v>
      </c>
      <c r="AN826">
        <f t="shared" si="274"/>
        <v>0</v>
      </c>
      <c r="AO826">
        <f t="shared" si="275"/>
        <v>0</v>
      </c>
      <c r="AP826">
        <v>0</v>
      </c>
      <c r="AQ826">
        <v>0</v>
      </c>
      <c r="AR826">
        <v>0</v>
      </c>
      <c r="AS826">
        <f t="shared" si="276"/>
        <v>0</v>
      </c>
      <c r="AV826" t="str">
        <f t="shared" si="277"/>
        <v/>
      </c>
      <c r="AW826" t="str">
        <f t="shared" si="278"/>
        <v>--</v>
      </c>
      <c r="AY826">
        <f t="shared" si="279"/>
        <v>821</v>
      </c>
      <c r="AZ826" t="s">
        <v>0</v>
      </c>
      <c r="BA826" t="str">
        <f t="shared" si="280"/>
        <v>821BM</v>
      </c>
      <c r="BB826">
        <f t="shared" si="281"/>
        <v>0</v>
      </c>
      <c r="BD826">
        <f t="shared" si="282"/>
        <v>821</v>
      </c>
      <c r="BE826">
        <f t="shared" si="283"/>
        <v>1</v>
      </c>
    </row>
    <row r="827" spans="15:57" x14ac:dyDescent="0.25">
      <c r="O827">
        <f t="shared" si="284"/>
        <v>1</v>
      </c>
      <c r="P827">
        <f t="shared" si="285"/>
        <v>822</v>
      </c>
      <c r="Q827" t="e">
        <f>VLOOKUP(A827,Sheet3!$A$1:$B$3,2,FALSE)</f>
        <v>#N/A</v>
      </c>
      <c r="R827">
        <f t="shared" si="264"/>
        <v>0</v>
      </c>
      <c r="S827">
        <f t="shared" si="265"/>
        <v>0</v>
      </c>
      <c r="T827">
        <f t="shared" si="266"/>
        <v>0</v>
      </c>
      <c r="U827" t="s">
        <v>47</v>
      </c>
      <c r="V827" t="s">
        <v>47</v>
      </c>
      <c r="W827" t="s">
        <v>47</v>
      </c>
      <c r="X827" t="s">
        <v>47</v>
      </c>
      <c r="Y827">
        <f t="shared" si="267"/>
        <v>0</v>
      </c>
      <c r="Z827">
        <f t="shared" si="268"/>
        <v>0</v>
      </c>
      <c r="AC827" t="e">
        <f>VLOOKUP(A827,Sheet3!$A$7:$B$9,2,FALSE)</f>
        <v>#N/A</v>
      </c>
      <c r="AD827" t="s">
        <v>48</v>
      </c>
      <c r="AE827" t="str">
        <f t="shared" si="269"/>
        <v>1</v>
      </c>
      <c r="AF827" t="str">
        <f t="shared" si="270"/>
        <v>2024-07-23</v>
      </c>
      <c r="AH827" s="8">
        <f t="shared" si="271"/>
        <v>0</v>
      </c>
      <c r="AI827">
        <v>0</v>
      </c>
      <c r="AJ827">
        <v>0</v>
      </c>
      <c r="AK827">
        <v>0</v>
      </c>
      <c r="AL827" t="e">
        <f t="shared" si="272"/>
        <v>#DIV/0!</v>
      </c>
      <c r="AM827" t="e">
        <f t="shared" si="273"/>
        <v>#DIV/0!</v>
      </c>
      <c r="AN827">
        <f t="shared" si="274"/>
        <v>0</v>
      </c>
      <c r="AO827">
        <f t="shared" si="275"/>
        <v>0</v>
      </c>
      <c r="AP827">
        <v>0</v>
      </c>
      <c r="AQ827">
        <v>0</v>
      </c>
      <c r="AR827">
        <v>0</v>
      </c>
      <c r="AS827">
        <f t="shared" si="276"/>
        <v>0</v>
      </c>
      <c r="AV827" t="str">
        <f t="shared" si="277"/>
        <v/>
      </c>
      <c r="AW827" t="str">
        <f t="shared" si="278"/>
        <v>--</v>
      </c>
      <c r="AY827">
        <f t="shared" si="279"/>
        <v>822</v>
      </c>
      <c r="AZ827" t="s">
        <v>0</v>
      </c>
      <c r="BA827" t="str">
        <f t="shared" si="280"/>
        <v>822BM</v>
      </c>
      <c r="BB827">
        <f t="shared" si="281"/>
        <v>0</v>
      </c>
      <c r="BD827">
        <f t="shared" si="282"/>
        <v>822</v>
      </c>
      <c r="BE827">
        <f t="shared" si="283"/>
        <v>1</v>
      </c>
    </row>
    <row r="828" spans="15:57" x14ac:dyDescent="0.25">
      <c r="O828">
        <f t="shared" si="284"/>
        <v>1</v>
      </c>
      <c r="P828">
        <f t="shared" si="285"/>
        <v>823</v>
      </c>
      <c r="Q828" t="e">
        <f>VLOOKUP(A828,Sheet3!$A$1:$B$3,2,FALSE)</f>
        <v>#N/A</v>
      </c>
      <c r="R828">
        <f t="shared" si="264"/>
        <v>0</v>
      </c>
      <c r="S828">
        <f t="shared" si="265"/>
        <v>0</v>
      </c>
      <c r="T828">
        <f t="shared" si="266"/>
        <v>0</v>
      </c>
      <c r="U828" t="s">
        <v>47</v>
      </c>
      <c r="V828" t="s">
        <v>47</v>
      </c>
      <c r="W828" t="s">
        <v>47</v>
      </c>
      <c r="X828" t="s">
        <v>47</v>
      </c>
      <c r="Y828">
        <f t="shared" si="267"/>
        <v>0</v>
      </c>
      <c r="Z828">
        <f t="shared" si="268"/>
        <v>0</v>
      </c>
      <c r="AC828" t="e">
        <f>VLOOKUP(A828,Sheet3!$A$7:$B$9,2,FALSE)</f>
        <v>#N/A</v>
      </c>
      <c r="AD828" t="s">
        <v>48</v>
      </c>
      <c r="AE828" t="str">
        <f t="shared" si="269"/>
        <v>1</v>
      </c>
      <c r="AF828" t="str">
        <f t="shared" si="270"/>
        <v>2024-07-23</v>
      </c>
      <c r="AH828" s="8">
        <f t="shared" si="271"/>
        <v>0</v>
      </c>
      <c r="AI828">
        <v>0</v>
      </c>
      <c r="AJ828">
        <v>0</v>
      </c>
      <c r="AK828">
        <v>0</v>
      </c>
      <c r="AL828" t="e">
        <f t="shared" si="272"/>
        <v>#DIV/0!</v>
      </c>
      <c r="AM828" t="e">
        <f t="shared" si="273"/>
        <v>#DIV/0!</v>
      </c>
      <c r="AN828">
        <f t="shared" si="274"/>
        <v>0</v>
      </c>
      <c r="AO828">
        <f t="shared" si="275"/>
        <v>0</v>
      </c>
      <c r="AP828">
        <v>0</v>
      </c>
      <c r="AQ828">
        <v>0</v>
      </c>
      <c r="AR828">
        <v>0</v>
      </c>
      <c r="AS828">
        <f t="shared" si="276"/>
        <v>0</v>
      </c>
      <c r="AV828" t="str">
        <f t="shared" si="277"/>
        <v/>
      </c>
      <c r="AW828" t="str">
        <f t="shared" si="278"/>
        <v>--</v>
      </c>
      <c r="AY828">
        <f t="shared" si="279"/>
        <v>823</v>
      </c>
      <c r="AZ828" t="s">
        <v>0</v>
      </c>
      <c r="BA828" t="str">
        <f t="shared" si="280"/>
        <v>823BM</v>
      </c>
      <c r="BB828">
        <f t="shared" si="281"/>
        <v>0</v>
      </c>
      <c r="BD828">
        <f t="shared" si="282"/>
        <v>823</v>
      </c>
      <c r="BE828">
        <f t="shared" si="283"/>
        <v>1</v>
      </c>
    </row>
    <row r="829" spans="15:57" x14ac:dyDescent="0.25">
      <c r="O829">
        <f t="shared" si="284"/>
        <v>1</v>
      </c>
      <c r="P829">
        <f t="shared" si="285"/>
        <v>824</v>
      </c>
      <c r="Q829" t="e">
        <f>VLOOKUP(A829,Sheet3!$A$1:$B$3,2,FALSE)</f>
        <v>#N/A</v>
      </c>
      <c r="R829">
        <f t="shared" si="264"/>
        <v>0</v>
      </c>
      <c r="S829">
        <f t="shared" si="265"/>
        <v>0</v>
      </c>
      <c r="T829">
        <f t="shared" si="266"/>
        <v>0</v>
      </c>
      <c r="U829" t="s">
        <v>47</v>
      </c>
      <c r="V829" t="s">
        <v>47</v>
      </c>
      <c r="W829" t="s">
        <v>47</v>
      </c>
      <c r="X829" t="s">
        <v>47</v>
      </c>
      <c r="Y829">
        <f t="shared" si="267"/>
        <v>0</v>
      </c>
      <c r="Z829">
        <f t="shared" si="268"/>
        <v>0</v>
      </c>
      <c r="AC829" t="e">
        <f>VLOOKUP(A829,Sheet3!$A$7:$B$9,2,FALSE)</f>
        <v>#N/A</v>
      </c>
      <c r="AD829" t="s">
        <v>48</v>
      </c>
      <c r="AE829" t="str">
        <f t="shared" si="269"/>
        <v>1</v>
      </c>
      <c r="AF829" t="str">
        <f t="shared" si="270"/>
        <v>2024-07-23</v>
      </c>
      <c r="AH829" s="8">
        <f t="shared" si="271"/>
        <v>0</v>
      </c>
      <c r="AI829">
        <v>0</v>
      </c>
      <c r="AJ829">
        <v>0</v>
      </c>
      <c r="AK829">
        <v>0</v>
      </c>
      <c r="AL829" t="e">
        <f t="shared" si="272"/>
        <v>#DIV/0!</v>
      </c>
      <c r="AM829" t="e">
        <f t="shared" si="273"/>
        <v>#DIV/0!</v>
      </c>
      <c r="AN829">
        <f t="shared" si="274"/>
        <v>0</v>
      </c>
      <c r="AO829">
        <f t="shared" si="275"/>
        <v>0</v>
      </c>
      <c r="AP829">
        <v>0</v>
      </c>
      <c r="AQ829">
        <v>0</v>
      </c>
      <c r="AR829">
        <v>0</v>
      </c>
      <c r="AS829">
        <f t="shared" si="276"/>
        <v>0</v>
      </c>
      <c r="AV829" t="str">
        <f t="shared" si="277"/>
        <v/>
      </c>
      <c r="AW829" t="str">
        <f t="shared" si="278"/>
        <v>--</v>
      </c>
      <c r="AY829">
        <f t="shared" si="279"/>
        <v>824</v>
      </c>
      <c r="AZ829" t="s">
        <v>0</v>
      </c>
      <c r="BA829" t="str">
        <f t="shared" si="280"/>
        <v>824BM</v>
      </c>
      <c r="BB829">
        <f t="shared" si="281"/>
        <v>0</v>
      </c>
      <c r="BD829">
        <f t="shared" si="282"/>
        <v>824</v>
      </c>
      <c r="BE829">
        <f t="shared" si="283"/>
        <v>1</v>
      </c>
    </row>
    <row r="830" spans="15:57" x14ac:dyDescent="0.25">
      <c r="O830">
        <f t="shared" si="284"/>
        <v>1</v>
      </c>
      <c r="P830">
        <f t="shared" si="285"/>
        <v>825</v>
      </c>
      <c r="Q830" t="e">
        <f>VLOOKUP(A830,Sheet3!$A$1:$B$3,2,FALSE)</f>
        <v>#N/A</v>
      </c>
      <c r="R830">
        <f t="shared" si="264"/>
        <v>0</v>
      </c>
      <c r="S830">
        <f t="shared" si="265"/>
        <v>0</v>
      </c>
      <c r="T830">
        <f t="shared" si="266"/>
        <v>0</v>
      </c>
      <c r="U830" t="s">
        <v>47</v>
      </c>
      <c r="V830" t="s">
        <v>47</v>
      </c>
      <c r="W830" t="s">
        <v>47</v>
      </c>
      <c r="X830" t="s">
        <v>47</v>
      </c>
      <c r="Y830">
        <f t="shared" si="267"/>
        <v>0</v>
      </c>
      <c r="Z830">
        <f t="shared" si="268"/>
        <v>0</v>
      </c>
      <c r="AC830" t="e">
        <f>VLOOKUP(A830,Sheet3!$A$7:$B$9,2,FALSE)</f>
        <v>#N/A</v>
      </c>
      <c r="AD830" t="s">
        <v>48</v>
      </c>
      <c r="AE830" t="str">
        <f t="shared" si="269"/>
        <v>1</v>
      </c>
      <c r="AF830" t="str">
        <f t="shared" si="270"/>
        <v>2024-07-23</v>
      </c>
      <c r="AH830" s="8">
        <f t="shared" si="271"/>
        <v>0</v>
      </c>
      <c r="AI830">
        <v>0</v>
      </c>
      <c r="AJ830">
        <v>0</v>
      </c>
      <c r="AK830">
        <v>0</v>
      </c>
      <c r="AL830" t="e">
        <f t="shared" si="272"/>
        <v>#DIV/0!</v>
      </c>
      <c r="AM830" t="e">
        <f t="shared" si="273"/>
        <v>#DIV/0!</v>
      </c>
      <c r="AN830">
        <f t="shared" si="274"/>
        <v>0</v>
      </c>
      <c r="AO830">
        <f t="shared" si="275"/>
        <v>0</v>
      </c>
      <c r="AP830">
        <v>0</v>
      </c>
      <c r="AQ830">
        <v>0</v>
      </c>
      <c r="AR830">
        <v>0</v>
      </c>
      <c r="AS830">
        <f t="shared" si="276"/>
        <v>0</v>
      </c>
      <c r="AV830" t="str">
        <f t="shared" si="277"/>
        <v/>
      </c>
      <c r="AW830" t="str">
        <f t="shared" si="278"/>
        <v>--</v>
      </c>
      <c r="AY830">
        <f t="shared" si="279"/>
        <v>825</v>
      </c>
      <c r="AZ830" t="s">
        <v>0</v>
      </c>
      <c r="BA830" t="str">
        <f t="shared" si="280"/>
        <v>825BM</v>
      </c>
      <c r="BB830">
        <f t="shared" si="281"/>
        <v>0</v>
      </c>
      <c r="BD830">
        <f t="shared" si="282"/>
        <v>825</v>
      </c>
      <c r="BE830">
        <f t="shared" si="283"/>
        <v>1</v>
      </c>
    </row>
    <row r="831" spans="15:57" x14ac:dyDescent="0.25">
      <c r="O831">
        <f t="shared" si="284"/>
        <v>1</v>
      </c>
      <c r="P831">
        <f t="shared" si="285"/>
        <v>826</v>
      </c>
      <c r="Q831" t="e">
        <f>VLOOKUP(A831,Sheet3!$A$1:$B$3,2,FALSE)</f>
        <v>#N/A</v>
      </c>
      <c r="R831">
        <f t="shared" si="264"/>
        <v>0</v>
      </c>
      <c r="S831">
        <f t="shared" si="265"/>
        <v>0</v>
      </c>
      <c r="T831">
        <f t="shared" si="266"/>
        <v>0</v>
      </c>
      <c r="U831" t="s">
        <v>47</v>
      </c>
      <c r="V831" t="s">
        <v>47</v>
      </c>
      <c r="W831" t="s">
        <v>47</v>
      </c>
      <c r="X831" t="s">
        <v>47</v>
      </c>
      <c r="Y831">
        <f t="shared" si="267"/>
        <v>0</v>
      </c>
      <c r="Z831">
        <f t="shared" si="268"/>
        <v>0</v>
      </c>
      <c r="AC831" t="e">
        <f>VLOOKUP(A831,Sheet3!$A$7:$B$9,2,FALSE)</f>
        <v>#N/A</v>
      </c>
      <c r="AD831" t="s">
        <v>48</v>
      </c>
      <c r="AE831" t="str">
        <f t="shared" si="269"/>
        <v>1</v>
      </c>
      <c r="AF831" t="str">
        <f t="shared" si="270"/>
        <v>2024-07-23</v>
      </c>
      <c r="AH831" s="8">
        <f t="shared" si="271"/>
        <v>0</v>
      </c>
      <c r="AI831">
        <v>0</v>
      </c>
      <c r="AJ831">
        <v>0</v>
      </c>
      <c r="AK831">
        <v>0</v>
      </c>
      <c r="AL831" t="e">
        <f t="shared" si="272"/>
        <v>#DIV/0!</v>
      </c>
      <c r="AM831" t="e">
        <f t="shared" si="273"/>
        <v>#DIV/0!</v>
      </c>
      <c r="AN831">
        <f t="shared" si="274"/>
        <v>0</v>
      </c>
      <c r="AO831">
        <f t="shared" si="275"/>
        <v>0</v>
      </c>
      <c r="AP831">
        <v>0</v>
      </c>
      <c r="AQ831">
        <v>0</v>
      </c>
      <c r="AR831">
        <v>0</v>
      </c>
      <c r="AS831">
        <f t="shared" si="276"/>
        <v>0</v>
      </c>
      <c r="AV831" t="str">
        <f t="shared" si="277"/>
        <v/>
      </c>
      <c r="AW831" t="str">
        <f t="shared" si="278"/>
        <v>--</v>
      </c>
      <c r="AY831">
        <f t="shared" si="279"/>
        <v>826</v>
      </c>
      <c r="AZ831" t="s">
        <v>0</v>
      </c>
      <c r="BA831" t="str">
        <f t="shared" si="280"/>
        <v>826BM</v>
      </c>
      <c r="BB831">
        <f t="shared" si="281"/>
        <v>0</v>
      </c>
      <c r="BD831">
        <f t="shared" si="282"/>
        <v>826</v>
      </c>
      <c r="BE831">
        <f t="shared" si="283"/>
        <v>1</v>
      </c>
    </row>
    <row r="832" spans="15:57" x14ac:dyDescent="0.25">
      <c r="O832">
        <f t="shared" si="284"/>
        <v>1</v>
      </c>
      <c r="P832">
        <f t="shared" si="285"/>
        <v>827</v>
      </c>
      <c r="Q832" t="e">
        <f>VLOOKUP(A832,Sheet3!$A$1:$B$3,2,FALSE)</f>
        <v>#N/A</v>
      </c>
      <c r="R832">
        <f t="shared" si="264"/>
        <v>0</v>
      </c>
      <c r="S832">
        <f t="shared" si="265"/>
        <v>0</v>
      </c>
      <c r="T832">
        <f t="shared" si="266"/>
        <v>0</v>
      </c>
      <c r="U832" t="s">
        <v>47</v>
      </c>
      <c r="V832" t="s">
        <v>47</v>
      </c>
      <c r="W832" t="s">
        <v>47</v>
      </c>
      <c r="X832" t="s">
        <v>47</v>
      </c>
      <c r="Y832">
        <f t="shared" si="267"/>
        <v>0</v>
      </c>
      <c r="Z832">
        <f t="shared" si="268"/>
        <v>0</v>
      </c>
      <c r="AC832" t="e">
        <f>VLOOKUP(A832,Sheet3!$A$7:$B$9,2,FALSE)</f>
        <v>#N/A</v>
      </c>
      <c r="AD832" t="s">
        <v>48</v>
      </c>
      <c r="AE832" t="str">
        <f t="shared" si="269"/>
        <v>1</v>
      </c>
      <c r="AF832" t="str">
        <f t="shared" si="270"/>
        <v>2024-07-23</v>
      </c>
      <c r="AH832" s="8">
        <f t="shared" si="271"/>
        <v>0</v>
      </c>
      <c r="AI832">
        <v>0</v>
      </c>
      <c r="AJ832">
        <v>0</v>
      </c>
      <c r="AK832">
        <v>0</v>
      </c>
      <c r="AL832" t="e">
        <f t="shared" si="272"/>
        <v>#DIV/0!</v>
      </c>
      <c r="AM832" t="e">
        <f t="shared" si="273"/>
        <v>#DIV/0!</v>
      </c>
      <c r="AN832">
        <f t="shared" si="274"/>
        <v>0</v>
      </c>
      <c r="AO832">
        <f t="shared" si="275"/>
        <v>0</v>
      </c>
      <c r="AP832">
        <v>0</v>
      </c>
      <c r="AQ832">
        <v>0</v>
      </c>
      <c r="AR832">
        <v>0</v>
      </c>
      <c r="AS832">
        <f t="shared" si="276"/>
        <v>0</v>
      </c>
      <c r="AV832" t="str">
        <f t="shared" si="277"/>
        <v/>
      </c>
      <c r="AW832" t="str">
        <f t="shared" si="278"/>
        <v>--</v>
      </c>
      <c r="AY832">
        <f t="shared" si="279"/>
        <v>827</v>
      </c>
      <c r="AZ832" t="s">
        <v>0</v>
      </c>
      <c r="BA832" t="str">
        <f t="shared" si="280"/>
        <v>827BM</v>
      </c>
      <c r="BB832">
        <f t="shared" si="281"/>
        <v>0</v>
      </c>
      <c r="BD832">
        <f t="shared" si="282"/>
        <v>827</v>
      </c>
      <c r="BE832">
        <f t="shared" si="283"/>
        <v>1</v>
      </c>
    </row>
    <row r="833" spans="15:57" x14ac:dyDescent="0.25">
      <c r="O833">
        <f t="shared" si="284"/>
        <v>1</v>
      </c>
      <c r="P833">
        <f t="shared" si="285"/>
        <v>828</v>
      </c>
      <c r="Q833" t="e">
        <f>VLOOKUP(A833,Sheet3!$A$1:$B$3,2,FALSE)</f>
        <v>#N/A</v>
      </c>
      <c r="R833">
        <f t="shared" si="264"/>
        <v>0</v>
      </c>
      <c r="S833">
        <f t="shared" si="265"/>
        <v>0</v>
      </c>
      <c r="T833">
        <f t="shared" si="266"/>
        <v>0</v>
      </c>
      <c r="U833" t="s">
        <v>47</v>
      </c>
      <c r="V833" t="s">
        <v>47</v>
      </c>
      <c r="W833" t="s">
        <v>47</v>
      </c>
      <c r="X833" t="s">
        <v>47</v>
      </c>
      <c r="Y833">
        <f t="shared" si="267"/>
        <v>0</v>
      </c>
      <c r="Z833">
        <f t="shared" si="268"/>
        <v>0</v>
      </c>
      <c r="AC833" t="e">
        <f>VLOOKUP(A833,Sheet3!$A$7:$B$9,2,FALSE)</f>
        <v>#N/A</v>
      </c>
      <c r="AD833" t="s">
        <v>48</v>
      </c>
      <c r="AE833" t="str">
        <f t="shared" si="269"/>
        <v>1</v>
      </c>
      <c r="AF833" t="str">
        <f t="shared" si="270"/>
        <v>2024-07-23</v>
      </c>
      <c r="AH833" s="8">
        <f t="shared" si="271"/>
        <v>0</v>
      </c>
      <c r="AI833">
        <v>0</v>
      </c>
      <c r="AJ833">
        <v>0</v>
      </c>
      <c r="AK833">
        <v>0</v>
      </c>
      <c r="AL833" t="e">
        <f t="shared" si="272"/>
        <v>#DIV/0!</v>
      </c>
      <c r="AM833" t="e">
        <f t="shared" si="273"/>
        <v>#DIV/0!</v>
      </c>
      <c r="AN833">
        <f t="shared" si="274"/>
        <v>0</v>
      </c>
      <c r="AO833">
        <f t="shared" si="275"/>
        <v>0</v>
      </c>
      <c r="AP833">
        <v>0</v>
      </c>
      <c r="AQ833">
        <v>0</v>
      </c>
      <c r="AR833">
        <v>0</v>
      </c>
      <c r="AS833">
        <f t="shared" si="276"/>
        <v>0</v>
      </c>
      <c r="AV833" t="str">
        <f t="shared" si="277"/>
        <v/>
      </c>
      <c r="AW833" t="str">
        <f t="shared" si="278"/>
        <v>--</v>
      </c>
      <c r="AY833">
        <f t="shared" si="279"/>
        <v>828</v>
      </c>
      <c r="AZ833" t="s">
        <v>0</v>
      </c>
      <c r="BA833" t="str">
        <f t="shared" si="280"/>
        <v>828BM</v>
      </c>
      <c r="BB833">
        <f t="shared" si="281"/>
        <v>0</v>
      </c>
      <c r="BD833">
        <f t="shared" si="282"/>
        <v>828</v>
      </c>
      <c r="BE833">
        <f t="shared" si="283"/>
        <v>1</v>
      </c>
    </row>
    <row r="834" spans="15:57" x14ac:dyDescent="0.25">
      <c r="O834">
        <f t="shared" si="284"/>
        <v>1</v>
      </c>
      <c r="P834">
        <f t="shared" si="285"/>
        <v>829</v>
      </c>
      <c r="Q834" t="e">
        <f>VLOOKUP(A834,Sheet3!$A$1:$B$3,2,FALSE)</f>
        <v>#N/A</v>
      </c>
      <c r="R834">
        <f t="shared" si="264"/>
        <v>0</v>
      </c>
      <c r="S834">
        <f t="shared" si="265"/>
        <v>0</v>
      </c>
      <c r="T834">
        <f t="shared" si="266"/>
        <v>0</v>
      </c>
      <c r="U834" t="s">
        <v>47</v>
      </c>
      <c r="V834" t="s">
        <v>47</v>
      </c>
      <c r="W834" t="s">
        <v>47</v>
      </c>
      <c r="X834" t="s">
        <v>47</v>
      </c>
      <c r="Y834">
        <f t="shared" si="267"/>
        <v>0</v>
      </c>
      <c r="Z834">
        <f t="shared" si="268"/>
        <v>0</v>
      </c>
      <c r="AC834" t="e">
        <f>VLOOKUP(A834,Sheet3!$A$7:$B$9,2,FALSE)</f>
        <v>#N/A</v>
      </c>
      <c r="AD834" t="s">
        <v>48</v>
      </c>
      <c r="AE834" t="str">
        <f t="shared" si="269"/>
        <v>1</v>
      </c>
      <c r="AF834" t="str">
        <f t="shared" si="270"/>
        <v>2024-07-23</v>
      </c>
      <c r="AH834" s="8">
        <f t="shared" si="271"/>
        <v>0</v>
      </c>
      <c r="AI834">
        <v>0</v>
      </c>
      <c r="AJ834">
        <v>0</v>
      </c>
      <c r="AK834">
        <v>0</v>
      </c>
      <c r="AL834" t="e">
        <f t="shared" si="272"/>
        <v>#DIV/0!</v>
      </c>
      <c r="AM834" t="e">
        <f t="shared" si="273"/>
        <v>#DIV/0!</v>
      </c>
      <c r="AN834">
        <f t="shared" si="274"/>
        <v>0</v>
      </c>
      <c r="AO834">
        <f t="shared" si="275"/>
        <v>0</v>
      </c>
      <c r="AP834">
        <v>0</v>
      </c>
      <c r="AQ834">
        <v>0</v>
      </c>
      <c r="AR834">
        <v>0</v>
      </c>
      <c r="AS834">
        <f t="shared" si="276"/>
        <v>0</v>
      </c>
      <c r="AV834" t="str">
        <f t="shared" si="277"/>
        <v/>
      </c>
      <c r="AW834" t="str">
        <f t="shared" si="278"/>
        <v>--</v>
      </c>
      <c r="AY834">
        <f t="shared" si="279"/>
        <v>829</v>
      </c>
      <c r="AZ834" t="s">
        <v>0</v>
      </c>
      <c r="BA834" t="str">
        <f t="shared" si="280"/>
        <v>829BM</v>
      </c>
      <c r="BB834">
        <f t="shared" si="281"/>
        <v>0</v>
      </c>
      <c r="BD834">
        <f t="shared" si="282"/>
        <v>829</v>
      </c>
      <c r="BE834">
        <f t="shared" si="283"/>
        <v>1</v>
      </c>
    </row>
    <row r="835" spans="15:57" x14ac:dyDescent="0.25">
      <c r="O835">
        <f t="shared" si="284"/>
        <v>1</v>
      </c>
      <c r="P835">
        <f t="shared" si="285"/>
        <v>830</v>
      </c>
      <c r="Q835" t="e">
        <f>VLOOKUP(A835,Sheet3!$A$1:$B$3,2,FALSE)</f>
        <v>#N/A</v>
      </c>
      <c r="R835">
        <f t="shared" si="264"/>
        <v>0</v>
      </c>
      <c r="S835">
        <f t="shared" si="265"/>
        <v>0</v>
      </c>
      <c r="T835">
        <f t="shared" si="266"/>
        <v>0</v>
      </c>
      <c r="U835" t="s">
        <v>47</v>
      </c>
      <c r="V835" t="s">
        <v>47</v>
      </c>
      <c r="W835" t="s">
        <v>47</v>
      </c>
      <c r="X835" t="s">
        <v>47</v>
      </c>
      <c r="Y835">
        <f t="shared" si="267"/>
        <v>0</v>
      </c>
      <c r="Z835">
        <f t="shared" si="268"/>
        <v>0</v>
      </c>
      <c r="AC835" t="e">
        <f>VLOOKUP(A835,Sheet3!$A$7:$B$9,2,FALSE)</f>
        <v>#N/A</v>
      </c>
      <c r="AD835" t="s">
        <v>48</v>
      </c>
      <c r="AE835" t="str">
        <f t="shared" si="269"/>
        <v>1</v>
      </c>
      <c r="AF835" t="str">
        <f t="shared" si="270"/>
        <v>2024-07-23</v>
      </c>
      <c r="AH835" s="8">
        <f t="shared" si="271"/>
        <v>0</v>
      </c>
      <c r="AI835">
        <v>0</v>
      </c>
      <c r="AJ835">
        <v>0</v>
      </c>
      <c r="AK835">
        <v>0</v>
      </c>
      <c r="AL835" t="e">
        <f t="shared" si="272"/>
        <v>#DIV/0!</v>
      </c>
      <c r="AM835" t="e">
        <f t="shared" si="273"/>
        <v>#DIV/0!</v>
      </c>
      <c r="AN835">
        <f t="shared" si="274"/>
        <v>0</v>
      </c>
      <c r="AO835">
        <f t="shared" si="275"/>
        <v>0</v>
      </c>
      <c r="AP835">
        <v>0</v>
      </c>
      <c r="AQ835">
        <v>0</v>
      </c>
      <c r="AR835">
        <v>0</v>
      </c>
      <c r="AS835">
        <f t="shared" si="276"/>
        <v>0</v>
      </c>
      <c r="AV835" t="str">
        <f t="shared" si="277"/>
        <v/>
      </c>
      <c r="AW835" t="str">
        <f t="shared" si="278"/>
        <v>--</v>
      </c>
      <c r="AY835">
        <f t="shared" si="279"/>
        <v>830</v>
      </c>
      <c r="AZ835" t="s">
        <v>0</v>
      </c>
      <c r="BA835" t="str">
        <f t="shared" si="280"/>
        <v>830BM</v>
      </c>
      <c r="BB835">
        <f t="shared" si="281"/>
        <v>0</v>
      </c>
      <c r="BD835">
        <f t="shared" si="282"/>
        <v>830</v>
      </c>
      <c r="BE835">
        <f t="shared" si="283"/>
        <v>1</v>
      </c>
    </row>
    <row r="836" spans="15:57" x14ac:dyDescent="0.25">
      <c r="O836">
        <f t="shared" si="284"/>
        <v>1</v>
      </c>
      <c r="P836">
        <f t="shared" si="285"/>
        <v>831</v>
      </c>
      <c r="Q836" t="e">
        <f>VLOOKUP(A836,Sheet3!$A$1:$B$3,2,FALSE)</f>
        <v>#N/A</v>
      </c>
      <c r="R836">
        <f t="shared" si="264"/>
        <v>0</v>
      </c>
      <c r="S836">
        <f t="shared" si="265"/>
        <v>0</v>
      </c>
      <c r="T836">
        <f t="shared" si="266"/>
        <v>0</v>
      </c>
      <c r="U836" t="s">
        <v>47</v>
      </c>
      <c r="V836" t="s">
        <v>47</v>
      </c>
      <c r="W836" t="s">
        <v>47</v>
      </c>
      <c r="X836" t="s">
        <v>47</v>
      </c>
      <c r="Y836">
        <f t="shared" si="267"/>
        <v>0</v>
      </c>
      <c r="Z836">
        <f t="shared" si="268"/>
        <v>0</v>
      </c>
      <c r="AC836" t="e">
        <f>VLOOKUP(A836,Sheet3!$A$7:$B$9,2,FALSE)</f>
        <v>#N/A</v>
      </c>
      <c r="AD836" t="s">
        <v>48</v>
      </c>
      <c r="AE836" t="str">
        <f t="shared" si="269"/>
        <v>1</v>
      </c>
      <c r="AF836" t="str">
        <f t="shared" si="270"/>
        <v>2024-07-23</v>
      </c>
      <c r="AH836" s="8">
        <f t="shared" si="271"/>
        <v>0</v>
      </c>
      <c r="AI836">
        <v>0</v>
      </c>
      <c r="AJ836">
        <v>0</v>
      </c>
      <c r="AK836">
        <v>0</v>
      </c>
      <c r="AL836" t="e">
        <f t="shared" si="272"/>
        <v>#DIV/0!</v>
      </c>
      <c r="AM836" t="e">
        <f t="shared" si="273"/>
        <v>#DIV/0!</v>
      </c>
      <c r="AN836">
        <f t="shared" si="274"/>
        <v>0</v>
      </c>
      <c r="AO836">
        <f t="shared" si="275"/>
        <v>0</v>
      </c>
      <c r="AP836">
        <v>0</v>
      </c>
      <c r="AQ836">
        <v>0</v>
      </c>
      <c r="AR836">
        <v>0</v>
      </c>
      <c r="AS836">
        <f t="shared" si="276"/>
        <v>0</v>
      </c>
      <c r="AV836" t="str">
        <f t="shared" si="277"/>
        <v/>
      </c>
      <c r="AW836" t="str">
        <f t="shared" si="278"/>
        <v>--</v>
      </c>
      <c r="AY836">
        <f t="shared" si="279"/>
        <v>831</v>
      </c>
      <c r="AZ836" t="s">
        <v>0</v>
      </c>
      <c r="BA836" t="str">
        <f t="shared" si="280"/>
        <v>831BM</v>
      </c>
      <c r="BB836">
        <f t="shared" si="281"/>
        <v>0</v>
      </c>
      <c r="BD836">
        <f t="shared" si="282"/>
        <v>831</v>
      </c>
      <c r="BE836">
        <f t="shared" si="283"/>
        <v>1</v>
      </c>
    </row>
    <row r="837" spans="15:57" x14ac:dyDescent="0.25">
      <c r="O837">
        <f t="shared" si="284"/>
        <v>1</v>
      </c>
      <c r="P837">
        <f t="shared" si="285"/>
        <v>832</v>
      </c>
      <c r="Q837" t="e">
        <f>VLOOKUP(A837,Sheet3!$A$1:$B$3,2,FALSE)</f>
        <v>#N/A</v>
      </c>
      <c r="R837">
        <f t="shared" si="264"/>
        <v>0</v>
      </c>
      <c r="S837">
        <f t="shared" si="265"/>
        <v>0</v>
      </c>
      <c r="T837">
        <f t="shared" si="266"/>
        <v>0</v>
      </c>
      <c r="U837" t="s">
        <v>47</v>
      </c>
      <c r="V837" t="s">
        <v>47</v>
      </c>
      <c r="W837" t="s">
        <v>47</v>
      </c>
      <c r="X837" t="s">
        <v>47</v>
      </c>
      <c r="Y837">
        <f t="shared" si="267"/>
        <v>0</v>
      </c>
      <c r="Z837">
        <f t="shared" si="268"/>
        <v>0</v>
      </c>
      <c r="AC837" t="e">
        <f>VLOOKUP(A837,Sheet3!$A$7:$B$9,2,FALSE)</f>
        <v>#N/A</v>
      </c>
      <c r="AD837" t="s">
        <v>48</v>
      </c>
      <c r="AE837" t="str">
        <f t="shared" si="269"/>
        <v>1</v>
      </c>
      <c r="AF837" t="str">
        <f t="shared" si="270"/>
        <v>2024-07-23</v>
      </c>
      <c r="AH837" s="8">
        <f t="shared" si="271"/>
        <v>0</v>
      </c>
      <c r="AI837">
        <v>0</v>
      </c>
      <c r="AJ837">
        <v>0</v>
      </c>
      <c r="AK837">
        <v>0</v>
      </c>
      <c r="AL837" t="e">
        <f t="shared" si="272"/>
        <v>#DIV/0!</v>
      </c>
      <c r="AM837" t="e">
        <f t="shared" si="273"/>
        <v>#DIV/0!</v>
      </c>
      <c r="AN837">
        <f t="shared" si="274"/>
        <v>0</v>
      </c>
      <c r="AO837">
        <f t="shared" si="275"/>
        <v>0</v>
      </c>
      <c r="AP837">
        <v>0</v>
      </c>
      <c r="AQ837">
        <v>0</v>
      </c>
      <c r="AR837">
        <v>0</v>
      </c>
      <c r="AS837">
        <f t="shared" si="276"/>
        <v>0</v>
      </c>
      <c r="AV837" t="str">
        <f t="shared" si="277"/>
        <v/>
      </c>
      <c r="AW837" t="str">
        <f t="shared" si="278"/>
        <v>--</v>
      </c>
      <c r="AY837">
        <f t="shared" si="279"/>
        <v>832</v>
      </c>
      <c r="AZ837" t="s">
        <v>0</v>
      </c>
      <c r="BA837" t="str">
        <f t="shared" si="280"/>
        <v>832BM</v>
      </c>
      <c r="BB837">
        <f t="shared" si="281"/>
        <v>0</v>
      </c>
      <c r="BD837">
        <f t="shared" si="282"/>
        <v>832</v>
      </c>
      <c r="BE837">
        <f t="shared" si="283"/>
        <v>1</v>
      </c>
    </row>
    <row r="838" spans="15:57" x14ac:dyDescent="0.25">
      <c r="O838">
        <f t="shared" si="284"/>
        <v>1</v>
      </c>
      <c r="P838">
        <f t="shared" si="285"/>
        <v>833</v>
      </c>
      <c r="Q838" t="e">
        <f>VLOOKUP(A838,Sheet3!$A$1:$B$3,2,FALSE)</f>
        <v>#N/A</v>
      </c>
      <c r="R838">
        <f t="shared" ref="R838:R901" si="286">C838</f>
        <v>0</v>
      </c>
      <c r="S838">
        <f t="shared" ref="S838:S901" si="287">F838</f>
        <v>0</v>
      </c>
      <c r="T838">
        <f t="shared" ref="T838:T901" si="288">D838</f>
        <v>0</v>
      </c>
      <c r="U838" t="s">
        <v>47</v>
      </c>
      <c r="V838" t="s">
        <v>47</v>
      </c>
      <c r="W838" t="s">
        <v>47</v>
      </c>
      <c r="X838" t="s">
        <v>47</v>
      </c>
      <c r="Y838">
        <f t="shared" ref="Y838:Y901" si="289">G838</f>
        <v>0</v>
      </c>
      <c r="Z838">
        <f t="shared" ref="Z838:Z901" si="290">H838</f>
        <v>0</v>
      </c>
      <c r="AC838" t="e">
        <f>VLOOKUP(A838,Sheet3!$A$7:$B$9,2,FALSE)</f>
        <v>#N/A</v>
      </c>
      <c r="AD838" t="s">
        <v>48</v>
      </c>
      <c r="AE838" t="str">
        <f t="shared" ref="AE838:AE901" si="291">IF(ISBLANK(B838),"1",LEFT(B838,6))</f>
        <v>1</v>
      </c>
      <c r="AF838" t="str">
        <f t="shared" ref="AF838:AF901" si="292">IF(ISBLANK(B838),$AG$1,AW838)</f>
        <v>2024-07-23</v>
      </c>
      <c r="AH838" s="8">
        <f t="shared" ref="AH838:AH901" si="293">E838</f>
        <v>0</v>
      </c>
      <c r="AI838">
        <v>0</v>
      </c>
      <c r="AJ838">
        <v>0</v>
      </c>
      <c r="AK838">
        <v>0</v>
      </c>
      <c r="AL838" t="e">
        <f t="shared" ref="AL838:AL901" si="294">IF(A838="TLDDP","0",ROUND(L838/J838,2))</f>
        <v>#DIV/0!</v>
      </c>
      <c r="AM838" t="e">
        <f t="shared" ref="AM838:AM901" si="295">IF(A838="TLDDP","0",ROUND(AL838*J838,2))</f>
        <v>#DIV/0!</v>
      </c>
      <c r="AN838">
        <f t="shared" ref="AN838:AN901" si="296">J838</f>
        <v>0</v>
      </c>
      <c r="AO838">
        <f t="shared" ref="AO838:AO901" si="297">IF(A838="LDP",AM838,L838)</f>
        <v>0</v>
      </c>
      <c r="AP838">
        <v>0</v>
      </c>
      <c r="AQ838">
        <v>0</v>
      </c>
      <c r="AR838">
        <v>0</v>
      </c>
      <c r="AS838">
        <f t="shared" ref="AS838:AS901" si="298">I838</f>
        <v>0</v>
      </c>
      <c r="AV838" t="str">
        <f t="shared" ref="AV838:AV901" si="299">RIGHT(B838,10)</f>
        <v/>
      </c>
      <c r="AW838" t="str">
        <f t="shared" ref="AW838:AW901" si="300">RIGHT(AV838,4)&amp;"-"&amp;MID(AV838,4,2)&amp;"-"&amp;LEFT(AV838,2)</f>
        <v>--</v>
      </c>
      <c r="AY838">
        <f t="shared" ref="AY838:AY901" si="301">P838</f>
        <v>833</v>
      </c>
      <c r="AZ838" t="s">
        <v>0</v>
      </c>
      <c r="BA838" t="str">
        <f t="shared" ref="BA838:BA901" si="302">AY838&amp;AZ838</f>
        <v>833BM</v>
      </c>
      <c r="BB838">
        <f t="shared" ref="BB838:BB901" si="303">M838</f>
        <v>0</v>
      </c>
      <c r="BD838">
        <f t="shared" ref="BD838:BD901" si="304">P838</f>
        <v>833</v>
      </c>
      <c r="BE838">
        <f t="shared" ref="BE838:BE901" si="305">O838</f>
        <v>1</v>
      </c>
    </row>
    <row r="839" spans="15:57" x14ac:dyDescent="0.25">
      <c r="O839">
        <f t="shared" ref="O839:O902" si="306">O838</f>
        <v>1</v>
      </c>
      <c r="P839">
        <f t="shared" ref="P839:P902" si="307">P838+1</f>
        <v>834</v>
      </c>
      <c r="Q839" t="e">
        <f>VLOOKUP(A839,Sheet3!$A$1:$B$3,2,FALSE)</f>
        <v>#N/A</v>
      </c>
      <c r="R839">
        <f t="shared" si="286"/>
        <v>0</v>
      </c>
      <c r="S839">
        <f t="shared" si="287"/>
        <v>0</v>
      </c>
      <c r="T839">
        <f t="shared" si="288"/>
        <v>0</v>
      </c>
      <c r="U839" t="s">
        <v>47</v>
      </c>
      <c r="V839" t="s">
        <v>47</v>
      </c>
      <c r="W839" t="s">
        <v>47</v>
      </c>
      <c r="X839" t="s">
        <v>47</v>
      </c>
      <c r="Y839">
        <f t="shared" si="289"/>
        <v>0</v>
      </c>
      <c r="Z839">
        <f t="shared" si="290"/>
        <v>0</v>
      </c>
      <c r="AC839" t="e">
        <f>VLOOKUP(A839,Sheet3!$A$7:$B$9,2,FALSE)</f>
        <v>#N/A</v>
      </c>
      <c r="AD839" t="s">
        <v>48</v>
      </c>
      <c r="AE839" t="str">
        <f t="shared" si="291"/>
        <v>1</v>
      </c>
      <c r="AF839" t="str">
        <f t="shared" si="292"/>
        <v>2024-07-23</v>
      </c>
      <c r="AH839" s="8">
        <f t="shared" si="293"/>
        <v>0</v>
      </c>
      <c r="AI839">
        <v>0</v>
      </c>
      <c r="AJ839">
        <v>0</v>
      </c>
      <c r="AK839">
        <v>0</v>
      </c>
      <c r="AL839" t="e">
        <f t="shared" si="294"/>
        <v>#DIV/0!</v>
      </c>
      <c r="AM839" t="e">
        <f t="shared" si="295"/>
        <v>#DIV/0!</v>
      </c>
      <c r="AN839">
        <f t="shared" si="296"/>
        <v>0</v>
      </c>
      <c r="AO839">
        <f t="shared" si="297"/>
        <v>0</v>
      </c>
      <c r="AP839">
        <v>0</v>
      </c>
      <c r="AQ839">
        <v>0</v>
      </c>
      <c r="AR839">
        <v>0</v>
      </c>
      <c r="AS839">
        <f t="shared" si="298"/>
        <v>0</v>
      </c>
      <c r="AV839" t="str">
        <f t="shared" si="299"/>
        <v/>
      </c>
      <c r="AW839" t="str">
        <f t="shared" si="300"/>
        <v>--</v>
      </c>
      <c r="AY839">
        <f t="shared" si="301"/>
        <v>834</v>
      </c>
      <c r="AZ839" t="s">
        <v>0</v>
      </c>
      <c r="BA839" t="str">
        <f t="shared" si="302"/>
        <v>834BM</v>
      </c>
      <c r="BB839">
        <f t="shared" si="303"/>
        <v>0</v>
      </c>
      <c r="BD839">
        <f t="shared" si="304"/>
        <v>834</v>
      </c>
      <c r="BE839">
        <f t="shared" si="305"/>
        <v>1</v>
      </c>
    </row>
    <row r="840" spans="15:57" x14ac:dyDescent="0.25">
      <c r="O840">
        <f t="shared" si="306"/>
        <v>1</v>
      </c>
      <c r="P840">
        <f t="shared" si="307"/>
        <v>835</v>
      </c>
      <c r="Q840" t="e">
        <f>VLOOKUP(A840,Sheet3!$A$1:$B$3,2,FALSE)</f>
        <v>#N/A</v>
      </c>
      <c r="R840">
        <f t="shared" si="286"/>
        <v>0</v>
      </c>
      <c r="S840">
        <f t="shared" si="287"/>
        <v>0</v>
      </c>
      <c r="T840">
        <f t="shared" si="288"/>
        <v>0</v>
      </c>
      <c r="U840" t="s">
        <v>47</v>
      </c>
      <c r="V840" t="s">
        <v>47</v>
      </c>
      <c r="W840" t="s">
        <v>47</v>
      </c>
      <c r="X840" t="s">
        <v>47</v>
      </c>
      <c r="Y840">
        <f t="shared" si="289"/>
        <v>0</v>
      </c>
      <c r="Z840">
        <f t="shared" si="290"/>
        <v>0</v>
      </c>
      <c r="AC840" t="e">
        <f>VLOOKUP(A840,Sheet3!$A$7:$B$9,2,FALSE)</f>
        <v>#N/A</v>
      </c>
      <c r="AD840" t="s">
        <v>48</v>
      </c>
      <c r="AE840" t="str">
        <f t="shared" si="291"/>
        <v>1</v>
      </c>
      <c r="AF840" t="str">
        <f t="shared" si="292"/>
        <v>2024-07-23</v>
      </c>
      <c r="AH840" s="8">
        <f t="shared" si="293"/>
        <v>0</v>
      </c>
      <c r="AI840">
        <v>0</v>
      </c>
      <c r="AJ840">
        <v>0</v>
      </c>
      <c r="AK840">
        <v>0</v>
      </c>
      <c r="AL840" t="e">
        <f t="shared" si="294"/>
        <v>#DIV/0!</v>
      </c>
      <c r="AM840" t="e">
        <f t="shared" si="295"/>
        <v>#DIV/0!</v>
      </c>
      <c r="AN840">
        <f t="shared" si="296"/>
        <v>0</v>
      </c>
      <c r="AO840">
        <f t="shared" si="297"/>
        <v>0</v>
      </c>
      <c r="AP840">
        <v>0</v>
      </c>
      <c r="AQ840">
        <v>0</v>
      </c>
      <c r="AR840">
        <v>0</v>
      </c>
      <c r="AS840">
        <f t="shared" si="298"/>
        <v>0</v>
      </c>
      <c r="AV840" t="str">
        <f t="shared" si="299"/>
        <v/>
      </c>
      <c r="AW840" t="str">
        <f t="shared" si="300"/>
        <v>--</v>
      </c>
      <c r="AY840">
        <f t="shared" si="301"/>
        <v>835</v>
      </c>
      <c r="AZ840" t="s">
        <v>0</v>
      </c>
      <c r="BA840" t="str">
        <f t="shared" si="302"/>
        <v>835BM</v>
      </c>
      <c r="BB840">
        <f t="shared" si="303"/>
        <v>0</v>
      </c>
      <c r="BD840">
        <f t="shared" si="304"/>
        <v>835</v>
      </c>
      <c r="BE840">
        <f t="shared" si="305"/>
        <v>1</v>
      </c>
    </row>
    <row r="841" spans="15:57" x14ac:dyDescent="0.25">
      <c r="O841">
        <f t="shared" si="306"/>
        <v>1</v>
      </c>
      <c r="P841">
        <f t="shared" si="307"/>
        <v>836</v>
      </c>
      <c r="Q841" t="e">
        <f>VLOOKUP(A841,Sheet3!$A$1:$B$3,2,FALSE)</f>
        <v>#N/A</v>
      </c>
      <c r="R841">
        <f t="shared" si="286"/>
        <v>0</v>
      </c>
      <c r="S841">
        <f t="shared" si="287"/>
        <v>0</v>
      </c>
      <c r="T841">
        <f t="shared" si="288"/>
        <v>0</v>
      </c>
      <c r="U841" t="s">
        <v>47</v>
      </c>
      <c r="V841" t="s">
        <v>47</v>
      </c>
      <c r="W841" t="s">
        <v>47</v>
      </c>
      <c r="X841" t="s">
        <v>47</v>
      </c>
      <c r="Y841">
        <f t="shared" si="289"/>
        <v>0</v>
      </c>
      <c r="Z841">
        <f t="shared" si="290"/>
        <v>0</v>
      </c>
      <c r="AC841" t="e">
        <f>VLOOKUP(A841,Sheet3!$A$7:$B$9,2,FALSE)</f>
        <v>#N/A</v>
      </c>
      <c r="AD841" t="s">
        <v>48</v>
      </c>
      <c r="AE841" t="str">
        <f t="shared" si="291"/>
        <v>1</v>
      </c>
      <c r="AF841" t="str">
        <f t="shared" si="292"/>
        <v>2024-07-23</v>
      </c>
      <c r="AH841" s="8">
        <f t="shared" si="293"/>
        <v>0</v>
      </c>
      <c r="AI841">
        <v>0</v>
      </c>
      <c r="AJ841">
        <v>0</v>
      </c>
      <c r="AK841">
        <v>0</v>
      </c>
      <c r="AL841" t="e">
        <f t="shared" si="294"/>
        <v>#DIV/0!</v>
      </c>
      <c r="AM841" t="e">
        <f t="shared" si="295"/>
        <v>#DIV/0!</v>
      </c>
      <c r="AN841">
        <f t="shared" si="296"/>
        <v>0</v>
      </c>
      <c r="AO841">
        <f t="shared" si="297"/>
        <v>0</v>
      </c>
      <c r="AP841">
        <v>0</v>
      </c>
      <c r="AQ841">
        <v>0</v>
      </c>
      <c r="AR841">
        <v>0</v>
      </c>
      <c r="AS841">
        <f t="shared" si="298"/>
        <v>0</v>
      </c>
      <c r="AV841" t="str">
        <f t="shared" si="299"/>
        <v/>
      </c>
      <c r="AW841" t="str">
        <f t="shared" si="300"/>
        <v>--</v>
      </c>
      <c r="AY841">
        <f t="shared" si="301"/>
        <v>836</v>
      </c>
      <c r="AZ841" t="s">
        <v>0</v>
      </c>
      <c r="BA841" t="str">
        <f t="shared" si="302"/>
        <v>836BM</v>
      </c>
      <c r="BB841">
        <f t="shared" si="303"/>
        <v>0</v>
      </c>
      <c r="BD841">
        <f t="shared" si="304"/>
        <v>836</v>
      </c>
      <c r="BE841">
        <f t="shared" si="305"/>
        <v>1</v>
      </c>
    </row>
    <row r="842" spans="15:57" x14ac:dyDescent="0.25">
      <c r="O842">
        <f t="shared" si="306"/>
        <v>1</v>
      </c>
      <c r="P842">
        <f t="shared" si="307"/>
        <v>837</v>
      </c>
      <c r="Q842" t="e">
        <f>VLOOKUP(A842,Sheet3!$A$1:$B$3,2,FALSE)</f>
        <v>#N/A</v>
      </c>
      <c r="R842">
        <f t="shared" si="286"/>
        <v>0</v>
      </c>
      <c r="S842">
        <f t="shared" si="287"/>
        <v>0</v>
      </c>
      <c r="T842">
        <f t="shared" si="288"/>
        <v>0</v>
      </c>
      <c r="U842" t="s">
        <v>47</v>
      </c>
      <c r="V842" t="s">
        <v>47</v>
      </c>
      <c r="W842" t="s">
        <v>47</v>
      </c>
      <c r="X842" t="s">
        <v>47</v>
      </c>
      <c r="Y842">
        <f t="shared" si="289"/>
        <v>0</v>
      </c>
      <c r="Z842">
        <f t="shared" si="290"/>
        <v>0</v>
      </c>
      <c r="AC842" t="e">
        <f>VLOOKUP(A842,Sheet3!$A$7:$B$9,2,FALSE)</f>
        <v>#N/A</v>
      </c>
      <c r="AD842" t="s">
        <v>48</v>
      </c>
      <c r="AE842" t="str">
        <f t="shared" si="291"/>
        <v>1</v>
      </c>
      <c r="AF842" t="str">
        <f t="shared" si="292"/>
        <v>2024-07-23</v>
      </c>
      <c r="AH842" s="8">
        <f t="shared" si="293"/>
        <v>0</v>
      </c>
      <c r="AI842">
        <v>0</v>
      </c>
      <c r="AJ842">
        <v>0</v>
      </c>
      <c r="AK842">
        <v>0</v>
      </c>
      <c r="AL842" t="e">
        <f t="shared" si="294"/>
        <v>#DIV/0!</v>
      </c>
      <c r="AM842" t="e">
        <f t="shared" si="295"/>
        <v>#DIV/0!</v>
      </c>
      <c r="AN842">
        <f t="shared" si="296"/>
        <v>0</v>
      </c>
      <c r="AO842">
        <f t="shared" si="297"/>
        <v>0</v>
      </c>
      <c r="AP842">
        <v>0</v>
      </c>
      <c r="AQ842">
        <v>0</v>
      </c>
      <c r="AR842">
        <v>0</v>
      </c>
      <c r="AS842">
        <f t="shared" si="298"/>
        <v>0</v>
      </c>
      <c r="AV842" t="str">
        <f t="shared" si="299"/>
        <v/>
      </c>
      <c r="AW842" t="str">
        <f t="shared" si="300"/>
        <v>--</v>
      </c>
      <c r="AY842">
        <f t="shared" si="301"/>
        <v>837</v>
      </c>
      <c r="AZ842" t="s">
        <v>0</v>
      </c>
      <c r="BA842" t="str">
        <f t="shared" si="302"/>
        <v>837BM</v>
      </c>
      <c r="BB842">
        <f t="shared" si="303"/>
        <v>0</v>
      </c>
      <c r="BD842">
        <f t="shared" si="304"/>
        <v>837</v>
      </c>
      <c r="BE842">
        <f t="shared" si="305"/>
        <v>1</v>
      </c>
    </row>
    <row r="843" spans="15:57" x14ac:dyDescent="0.25">
      <c r="O843">
        <f t="shared" si="306"/>
        <v>1</v>
      </c>
      <c r="P843">
        <f t="shared" si="307"/>
        <v>838</v>
      </c>
      <c r="Q843" t="e">
        <f>VLOOKUP(A843,Sheet3!$A$1:$B$3,2,FALSE)</f>
        <v>#N/A</v>
      </c>
      <c r="R843">
        <f t="shared" si="286"/>
        <v>0</v>
      </c>
      <c r="S843">
        <f t="shared" si="287"/>
        <v>0</v>
      </c>
      <c r="T843">
        <f t="shared" si="288"/>
        <v>0</v>
      </c>
      <c r="U843" t="s">
        <v>47</v>
      </c>
      <c r="V843" t="s">
        <v>47</v>
      </c>
      <c r="W843" t="s">
        <v>47</v>
      </c>
      <c r="X843" t="s">
        <v>47</v>
      </c>
      <c r="Y843">
        <f t="shared" si="289"/>
        <v>0</v>
      </c>
      <c r="Z843">
        <f t="shared" si="290"/>
        <v>0</v>
      </c>
      <c r="AC843" t="e">
        <f>VLOOKUP(A843,Sheet3!$A$7:$B$9,2,FALSE)</f>
        <v>#N/A</v>
      </c>
      <c r="AD843" t="s">
        <v>48</v>
      </c>
      <c r="AE843" t="str">
        <f t="shared" si="291"/>
        <v>1</v>
      </c>
      <c r="AF843" t="str">
        <f t="shared" si="292"/>
        <v>2024-07-23</v>
      </c>
      <c r="AH843" s="8">
        <f t="shared" si="293"/>
        <v>0</v>
      </c>
      <c r="AI843">
        <v>0</v>
      </c>
      <c r="AJ843">
        <v>0</v>
      </c>
      <c r="AK843">
        <v>0</v>
      </c>
      <c r="AL843" t="e">
        <f t="shared" si="294"/>
        <v>#DIV/0!</v>
      </c>
      <c r="AM843" t="e">
        <f t="shared" si="295"/>
        <v>#DIV/0!</v>
      </c>
      <c r="AN843">
        <f t="shared" si="296"/>
        <v>0</v>
      </c>
      <c r="AO843">
        <f t="shared" si="297"/>
        <v>0</v>
      </c>
      <c r="AP843">
        <v>0</v>
      </c>
      <c r="AQ843">
        <v>0</v>
      </c>
      <c r="AR843">
        <v>0</v>
      </c>
      <c r="AS843">
        <f t="shared" si="298"/>
        <v>0</v>
      </c>
      <c r="AV843" t="str">
        <f t="shared" si="299"/>
        <v/>
      </c>
      <c r="AW843" t="str">
        <f t="shared" si="300"/>
        <v>--</v>
      </c>
      <c r="AY843">
        <f t="shared" si="301"/>
        <v>838</v>
      </c>
      <c r="AZ843" t="s">
        <v>0</v>
      </c>
      <c r="BA843" t="str">
        <f t="shared" si="302"/>
        <v>838BM</v>
      </c>
      <c r="BB843">
        <f t="shared" si="303"/>
        <v>0</v>
      </c>
      <c r="BD843">
        <f t="shared" si="304"/>
        <v>838</v>
      </c>
      <c r="BE843">
        <f t="shared" si="305"/>
        <v>1</v>
      </c>
    </row>
    <row r="844" spans="15:57" x14ac:dyDescent="0.25">
      <c r="O844">
        <f t="shared" si="306"/>
        <v>1</v>
      </c>
      <c r="P844">
        <f t="shared" si="307"/>
        <v>839</v>
      </c>
      <c r="Q844" t="e">
        <f>VLOOKUP(A844,Sheet3!$A$1:$B$3,2,FALSE)</f>
        <v>#N/A</v>
      </c>
      <c r="R844">
        <f t="shared" si="286"/>
        <v>0</v>
      </c>
      <c r="S844">
        <f t="shared" si="287"/>
        <v>0</v>
      </c>
      <c r="T844">
        <f t="shared" si="288"/>
        <v>0</v>
      </c>
      <c r="U844" t="s">
        <v>47</v>
      </c>
      <c r="V844" t="s">
        <v>47</v>
      </c>
      <c r="W844" t="s">
        <v>47</v>
      </c>
      <c r="X844" t="s">
        <v>47</v>
      </c>
      <c r="Y844">
        <f t="shared" si="289"/>
        <v>0</v>
      </c>
      <c r="Z844">
        <f t="shared" si="290"/>
        <v>0</v>
      </c>
      <c r="AC844" t="e">
        <f>VLOOKUP(A844,Sheet3!$A$7:$B$9,2,FALSE)</f>
        <v>#N/A</v>
      </c>
      <c r="AD844" t="s">
        <v>48</v>
      </c>
      <c r="AE844" t="str">
        <f t="shared" si="291"/>
        <v>1</v>
      </c>
      <c r="AF844" t="str">
        <f t="shared" si="292"/>
        <v>2024-07-23</v>
      </c>
      <c r="AH844" s="8">
        <f t="shared" si="293"/>
        <v>0</v>
      </c>
      <c r="AI844">
        <v>0</v>
      </c>
      <c r="AJ844">
        <v>0</v>
      </c>
      <c r="AK844">
        <v>0</v>
      </c>
      <c r="AL844" t="e">
        <f t="shared" si="294"/>
        <v>#DIV/0!</v>
      </c>
      <c r="AM844" t="e">
        <f t="shared" si="295"/>
        <v>#DIV/0!</v>
      </c>
      <c r="AN844">
        <f t="shared" si="296"/>
        <v>0</v>
      </c>
      <c r="AO844">
        <f t="shared" si="297"/>
        <v>0</v>
      </c>
      <c r="AP844">
        <v>0</v>
      </c>
      <c r="AQ844">
        <v>0</v>
      </c>
      <c r="AR844">
        <v>0</v>
      </c>
      <c r="AS844">
        <f t="shared" si="298"/>
        <v>0</v>
      </c>
      <c r="AV844" t="str">
        <f t="shared" si="299"/>
        <v/>
      </c>
      <c r="AW844" t="str">
        <f t="shared" si="300"/>
        <v>--</v>
      </c>
      <c r="AY844">
        <f t="shared" si="301"/>
        <v>839</v>
      </c>
      <c r="AZ844" t="s">
        <v>0</v>
      </c>
      <c r="BA844" t="str">
        <f t="shared" si="302"/>
        <v>839BM</v>
      </c>
      <c r="BB844">
        <f t="shared" si="303"/>
        <v>0</v>
      </c>
      <c r="BD844">
        <f t="shared" si="304"/>
        <v>839</v>
      </c>
      <c r="BE844">
        <f t="shared" si="305"/>
        <v>1</v>
      </c>
    </row>
    <row r="845" spans="15:57" x14ac:dyDescent="0.25">
      <c r="O845">
        <f t="shared" si="306"/>
        <v>1</v>
      </c>
      <c r="P845">
        <f t="shared" si="307"/>
        <v>840</v>
      </c>
      <c r="Q845" t="e">
        <f>VLOOKUP(A845,Sheet3!$A$1:$B$3,2,FALSE)</f>
        <v>#N/A</v>
      </c>
      <c r="R845">
        <f t="shared" si="286"/>
        <v>0</v>
      </c>
      <c r="S845">
        <f t="shared" si="287"/>
        <v>0</v>
      </c>
      <c r="T845">
        <f t="shared" si="288"/>
        <v>0</v>
      </c>
      <c r="U845" t="s">
        <v>47</v>
      </c>
      <c r="V845" t="s">
        <v>47</v>
      </c>
      <c r="W845" t="s">
        <v>47</v>
      </c>
      <c r="X845" t="s">
        <v>47</v>
      </c>
      <c r="Y845">
        <f t="shared" si="289"/>
        <v>0</v>
      </c>
      <c r="Z845">
        <f t="shared" si="290"/>
        <v>0</v>
      </c>
      <c r="AC845" t="e">
        <f>VLOOKUP(A845,Sheet3!$A$7:$B$9,2,FALSE)</f>
        <v>#N/A</v>
      </c>
      <c r="AD845" t="s">
        <v>48</v>
      </c>
      <c r="AE845" t="str">
        <f t="shared" si="291"/>
        <v>1</v>
      </c>
      <c r="AF845" t="str">
        <f t="shared" si="292"/>
        <v>2024-07-23</v>
      </c>
      <c r="AH845" s="8">
        <f t="shared" si="293"/>
        <v>0</v>
      </c>
      <c r="AI845">
        <v>0</v>
      </c>
      <c r="AJ845">
        <v>0</v>
      </c>
      <c r="AK845">
        <v>0</v>
      </c>
      <c r="AL845" t="e">
        <f t="shared" si="294"/>
        <v>#DIV/0!</v>
      </c>
      <c r="AM845" t="e">
        <f t="shared" si="295"/>
        <v>#DIV/0!</v>
      </c>
      <c r="AN845">
        <f t="shared" si="296"/>
        <v>0</v>
      </c>
      <c r="AO845">
        <f t="shared" si="297"/>
        <v>0</v>
      </c>
      <c r="AP845">
        <v>0</v>
      </c>
      <c r="AQ845">
        <v>0</v>
      </c>
      <c r="AR845">
        <v>0</v>
      </c>
      <c r="AS845">
        <f t="shared" si="298"/>
        <v>0</v>
      </c>
      <c r="AV845" t="str">
        <f t="shared" si="299"/>
        <v/>
      </c>
      <c r="AW845" t="str">
        <f t="shared" si="300"/>
        <v>--</v>
      </c>
      <c r="AY845">
        <f t="shared" si="301"/>
        <v>840</v>
      </c>
      <c r="AZ845" t="s">
        <v>0</v>
      </c>
      <c r="BA845" t="str">
        <f t="shared" si="302"/>
        <v>840BM</v>
      </c>
      <c r="BB845">
        <f t="shared" si="303"/>
        <v>0</v>
      </c>
      <c r="BD845">
        <f t="shared" si="304"/>
        <v>840</v>
      </c>
      <c r="BE845">
        <f t="shared" si="305"/>
        <v>1</v>
      </c>
    </row>
    <row r="846" spans="15:57" x14ac:dyDescent="0.25">
      <c r="O846">
        <f t="shared" si="306"/>
        <v>1</v>
      </c>
      <c r="P846">
        <f t="shared" si="307"/>
        <v>841</v>
      </c>
      <c r="Q846" t="e">
        <f>VLOOKUP(A846,Sheet3!$A$1:$B$3,2,FALSE)</f>
        <v>#N/A</v>
      </c>
      <c r="R846">
        <f t="shared" si="286"/>
        <v>0</v>
      </c>
      <c r="S846">
        <f t="shared" si="287"/>
        <v>0</v>
      </c>
      <c r="T846">
        <f t="shared" si="288"/>
        <v>0</v>
      </c>
      <c r="U846" t="s">
        <v>47</v>
      </c>
      <c r="V846" t="s">
        <v>47</v>
      </c>
      <c r="W846" t="s">
        <v>47</v>
      </c>
      <c r="X846" t="s">
        <v>47</v>
      </c>
      <c r="Y846">
        <f t="shared" si="289"/>
        <v>0</v>
      </c>
      <c r="Z846">
        <f t="shared" si="290"/>
        <v>0</v>
      </c>
      <c r="AC846" t="e">
        <f>VLOOKUP(A846,Sheet3!$A$7:$B$9,2,FALSE)</f>
        <v>#N/A</v>
      </c>
      <c r="AD846" t="s">
        <v>48</v>
      </c>
      <c r="AE846" t="str">
        <f t="shared" si="291"/>
        <v>1</v>
      </c>
      <c r="AF846" t="str">
        <f t="shared" si="292"/>
        <v>2024-07-23</v>
      </c>
      <c r="AH846" s="8">
        <f t="shared" si="293"/>
        <v>0</v>
      </c>
      <c r="AI846">
        <v>0</v>
      </c>
      <c r="AJ846">
        <v>0</v>
      </c>
      <c r="AK846">
        <v>0</v>
      </c>
      <c r="AL846" t="e">
        <f t="shared" si="294"/>
        <v>#DIV/0!</v>
      </c>
      <c r="AM846" t="e">
        <f t="shared" si="295"/>
        <v>#DIV/0!</v>
      </c>
      <c r="AN846">
        <f t="shared" si="296"/>
        <v>0</v>
      </c>
      <c r="AO846">
        <f t="shared" si="297"/>
        <v>0</v>
      </c>
      <c r="AP846">
        <v>0</v>
      </c>
      <c r="AQ846">
        <v>0</v>
      </c>
      <c r="AR846">
        <v>0</v>
      </c>
      <c r="AS846">
        <f t="shared" si="298"/>
        <v>0</v>
      </c>
      <c r="AV846" t="str">
        <f t="shared" si="299"/>
        <v/>
      </c>
      <c r="AW846" t="str">
        <f t="shared" si="300"/>
        <v>--</v>
      </c>
      <c r="AY846">
        <f t="shared" si="301"/>
        <v>841</v>
      </c>
      <c r="AZ846" t="s">
        <v>0</v>
      </c>
      <c r="BA846" t="str">
        <f t="shared" si="302"/>
        <v>841BM</v>
      </c>
      <c r="BB846">
        <f t="shared" si="303"/>
        <v>0</v>
      </c>
      <c r="BD846">
        <f t="shared" si="304"/>
        <v>841</v>
      </c>
      <c r="BE846">
        <f t="shared" si="305"/>
        <v>1</v>
      </c>
    </row>
    <row r="847" spans="15:57" x14ac:dyDescent="0.25">
      <c r="O847">
        <f t="shared" si="306"/>
        <v>1</v>
      </c>
      <c r="P847">
        <f t="shared" si="307"/>
        <v>842</v>
      </c>
      <c r="Q847" t="e">
        <f>VLOOKUP(A847,Sheet3!$A$1:$B$3,2,FALSE)</f>
        <v>#N/A</v>
      </c>
      <c r="R847">
        <f t="shared" si="286"/>
        <v>0</v>
      </c>
      <c r="S847">
        <f t="shared" si="287"/>
        <v>0</v>
      </c>
      <c r="T847">
        <f t="shared" si="288"/>
        <v>0</v>
      </c>
      <c r="U847" t="s">
        <v>47</v>
      </c>
      <c r="V847" t="s">
        <v>47</v>
      </c>
      <c r="W847" t="s">
        <v>47</v>
      </c>
      <c r="X847" t="s">
        <v>47</v>
      </c>
      <c r="Y847">
        <f t="shared" si="289"/>
        <v>0</v>
      </c>
      <c r="Z847">
        <f t="shared" si="290"/>
        <v>0</v>
      </c>
      <c r="AC847" t="e">
        <f>VLOOKUP(A847,Sheet3!$A$7:$B$9,2,FALSE)</f>
        <v>#N/A</v>
      </c>
      <c r="AD847" t="s">
        <v>48</v>
      </c>
      <c r="AE847" t="str">
        <f t="shared" si="291"/>
        <v>1</v>
      </c>
      <c r="AF847" t="str">
        <f t="shared" si="292"/>
        <v>2024-07-23</v>
      </c>
      <c r="AH847" s="8">
        <f t="shared" si="293"/>
        <v>0</v>
      </c>
      <c r="AI847">
        <v>0</v>
      </c>
      <c r="AJ847">
        <v>0</v>
      </c>
      <c r="AK847">
        <v>0</v>
      </c>
      <c r="AL847" t="e">
        <f t="shared" si="294"/>
        <v>#DIV/0!</v>
      </c>
      <c r="AM847" t="e">
        <f t="shared" si="295"/>
        <v>#DIV/0!</v>
      </c>
      <c r="AN847">
        <f t="shared" si="296"/>
        <v>0</v>
      </c>
      <c r="AO847">
        <f t="shared" si="297"/>
        <v>0</v>
      </c>
      <c r="AP847">
        <v>0</v>
      </c>
      <c r="AQ847">
        <v>0</v>
      </c>
      <c r="AR847">
        <v>0</v>
      </c>
      <c r="AS847">
        <f t="shared" si="298"/>
        <v>0</v>
      </c>
      <c r="AV847" t="str">
        <f t="shared" si="299"/>
        <v/>
      </c>
      <c r="AW847" t="str">
        <f t="shared" si="300"/>
        <v>--</v>
      </c>
      <c r="AY847">
        <f t="shared" si="301"/>
        <v>842</v>
      </c>
      <c r="AZ847" t="s">
        <v>0</v>
      </c>
      <c r="BA847" t="str">
        <f t="shared" si="302"/>
        <v>842BM</v>
      </c>
      <c r="BB847">
        <f t="shared" si="303"/>
        <v>0</v>
      </c>
      <c r="BD847">
        <f t="shared" si="304"/>
        <v>842</v>
      </c>
      <c r="BE847">
        <f t="shared" si="305"/>
        <v>1</v>
      </c>
    </row>
    <row r="848" spans="15:57" x14ac:dyDescent="0.25">
      <c r="O848">
        <f t="shared" si="306"/>
        <v>1</v>
      </c>
      <c r="P848">
        <f t="shared" si="307"/>
        <v>843</v>
      </c>
      <c r="Q848" t="e">
        <f>VLOOKUP(A848,Sheet3!$A$1:$B$3,2,FALSE)</f>
        <v>#N/A</v>
      </c>
      <c r="R848">
        <f t="shared" si="286"/>
        <v>0</v>
      </c>
      <c r="S848">
        <f t="shared" si="287"/>
        <v>0</v>
      </c>
      <c r="T848">
        <f t="shared" si="288"/>
        <v>0</v>
      </c>
      <c r="U848" t="s">
        <v>47</v>
      </c>
      <c r="V848" t="s">
        <v>47</v>
      </c>
      <c r="W848" t="s">
        <v>47</v>
      </c>
      <c r="X848" t="s">
        <v>47</v>
      </c>
      <c r="Y848">
        <f t="shared" si="289"/>
        <v>0</v>
      </c>
      <c r="Z848">
        <f t="shared" si="290"/>
        <v>0</v>
      </c>
      <c r="AC848" t="e">
        <f>VLOOKUP(A848,Sheet3!$A$7:$B$9,2,FALSE)</f>
        <v>#N/A</v>
      </c>
      <c r="AD848" t="s">
        <v>48</v>
      </c>
      <c r="AE848" t="str">
        <f t="shared" si="291"/>
        <v>1</v>
      </c>
      <c r="AF848" t="str">
        <f t="shared" si="292"/>
        <v>2024-07-23</v>
      </c>
      <c r="AH848" s="8">
        <f t="shared" si="293"/>
        <v>0</v>
      </c>
      <c r="AI848">
        <v>0</v>
      </c>
      <c r="AJ848">
        <v>0</v>
      </c>
      <c r="AK848">
        <v>0</v>
      </c>
      <c r="AL848" t="e">
        <f t="shared" si="294"/>
        <v>#DIV/0!</v>
      </c>
      <c r="AM848" t="e">
        <f t="shared" si="295"/>
        <v>#DIV/0!</v>
      </c>
      <c r="AN848">
        <f t="shared" si="296"/>
        <v>0</v>
      </c>
      <c r="AO848">
        <f t="shared" si="297"/>
        <v>0</v>
      </c>
      <c r="AP848">
        <v>0</v>
      </c>
      <c r="AQ848">
        <v>0</v>
      </c>
      <c r="AR848">
        <v>0</v>
      </c>
      <c r="AS848">
        <f t="shared" si="298"/>
        <v>0</v>
      </c>
      <c r="AV848" t="str">
        <f t="shared" si="299"/>
        <v/>
      </c>
      <c r="AW848" t="str">
        <f t="shared" si="300"/>
        <v>--</v>
      </c>
      <c r="AY848">
        <f t="shared" si="301"/>
        <v>843</v>
      </c>
      <c r="AZ848" t="s">
        <v>0</v>
      </c>
      <c r="BA848" t="str">
        <f t="shared" si="302"/>
        <v>843BM</v>
      </c>
      <c r="BB848">
        <f t="shared" si="303"/>
        <v>0</v>
      </c>
      <c r="BD848">
        <f t="shared" si="304"/>
        <v>843</v>
      </c>
      <c r="BE848">
        <f t="shared" si="305"/>
        <v>1</v>
      </c>
    </row>
    <row r="849" spans="15:57" x14ac:dyDescent="0.25">
      <c r="O849">
        <f t="shared" si="306"/>
        <v>1</v>
      </c>
      <c r="P849">
        <f t="shared" si="307"/>
        <v>844</v>
      </c>
      <c r="Q849" t="e">
        <f>VLOOKUP(A849,Sheet3!$A$1:$B$3,2,FALSE)</f>
        <v>#N/A</v>
      </c>
      <c r="R849">
        <f t="shared" si="286"/>
        <v>0</v>
      </c>
      <c r="S849">
        <f t="shared" si="287"/>
        <v>0</v>
      </c>
      <c r="T849">
        <f t="shared" si="288"/>
        <v>0</v>
      </c>
      <c r="U849" t="s">
        <v>47</v>
      </c>
      <c r="V849" t="s">
        <v>47</v>
      </c>
      <c r="W849" t="s">
        <v>47</v>
      </c>
      <c r="X849" t="s">
        <v>47</v>
      </c>
      <c r="Y849">
        <f t="shared" si="289"/>
        <v>0</v>
      </c>
      <c r="Z849">
        <f t="shared" si="290"/>
        <v>0</v>
      </c>
      <c r="AC849" t="e">
        <f>VLOOKUP(A849,Sheet3!$A$7:$B$9,2,FALSE)</f>
        <v>#N/A</v>
      </c>
      <c r="AD849" t="s">
        <v>48</v>
      </c>
      <c r="AE849" t="str">
        <f t="shared" si="291"/>
        <v>1</v>
      </c>
      <c r="AF849" t="str">
        <f t="shared" si="292"/>
        <v>2024-07-23</v>
      </c>
      <c r="AH849" s="8">
        <f t="shared" si="293"/>
        <v>0</v>
      </c>
      <c r="AI849">
        <v>0</v>
      </c>
      <c r="AJ849">
        <v>0</v>
      </c>
      <c r="AK849">
        <v>0</v>
      </c>
      <c r="AL849" t="e">
        <f t="shared" si="294"/>
        <v>#DIV/0!</v>
      </c>
      <c r="AM849" t="e">
        <f t="shared" si="295"/>
        <v>#DIV/0!</v>
      </c>
      <c r="AN849">
        <f t="shared" si="296"/>
        <v>0</v>
      </c>
      <c r="AO849">
        <f t="shared" si="297"/>
        <v>0</v>
      </c>
      <c r="AP849">
        <v>0</v>
      </c>
      <c r="AQ849">
        <v>0</v>
      </c>
      <c r="AR849">
        <v>0</v>
      </c>
      <c r="AS849">
        <f t="shared" si="298"/>
        <v>0</v>
      </c>
      <c r="AV849" t="str">
        <f t="shared" si="299"/>
        <v/>
      </c>
      <c r="AW849" t="str">
        <f t="shared" si="300"/>
        <v>--</v>
      </c>
      <c r="AY849">
        <f t="shared" si="301"/>
        <v>844</v>
      </c>
      <c r="AZ849" t="s">
        <v>0</v>
      </c>
      <c r="BA849" t="str">
        <f t="shared" si="302"/>
        <v>844BM</v>
      </c>
      <c r="BB849">
        <f t="shared" si="303"/>
        <v>0</v>
      </c>
      <c r="BD849">
        <f t="shared" si="304"/>
        <v>844</v>
      </c>
      <c r="BE849">
        <f t="shared" si="305"/>
        <v>1</v>
      </c>
    </row>
    <row r="850" spans="15:57" x14ac:dyDescent="0.25">
      <c r="O850">
        <f t="shared" si="306"/>
        <v>1</v>
      </c>
      <c r="P850">
        <f t="shared" si="307"/>
        <v>845</v>
      </c>
      <c r="Q850" t="e">
        <f>VLOOKUP(A850,Sheet3!$A$1:$B$3,2,FALSE)</f>
        <v>#N/A</v>
      </c>
      <c r="R850">
        <f t="shared" si="286"/>
        <v>0</v>
      </c>
      <c r="S850">
        <f t="shared" si="287"/>
        <v>0</v>
      </c>
      <c r="T850">
        <f t="shared" si="288"/>
        <v>0</v>
      </c>
      <c r="U850" t="s">
        <v>47</v>
      </c>
      <c r="V850" t="s">
        <v>47</v>
      </c>
      <c r="W850" t="s">
        <v>47</v>
      </c>
      <c r="X850" t="s">
        <v>47</v>
      </c>
      <c r="Y850">
        <f t="shared" si="289"/>
        <v>0</v>
      </c>
      <c r="Z850">
        <f t="shared" si="290"/>
        <v>0</v>
      </c>
      <c r="AC850" t="e">
        <f>VLOOKUP(A850,Sheet3!$A$7:$B$9,2,FALSE)</f>
        <v>#N/A</v>
      </c>
      <c r="AD850" t="s">
        <v>48</v>
      </c>
      <c r="AE850" t="str">
        <f t="shared" si="291"/>
        <v>1</v>
      </c>
      <c r="AF850" t="str">
        <f t="shared" si="292"/>
        <v>2024-07-23</v>
      </c>
      <c r="AH850" s="8">
        <f t="shared" si="293"/>
        <v>0</v>
      </c>
      <c r="AI850">
        <v>0</v>
      </c>
      <c r="AJ850">
        <v>0</v>
      </c>
      <c r="AK850">
        <v>0</v>
      </c>
      <c r="AL850" t="e">
        <f t="shared" si="294"/>
        <v>#DIV/0!</v>
      </c>
      <c r="AM850" t="e">
        <f t="shared" si="295"/>
        <v>#DIV/0!</v>
      </c>
      <c r="AN850">
        <f t="shared" si="296"/>
        <v>0</v>
      </c>
      <c r="AO850">
        <f t="shared" si="297"/>
        <v>0</v>
      </c>
      <c r="AP850">
        <v>0</v>
      </c>
      <c r="AQ850">
        <v>0</v>
      </c>
      <c r="AR850">
        <v>0</v>
      </c>
      <c r="AS850">
        <f t="shared" si="298"/>
        <v>0</v>
      </c>
      <c r="AV850" t="str">
        <f t="shared" si="299"/>
        <v/>
      </c>
      <c r="AW850" t="str">
        <f t="shared" si="300"/>
        <v>--</v>
      </c>
      <c r="AY850">
        <f t="shared" si="301"/>
        <v>845</v>
      </c>
      <c r="AZ850" t="s">
        <v>0</v>
      </c>
      <c r="BA850" t="str">
        <f t="shared" si="302"/>
        <v>845BM</v>
      </c>
      <c r="BB850">
        <f t="shared" si="303"/>
        <v>0</v>
      </c>
      <c r="BD850">
        <f t="shared" si="304"/>
        <v>845</v>
      </c>
      <c r="BE850">
        <f t="shared" si="305"/>
        <v>1</v>
      </c>
    </row>
    <row r="851" spans="15:57" x14ac:dyDescent="0.25">
      <c r="O851">
        <f t="shared" si="306"/>
        <v>1</v>
      </c>
      <c r="P851">
        <f t="shared" si="307"/>
        <v>846</v>
      </c>
      <c r="Q851" t="e">
        <f>VLOOKUP(A851,Sheet3!$A$1:$B$3,2,FALSE)</f>
        <v>#N/A</v>
      </c>
      <c r="R851">
        <f t="shared" si="286"/>
        <v>0</v>
      </c>
      <c r="S851">
        <f t="shared" si="287"/>
        <v>0</v>
      </c>
      <c r="T851">
        <f t="shared" si="288"/>
        <v>0</v>
      </c>
      <c r="U851" t="s">
        <v>47</v>
      </c>
      <c r="V851" t="s">
        <v>47</v>
      </c>
      <c r="W851" t="s">
        <v>47</v>
      </c>
      <c r="X851" t="s">
        <v>47</v>
      </c>
      <c r="Y851">
        <f t="shared" si="289"/>
        <v>0</v>
      </c>
      <c r="Z851">
        <f t="shared" si="290"/>
        <v>0</v>
      </c>
      <c r="AC851" t="e">
        <f>VLOOKUP(A851,Sheet3!$A$7:$B$9,2,FALSE)</f>
        <v>#N/A</v>
      </c>
      <c r="AD851" t="s">
        <v>48</v>
      </c>
      <c r="AE851" t="str">
        <f t="shared" si="291"/>
        <v>1</v>
      </c>
      <c r="AF851" t="str">
        <f t="shared" si="292"/>
        <v>2024-07-23</v>
      </c>
      <c r="AH851" s="8">
        <f t="shared" si="293"/>
        <v>0</v>
      </c>
      <c r="AI851">
        <v>0</v>
      </c>
      <c r="AJ851">
        <v>0</v>
      </c>
      <c r="AK851">
        <v>0</v>
      </c>
      <c r="AL851" t="e">
        <f t="shared" si="294"/>
        <v>#DIV/0!</v>
      </c>
      <c r="AM851" t="e">
        <f t="shared" si="295"/>
        <v>#DIV/0!</v>
      </c>
      <c r="AN851">
        <f t="shared" si="296"/>
        <v>0</v>
      </c>
      <c r="AO851">
        <f t="shared" si="297"/>
        <v>0</v>
      </c>
      <c r="AP851">
        <v>0</v>
      </c>
      <c r="AQ851">
        <v>0</v>
      </c>
      <c r="AR851">
        <v>0</v>
      </c>
      <c r="AS851">
        <f t="shared" si="298"/>
        <v>0</v>
      </c>
      <c r="AV851" t="str">
        <f t="shared" si="299"/>
        <v/>
      </c>
      <c r="AW851" t="str">
        <f t="shared" si="300"/>
        <v>--</v>
      </c>
      <c r="AY851">
        <f t="shared" si="301"/>
        <v>846</v>
      </c>
      <c r="AZ851" t="s">
        <v>0</v>
      </c>
      <c r="BA851" t="str">
        <f t="shared" si="302"/>
        <v>846BM</v>
      </c>
      <c r="BB851">
        <f t="shared" si="303"/>
        <v>0</v>
      </c>
      <c r="BD851">
        <f t="shared" si="304"/>
        <v>846</v>
      </c>
      <c r="BE851">
        <f t="shared" si="305"/>
        <v>1</v>
      </c>
    </row>
    <row r="852" spans="15:57" x14ac:dyDescent="0.25">
      <c r="O852">
        <f t="shared" si="306"/>
        <v>1</v>
      </c>
      <c r="P852">
        <f t="shared" si="307"/>
        <v>847</v>
      </c>
      <c r="Q852" t="e">
        <f>VLOOKUP(A852,Sheet3!$A$1:$B$3,2,FALSE)</f>
        <v>#N/A</v>
      </c>
      <c r="R852">
        <f t="shared" si="286"/>
        <v>0</v>
      </c>
      <c r="S852">
        <f t="shared" si="287"/>
        <v>0</v>
      </c>
      <c r="T852">
        <f t="shared" si="288"/>
        <v>0</v>
      </c>
      <c r="U852" t="s">
        <v>47</v>
      </c>
      <c r="V852" t="s">
        <v>47</v>
      </c>
      <c r="W852" t="s">
        <v>47</v>
      </c>
      <c r="X852" t="s">
        <v>47</v>
      </c>
      <c r="Y852">
        <f t="shared" si="289"/>
        <v>0</v>
      </c>
      <c r="Z852">
        <f t="shared" si="290"/>
        <v>0</v>
      </c>
      <c r="AC852" t="e">
        <f>VLOOKUP(A852,Sheet3!$A$7:$B$9,2,FALSE)</f>
        <v>#N/A</v>
      </c>
      <c r="AD852" t="s">
        <v>48</v>
      </c>
      <c r="AE852" t="str">
        <f t="shared" si="291"/>
        <v>1</v>
      </c>
      <c r="AF852" t="str">
        <f t="shared" si="292"/>
        <v>2024-07-23</v>
      </c>
      <c r="AH852" s="8">
        <f t="shared" si="293"/>
        <v>0</v>
      </c>
      <c r="AI852">
        <v>0</v>
      </c>
      <c r="AJ852">
        <v>0</v>
      </c>
      <c r="AK852">
        <v>0</v>
      </c>
      <c r="AL852" t="e">
        <f t="shared" si="294"/>
        <v>#DIV/0!</v>
      </c>
      <c r="AM852" t="e">
        <f t="shared" si="295"/>
        <v>#DIV/0!</v>
      </c>
      <c r="AN852">
        <f t="shared" si="296"/>
        <v>0</v>
      </c>
      <c r="AO852">
        <f t="shared" si="297"/>
        <v>0</v>
      </c>
      <c r="AP852">
        <v>0</v>
      </c>
      <c r="AQ852">
        <v>0</v>
      </c>
      <c r="AR852">
        <v>0</v>
      </c>
      <c r="AS852">
        <f t="shared" si="298"/>
        <v>0</v>
      </c>
      <c r="AV852" t="str">
        <f t="shared" si="299"/>
        <v/>
      </c>
      <c r="AW852" t="str">
        <f t="shared" si="300"/>
        <v>--</v>
      </c>
      <c r="AY852">
        <f t="shared" si="301"/>
        <v>847</v>
      </c>
      <c r="AZ852" t="s">
        <v>0</v>
      </c>
      <c r="BA852" t="str">
        <f t="shared" si="302"/>
        <v>847BM</v>
      </c>
      <c r="BB852">
        <f t="shared" si="303"/>
        <v>0</v>
      </c>
      <c r="BD852">
        <f t="shared" si="304"/>
        <v>847</v>
      </c>
      <c r="BE852">
        <f t="shared" si="305"/>
        <v>1</v>
      </c>
    </row>
    <row r="853" spans="15:57" x14ac:dyDescent="0.25">
      <c r="O853">
        <f t="shared" si="306"/>
        <v>1</v>
      </c>
      <c r="P853">
        <f t="shared" si="307"/>
        <v>848</v>
      </c>
      <c r="Q853" t="e">
        <f>VLOOKUP(A853,Sheet3!$A$1:$B$3,2,FALSE)</f>
        <v>#N/A</v>
      </c>
      <c r="R853">
        <f t="shared" si="286"/>
        <v>0</v>
      </c>
      <c r="S853">
        <f t="shared" si="287"/>
        <v>0</v>
      </c>
      <c r="T853">
        <f t="shared" si="288"/>
        <v>0</v>
      </c>
      <c r="U853" t="s">
        <v>47</v>
      </c>
      <c r="V853" t="s">
        <v>47</v>
      </c>
      <c r="W853" t="s">
        <v>47</v>
      </c>
      <c r="X853" t="s">
        <v>47</v>
      </c>
      <c r="Y853">
        <f t="shared" si="289"/>
        <v>0</v>
      </c>
      <c r="Z853">
        <f t="shared" si="290"/>
        <v>0</v>
      </c>
      <c r="AC853" t="e">
        <f>VLOOKUP(A853,Sheet3!$A$7:$B$9,2,FALSE)</f>
        <v>#N/A</v>
      </c>
      <c r="AD853" t="s">
        <v>48</v>
      </c>
      <c r="AE853" t="str">
        <f t="shared" si="291"/>
        <v>1</v>
      </c>
      <c r="AF853" t="str">
        <f t="shared" si="292"/>
        <v>2024-07-23</v>
      </c>
      <c r="AH853" s="8">
        <f t="shared" si="293"/>
        <v>0</v>
      </c>
      <c r="AI853">
        <v>0</v>
      </c>
      <c r="AJ853">
        <v>0</v>
      </c>
      <c r="AK853">
        <v>0</v>
      </c>
      <c r="AL853" t="e">
        <f t="shared" si="294"/>
        <v>#DIV/0!</v>
      </c>
      <c r="AM853" t="e">
        <f t="shared" si="295"/>
        <v>#DIV/0!</v>
      </c>
      <c r="AN853">
        <f t="shared" si="296"/>
        <v>0</v>
      </c>
      <c r="AO853">
        <f t="shared" si="297"/>
        <v>0</v>
      </c>
      <c r="AP853">
        <v>0</v>
      </c>
      <c r="AQ853">
        <v>0</v>
      </c>
      <c r="AR853">
        <v>0</v>
      </c>
      <c r="AS853">
        <f t="shared" si="298"/>
        <v>0</v>
      </c>
      <c r="AV853" t="str">
        <f t="shared" si="299"/>
        <v/>
      </c>
      <c r="AW853" t="str">
        <f t="shared" si="300"/>
        <v>--</v>
      </c>
      <c r="AY853">
        <f t="shared" si="301"/>
        <v>848</v>
      </c>
      <c r="AZ853" t="s">
        <v>0</v>
      </c>
      <c r="BA853" t="str">
        <f t="shared" si="302"/>
        <v>848BM</v>
      </c>
      <c r="BB853">
        <f t="shared" si="303"/>
        <v>0</v>
      </c>
      <c r="BD853">
        <f t="shared" si="304"/>
        <v>848</v>
      </c>
      <c r="BE853">
        <f t="shared" si="305"/>
        <v>1</v>
      </c>
    </row>
    <row r="854" spans="15:57" x14ac:dyDescent="0.25">
      <c r="O854">
        <f t="shared" si="306"/>
        <v>1</v>
      </c>
      <c r="P854">
        <f t="shared" si="307"/>
        <v>849</v>
      </c>
      <c r="Q854" t="e">
        <f>VLOOKUP(A854,Sheet3!$A$1:$B$3,2,FALSE)</f>
        <v>#N/A</v>
      </c>
      <c r="R854">
        <f t="shared" si="286"/>
        <v>0</v>
      </c>
      <c r="S854">
        <f t="shared" si="287"/>
        <v>0</v>
      </c>
      <c r="T854">
        <f t="shared" si="288"/>
        <v>0</v>
      </c>
      <c r="U854" t="s">
        <v>47</v>
      </c>
      <c r="V854" t="s">
        <v>47</v>
      </c>
      <c r="W854" t="s">
        <v>47</v>
      </c>
      <c r="X854" t="s">
        <v>47</v>
      </c>
      <c r="Y854">
        <f t="shared" si="289"/>
        <v>0</v>
      </c>
      <c r="Z854">
        <f t="shared" si="290"/>
        <v>0</v>
      </c>
      <c r="AC854" t="e">
        <f>VLOOKUP(A854,Sheet3!$A$7:$B$9,2,FALSE)</f>
        <v>#N/A</v>
      </c>
      <c r="AD854" t="s">
        <v>48</v>
      </c>
      <c r="AE854" t="str">
        <f t="shared" si="291"/>
        <v>1</v>
      </c>
      <c r="AF854" t="str">
        <f t="shared" si="292"/>
        <v>2024-07-23</v>
      </c>
      <c r="AH854" s="8">
        <f t="shared" si="293"/>
        <v>0</v>
      </c>
      <c r="AI854">
        <v>0</v>
      </c>
      <c r="AJ854">
        <v>0</v>
      </c>
      <c r="AK854">
        <v>0</v>
      </c>
      <c r="AL854" t="e">
        <f t="shared" si="294"/>
        <v>#DIV/0!</v>
      </c>
      <c r="AM854" t="e">
        <f t="shared" si="295"/>
        <v>#DIV/0!</v>
      </c>
      <c r="AN854">
        <f t="shared" si="296"/>
        <v>0</v>
      </c>
      <c r="AO854">
        <f t="shared" si="297"/>
        <v>0</v>
      </c>
      <c r="AP854">
        <v>0</v>
      </c>
      <c r="AQ854">
        <v>0</v>
      </c>
      <c r="AR854">
        <v>0</v>
      </c>
      <c r="AS854">
        <f t="shared" si="298"/>
        <v>0</v>
      </c>
      <c r="AV854" t="str">
        <f t="shared" si="299"/>
        <v/>
      </c>
      <c r="AW854" t="str">
        <f t="shared" si="300"/>
        <v>--</v>
      </c>
      <c r="AY854">
        <f t="shared" si="301"/>
        <v>849</v>
      </c>
      <c r="AZ854" t="s">
        <v>0</v>
      </c>
      <c r="BA854" t="str">
        <f t="shared" si="302"/>
        <v>849BM</v>
      </c>
      <c r="BB854">
        <f t="shared" si="303"/>
        <v>0</v>
      </c>
      <c r="BD854">
        <f t="shared" si="304"/>
        <v>849</v>
      </c>
      <c r="BE854">
        <f t="shared" si="305"/>
        <v>1</v>
      </c>
    </row>
    <row r="855" spans="15:57" x14ac:dyDescent="0.25">
      <c r="O855">
        <f t="shared" si="306"/>
        <v>1</v>
      </c>
      <c r="P855">
        <f t="shared" si="307"/>
        <v>850</v>
      </c>
      <c r="Q855" t="e">
        <f>VLOOKUP(A855,Sheet3!$A$1:$B$3,2,FALSE)</f>
        <v>#N/A</v>
      </c>
      <c r="R855">
        <f t="shared" si="286"/>
        <v>0</v>
      </c>
      <c r="S855">
        <f t="shared" si="287"/>
        <v>0</v>
      </c>
      <c r="T855">
        <f t="shared" si="288"/>
        <v>0</v>
      </c>
      <c r="U855" t="s">
        <v>47</v>
      </c>
      <c r="V855" t="s">
        <v>47</v>
      </c>
      <c r="W855" t="s">
        <v>47</v>
      </c>
      <c r="X855" t="s">
        <v>47</v>
      </c>
      <c r="Y855">
        <f t="shared" si="289"/>
        <v>0</v>
      </c>
      <c r="Z855">
        <f t="shared" si="290"/>
        <v>0</v>
      </c>
      <c r="AC855" t="e">
        <f>VLOOKUP(A855,Sheet3!$A$7:$B$9,2,FALSE)</f>
        <v>#N/A</v>
      </c>
      <c r="AD855" t="s">
        <v>48</v>
      </c>
      <c r="AE855" t="str">
        <f t="shared" si="291"/>
        <v>1</v>
      </c>
      <c r="AF855" t="str">
        <f t="shared" si="292"/>
        <v>2024-07-23</v>
      </c>
      <c r="AH855" s="8">
        <f t="shared" si="293"/>
        <v>0</v>
      </c>
      <c r="AI855">
        <v>0</v>
      </c>
      <c r="AJ855">
        <v>0</v>
      </c>
      <c r="AK855">
        <v>0</v>
      </c>
      <c r="AL855" t="e">
        <f t="shared" si="294"/>
        <v>#DIV/0!</v>
      </c>
      <c r="AM855" t="e">
        <f t="shared" si="295"/>
        <v>#DIV/0!</v>
      </c>
      <c r="AN855">
        <f t="shared" si="296"/>
        <v>0</v>
      </c>
      <c r="AO855">
        <f t="shared" si="297"/>
        <v>0</v>
      </c>
      <c r="AP855">
        <v>0</v>
      </c>
      <c r="AQ855">
        <v>0</v>
      </c>
      <c r="AR855">
        <v>0</v>
      </c>
      <c r="AS855">
        <f t="shared" si="298"/>
        <v>0</v>
      </c>
      <c r="AV855" t="str">
        <f t="shared" si="299"/>
        <v/>
      </c>
      <c r="AW855" t="str">
        <f t="shared" si="300"/>
        <v>--</v>
      </c>
      <c r="AY855">
        <f t="shared" si="301"/>
        <v>850</v>
      </c>
      <c r="AZ855" t="s">
        <v>0</v>
      </c>
      <c r="BA855" t="str">
        <f t="shared" si="302"/>
        <v>850BM</v>
      </c>
      <c r="BB855">
        <f t="shared" si="303"/>
        <v>0</v>
      </c>
      <c r="BD855">
        <f t="shared" si="304"/>
        <v>850</v>
      </c>
      <c r="BE855">
        <f t="shared" si="305"/>
        <v>1</v>
      </c>
    </row>
    <row r="856" spans="15:57" x14ac:dyDescent="0.25">
      <c r="O856">
        <f t="shared" si="306"/>
        <v>1</v>
      </c>
      <c r="P856">
        <f t="shared" si="307"/>
        <v>851</v>
      </c>
      <c r="Q856" t="e">
        <f>VLOOKUP(A856,Sheet3!$A$1:$B$3,2,FALSE)</f>
        <v>#N/A</v>
      </c>
      <c r="R856">
        <f t="shared" si="286"/>
        <v>0</v>
      </c>
      <c r="S856">
        <f t="shared" si="287"/>
        <v>0</v>
      </c>
      <c r="T856">
        <f t="shared" si="288"/>
        <v>0</v>
      </c>
      <c r="U856" t="s">
        <v>47</v>
      </c>
      <c r="V856" t="s">
        <v>47</v>
      </c>
      <c r="W856" t="s">
        <v>47</v>
      </c>
      <c r="X856" t="s">
        <v>47</v>
      </c>
      <c r="Y856">
        <f t="shared" si="289"/>
        <v>0</v>
      </c>
      <c r="Z856">
        <f t="shared" si="290"/>
        <v>0</v>
      </c>
      <c r="AC856" t="e">
        <f>VLOOKUP(A856,Sheet3!$A$7:$B$9,2,FALSE)</f>
        <v>#N/A</v>
      </c>
      <c r="AD856" t="s">
        <v>48</v>
      </c>
      <c r="AE856" t="str">
        <f t="shared" si="291"/>
        <v>1</v>
      </c>
      <c r="AF856" t="str">
        <f t="shared" si="292"/>
        <v>2024-07-23</v>
      </c>
      <c r="AH856" s="8">
        <f t="shared" si="293"/>
        <v>0</v>
      </c>
      <c r="AI856">
        <v>0</v>
      </c>
      <c r="AJ856">
        <v>0</v>
      </c>
      <c r="AK856">
        <v>0</v>
      </c>
      <c r="AL856" t="e">
        <f t="shared" si="294"/>
        <v>#DIV/0!</v>
      </c>
      <c r="AM856" t="e">
        <f t="shared" si="295"/>
        <v>#DIV/0!</v>
      </c>
      <c r="AN856">
        <f t="shared" si="296"/>
        <v>0</v>
      </c>
      <c r="AO856">
        <f t="shared" si="297"/>
        <v>0</v>
      </c>
      <c r="AP856">
        <v>0</v>
      </c>
      <c r="AQ856">
        <v>0</v>
      </c>
      <c r="AR856">
        <v>0</v>
      </c>
      <c r="AS856">
        <f t="shared" si="298"/>
        <v>0</v>
      </c>
      <c r="AV856" t="str">
        <f t="shared" si="299"/>
        <v/>
      </c>
      <c r="AW856" t="str">
        <f t="shared" si="300"/>
        <v>--</v>
      </c>
      <c r="AY856">
        <f t="shared" si="301"/>
        <v>851</v>
      </c>
      <c r="AZ856" t="s">
        <v>0</v>
      </c>
      <c r="BA856" t="str">
        <f t="shared" si="302"/>
        <v>851BM</v>
      </c>
      <c r="BB856">
        <f t="shared" si="303"/>
        <v>0</v>
      </c>
      <c r="BD856">
        <f t="shared" si="304"/>
        <v>851</v>
      </c>
      <c r="BE856">
        <f t="shared" si="305"/>
        <v>1</v>
      </c>
    </row>
    <row r="857" spans="15:57" x14ac:dyDescent="0.25">
      <c r="O857">
        <f t="shared" si="306"/>
        <v>1</v>
      </c>
      <c r="P857">
        <f t="shared" si="307"/>
        <v>852</v>
      </c>
      <c r="Q857" t="e">
        <f>VLOOKUP(A857,Sheet3!$A$1:$B$3,2,FALSE)</f>
        <v>#N/A</v>
      </c>
      <c r="R857">
        <f t="shared" si="286"/>
        <v>0</v>
      </c>
      <c r="S857">
        <f t="shared" si="287"/>
        <v>0</v>
      </c>
      <c r="T857">
        <f t="shared" si="288"/>
        <v>0</v>
      </c>
      <c r="U857" t="s">
        <v>47</v>
      </c>
      <c r="V857" t="s">
        <v>47</v>
      </c>
      <c r="W857" t="s">
        <v>47</v>
      </c>
      <c r="X857" t="s">
        <v>47</v>
      </c>
      <c r="Y857">
        <f t="shared" si="289"/>
        <v>0</v>
      </c>
      <c r="Z857">
        <f t="shared" si="290"/>
        <v>0</v>
      </c>
      <c r="AC857" t="e">
        <f>VLOOKUP(A857,Sheet3!$A$7:$B$9,2,FALSE)</f>
        <v>#N/A</v>
      </c>
      <c r="AD857" t="s">
        <v>48</v>
      </c>
      <c r="AE857" t="str">
        <f t="shared" si="291"/>
        <v>1</v>
      </c>
      <c r="AF857" t="str">
        <f t="shared" si="292"/>
        <v>2024-07-23</v>
      </c>
      <c r="AH857" s="8">
        <f t="shared" si="293"/>
        <v>0</v>
      </c>
      <c r="AI857">
        <v>0</v>
      </c>
      <c r="AJ857">
        <v>0</v>
      </c>
      <c r="AK857">
        <v>0</v>
      </c>
      <c r="AL857" t="e">
        <f t="shared" si="294"/>
        <v>#DIV/0!</v>
      </c>
      <c r="AM857" t="e">
        <f t="shared" si="295"/>
        <v>#DIV/0!</v>
      </c>
      <c r="AN857">
        <f t="shared" si="296"/>
        <v>0</v>
      </c>
      <c r="AO857">
        <f t="shared" si="297"/>
        <v>0</v>
      </c>
      <c r="AP857">
        <v>0</v>
      </c>
      <c r="AQ857">
        <v>0</v>
      </c>
      <c r="AR857">
        <v>0</v>
      </c>
      <c r="AS857">
        <f t="shared" si="298"/>
        <v>0</v>
      </c>
      <c r="AV857" t="str">
        <f t="shared" si="299"/>
        <v/>
      </c>
      <c r="AW857" t="str">
        <f t="shared" si="300"/>
        <v>--</v>
      </c>
      <c r="AY857">
        <f t="shared" si="301"/>
        <v>852</v>
      </c>
      <c r="AZ857" t="s">
        <v>0</v>
      </c>
      <c r="BA857" t="str">
        <f t="shared" si="302"/>
        <v>852BM</v>
      </c>
      <c r="BB857">
        <f t="shared" si="303"/>
        <v>0</v>
      </c>
      <c r="BD857">
        <f t="shared" si="304"/>
        <v>852</v>
      </c>
      <c r="BE857">
        <f t="shared" si="305"/>
        <v>1</v>
      </c>
    </row>
    <row r="858" spans="15:57" x14ac:dyDescent="0.25">
      <c r="O858">
        <f t="shared" si="306"/>
        <v>1</v>
      </c>
      <c r="P858">
        <f t="shared" si="307"/>
        <v>853</v>
      </c>
      <c r="Q858" t="e">
        <f>VLOOKUP(A858,Sheet3!$A$1:$B$3,2,FALSE)</f>
        <v>#N/A</v>
      </c>
      <c r="R858">
        <f t="shared" si="286"/>
        <v>0</v>
      </c>
      <c r="S858">
        <f t="shared" si="287"/>
        <v>0</v>
      </c>
      <c r="T858">
        <f t="shared" si="288"/>
        <v>0</v>
      </c>
      <c r="U858" t="s">
        <v>47</v>
      </c>
      <c r="V858" t="s">
        <v>47</v>
      </c>
      <c r="W858" t="s">
        <v>47</v>
      </c>
      <c r="X858" t="s">
        <v>47</v>
      </c>
      <c r="Y858">
        <f t="shared" si="289"/>
        <v>0</v>
      </c>
      <c r="Z858">
        <f t="shared" si="290"/>
        <v>0</v>
      </c>
      <c r="AC858" t="e">
        <f>VLOOKUP(A858,Sheet3!$A$7:$B$9,2,FALSE)</f>
        <v>#N/A</v>
      </c>
      <c r="AD858" t="s">
        <v>48</v>
      </c>
      <c r="AE858" t="str">
        <f t="shared" si="291"/>
        <v>1</v>
      </c>
      <c r="AF858" t="str">
        <f t="shared" si="292"/>
        <v>2024-07-23</v>
      </c>
      <c r="AH858" s="8">
        <f t="shared" si="293"/>
        <v>0</v>
      </c>
      <c r="AI858">
        <v>0</v>
      </c>
      <c r="AJ858">
        <v>0</v>
      </c>
      <c r="AK858">
        <v>0</v>
      </c>
      <c r="AL858" t="e">
        <f t="shared" si="294"/>
        <v>#DIV/0!</v>
      </c>
      <c r="AM858" t="e">
        <f t="shared" si="295"/>
        <v>#DIV/0!</v>
      </c>
      <c r="AN858">
        <f t="shared" si="296"/>
        <v>0</v>
      </c>
      <c r="AO858">
        <f t="shared" si="297"/>
        <v>0</v>
      </c>
      <c r="AP858">
        <v>0</v>
      </c>
      <c r="AQ858">
        <v>0</v>
      </c>
      <c r="AR858">
        <v>0</v>
      </c>
      <c r="AS858">
        <f t="shared" si="298"/>
        <v>0</v>
      </c>
      <c r="AV858" t="str">
        <f t="shared" si="299"/>
        <v/>
      </c>
      <c r="AW858" t="str">
        <f t="shared" si="300"/>
        <v>--</v>
      </c>
      <c r="AY858">
        <f t="shared" si="301"/>
        <v>853</v>
      </c>
      <c r="AZ858" t="s">
        <v>0</v>
      </c>
      <c r="BA858" t="str">
        <f t="shared" si="302"/>
        <v>853BM</v>
      </c>
      <c r="BB858">
        <f t="shared" si="303"/>
        <v>0</v>
      </c>
      <c r="BD858">
        <f t="shared" si="304"/>
        <v>853</v>
      </c>
      <c r="BE858">
        <f t="shared" si="305"/>
        <v>1</v>
      </c>
    </row>
    <row r="859" spans="15:57" x14ac:dyDescent="0.25">
      <c r="O859">
        <f t="shared" si="306"/>
        <v>1</v>
      </c>
      <c r="P859">
        <f t="shared" si="307"/>
        <v>854</v>
      </c>
      <c r="Q859" t="e">
        <f>VLOOKUP(A859,Sheet3!$A$1:$B$3,2,FALSE)</f>
        <v>#N/A</v>
      </c>
      <c r="R859">
        <f t="shared" si="286"/>
        <v>0</v>
      </c>
      <c r="S859">
        <f t="shared" si="287"/>
        <v>0</v>
      </c>
      <c r="T859">
        <f t="shared" si="288"/>
        <v>0</v>
      </c>
      <c r="U859" t="s">
        <v>47</v>
      </c>
      <c r="V859" t="s">
        <v>47</v>
      </c>
      <c r="W859" t="s">
        <v>47</v>
      </c>
      <c r="X859" t="s">
        <v>47</v>
      </c>
      <c r="Y859">
        <f t="shared" si="289"/>
        <v>0</v>
      </c>
      <c r="Z859">
        <f t="shared" si="290"/>
        <v>0</v>
      </c>
      <c r="AC859" t="e">
        <f>VLOOKUP(A859,Sheet3!$A$7:$B$9,2,FALSE)</f>
        <v>#N/A</v>
      </c>
      <c r="AD859" t="s">
        <v>48</v>
      </c>
      <c r="AE859" t="str">
        <f t="shared" si="291"/>
        <v>1</v>
      </c>
      <c r="AF859" t="str">
        <f t="shared" si="292"/>
        <v>2024-07-23</v>
      </c>
      <c r="AH859" s="8">
        <f t="shared" si="293"/>
        <v>0</v>
      </c>
      <c r="AI859">
        <v>0</v>
      </c>
      <c r="AJ859">
        <v>0</v>
      </c>
      <c r="AK859">
        <v>0</v>
      </c>
      <c r="AL859" t="e">
        <f t="shared" si="294"/>
        <v>#DIV/0!</v>
      </c>
      <c r="AM859" t="e">
        <f t="shared" si="295"/>
        <v>#DIV/0!</v>
      </c>
      <c r="AN859">
        <f t="shared" si="296"/>
        <v>0</v>
      </c>
      <c r="AO859">
        <f t="shared" si="297"/>
        <v>0</v>
      </c>
      <c r="AP859">
        <v>0</v>
      </c>
      <c r="AQ859">
        <v>0</v>
      </c>
      <c r="AR859">
        <v>0</v>
      </c>
      <c r="AS859">
        <f t="shared" si="298"/>
        <v>0</v>
      </c>
      <c r="AV859" t="str">
        <f t="shared" si="299"/>
        <v/>
      </c>
      <c r="AW859" t="str">
        <f t="shared" si="300"/>
        <v>--</v>
      </c>
      <c r="AY859">
        <f t="shared" si="301"/>
        <v>854</v>
      </c>
      <c r="AZ859" t="s">
        <v>0</v>
      </c>
      <c r="BA859" t="str">
        <f t="shared" si="302"/>
        <v>854BM</v>
      </c>
      <c r="BB859">
        <f t="shared" si="303"/>
        <v>0</v>
      </c>
      <c r="BD859">
        <f t="shared" si="304"/>
        <v>854</v>
      </c>
      <c r="BE859">
        <f t="shared" si="305"/>
        <v>1</v>
      </c>
    </row>
    <row r="860" spans="15:57" x14ac:dyDescent="0.25">
      <c r="O860">
        <f t="shared" si="306"/>
        <v>1</v>
      </c>
      <c r="P860">
        <f t="shared" si="307"/>
        <v>855</v>
      </c>
      <c r="Q860" t="e">
        <f>VLOOKUP(A860,Sheet3!$A$1:$B$3,2,FALSE)</f>
        <v>#N/A</v>
      </c>
      <c r="R860">
        <f t="shared" si="286"/>
        <v>0</v>
      </c>
      <c r="S860">
        <f t="shared" si="287"/>
        <v>0</v>
      </c>
      <c r="T860">
        <f t="shared" si="288"/>
        <v>0</v>
      </c>
      <c r="U860" t="s">
        <v>47</v>
      </c>
      <c r="V860" t="s">
        <v>47</v>
      </c>
      <c r="W860" t="s">
        <v>47</v>
      </c>
      <c r="X860" t="s">
        <v>47</v>
      </c>
      <c r="Y860">
        <f t="shared" si="289"/>
        <v>0</v>
      </c>
      <c r="Z860">
        <f t="shared" si="290"/>
        <v>0</v>
      </c>
      <c r="AC860" t="e">
        <f>VLOOKUP(A860,Sheet3!$A$7:$B$9,2,FALSE)</f>
        <v>#N/A</v>
      </c>
      <c r="AD860" t="s">
        <v>48</v>
      </c>
      <c r="AE860" t="str">
        <f t="shared" si="291"/>
        <v>1</v>
      </c>
      <c r="AF860" t="str">
        <f t="shared" si="292"/>
        <v>2024-07-23</v>
      </c>
      <c r="AH860" s="8">
        <f t="shared" si="293"/>
        <v>0</v>
      </c>
      <c r="AI860">
        <v>0</v>
      </c>
      <c r="AJ860">
        <v>0</v>
      </c>
      <c r="AK860">
        <v>0</v>
      </c>
      <c r="AL860" t="e">
        <f t="shared" si="294"/>
        <v>#DIV/0!</v>
      </c>
      <c r="AM860" t="e">
        <f t="shared" si="295"/>
        <v>#DIV/0!</v>
      </c>
      <c r="AN860">
        <f t="shared" si="296"/>
        <v>0</v>
      </c>
      <c r="AO860">
        <f t="shared" si="297"/>
        <v>0</v>
      </c>
      <c r="AP860">
        <v>0</v>
      </c>
      <c r="AQ860">
        <v>0</v>
      </c>
      <c r="AR860">
        <v>0</v>
      </c>
      <c r="AS860">
        <f t="shared" si="298"/>
        <v>0</v>
      </c>
      <c r="AV860" t="str">
        <f t="shared" si="299"/>
        <v/>
      </c>
      <c r="AW860" t="str">
        <f t="shared" si="300"/>
        <v>--</v>
      </c>
      <c r="AY860">
        <f t="shared" si="301"/>
        <v>855</v>
      </c>
      <c r="AZ860" t="s">
        <v>0</v>
      </c>
      <c r="BA860" t="str">
        <f t="shared" si="302"/>
        <v>855BM</v>
      </c>
      <c r="BB860">
        <f t="shared" si="303"/>
        <v>0</v>
      </c>
      <c r="BD860">
        <f t="shared" si="304"/>
        <v>855</v>
      </c>
      <c r="BE860">
        <f t="shared" si="305"/>
        <v>1</v>
      </c>
    </row>
    <row r="861" spans="15:57" x14ac:dyDescent="0.25">
      <c r="O861">
        <f t="shared" si="306"/>
        <v>1</v>
      </c>
      <c r="P861">
        <f t="shared" si="307"/>
        <v>856</v>
      </c>
      <c r="Q861" t="e">
        <f>VLOOKUP(A861,Sheet3!$A$1:$B$3,2,FALSE)</f>
        <v>#N/A</v>
      </c>
      <c r="R861">
        <f t="shared" si="286"/>
        <v>0</v>
      </c>
      <c r="S861">
        <f t="shared" si="287"/>
        <v>0</v>
      </c>
      <c r="T861">
        <f t="shared" si="288"/>
        <v>0</v>
      </c>
      <c r="U861" t="s">
        <v>47</v>
      </c>
      <c r="V861" t="s">
        <v>47</v>
      </c>
      <c r="W861" t="s">
        <v>47</v>
      </c>
      <c r="X861" t="s">
        <v>47</v>
      </c>
      <c r="Y861">
        <f t="shared" si="289"/>
        <v>0</v>
      </c>
      <c r="Z861">
        <f t="shared" si="290"/>
        <v>0</v>
      </c>
      <c r="AC861" t="e">
        <f>VLOOKUP(A861,Sheet3!$A$7:$B$9,2,FALSE)</f>
        <v>#N/A</v>
      </c>
      <c r="AD861" t="s">
        <v>48</v>
      </c>
      <c r="AE861" t="str">
        <f t="shared" si="291"/>
        <v>1</v>
      </c>
      <c r="AF861" t="str">
        <f t="shared" si="292"/>
        <v>2024-07-23</v>
      </c>
      <c r="AH861" s="8">
        <f t="shared" si="293"/>
        <v>0</v>
      </c>
      <c r="AI861">
        <v>0</v>
      </c>
      <c r="AJ861">
        <v>0</v>
      </c>
      <c r="AK861">
        <v>0</v>
      </c>
      <c r="AL861" t="e">
        <f t="shared" si="294"/>
        <v>#DIV/0!</v>
      </c>
      <c r="AM861" t="e">
        <f t="shared" si="295"/>
        <v>#DIV/0!</v>
      </c>
      <c r="AN861">
        <f t="shared" si="296"/>
        <v>0</v>
      </c>
      <c r="AO861">
        <f t="shared" si="297"/>
        <v>0</v>
      </c>
      <c r="AP861">
        <v>0</v>
      </c>
      <c r="AQ861">
        <v>0</v>
      </c>
      <c r="AR861">
        <v>0</v>
      </c>
      <c r="AS861">
        <f t="shared" si="298"/>
        <v>0</v>
      </c>
      <c r="AV861" t="str">
        <f t="shared" si="299"/>
        <v/>
      </c>
      <c r="AW861" t="str">
        <f t="shared" si="300"/>
        <v>--</v>
      </c>
      <c r="AY861">
        <f t="shared" si="301"/>
        <v>856</v>
      </c>
      <c r="AZ861" t="s">
        <v>0</v>
      </c>
      <c r="BA861" t="str">
        <f t="shared" si="302"/>
        <v>856BM</v>
      </c>
      <c r="BB861">
        <f t="shared" si="303"/>
        <v>0</v>
      </c>
      <c r="BD861">
        <f t="shared" si="304"/>
        <v>856</v>
      </c>
      <c r="BE861">
        <f t="shared" si="305"/>
        <v>1</v>
      </c>
    </row>
    <row r="862" spans="15:57" x14ac:dyDescent="0.25">
      <c r="O862">
        <f t="shared" si="306"/>
        <v>1</v>
      </c>
      <c r="P862">
        <f t="shared" si="307"/>
        <v>857</v>
      </c>
      <c r="Q862" t="e">
        <f>VLOOKUP(A862,Sheet3!$A$1:$B$3,2,FALSE)</f>
        <v>#N/A</v>
      </c>
      <c r="R862">
        <f t="shared" si="286"/>
        <v>0</v>
      </c>
      <c r="S862">
        <f t="shared" si="287"/>
        <v>0</v>
      </c>
      <c r="T862">
        <f t="shared" si="288"/>
        <v>0</v>
      </c>
      <c r="U862" t="s">
        <v>47</v>
      </c>
      <c r="V862" t="s">
        <v>47</v>
      </c>
      <c r="W862" t="s">
        <v>47</v>
      </c>
      <c r="X862" t="s">
        <v>47</v>
      </c>
      <c r="Y862">
        <f t="shared" si="289"/>
        <v>0</v>
      </c>
      <c r="Z862">
        <f t="shared" si="290"/>
        <v>0</v>
      </c>
      <c r="AC862" t="e">
        <f>VLOOKUP(A862,Sheet3!$A$7:$B$9,2,FALSE)</f>
        <v>#N/A</v>
      </c>
      <c r="AD862" t="s">
        <v>48</v>
      </c>
      <c r="AE862" t="str">
        <f t="shared" si="291"/>
        <v>1</v>
      </c>
      <c r="AF862" t="str">
        <f t="shared" si="292"/>
        <v>2024-07-23</v>
      </c>
      <c r="AH862" s="8">
        <f t="shared" si="293"/>
        <v>0</v>
      </c>
      <c r="AI862">
        <v>0</v>
      </c>
      <c r="AJ862">
        <v>0</v>
      </c>
      <c r="AK862">
        <v>0</v>
      </c>
      <c r="AL862" t="e">
        <f t="shared" si="294"/>
        <v>#DIV/0!</v>
      </c>
      <c r="AM862" t="e">
        <f t="shared" si="295"/>
        <v>#DIV/0!</v>
      </c>
      <c r="AN862">
        <f t="shared" si="296"/>
        <v>0</v>
      </c>
      <c r="AO862">
        <f t="shared" si="297"/>
        <v>0</v>
      </c>
      <c r="AP862">
        <v>0</v>
      </c>
      <c r="AQ862">
        <v>0</v>
      </c>
      <c r="AR862">
        <v>0</v>
      </c>
      <c r="AS862">
        <f t="shared" si="298"/>
        <v>0</v>
      </c>
      <c r="AV862" t="str">
        <f t="shared" si="299"/>
        <v/>
      </c>
      <c r="AW862" t="str">
        <f t="shared" si="300"/>
        <v>--</v>
      </c>
      <c r="AY862">
        <f t="shared" si="301"/>
        <v>857</v>
      </c>
      <c r="AZ862" t="s">
        <v>0</v>
      </c>
      <c r="BA862" t="str">
        <f t="shared" si="302"/>
        <v>857BM</v>
      </c>
      <c r="BB862">
        <f t="shared" si="303"/>
        <v>0</v>
      </c>
      <c r="BD862">
        <f t="shared" si="304"/>
        <v>857</v>
      </c>
      <c r="BE862">
        <f t="shared" si="305"/>
        <v>1</v>
      </c>
    </row>
    <row r="863" spans="15:57" x14ac:dyDescent="0.25">
      <c r="O863">
        <f t="shared" si="306"/>
        <v>1</v>
      </c>
      <c r="P863">
        <f t="shared" si="307"/>
        <v>858</v>
      </c>
      <c r="Q863" t="e">
        <f>VLOOKUP(A863,Sheet3!$A$1:$B$3,2,FALSE)</f>
        <v>#N/A</v>
      </c>
      <c r="R863">
        <f t="shared" si="286"/>
        <v>0</v>
      </c>
      <c r="S863">
        <f t="shared" si="287"/>
        <v>0</v>
      </c>
      <c r="T863">
        <f t="shared" si="288"/>
        <v>0</v>
      </c>
      <c r="U863" t="s">
        <v>47</v>
      </c>
      <c r="V863" t="s">
        <v>47</v>
      </c>
      <c r="W863" t="s">
        <v>47</v>
      </c>
      <c r="X863" t="s">
        <v>47</v>
      </c>
      <c r="Y863">
        <f t="shared" si="289"/>
        <v>0</v>
      </c>
      <c r="Z863">
        <f t="shared" si="290"/>
        <v>0</v>
      </c>
      <c r="AC863" t="e">
        <f>VLOOKUP(A863,Sheet3!$A$7:$B$9,2,FALSE)</f>
        <v>#N/A</v>
      </c>
      <c r="AD863" t="s">
        <v>48</v>
      </c>
      <c r="AE863" t="str">
        <f t="shared" si="291"/>
        <v>1</v>
      </c>
      <c r="AF863" t="str">
        <f t="shared" si="292"/>
        <v>2024-07-23</v>
      </c>
      <c r="AH863" s="8">
        <f t="shared" si="293"/>
        <v>0</v>
      </c>
      <c r="AI863">
        <v>0</v>
      </c>
      <c r="AJ863">
        <v>0</v>
      </c>
      <c r="AK863">
        <v>0</v>
      </c>
      <c r="AL863" t="e">
        <f t="shared" si="294"/>
        <v>#DIV/0!</v>
      </c>
      <c r="AM863" t="e">
        <f t="shared" si="295"/>
        <v>#DIV/0!</v>
      </c>
      <c r="AN863">
        <f t="shared" si="296"/>
        <v>0</v>
      </c>
      <c r="AO863">
        <f t="shared" si="297"/>
        <v>0</v>
      </c>
      <c r="AP863">
        <v>0</v>
      </c>
      <c r="AQ863">
        <v>0</v>
      </c>
      <c r="AR863">
        <v>0</v>
      </c>
      <c r="AS863">
        <f t="shared" si="298"/>
        <v>0</v>
      </c>
      <c r="AV863" t="str">
        <f t="shared" si="299"/>
        <v/>
      </c>
      <c r="AW863" t="str">
        <f t="shared" si="300"/>
        <v>--</v>
      </c>
      <c r="AY863">
        <f t="shared" si="301"/>
        <v>858</v>
      </c>
      <c r="AZ863" t="s">
        <v>0</v>
      </c>
      <c r="BA863" t="str">
        <f t="shared" si="302"/>
        <v>858BM</v>
      </c>
      <c r="BB863">
        <f t="shared" si="303"/>
        <v>0</v>
      </c>
      <c r="BD863">
        <f t="shared" si="304"/>
        <v>858</v>
      </c>
      <c r="BE863">
        <f t="shared" si="305"/>
        <v>1</v>
      </c>
    </row>
    <row r="864" spans="15:57" x14ac:dyDescent="0.25">
      <c r="O864">
        <f t="shared" si="306"/>
        <v>1</v>
      </c>
      <c r="P864">
        <f t="shared" si="307"/>
        <v>859</v>
      </c>
      <c r="Q864" t="e">
        <f>VLOOKUP(A864,Sheet3!$A$1:$B$3,2,FALSE)</f>
        <v>#N/A</v>
      </c>
      <c r="R864">
        <f t="shared" si="286"/>
        <v>0</v>
      </c>
      <c r="S864">
        <f t="shared" si="287"/>
        <v>0</v>
      </c>
      <c r="T864">
        <f t="shared" si="288"/>
        <v>0</v>
      </c>
      <c r="U864" t="s">
        <v>47</v>
      </c>
      <c r="V864" t="s">
        <v>47</v>
      </c>
      <c r="W864" t="s">
        <v>47</v>
      </c>
      <c r="X864" t="s">
        <v>47</v>
      </c>
      <c r="Y864">
        <f t="shared" si="289"/>
        <v>0</v>
      </c>
      <c r="Z864">
        <f t="shared" si="290"/>
        <v>0</v>
      </c>
      <c r="AC864" t="e">
        <f>VLOOKUP(A864,Sheet3!$A$7:$B$9,2,FALSE)</f>
        <v>#N/A</v>
      </c>
      <c r="AD864" t="s">
        <v>48</v>
      </c>
      <c r="AE864" t="str">
        <f t="shared" si="291"/>
        <v>1</v>
      </c>
      <c r="AF864" t="str">
        <f t="shared" si="292"/>
        <v>2024-07-23</v>
      </c>
      <c r="AH864" s="8">
        <f t="shared" si="293"/>
        <v>0</v>
      </c>
      <c r="AI864">
        <v>0</v>
      </c>
      <c r="AJ864">
        <v>0</v>
      </c>
      <c r="AK864">
        <v>0</v>
      </c>
      <c r="AL864" t="e">
        <f t="shared" si="294"/>
        <v>#DIV/0!</v>
      </c>
      <c r="AM864" t="e">
        <f t="shared" si="295"/>
        <v>#DIV/0!</v>
      </c>
      <c r="AN864">
        <f t="shared" si="296"/>
        <v>0</v>
      </c>
      <c r="AO864">
        <f t="shared" si="297"/>
        <v>0</v>
      </c>
      <c r="AP864">
        <v>0</v>
      </c>
      <c r="AQ864">
        <v>0</v>
      </c>
      <c r="AR864">
        <v>0</v>
      </c>
      <c r="AS864">
        <f t="shared" si="298"/>
        <v>0</v>
      </c>
      <c r="AV864" t="str">
        <f t="shared" si="299"/>
        <v/>
      </c>
      <c r="AW864" t="str">
        <f t="shared" si="300"/>
        <v>--</v>
      </c>
      <c r="AY864">
        <f t="shared" si="301"/>
        <v>859</v>
      </c>
      <c r="AZ864" t="s">
        <v>0</v>
      </c>
      <c r="BA864" t="str">
        <f t="shared" si="302"/>
        <v>859BM</v>
      </c>
      <c r="BB864">
        <f t="shared" si="303"/>
        <v>0</v>
      </c>
      <c r="BD864">
        <f t="shared" si="304"/>
        <v>859</v>
      </c>
      <c r="BE864">
        <f t="shared" si="305"/>
        <v>1</v>
      </c>
    </row>
    <row r="865" spans="15:57" x14ac:dyDescent="0.25">
      <c r="O865">
        <f t="shared" si="306"/>
        <v>1</v>
      </c>
      <c r="P865">
        <f t="shared" si="307"/>
        <v>860</v>
      </c>
      <c r="Q865" t="e">
        <f>VLOOKUP(A865,Sheet3!$A$1:$B$3,2,FALSE)</f>
        <v>#N/A</v>
      </c>
      <c r="R865">
        <f t="shared" si="286"/>
        <v>0</v>
      </c>
      <c r="S865">
        <f t="shared" si="287"/>
        <v>0</v>
      </c>
      <c r="T865">
        <f t="shared" si="288"/>
        <v>0</v>
      </c>
      <c r="U865" t="s">
        <v>47</v>
      </c>
      <c r="V865" t="s">
        <v>47</v>
      </c>
      <c r="W865" t="s">
        <v>47</v>
      </c>
      <c r="X865" t="s">
        <v>47</v>
      </c>
      <c r="Y865">
        <f t="shared" si="289"/>
        <v>0</v>
      </c>
      <c r="Z865">
        <f t="shared" si="290"/>
        <v>0</v>
      </c>
      <c r="AC865" t="e">
        <f>VLOOKUP(A865,Sheet3!$A$7:$B$9,2,FALSE)</f>
        <v>#N/A</v>
      </c>
      <c r="AD865" t="s">
        <v>48</v>
      </c>
      <c r="AE865" t="str">
        <f t="shared" si="291"/>
        <v>1</v>
      </c>
      <c r="AF865" t="str">
        <f t="shared" si="292"/>
        <v>2024-07-23</v>
      </c>
      <c r="AH865" s="8">
        <f t="shared" si="293"/>
        <v>0</v>
      </c>
      <c r="AI865">
        <v>0</v>
      </c>
      <c r="AJ865">
        <v>0</v>
      </c>
      <c r="AK865">
        <v>0</v>
      </c>
      <c r="AL865" t="e">
        <f t="shared" si="294"/>
        <v>#DIV/0!</v>
      </c>
      <c r="AM865" t="e">
        <f t="shared" si="295"/>
        <v>#DIV/0!</v>
      </c>
      <c r="AN865">
        <f t="shared" si="296"/>
        <v>0</v>
      </c>
      <c r="AO865">
        <f t="shared" si="297"/>
        <v>0</v>
      </c>
      <c r="AP865">
        <v>0</v>
      </c>
      <c r="AQ865">
        <v>0</v>
      </c>
      <c r="AR865">
        <v>0</v>
      </c>
      <c r="AS865">
        <f t="shared" si="298"/>
        <v>0</v>
      </c>
      <c r="AV865" t="str">
        <f t="shared" si="299"/>
        <v/>
      </c>
      <c r="AW865" t="str">
        <f t="shared" si="300"/>
        <v>--</v>
      </c>
      <c r="AY865">
        <f t="shared" si="301"/>
        <v>860</v>
      </c>
      <c r="AZ865" t="s">
        <v>0</v>
      </c>
      <c r="BA865" t="str">
        <f t="shared" si="302"/>
        <v>860BM</v>
      </c>
      <c r="BB865">
        <f t="shared" si="303"/>
        <v>0</v>
      </c>
      <c r="BD865">
        <f t="shared" si="304"/>
        <v>860</v>
      </c>
      <c r="BE865">
        <f t="shared" si="305"/>
        <v>1</v>
      </c>
    </row>
    <row r="866" spans="15:57" x14ac:dyDescent="0.25">
      <c r="O866">
        <f t="shared" si="306"/>
        <v>1</v>
      </c>
      <c r="P866">
        <f t="shared" si="307"/>
        <v>861</v>
      </c>
      <c r="Q866" t="e">
        <f>VLOOKUP(A866,Sheet3!$A$1:$B$3,2,FALSE)</f>
        <v>#N/A</v>
      </c>
      <c r="R866">
        <f t="shared" si="286"/>
        <v>0</v>
      </c>
      <c r="S866">
        <f t="shared" si="287"/>
        <v>0</v>
      </c>
      <c r="T866">
        <f t="shared" si="288"/>
        <v>0</v>
      </c>
      <c r="U866" t="s">
        <v>47</v>
      </c>
      <c r="V866" t="s">
        <v>47</v>
      </c>
      <c r="W866" t="s">
        <v>47</v>
      </c>
      <c r="X866" t="s">
        <v>47</v>
      </c>
      <c r="Y866">
        <f t="shared" si="289"/>
        <v>0</v>
      </c>
      <c r="Z866">
        <f t="shared" si="290"/>
        <v>0</v>
      </c>
      <c r="AC866" t="e">
        <f>VLOOKUP(A866,Sheet3!$A$7:$B$9,2,FALSE)</f>
        <v>#N/A</v>
      </c>
      <c r="AD866" t="s">
        <v>48</v>
      </c>
      <c r="AE866" t="str">
        <f t="shared" si="291"/>
        <v>1</v>
      </c>
      <c r="AF866" t="str">
        <f t="shared" si="292"/>
        <v>2024-07-23</v>
      </c>
      <c r="AH866" s="8">
        <f t="shared" si="293"/>
        <v>0</v>
      </c>
      <c r="AI866">
        <v>0</v>
      </c>
      <c r="AJ866">
        <v>0</v>
      </c>
      <c r="AK866">
        <v>0</v>
      </c>
      <c r="AL866" t="e">
        <f t="shared" si="294"/>
        <v>#DIV/0!</v>
      </c>
      <c r="AM866" t="e">
        <f t="shared" si="295"/>
        <v>#DIV/0!</v>
      </c>
      <c r="AN866">
        <f t="shared" si="296"/>
        <v>0</v>
      </c>
      <c r="AO866">
        <f t="shared" si="297"/>
        <v>0</v>
      </c>
      <c r="AP866">
        <v>0</v>
      </c>
      <c r="AQ866">
        <v>0</v>
      </c>
      <c r="AR866">
        <v>0</v>
      </c>
      <c r="AS866">
        <f t="shared" si="298"/>
        <v>0</v>
      </c>
      <c r="AV866" t="str">
        <f t="shared" si="299"/>
        <v/>
      </c>
      <c r="AW866" t="str">
        <f t="shared" si="300"/>
        <v>--</v>
      </c>
      <c r="AY866">
        <f t="shared" si="301"/>
        <v>861</v>
      </c>
      <c r="AZ866" t="s">
        <v>0</v>
      </c>
      <c r="BA866" t="str">
        <f t="shared" si="302"/>
        <v>861BM</v>
      </c>
      <c r="BB866">
        <f t="shared" si="303"/>
        <v>0</v>
      </c>
      <c r="BD866">
        <f t="shared" si="304"/>
        <v>861</v>
      </c>
      <c r="BE866">
        <f t="shared" si="305"/>
        <v>1</v>
      </c>
    </row>
    <row r="867" spans="15:57" x14ac:dyDescent="0.25">
      <c r="O867">
        <f t="shared" si="306"/>
        <v>1</v>
      </c>
      <c r="P867">
        <f t="shared" si="307"/>
        <v>862</v>
      </c>
      <c r="Q867" t="e">
        <f>VLOOKUP(A867,Sheet3!$A$1:$B$3,2,FALSE)</f>
        <v>#N/A</v>
      </c>
      <c r="R867">
        <f t="shared" si="286"/>
        <v>0</v>
      </c>
      <c r="S867">
        <f t="shared" si="287"/>
        <v>0</v>
      </c>
      <c r="T867">
        <f t="shared" si="288"/>
        <v>0</v>
      </c>
      <c r="U867" t="s">
        <v>47</v>
      </c>
      <c r="V867" t="s">
        <v>47</v>
      </c>
      <c r="W867" t="s">
        <v>47</v>
      </c>
      <c r="X867" t="s">
        <v>47</v>
      </c>
      <c r="Y867">
        <f t="shared" si="289"/>
        <v>0</v>
      </c>
      <c r="Z867">
        <f t="shared" si="290"/>
        <v>0</v>
      </c>
      <c r="AC867" t="e">
        <f>VLOOKUP(A867,Sheet3!$A$7:$B$9,2,FALSE)</f>
        <v>#N/A</v>
      </c>
      <c r="AD867" t="s">
        <v>48</v>
      </c>
      <c r="AE867" t="str">
        <f t="shared" si="291"/>
        <v>1</v>
      </c>
      <c r="AF867" t="str">
        <f t="shared" si="292"/>
        <v>2024-07-23</v>
      </c>
      <c r="AH867" s="8">
        <f t="shared" si="293"/>
        <v>0</v>
      </c>
      <c r="AI867">
        <v>0</v>
      </c>
      <c r="AJ867">
        <v>0</v>
      </c>
      <c r="AK867">
        <v>0</v>
      </c>
      <c r="AL867" t="e">
        <f t="shared" si="294"/>
        <v>#DIV/0!</v>
      </c>
      <c r="AM867" t="e">
        <f t="shared" si="295"/>
        <v>#DIV/0!</v>
      </c>
      <c r="AN867">
        <f t="shared" si="296"/>
        <v>0</v>
      </c>
      <c r="AO867">
        <f t="shared" si="297"/>
        <v>0</v>
      </c>
      <c r="AP867">
        <v>0</v>
      </c>
      <c r="AQ867">
        <v>0</v>
      </c>
      <c r="AR867">
        <v>0</v>
      </c>
      <c r="AS867">
        <f t="shared" si="298"/>
        <v>0</v>
      </c>
      <c r="AV867" t="str">
        <f t="shared" si="299"/>
        <v/>
      </c>
      <c r="AW867" t="str">
        <f t="shared" si="300"/>
        <v>--</v>
      </c>
      <c r="AY867">
        <f t="shared" si="301"/>
        <v>862</v>
      </c>
      <c r="AZ867" t="s">
        <v>0</v>
      </c>
      <c r="BA867" t="str">
        <f t="shared" si="302"/>
        <v>862BM</v>
      </c>
      <c r="BB867">
        <f t="shared" si="303"/>
        <v>0</v>
      </c>
      <c r="BD867">
        <f t="shared" si="304"/>
        <v>862</v>
      </c>
      <c r="BE867">
        <f t="shared" si="305"/>
        <v>1</v>
      </c>
    </row>
    <row r="868" spans="15:57" x14ac:dyDescent="0.25">
      <c r="O868">
        <f t="shared" si="306"/>
        <v>1</v>
      </c>
      <c r="P868">
        <f t="shared" si="307"/>
        <v>863</v>
      </c>
      <c r="Q868" t="e">
        <f>VLOOKUP(A868,Sheet3!$A$1:$B$3,2,FALSE)</f>
        <v>#N/A</v>
      </c>
      <c r="R868">
        <f t="shared" si="286"/>
        <v>0</v>
      </c>
      <c r="S868">
        <f t="shared" si="287"/>
        <v>0</v>
      </c>
      <c r="T868">
        <f t="shared" si="288"/>
        <v>0</v>
      </c>
      <c r="U868" t="s">
        <v>47</v>
      </c>
      <c r="V868" t="s">
        <v>47</v>
      </c>
      <c r="W868" t="s">
        <v>47</v>
      </c>
      <c r="X868" t="s">
        <v>47</v>
      </c>
      <c r="Y868">
        <f t="shared" si="289"/>
        <v>0</v>
      </c>
      <c r="Z868">
        <f t="shared" si="290"/>
        <v>0</v>
      </c>
      <c r="AC868" t="e">
        <f>VLOOKUP(A868,Sheet3!$A$7:$B$9,2,FALSE)</f>
        <v>#N/A</v>
      </c>
      <c r="AD868" t="s">
        <v>48</v>
      </c>
      <c r="AE868" t="str">
        <f t="shared" si="291"/>
        <v>1</v>
      </c>
      <c r="AF868" t="str">
        <f t="shared" si="292"/>
        <v>2024-07-23</v>
      </c>
      <c r="AH868" s="8">
        <f t="shared" si="293"/>
        <v>0</v>
      </c>
      <c r="AI868">
        <v>0</v>
      </c>
      <c r="AJ868">
        <v>0</v>
      </c>
      <c r="AK868">
        <v>0</v>
      </c>
      <c r="AL868" t="e">
        <f t="shared" si="294"/>
        <v>#DIV/0!</v>
      </c>
      <c r="AM868" t="e">
        <f t="shared" si="295"/>
        <v>#DIV/0!</v>
      </c>
      <c r="AN868">
        <f t="shared" si="296"/>
        <v>0</v>
      </c>
      <c r="AO868">
        <f t="shared" si="297"/>
        <v>0</v>
      </c>
      <c r="AP868">
        <v>0</v>
      </c>
      <c r="AQ868">
        <v>0</v>
      </c>
      <c r="AR868">
        <v>0</v>
      </c>
      <c r="AS868">
        <f t="shared" si="298"/>
        <v>0</v>
      </c>
      <c r="AV868" t="str">
        <f t="shared" si="299"/>
        <v/>
      </c>
      <c r="AW868" t="str">
        <f t="shared" si="300"/>
        <v>--</v>
      </c>
      <c r="AY868">
        <f t="shared" si="301"/>
        <v>863</v>
      </c>
      <c r="AZ868" t="s">
        <v>0</v>
      </c>
      <c r="BA868" t="str">
        <f t="shared" si="302"/>
        <v>863BM</v>
      </c>
      <c r="BB868">
        <f t="shared" si="303"/>
        <v>0</v>
      </c>
      <c r="BD868">
        <f t="shared" si="304"/>
        <v>863</v>
      </c>
      <c r="BE868">
        <f t="shared" si="305"/>
        <v>1</v>
      </c>
    </row>
    <row r="869" spans="15:57" x14ac:dyDescent="0.25">
      <c r="O869">
        <f t="shared" si="306"/>
        <v>1</v>
      </c>
      <c r="P869">
        <f t="shared" si="307"/>
        <v>864</v>
      </c>
      <c r="Q869" t="e">
        <f>VLOOKUP(A869,Sheet3!$A$1:$B$3,2,FALSE)</f>
        <v>#N/A</v>
      </c>
      <c r="R869">
        <f t="shared" si="286"/>
        <v>0</v>
      </c>
      <c r="S869">
        <f t="shared" si="287"/>
        <v>0</v>
      </c>
      <c r="T869">
        <f t="shared" si="288"/>
        <v>0</v>
      </c>
      <c r="U869" t="s">
        <v>47</v>
      </c>
      <c r="V869" t="s">
        <v>47</v>
      </c>
      <c r="W869" t="s">
        <v>47</v>
      </c>
      <c r="X869" t="s">
        <v>47</v>
      </c>
      <c r="Y869">
        <f t="shared" si="289"/>
        <v>0</v>
      </c>
      <c r="Z869">
        <f t="shared" si="290"/>
        <v>0</v>
      </c>
      <c r="AC869" t="e">
        <f>VLOOKUP(A869,Sheet3!$A$7:$B$9,2,FALSE)</f>
        <v>#N/A</v>
      </c>
      <c r="AD869" t="s">
        <v>48</v>
      </c>
      <c r="AE869" t="str">
        <f t="shared" si="291"/>
        <v>1</v>
      </c>
      <c r="AF869" t="str">
        <f t="shared" si="292"/>
        <v>2024-07-23</v>
      </c>
      <c r="AH869" s="8">
        <f t="shared" si="293"/>
        <v>0</v>
      </c>
      <c r="AI869">
        <v>0</v>
      </c>
      <c r="AJ869">
        <v>0</v>
      </c>
      <c r="AK869">
        <v>0</v>
      </c>
      <c r="AL869" t="e">
        <f t="shared" si="294"/>
        <v>#DIV/0!</v>
      </c>
      <c r="AM869" t="e">
        <f t="shared" si="295"/>
        <v>#DIV/0!</v>
      </c>
      <c r="AN869">
        <f t="shared" si="296"/>
        <v>0</v>
      </c>
      <c r="AO869">
        <f t="shared" si="297"/>
        <v>0</v>
      </c>
      <c r="AP869">
        <v>0</v>
      </c>
      <c r="AQ869">
        <v>0</v>
      </c>
      <c r="AR869">
        <v>0</v>
      </c>
      <c r="AS869">
        <f t="shared" si="298"/>
        <v>0</v>
      </c>
      <c r="AV869" t="str">
        <f t="shared" si="299"/>
        <v/>
      </c>
      <c r="AW869" t="str">
        <f t="shared" si="300"/>
        <v>--</v>
      </c>
      <c r="AY869">
        <f t="shared" si="301"/>
        <v>864</v>
      </c>
      <c r="AZ869" t="s">
        <v>0</v>
      </c>
      <c r="BA869" t="str">
        <f t="shared" si="302"/>
        <v>864BM</v>
      </c>
      <c r="BB869">
        <f t="shared" si="303"/>
        <v>0</v>
      </c>
      <c r="BD869">
        <f t="shared" si="304"/>
        <v>864</v>
      </c>
      <c r="BE869">
        <f t="shared" si="305"/>
        <v>1</v>
      </c>
    </row>
    <row r="870" spans="15:57" x14ac:dyDescent="0.25">
      <c r="O870">
        <f t="shared" si="306"/>
        <v>1</v>
      </c>
      <c r="P870">
        <f t="shared" si="307"/>
        <v>865</v>
      </c>
      <c r="Q870" t="e">
        <f>VLOOKUP(A870,Sheet3!$A$1:$B$3,2,FALSE)</f>
        <v>#N/A</v>
      </c>
      <c r="R870">
        <f t="shared" si="286"/>
        <v>0</v>
      </c>
      <c r="S870">
        <f t="shared" si="287"/>
        <v>0</v>
      </c>
      <c r="T870">
        <f t="shared" si="288"/>
        <v>0</v>
      </c>
      <c r="U870" t="s">
        <v>47</v>
      </c>
      <c r="V870" t="s">
        <v>47</v>
      </c>
      <c r="W870" t="s">
        <v>47</v>
      </c>
      <c r="X870" t="s">
        <v>47</v>
      </c>
      <c r="Y870">
        <f t="shared" si="289"/>
        <v>0</v>
      </c>
      <c r="Z870">
        <f t="shared" si="290"/>
        <v>0</v>
      </c>
      <c r="AC870" t="e">
        <f>VLOOKUP(A870,Sheet3!$A$7:$B$9,2,FALSE)</f>
        <v>#N/A</v>
      </c>
      <c r="AD870" t="s">
        <v>48</v>
      </c>
      <c r="AE870" t="str">
        <f t="shared" si="291"/>
        <v>1</v>
      </c>
      <c r="AF870" t="str">
        <f t="shared" si="292"/>
        <v>2024-07-23</v>
      </c>
      <c r="AH870" s="8">
        <f t="shared" si="293"/>
        <v>0</v>
      </c>
      <c r="AI870">
        <v>0</v>
      </c>
      <c r="AJ870">
        <v>0</v>
      </c>
      <c r="AK870">
        <v>0</v>
      </c>
      <c r="AL870" t="e">
        <f t="shared" si="294"/>
        <v>#DIV/0!</v>
      </c>
      <c r="AM870" t="e">
        <f t="shared" si="295"/>
        <v>#DIV/0!</v>
      </c>
      <c r="AN870">
        <f t="shared" si="296"/>
        <v>0</v>
      </c>
      <c r="AO870">
        <f t="shared" si="297"/>
        <v>0</v>
      </c>
      <c r="AP870">
        <v>0</v>
      </c>
      <c r="AQ870">
        <v>0</v>
      </c>
      <c r="AR870">
        <v>0</v>
      </c>
      <c r="AS870">
        <f t="shared" si="298"/>
        <v>0</v>
      </c>
      <c r="AV870" t="str">
        <f t="shared" si="299"/>
        <v/>
      </c>
      <c r="AW870" t="str">
        <f t="shared" si="300"/>
        <v>--</v>
      </c>
      <c r="AY870">
        <f t="shared" si="301"/>
        <v>865</v>
      </c>
      <c r="AZ870" t="s">
        <v>0</v>
      </c>
      <c r="BA870" t="str">
        <f t="shared" si="302"/>
        <v>865BM</v>
      </c>
      <c r="BB870">
        <f t="shared" si="303"/>
        <v>0</v>
      </c>
      <c r="BD870">
        <f t="shared" si="304"/>
        <v>865</v>
      </c>
      <c r="BE870">
        <f t="shared" si="305"/>
        <v>1</v>
      </c>
    </row>
    <row r="871" spans="15:57" x14ac:dyDescent="0.25">
      <c r="O871">
        <f t="shared" si="306"/>
        <v>1</v>
      </c>
      <c r="P871">
        <f t="shared" si="307"/>
        <v>866</v>
      </c>
      <c r="Q871" t="e">
        <f>VLOOKUP(A871,Sheet3!$A$1:$B$3,2,FALSE)</f>
        <v>#N/A</v>
      </c>
      <c r="R871">
        <f t="shared" si="286"/>
        <v>0</v>
      </c>
      <c r="S871">
        <f t="shared" si="287"/>
        <v>0</v>
      </c>
      <c r="T871">
        <f t="shared" si="288"/>
        <v>0</v>
      </c>
      <c r="U871" t="s">
        <v>47</v>
      </c>
      <c r="V871" t="s">
        <v>47</v>
      </c>
      <c r="W871" t="s">
        <v>47</v>
      </c>
      <c r="X871" t="s">
        <v>47</v>
      </c>
      <c r="Y871">
        <f t="shared" si="289"/>
        <v>0</v>
      </c>
      <c r="Z871">
        <f t="shared" si="290"/>
        <v>0</v>
      </c>
      <c r="AC871" t="e">
        <f>VLOOKUP(A871,Sheet3!$A$7:$B$9,2,FALSE)</f>
        <v>#N/A</v>
      </c>
      <c r="AD871" t="s">
        <v>48</v>
      </c>
      <c r="AE871" t="str">
        <f t="shared" si="291"/>
        <v>1</v>
      </c>
      <c r="AF871" t="str">
        <f t="shared" si="292"/>
        <v>2024-07-23</v>
      </c>
      <c r="AH871" s="8">
        <f t="shared" si="293"/>
        <v>0</v>
      </c>
      <c r="AI871">
        <v>0</v>
      </c>
      <c r="AJ871">
        <v>0</v>
      </c>
      <c r="AK871">
        <v>0</v>
      </c>
      <c r="AL871" t="e">
        <f t="shared" si="294"/>
        <v>#DIV/0!</v>
      </c>
      <c r="AM871" t="e">
        <f t="shared" si="295"/>
        <v>#DIV/0!</v>
      </c>
      <c r="AN871">
        <f t="shared" si="296"/>
        <v>0</v>
      </c>
      <c r="AO871">
        <f t="shared" si="297"/>
        <v>0</v>
      </c>
      <c r="AP871">
        <v>0</v>
      </c>
      <c r="AQ871">
        <v>0</v>
      </c>
      <c r="AR871">
        <v>0</v>
      </c>
      <c r="AS871">
        <f t="shared" si="298"/>
        <v>0</v>
      </c>
      <c r="AV871" t="str">
        <f t="shared" si="299"/>
        <v/>
      </c>
      <c r="AW871" t="str">
        <f t="shared" si="300"/>
        <v>--</v>
      </c>
      <c r="AY871">
        <f t="shared" si="301"/>
        <v>866</v>
      </c>
      <c r="AZ871" t="s">
        <v>0</v>
      </c>
      <c r="BA871" t="str">
        <f t="shared" si="302"/>
        <v>866BM</v>
      </c>
      <c r="BB871">
        <f t="shared" si="303"/>
        <v>0</v>
      </c>
      <c r="BD871">
        <f t="shared" si="304"/>
        <v>866</v>
      </c>
      <c r="BE871">
        <f t="shared" si="305"/>
        <v>1</v>
      </c>
    </row>
    <row r="872" spans="15:57" x14ac:dyDescent="0.25">
      <c r="O872">
        <f t="shared" si="306"/>
        <v>1</v>
      </c>
      <c r="P872">
        <f t="shared" si="307"/>
        <v>867</v>
      </c>
      <c r="Q872" t="e">
        <f>VLOOKUP(A872,Sheet3!$A$1:$B$3,2,FALSE)</f>
        <v>#N/A</v>
      </c>
      <c r="R872">
        <f t="shared" si="286"/>
        <v>0</v>
      </c>
      <c r="S872">
        <f t="shared" si="287"/>
        <v>0</v>
      </c>
      <c r="T872">
        <f t="shared" si="288"/>
        <v>0</v>
      </c>
      <c r="U872" t="s">
        <v>47</v>
      </c>
      <c r="V872" t="s">
        <v>47</v>
      </c>
      <c r="W872" t="s">
        <v>47</v>
      </c>
      <c r="X872" t="s">
        <v>47</v>
      </c>
      <c r="Y872">
        <f t="shared" si="289"/>
        <v>0</v>
      </c>
      <c r="Z872">
        <f t="shared" si="290"/>
        <v>0</v>
      </c>
      <c r="AC872" t="e">
        <f>VLOOKUP(A872,Sheet3!$A$7:$B$9,2,FALSE)</f>
        <v>#N/A</v>
      </c>
      <c r="AD872" t="s">
        <v>48</v>
      </c>
      <c r="AE872" t="str">
        <f t="shared" si="291"/>
        <v>1</v>
      </c>
      <c r="AF872" t="str">
        <f t="shared" si="292"/>
        <v>2024-07-23</v>
      </c>
      <c r="AH872" s="8">
        <f t="shared" si="293"/>
        <v>0</v>
      </c>
      <c r="AI872">
        <v>0</v>
      </c>
      <c r="AJ872">
        <v>0</v>
      </c>
      <c r="AK872">
        <v>0</v>
      </c>
      <c r="AL872" t="e">
        <f t="shared" si="294"/>
        <v>#DIV/0!</v>
      </c>
      <c r="AM872" t="e">
        <f t="shared" si="295"/>
        <v>#DIV/0!</v>
      </c>
      <c r="AN872">
        <f t="shared" si="296"/>
        <v>0</v>
      </c>
      <c r="AO872">
        <f t="shared" si="297"/>
        <v>0</v>
      </c>
      <c r="AP872">
        <v>0</v>
      </c>
      <c r="AQ872">
        <v>0</v>
      </c>
      <c r="AR872">
        <v>0</v>
      </c>
      <c r="AS872">
        <f t="shared" si="298"/>
        <v>0</v>
      </c>
      <c r="AV872" t="str">
        <f t="shared" si="299"/>
        <v/>
      </c>
      <c r="AW872" t="str">
        <f t="shared" si="300"/>
        <v>--</v>
      </c>
      <c r="AY872">
        <f t="shared" si="301"/>
        <v>867</v>
      </c>
      <c r="AZ872" t="s">
        <v>0</v>
      </c>
      <c r="BA872" t="str">
        <f t="shared" si="302"/>
        <v>867BM</v>
      </c>
      <c r="BB872">
        <f t="shared" si="303"/>
        <v>0</v>
      </c>
      <c r="BD872">
        <f t="shared" si="304"/>
        <v>867</v>
      </c>
      <c r="BE872">
        <f t="shared" si="305"/>
        <v>1</v>
      </c>
    </row>
    <row r="873" spans="15:57" x14ac:dyDescent="0.25">
      <c r="O873">
        <f t="shared" si="306"/>
        <v>1</v>
      </c>
      <c r="P873">
        <f t="shared" si="307"/>
        <v>868</v>
      </c>
      <c r="Q873" t="e">
        <f>VLOOKUP(A873,Sheet3!$A$1:$B$3,2,FALSE)</f>
        <v>#N/A</v>
      </c>
      <c r="R873">
        <f t="shared" si="286"/>
        <v>0</v>
      </c>
      <c r="S873">
        <f t="shared" si="287"/>
        <v>0</v>
      </c>
      <c r="T873">
        <f t="shared" si="288"/>
        <v>0</v>
      </c>
      <c r="U873" t="s">
        <v>47</v>
      </c>
      <c r="V873" t="s">
        <v>47</v>
      </c>
      <c r="W873" t="s">
        <v>47</v>
      </c>
      <c r="X873" t="s">
        <v>47</v>
      </c>
      <c r="Y873">
        <f t="shared" si="289"/>
        <v>0</v>
      </c>
      <c r="Z873">
        <f t="shared" si="290"/>
        <v>0</v>
      </c>
      <c r="AC873" t="e">
        <f>VLOOKUP(A873,Sheet3!$A$7:$B$9,2,FALSE)</f>
        <v>#N/A</v>
      </c>
      <c r="AD873" t="s">
        <v>48</v>
      </c>
      <c r="AE873" t="str">
        <f t="shared" si="291"/>
        <v>1</v>
      </c>
      <c r="AF873" t="str">
        <f t="shared" si="292"/>
        <v>2024-07-23</v>
      </c>
      <c r="AH873" s="8">
        <f t="shared" si="293"/>
        <v>0</v>
      </c>
      <c r="AI873">
        <v>0</v>
      </c>
      <c r="AJ873">
        <v>0</v>
      </c>
      <c r="AK873">
        <v>0</v>
      </c>
      <c r="AL873" t="e">
        <f t="shared" si="294"/>
        <v>#DIV/0!</v>
      </c>
      <c r="AM873" t="e">
        <f t="shared" si="295"/>
        <v>#DIV/0!</v>
      </c>
      <c r="AN873">
        <f t="shared" si="296"/>
        <v>0</v>
      </c>
      <c r="AO873">
        <f t="shared" si="297"/>
        <v>0</v>
      </c>
      <c r="AP873">
        <v>0</v>
      </c>
      <c r="AQ873">
        <v>0</v>
      </c>
      <c r="AR873">
        <v>0</v>
      </c>
      <c r="AS873">
        <f t="shared" si="298"/>
        <v>0</v>
      </c>
      <c r="AV873" t="str">
        <f t="shared" si="299"/>
        <v/>
      </c>
      <c r="AW873" t="str">
        <f t="shared" si="300"/>
        <v>--</v>
      </c>
      <c r="AY873">
        <f t="shared" si="301"/>
        <v>868</v>
      </c>
      <c r="AZ873" t="s">
        <v>0</v>
      </c>
      <c r="BA873" t="str">
        <f t="shared" si="302"/>
        <v>868BM</v>
      </c>
      <c r="BB873">
        <f t="shared" si="303"/>
        <v>0</v>
      </c>
      <c r="BD873">
        <f t="shared" si="304"/>
        <v>868</v>
      </c>
      <c r="BE873">
        <f t="shared" si="305"/>
        <v>1</v>
      </c>
    </row>
    <row r="874" spans="15:57" x14ac:dyDescent="0.25">
      <c r="O874">
        <f t="shared" si="306"/>
        <v>1</v>
      </c>
      <c r="P874">
        <f t="shared" si="307"/>
        <v>869</v>
      </c>
      <c r="Q874" t="e">
        <f>VLOOKUP(A874,Sheet3!$A$1:$B$3,2,FALSE)</f>
        <v>#N/A</v>
      </c>
      <c r="R874">
        <f t="shared" si="286"/>
        <v>0</v>
      </c>
      <c r="S874">
        <f t="shared" si="287"/>
        <v>0</v>
      </c>
      <c r="T874">
        <f t="shared" si="288"/>
        <v>0</v>
      </c>
      <c r="U874" t="s">
        <v>47</v>
      </c>
      <c r="V874" t="s">
        <v>47</v>
      </c>
      <c r="W874" t="s">
        <v>47</v>
      </c>
      <c r="X874" t="s">
        <v>47</v>
      </c>
      <c r="Y874">
        <f t="shared" si="289"/>
        <v>0</v>
      </c>
      <c r="Z874">
        <f t="shared" si="290"/>
        <v>0</v>
      </c>
      <c r="AC874" t="e">
        <f>VLOOKUP(A874,Sheet3!$A$7:$B$9,2,FALSE)</f>
        <v>#N/A</v>
      </c>
      <c r="AD874" t="s">
        <v>48</v>
      </c>
      <c r="AE874" t="str">
        <f t="shared" si="291"/>
        <v>1</v>
      </c>
      <c r="AF874" t="str">
        <f t="shared" si="292"/>
        <v>2024-07-23</v>
      </c>
      <c r="AH874" s="8">
        <f t="shared" si="293"/>
        <v>0</v>
      </c>
      <c r="AI874">
        <v>0</v>
      </c>
      <c r="AJ874">
        <v>0</v>
      </c>
      <c r="AK874">
        <v>0</v>
      </c>
      <c r="AL874" t="e">
        <f t="shared" si="294"/>
        <v>#DIV/0!</v>
      </c>
      <c r="AM874" t="e">
        <f t="shared" si="295"/>
        <v>#DIV/0!</v>
      </c>
      <c r="AN874">
        <f t="shared" si="296"/>
        <v>0</v>
      </c>
      <c r="AO874">
        <f t="shared" si="297"/>
        <v>0</v>
      </c>
      <c r="AP874">
        <v>0</v>
      </c>
      <c r="AQ874">
        <v>0</v>
      </c>
      <c r="AR874">
        <v>0</v>
      </c>
      <c r="AS874">
        <f t="shared" si="298"/>
        <v>0</v>
      </c>
      <c r="AV874" t="str">
        <f t="shared" si="299"/>
        <v/>
      </c>
      <c r="AW874" t="str">
        <f t="shared" si="300"/>
        <v>--</v>
      </c>
      <c r="AY874">
        <f t="shared" si="301"/>
        <v>869</v>
      </c>
      <c r="AZ874" t="s">
        <v>0</v>
      </c>
      <c r="BA874" t="str">
        <f t="shared" si="302"/>
        <v>869BM</v>
      </c>
      <c r="BB874">
        <f t="shared" si="303"/>
        <v>0</v>
      </c>
      <c r="BD874">
        <f t="shared" si="304"/>
        <v>869</v>
      </c>
      <c r="BE874">
        <f t="shared" si="305"/>
        <v>1</v>
      </c>
    </row>
    <row r="875" spans="15:57" x14ac:dyDescent="0.25">
      <c r="O875">
        <f t="shared" si="306"/>
        <v>1</v>
      </c>
      <c r="P875">
        <f t="shared" si="307"/>
        <v>870</v>
      </c>
      <c r="Q875" t="e">
        <f>VLOOKUP(A875,Sheet3!$A$1:$B$3,2,FALSE)</f>
        <v>#N/A</v>
      </c>
      <c r="R875">
        <f t="shared" si="286"/>
        <v>0</v>
      </c>
      <c r="S875">
        <f t="shared" si="287"/>
        <v>0</v>
      </c>
      <c r="T875">
        <f t="shared" si="288"/>
        <v>0</v>
      </c>
      <c r="U875" t="s">
        <v>47</v>
      </c>
      <c r="V875" t="s">
        <v>47</v>
      </c>
      <c r="W875" t="s">
        <v>47</v>
      </c>
      <c r="X875" t="s">
        <v>47</v>
      </c>
      <c r="Y875">
        <f t="shared" si="289"/>
        <v>0</v>
      </c>
      <c r="Z875">
        <f t="shared" si="290"/>
        <v>0</v>
      </c>
      <c r="AC875" t="e">
        <f>VLOOKUP(A875,Sheet3!$A$7:$B$9,2,FALSE)</f>
        <v>#N/A</v>
      </c>
      <c r="AD875" t="s">
        <v>48</v>
      </c>
      <c r="AE875" t="str">
        <f t="shared" si="291"/>
        <v>1</v>
      </c>
      <c r="AF875" t="str">
        <f t="shared" si="292"/>
        <v>2024-07-23</v>
      </c>
      <c r="AH875" s="8">
        <f t="shared" si="293"/>
        <v>0</v>
      </c>
      <c r="AI875">
        <v>0</v>
      </c>
      <c r="AJ875">
        <v>0</v>
      </c>
      <c r="AK875">
        <v>0</v>
      </c>
      <c r="AL875" t="e">
        <f t="shared" si="294"/>
        <v>#DIV/0!</v>
      </c>
      <c r="AM875" t="e">
        <f t="shared" si="295"/>
        <v>#DIV/0!</v>
      </c>
      <c r="AN875">
        <f t="shared" si="296"/>
        <v>0</v>
      </c>
      <c r="AO875">
        <f t="shared" si="297"/>
        <v>0</v>
      </c>
      <c r="AP875">
        <v>0</v>
      </c>
      <c r="AQ875">
        <v>0</v>
      </c>
      <c r="AR875">
        <v>0</v>
      </c>
      <c r="AS875">
        <f t="shared" si="298"/>
        <v>0</v>
      </c>
      <c r="AV875" t="str">
        <f t="shared" si="299"/>
        <v/>
      </c>
      <c r="AW875" t="str">
        <f t="shared" si="300"/>
        <v>--</v>
      </c>
      <c r="AY875">
        <f t="shared" si="301"/>
        <v>870</v>
      </c>
      <c r="AZ875" t="s">
        <v>0</v>
      </c>
      <c r="BA875" t="str">
        <f t="shared" si="302"/>
        <v>870BM</v>
      </c>
      <c r="BB875">
        <f t="shared" si="303"/>
        <v>0</v>
      </c>
      <c r="BD875">
        <f t="shared" si="304"/>
        <v>870</v>
      </c>
      <c r="BE875">
        <f t="shared" si="305"/>
        <v>1</v>
      </c>
    </row>
    <row r="876" spans="15:57" x14ac:dyDescent="0.25">
      <c r="O876">
        <f t="shared" si="306"/>
        <v>1</v>
      </c>
      <c r="P876">
        <f t="shared" si="307"/>
        <v>871</v>
      </c>
      <c r="Q876" t="e">
        <f>VLOOKUP(A876,Sheet3!$A$1:$B$3,2,FALSE)</f>
        <v>#N/A</v>
      </c>
      <c r="R876">
        <f t="shared" si="286"/>
        <v>0</v>
      </c>
      <c r="S876">
        <f t="shared" si="287"/>
        <v>0</v>
      </c>
      <c r="T876">
        <f t="shared" si="288"/>
        <v>0</v>
      </c>
      <c r="U876" t="s">
        <v>47</v>
      </c>
      <c r="V876" t="s">
        <v>47</v>
      </c>
      <c r="W876" t="s">
        <v>47</v>
      </c>
      <c r="X876" t="s">
        <v>47</v>
      </c>
      <c r="Y876">
        <f t="shared" si="289"/>
        <v>0</v>
      </c>
      <c r="Z876">
        <f t="shared" si="290"/>
        <v>0</v>
      </c>
      <c r="AC876" t="e">
        <f>VLOOKUP(A876,Sheet3!$A$7:$B$9,2,FALSE)</f>
        <v>#N/A</v>
      </c>
      <c r="AD876" t="s">
        <v>48</v>
      </c>
      <c r="AE876" t="str">
        <f t="shared" si="291"/>
        <v>1</v>
      </c>
      <c r="AF876" t="str">
        <f t="shared" si="292"/>
        <v>2024-07-23</v>
      </c>
      <c r="AH876" s="8">
        <f t="shared" si="293"/>
        <v>0</v>
      </c>
      <c r="AI876">
        <v>0</v>
      </c>
      <c r="AJ876">
        <v>0</v>
      </c>
      <c r="AK876">
        <v>0</v>
      </c>
      <c r="AL876" t="e">
        <f t="shared" si="294"/>
        <v>#DIV/0!</v>
      </c>
      <c r="AM876" t="e">
        <f t="shared" si="295"/>
        <v>#DIV/0!</v>
      </c>
      <c r="AN876">
        <f t="shared" si="296"/>
        <v>0</v>
      </c>
      <c r="AO876">
        <f t="shared" si="297"/>
        <v>0</v>
      </c>
      <c r="AP876">
        <v>0</v>
      </c>
      <c r="AQ876">
        <v>0</v>
      </c>
      <c r="AR876">
        <v>0</v>
      </c>
      <c r="AS876">
        <f t="shared" si="298"/>
        <v>0</v>
      </c>
      <c r="AV876" t="str">
        <f t="shared" si="299"/>
        <v/>
      </c>
      <c r="AW876" t="str">
        <f t="shared" si="300"/>
        <v>--</v>
      </c>
      <c r="AY876">
        <f t="shared" si="301"/>
        <v>871</v>
      </c>
      <c r="AZ876" t="s">
        <v>0</v>
      </c>
      <c r="BA876" t="str">
        <f t="shared" si="302"/>
        <v>871BM</v>
      </c>
      <c r="BB876">
        <f t="shared" si="303"/>
        <v>0</v>
      </c>
      <c r="BD876">
        <f t="shared" si="304"/>
        <v>871</v>
      </c>
      <c r="BE876">
        <f t="shared" si="305"/>
        <v>1</v>
      </c>
    </row>
    <row r="877" spans="15:57" x14ac:dyDescent="0.25">
      <c r="O877">
        <f t="shared" si="306"/>
        <v>1</v>
      </c>
      <c r="P877">
        <f t="shared" si="307"/>
        <v>872</v>
      </c>
      <c r="Q877" t="e">
        <f>VLOOKUP(A877,Sheet3!$A$1:$B$3,2,FALSE)</f>
        <v>#N/A</v>
      </c>
      <c r="R877">
        <f t="shared" si="286"/>
        <v>0</v>
      </c>
      <c r="S877">
        <f t="shared" si="287"/>
        <v>0</v>
      </c>
      <c r="T877">
        <f t="shared" si="288"/>
        <v>0</v>
      </c>
      <c r="U877" t="s">
        <v>47</v>
      </c>
      <c r="V877" t="s">
        <v>47</v>
      </c>
      <c r="W877" t="s">
        <v>47</v>
      </c>
      <c r="X877" t="s">
        <v>47</v>
      </c>
      <c r="Y877">
        <f t="shared" si="289"/>
        <v>0</v>
      </c>
      <c r="Z877">
        <f t="shared" si="290"/>
        <v>0</v>
      </c>
      <c r="AC877" t="e">
        <f>VLOOKUP(A877,Sheet3!$A$7:$B$9,2,FALSE)</f>
        <v>#N/A</v>
      </c>
      <c r="AD877" t="s">
        <v>48</v>
      </c>
      <c r="AE877" t="str">
        <f t="shared" si="291"/>
        <v>1</v>
      </c>
      <c r="AF877" t="str">
        <f t="shared" si="292"/>
        <v>2024-07-23</v>
      </c>
      <c r="AH877" s="8">
        <f t="shared" si="293"/>
        <v>0</v>
      </c>
      <c r="AI877">
        <v>0</v>
      </c>
      <c r="AJ877">
        <v>0</v>
      </c>
      <c r="AK877">
        <v>0</v>
      </c>
      <c r="AL877" t="e">
        <f t="shared" si="294"/>
        <v>#DIV/0!</v>
      </c>
      <c r="AM877" t="e">
        <f t="shared" si="295"/>
        <v>#DIV/0!</v>
      </c>
      <c r="AN877">
        <f t="shared" si="296"/>
        <v>0</v>
      </c>
      <c r="AO877">
        <f t="shared" si="297"/>
        <v>0</v>
      </c>
      <c r="AP877">
        <v>0</v>
      </c>
      <c r="AQ877">
        <v>0</v>
      </c>
      <c r="AR877">
        <v>0</v>
      </c>
      <c r="AS877">
        <f t="shared" si="298"/>
        <v>0</v>
      </c>
      <c r="AV877" t="str">
        <f t="shared" si="299"/>
        <v/>
      </c>
      <c r="AW877" t="str">
        <f t="shared" si="300"/>
        <v>--</v>
      </c>
      <c r="AY877">
        <f t="shared" si="301"/>
        <v>872</v>
      </c>
      <c r="AZ877" t="s">
        <v>0</v>
      </c>
      <c r="BA877" t="str">
        <f t="shared" si="302"/>
        <v>872BM</v>
      </c>
      <c r="BB877">
        <f t="shared" si="303"/>
        <v>0</v>
      </c>
      <c r="BD877">
        <f t="shared" si="304"/>
        <v>872</v>
      </c>
      <c r="BE877">
        <f t="shared" si="305"/>
        <v>1</v>
      </c>
    </row>
    <row r="878" spans="15:57" x14ac:dyDescent="0.25">
      <c r="O878">
        <f t="shared" si="306"/>
        <v>1</v>
      </c>
      <c r="P878">
        <f t="shared" si="307"/>
        <v>873</v>
      </c>
      <c r="Q878" t="e">
        <f>VLOOKUP(A878,Sheet3!$A$1:$B$3,2,FALSE)</f>
        <v>#N/A</v>
      </c>
      <c r="R878">
        <f t="shared" si="286"/>
        <v>0</v>
      </c>
      <c r="S878">
        <f t="shared" si="287"/>
        <v>0</v>
      </c>
      <c r="T878">
        <f t="shared" si="288"/>
        <v>0</v>
      </c>
      <c r="U878" t="s">
        <v>47</v>
      </c>
      <c r="V878" t="s">
        <v>47</v>
      </c>
      <c r="W878" t="s">
        <v>47</v>
      </c>
      <c r="X878" t="s">
        <v>47</v>
      </c>
      <c r="Y878">
        <f t="shared" si="289"/>
        <v>0</v>
      </c>
      <c r="Z878">
        <f t="shared" si="290"/>
        <v>0</v>
      </c>
      <c r="AC878" t="e">
        <f>VLOOKUP(A878,Sheet3!$A$7:$B$9,2,FALSE)</f>
        <v>#N/A</v>
      </c>
      <c r="AD878" t="s">
        <v>48</v>
      </c>
      <c r="AE878" t="str">
        <f t="shared" si="291"/>
        <v>1</v>
      </c>
      <c r="AF878" t="str">
        <f t="shared" si="292"/>
        <v>2024-07-23</v>
      </c>
      <c r="AH878" s="8">
        <f t="shared" si="293"/>
        <v>0</v>
      </c>
      <c r="AI878">
        <v>0</v>
      </c>
      <c r="AJ878">
        <v>0</v>
      </c>
      <c r="AK878">
        <v>0</v>
      </c>
      <c r="AL878" t="e">
        <f t="shared" si="294"/>
        <v>#DIV/0!</v>
      </c>
      <c r="AM878" t="e">
        <f t="shared" si="295"/>
        <v>#DIV/0!</v>
      </c>
      <c r="AN878">
        <f t="shared" si="296"/>
        <v>0</v>
      </c>
      <c r="AO878">
        <f t="shared" si="297"/>
        <v>0</v>
      </c>
      <c r="AP878">
        <v>0</v>
      </c>
      <c r="AQ878">
        <v>0</v>
      </c>
      <c r="AR878">
        <v>0</v>
      </c>
      <c r="AS878">
        <f t="shared" si="298"/>
        <v>0</v>
      </c>
      <c r="AV878" t="str">
        <f t="shared" si="299"/>
        <v/>
      </c>
      <c r="AW878" t="str">
        <f t="shared" si="300"/>
        <v>--</v>
      </c>
      <c r="AY878">
        <f t="shared" si="301"/>
        <v>873</v>
      </c>
      <c r="AZ878" t="s">
        <v>0</v>
      </c>
      <c r="BA878" t="str">
        <f t="shared" si="302"/>
        <v>873BM</v>
      </c>
      <c r="BB878">
        <f t="shared" si="303"/>
        <v>0</v>
      </c>
      <c r="BD878">
        <f t="shared" si="304"/>
        <v>873</v>
      </c>
      <c r="BE878">
        <f t="shared" si="305"/>
        <v>1</v>
      </c>
    </row>
    <row r="879" spans="15:57" x14ac:dyDescent="0.25">
      <c r="O879">
        <f t="shared" si="306"/>
        <v>1</v>
      </c>
      <c r="P879">
        <f t="shared" si="307"/>
        <v>874</v>
      </c>
      <c r="Q879" t="e">
        <f>VLOOKUP(A879,Sheet3!$A$1:$B$3,2,FALSE)</f>
        <v>#N/A</v>
      </c>
      <c r="R879">
        <f t="shared" si="286"/>
        <v>0</v>
      </c>
      <c r="S879">
        <f t="shared" si="287"/>
        <v>0</v>
      </c>
      <c r="T879">
        <f t="shared" si="288"/>
        <v>0</v>
      </c>
      <c r="U879" t="s">
        <v>47</v>
      </c>
      <c r="V879" t="s">
        <v>47</v>
      </c>
      <c r="W879" t="s">
        <v>47</v>
      </c>
      <c r="X879" t="s">
        <v>47</v>
      </c>
      <c r="Y879">
        <f t="shared" si="289"/>
        <v>0</v>
      </c>
      <c r="Z879">
        <f t="shared" si="290"/>
        <v>0</v>
      </c>
      <c r="AC879" t="e">
        <f>VLOOKUP(A879,Sheet3!$A$7:$B$9,2,FALSE)</f>
        <v>#N/A</v>
      </c>
      <c r="AD879" t="s">
        <v>48</v>
      </c>
      <c r="AE879" t="str">
        <f t="shared" si="291"/>
        <v>1</v>
      </c>
      <c r="AF879" t="str">
        <f t="shared" si="292"/>
        <v>2024-07-23</v>
      </c>
      <c r="AH879" s="8">
        <f t="shared" si="293"/>
        <v>0</v>
      </c>
      <c r="AI879">
        <v>0</v>
      </c>
      <c r="AJ879">
        <v>0</v>
      </c>
      <c r="AK879">
        <v>0</v>
      </c>
      <c r="AL879" t="e">
        <f t="shared" si="294"/>
        <v>#DIV/0!</v>
      </c>
      <c r="AM879" t="e">
        <f t="shared" si="295"/>
        <v>#DIV/0!</v>
      </c>
      <c r="AN879">
        <f t="shared" si="296"/>
        <v>0</v>
      </c>
      <c r="AO879">
        <f t="shared" si="297"/>
        <v>0</v>
      </c>
      <c r="AP879">
        <v>0</v>
      </c>
      <c r="AQ879">
        <v>0</v>
      </c>
      <c r="AR879">
        <v>0</v>
      </c>
      <c r="AS879">
        <f t="shared" si="298"/>
        <v>0</v>
      </c>
      <c r="AV879" t="str">
        <f t="shared" si="299"/>
        <v/>
      </c>
      <c r="AW879" t="str">
        <f t="shared" si="300"/>
        <v>--</v>
      </c>
      <c r="AY879">
        <f t="shared" si="301"/>
        <v>874</v>
      </c>
      <c r="AZ879" t="s">
        <v>0</v>
      </c>
      <c r="BA879" t="str">
        <f t="shared" si="302"/>
        <v>874BM</v>
      </c>
      <c r="BB879">
        <f t="shared" si="303"/>
        <v>0</v>
      </c>
      <c r="BD879">
        <f t="shared" si="304"/>
        <v>874</v>
      </c>
      <c r="BE879">
        <f t="shared" si="305"/>
        <v>1</v>
      </c>
    </row>
    <row r="880" spans="15:57" x14ac:dyDescent="0.25">
      <c r="O880">
        <f t="shared" si="306"/>
        <v>1</v>
      </c>
      <c r="P880">
        <f t="shared" si="307"/>
        <v>875</v>
      </c>
      <c r="Q880" t="e">
        <f>VLOOKUP(A880,Sheet3!$A$1:$B$3,2,FALSE)</f>
        <v>#N/A</v>
      </c>
      <c r="R880">
        <f t="shared" si="286"/>
        <v>0</v>
      </c>
      <c r="S880">
        <f t="shared" si="287"/>
        <v>0</v>
      </c>
      <c r="T880">
        <f t="shared" si="288"/>
        <v>0</v>
      </c>
      <c r="U880" t="s">
        <v>47</v>
      </c>
      <c r="V880" t="s">
        <v>47</v>
      </c>
      <c r="W880" t="s">
        <v>47</v>
      </c>
      <c r="X880" t="s">
        <v>47</v>
      </c>
      <c r="Y880">
        <f t="shared" si="289"/>
        <v>0</v>
      </c>
      <c r="Z880">
        <f t="shared" si="290"/>
        <v>0</v>
      </c>
      <c r="AC880" t="e">
        <f>VLOOKUP(A880,Sheet3!$A$7:$B$9,2,FALSE)</f>
        <v>#N/A</v>
      </c>
      <c r="AD880" t="s">
        <v>48</v>
      </c>
      <c r="AE880" t="str">
        <f t="shared" si="291"/>
        <v>1</v>
      </c>
      <c r="AF880" t="str">
        <f t="shared" si="292"/>
        <v>2024-07-23</v>
      </c>
      <c r="AH880" s="8">
        <f t="shared" si="293"/>
        <v>0</v>
      </c>
      <c r="AI880">
        <v>0</v>
      </c>
      <c r="AJ880">
        <v>0</v>
      </c>
      <c r="AK880">
        <v>0</v>
      </c>
      <c r="AL880" t="e">
        <f t="shared" si="294"/>
        <v>#DIV/0!</v>
      </c>
      <c r="AM880" t="e">
        <f t="shared" si="295"/>
        <v>#DIV/0!</v>
      </c>
      <c r="AN880">
        <f t="shared" si="296"/>
        <v>0</v>
      </c>
      <c r="AO880">
        <f t="shared" si="297"/>
        <v>0</v>
      </c>
      <c r="AP880">
        <v>0</v>
      </c>
      <c r="AQ880">
        <v>0</v>
      </c>
      <c r="AR880">
        <v>0</v>
      </c>
      <c r="AS880">
        <f t="shared" si="298"/>
        <v>0</v>
      </c>
      <c r="AV880" t="str">
        <f t="shared" si="299"/>
        <v/>
      </c>
      <c r="AW880" t="str">
        <f t="shared" si="300"/>
        <v>--</v>
      </c>
      <c r="AY880">
        <f t="shared" si="301"/>
        <v>875</v>
      </c>
      <c r="AZ880" t="s">
        <v>0</v>
      </c>
      <c r="BA880" t="str">
        <f t="shared" si="302"/>
        <v>875BM</v>
      </c>
      <c r="BB880">
        <f t="shared" si="303"/>
        <v>0</v>
      </c>
      <c r="BD880">
        <f t="shared" si="304"/>
        <v>875</v>
      </c>
      <c r="BE880">
        <f t="shared" si="305"/>
        <v>1</v>
      </c>
    </row>
    <row r="881" spans="15:57" x14ac:dyDescent="0.25">
      <c r="O881">
        <f t="shared" si="306"/>
        <v>1</v>
      </c>
      <c r="P881">
        <f t="shared" si="307"/>
        <v>876</v>
      </c>
      <c r="Q881" t="e">
        <f>VLOOKUP(A881,Sheet3!$A$1:$B$3,2,FALSE)</f>
        <v>#N/A</v>
      </c>
      <c r="R881">
        <f t="shared" si="286"/>
        <v>0</v>
      </c>
      <c r="S881">
        <f t="shared" si="287"/>
        <v>0</v>
      </c>
      <c r="T881">
        <f t="shared" si="288"/>
        <v>0</v>
      </c>
      <c r="U881" t="s">
        <v>47</v>
      </c>
      <c r="V881" t="s">
        <v>47</v>
      </c>
      <c r="W881" t="s">
        <v>47</v>
      </c>
      <c r="X881" t="s">
        <v>47</v>
      </c>
      <c r="Y881">
        <f t="shared" si="289"/>
        <v>0</v>
      </c>
      <c r="Z881">
        <f t="shared" si="290"/>
        <v>0</v>
      </c>
      <c r="AC881" t="e">
        <f>VLOOKUP(A881,Sheet3!$A$7:$B$9,2,FALSE)</f>
        <v>#N/A</v>
      </c>
      <c r="AD881" t="s">
        <v>48</v>
      </c>
      <c r="AE881" t="str">
        <f t="shared" si="291"/>
        <v>1</v>
      </c>
      <c r="AF881" t="str">
        <f t="shared" si="292"/>
        <v>2024-07-23</v>
      </c>
      <c r="AH881" s="8">
        <f t="shared" si="293"/>
        <v>0</v>
      </c>
      <c r="AI881">
        <v>0</v>
      </c>
      <c r="AJ881">
        <v>0</v>
      </c>
      <c r="AK881">
        <v>0</v>
      </c>
      <c r="AL881" t="e">
        <f t="shared" si="294"/>
        <v>#DIV/0!</v>
      </c>
      <c r="AM881" t="e">
        <f t="shared" si="295"/>
        <v>#DIV/0!</v>
      </c>
      <c r="AN881">
        <f t="shared" si="296"/>
        <v>0</v>
      </c>
      <c r="AO881">
        <f t="shared" si="297"/>
        <v>0</v>
      </c>
      <c r="AP881">
        <v>0</v>
      </c>
      <c r="AQ881">
        <v>0</v>
      </c>
      <c r="AR881">
        <v>0</v>
      </c>
      <c r="AS881">
        <f t="shared" si="298"/>
        <v>0</v>
      </c>
      <c r="AV881" t="str">
        <f t="shared" si="299"/>
        <v/>
      </c>
      <c r="AW881" t="str">
        <f t="shared" si="300"/>
        <v>--</v>
      </c>
      <c r="AY881">
        <f t="shared" si="301"/>
        <v>876</v>
      </c>
      <c r="AZ881" t="s">
        <v>0</v>
      </c>
      <c r="BA881" t="str">
        <f t="shared" si="302"/>
        <v>876BM</v>
      </c>
      <c r="BB881">
        <f t="shared" si="303"/>
        <v>0</v>
      </c>
      <c r="BD881">
        <f t="shared" si="304"/>
        <v>876</v>
      </c>
      <c r="BE881">
        <f t="shared" si="305"/>
        <v>1</v>
      </c>
    </row>
    <row r="882" spans="15:57" x14ac:dyDescent="0.25">
      <c r="O882">
        <f t="shared" si="306"/>
        <v>1</v>
      </c>
      <c r="P882">
        <f t="shared" si="307"/>
        <v>877</v>
      </c>
      <c r="Q882" t="e">
        <f>VLOOKUP(A882,Sheet3!$A$1:$B$3,2,FALSE)</f>
        <v>#N/A</v>
      </c>
      <c r="R882">
        <f t="shared" si="286"/>
        <v>0</v>
      </c>
      <c r="S882">
        <f t="shared" si="287"/>
        <v>0</v>
      </c>
      <c r="T882">
        <f t="shared" si="288"/>
        <v>0</v>
      </c>
      <c r="U882" t="s">
        <v>47</v>
      </c>
      <c r="V882" t="s">
        <v>47</v>
      </c>
      <c r="W882" t="s">
        <v>47</v>
      </c>
      <c r="X882" t="s">
        <v>47</v>
      </c>
      <c r="Y882">
        <f t="shared" si="289"/>
        <v>0</v>
      </c>
      <c r="Z882">
        <f t="shared" si="290"/>
        <v>0</v>
      </c>
      <c r="AC882" t="e">
        <f>VLOOKUP(A882,Sheet3!$A$7:$B$9,2,FALSE)</f>
        <v>#N/A</v>
      </c>
      <c r="AD882" t="s">
        <v>48</v>
      </c>
      <c r="AE882" t="str">
        <f t="shared" si="291"/>
        <v>1</v>
      </c>
      <c r="AF882" t="str">
        <f t="shared" si="292"/>
        <v>2024-07-23</v>
      </c>
      <c r="AH882" s="8">
        <f t="shared" si="293"/>
        <v>0</v>
      </c>
      <c r="AI882">
        <v>0</v>
      </c>
      <c r="AJ882">
        <v>0</v>
      </c>
      <c r="AK882">
        <v>0</v>
      </c>
      <c r="AL882" t="e">
        <f t="shared" si="294"/>
        <v>#DIV/0!</v>
      </c>
      <c r="AM882" t="e">
        <f t="shared" si="295"/>
        <v>#DIV/0!</v>
      </c>
      <c r="AN882">
        <f t="shared" si="296"/>
        <v>0</v>
      </c>
      <c r="AO882">
        <f t="shared" si="297"/>
        <v>0</v>
      </c>
      <c r="AP882">
        <v>0</v>
      </c>
      <c r="AQ882">
        <v>0</v>
      </c>
      <c r="AR882">
        <v>0</v>
      </c>
      <c r="AS882">
        <f t="shared" si="298"/>
        <v>0</v>
      </c>
      <c r="AV882" t="str">
        <f t="shared" si="299"/>
        <v/>
      </c>
      <c r="AW882" t="str">
        <f t="shared" si="300"/>
        <v>--</v>
      </c>
      <c r="AY882">
        <f t="shared" si="301"/>
        <v>877</v>
      </c>
      <c r="AZ882" t="s">
        <v>0</v>
      </c>
      <c r="BA882" t="str">
        <f t="shared" si="302"/>
        <v>877BM</v>
      </c>
      <c r="BB882">
        <f t="shared" si="303"/>
        <v>0</v>
      </c>
      <c r="BD882">
        <f t="shared" si="304"/>
        <v>877</v>
      </c>
      <c r="BE882">
        <f t="shared" si="305"/>
        <v>1</v>
      </c>
    </row>
    <row r="883" spans="15:57" x14ac:dyDescent="0.25">
      <c r="O883">
        <f t="shared" si="306"/>
        <v>1</v>
      </c>
      <c r="P883">
        <f t="shared" si="307"/>
        <v>878</v>
      </c>
      <c r="Q883" t="e">
        <f>VLOOKUP(A883,Sheet3!$A$1:$B$3,2,FALSE)</f>
        <v>#N/A</v>
      </c>
      <c r="R883">
        <f t="shared" si="286"/>
        <v>0</v>
      </c>
      <c r="S883">
        <f t="shared" si="287"/>
        <v>0</v>
      </c>
      <c r="T883">
        <f t="shared" si="288"/>
        <v>0</v>
      </c>
      <c r="U883" t="s">
        <v>47</v>
      </c>
      <c r="V883" t="s">
        <v>47</v>
      </c>
      <c r="W883" t="s">
        <v>47</v>
      </c>
      <c r="X883" t="s">
        <v>47</v>
      </c>
      <c r="Y883">
        <f t="shared" si="289"/>
        <v>0</v>
      </c>
      <c r="Z883">
        <f t="shared" si="290"/>
        <v>0</v>
      </c>
      <c r="AC883" t="e">
        <f>VLOOKUP(A883,Sheet3!$A$7:$B$9,2,FALSE)</f>
        <v>#N/A</v>
      </c>
      <c r="AD883" t="s">
        <v>48</v>
      </c>
      <c r="AE883" t="str">
        <f t="shared" si="291"/>
        <v>1</v>
      </c>
      <c r="AF883" t="str">
        <f t="shared" si="292"/>
        <v>2024-07-23</v>
      </c>
      <c r="AH883" s="8">
        <f t="shared" si="293"/>
        <v>0</v>
      </c>
      <c r="AI883">
        <v>0</v>
      </c>
      <c r="AJ883">
        <v>0</v>
      </c>
      <c r="AK883">
        <v>0</v>
      </c>
      <c r="AL883" t="e">
        <f t="shared" si="294"/>
        <v>#DIV/0!</v>
      </c>
      <c r="AM883" t="e">
        <f t="shared" si="295"/>
        <v>#DIV/0!</v>
      </c>
      <c r="AN883">
        <f t="shared" si="296"/>
        <v>0</v>
      </c>
      <c r="AO883">
        <f t="shared" si="297"/>
        <v>0</v>
      </c>
      <c r="AP883">
        <v>0</v>
      </c>
      <c r="AQ883">
        <v>0</v>
      </c>
      <c r="AR883">
        <v>0</v>
      </c>
      <c r="AS883">
        <f t="shared" si="298"/>
        <v>0</v>
      </c>
      <c r="AV883" t="str">
        <f t="shared" si="299"/>
        <v/>
      </c>
      <c r="AW883" t="str">
        <f t="shared" si="300"/>
        <v>--</v>
      </c>
      <c r="AY883">
        <f t="shared" si="301"/>
        <v>878</v>
      </c>
      <c r="AZ883" t="s">
        <v>0</v>
      </c>
      <c r="BA883" t="str">
        <f t="shared" si="302"/>
        <v>878BM</v>
      </c>
      <c r="BB883">
        <f t="shared" si="303"/>
        <v>0</v>
      </c>
      <c r="BD883">
        <f t="shared" si="304"/>
        <v>878</v>
      </c>
      <c r="BE883">
        <f t="shared" si="305"/>
        <v>1</v>
      </c>
    </row>
    <row r="884" spans="15:57" x14ac:dyDescent="0.25">
      <c r="O884">
        <f t="shared" si="306"/>
        <v>1</v>
      </c>
      <c r="P884">
        <f t="shared" si="307"/>
        <v>879</v>
      </c>
      <c r="Q884" t="e">
        <f>VLOOKUP(A884,Sheet3!$A$1:$B$3,2,FALSE)</f>
        <v>#N/A</v>
      </c>
      <c r="R884">
        <f t="shared" si="286"/>
        <v>0</v>
      </c>
      <c r="S884">
        <f t="shared" si="287"/>
        <v>0</v>
      </c>
      <c r="T884">
        <f t="shared" si="288"/>
        <v>0</v>
      </c>
      <c r="U884" t="s">
        <v>47</v>
      </c>
      <c r="V884" t="s">
        <v>47</v>
      </c>
      <c r="W884" t="s">
        <v>47</v>
      </c>
      <c r="X884" t="s">
        <v>47</v>
      </c>
      <c r="Y884">
        <f t="shared" si="289"/>
        <v>0</v>
      </c>
      <c r="Z884">
        <f t="shared" si="290"/>
        <v>0</v>
      </c>
      <c r="AC884" t="e">
        <f>VLOOKUP(A884,Sheet3!$A$7:$B$9,2,FALSE)</f>
        <v>#N/A</v>
      </c>
      <c r="AD884" t="s">
        <v>48</v>
      </c>
      <c r="AE884" t="str">
        <f t="shared" si="291"/>
        <v>1</v>
      </c>
      <c r="AF884" t="str">
        <f t="shared" si="292"/>
        <v>2024-07-23</v>
      </c>
      <c r="AH884" s="8">
        <f t="shared" si="293"/>
        <v>0</v>
      </c>
      <c r="AI884">
        <v>0</v>
      </c>
      <c r="AJ884">
        <v>0</v>
      </c>
      <c r="AK884">
        <v>0</v>
      </c>
      <c r="AL884" t="e">
        <f t="shared" si="294"/>
        <v>#DIV/0!</v>
      </c>
      <c r="AM884" t="e">
        <f t="shared" si="295"/>
        <v>#DIV/0!</v>
      </c>
      <c r="AN884">
        <f t="shared" si="296"/>
        <v>0</v>
      </c>
      <c r="AO884">
        <f t="shared" si="297"/>
        <v>0</v>
      </c>
      <c r="AP884">
        <v>0</v>
      </c>
      <c r="AQ884">
        <v>0</v>
      </c>
      <c r="AR884">
        <v>0</v>
      </c>
      <c r="AS884">
        <f t="shared" si="298"/>
        <v>0</v>
      </c>
      <c r="AV884" t="str">
        <f t="shared" si="299"/>
        <v/>
      </c>
      <c r="AW884" t="str">
        <f t="shared" si="300"/>
        <v>--</v>
      </c>
      <c r="AY884">
        <f t="shared" si="301"/>
        <v>879</v>
      </c>
      <c r="AZ884" t="s">
        <v>0</v>
      </c>
      <c r="BA884" t="str">
        <f t="shared" si="302"/>
        <v>879BM</v>
      </c>
      <c r="BB884">
        <f t="shared" si="303"/>
        <v>0</v>
      </c>
      <c r="BD884">
        <f t="shared" si="304"/>
        <v>879</v>
      </c>
      <c r="BE884">
        <f t="shared" si="305"/>
        <v>1</v>
      </c>
    </row>
    <row r="885" spans="15:57" x14ac:dyDescent="0.25">
      <c r="O885">
        <f t="shared" si="306"/>
        <v>1</v>
      </c>
      <c r="P885">
        <f t="shared" si="307"/>
        <v>880</v>
      </c>
      <c r="Q885" t="e">
        <f>VLOOKUP(A885,Sheet3!$A$1:$B$3,2,FALSE)</f>
        <v>#N/A</v>
      </c>
      <c r="R885">
        <f t="shared" si="286"/>
        <v>0</v>
      </c>
      <c r="S885">
        <f t="shared" si="287"/>
        <v>0</v>
      </c>
      <c r="T885">
        <f t="shared" si="288"/>
        <v>0</v>
      </c>
      <c r="U885" t="s">
        <v>47</v>
      </c>
      <c r="V885" t="s">
        <v>47</v>
      </c>
      <c r="W885" t="s">
        <v>47</v>
      </c>
      <c r="X885" t="s">
        <v>47</v>
      </c>
      <c r="Y885">
        <f t="shared" si="289"/>
        <v>0</v>
      </c>
      <c r="Z885">
        <f t="shared" si="290"/>
        <v>0</v>
      </c>
      <c r="AC885" t="e">
        <f>VLOOKUP(A885,Sheet3!$A$7:$B$9,2,FALSE)</f>
        <v>#N/A</v>
      </c>
      <c r="AD885" t="s">
        <v>48</v>
      </c>
      <c r="AE885" t="str">
        <f t="shared" si="291"/>
        <v>1</v>
      </c>
      <c r="AF885" t="str">
        <f t="shared" si="292"/>
        <v>2024-07-23</v>
      </c>
      <c r="AH885" s="8">
        <f t="shared" si="293"/>
        <v>0</v>
      </c>
      <c r="AI885">
        <v>0</v>
      </c>
      <c r="AJ885">
        <v>0</v>
      </c>
      <c r="AK885">
        <v>0</v>
      </c>
      <c r="AL885" t="e">
        <f t="shared" si="294"/>
        <v>#DIV/0!</v>
      </c>
      <c r="AM885" t="e">
        <f t="shared" si="295"/>
        <v>#DIV/0!</v>
      </c>
      <c r="AN885">
        <f t="shared" si="296"/>
        <v>0</v>
      </c>
      <c r="AO885">
        <f t="shared" si="297"/>
        <v>0</v>
      </c>
      <c r="AP885">
        <v>0</v>
      </c>
      <c r="AQ885">
        <v>0</v>
      </c>
      <c r="AR885">
        <v>0</v>
      </c>
      <c r="AS885">
        <f t="shared" si="298"/>
        <v>0</v>
      </c>
      <c r="AV885" t="str">
        <f t="shared" si="299"/>
        <v/>
      </c>
      <c r="AW885" t="str">
        <f t="shared" si="300"/>
        <v>--</v>
      </c>
      <c r="AY885">
        <f t="shared" si="301"/>
        <v>880</v>
      </c>
      <c r="AZ885" t="s">
        <v>0</v>
      </c>
      <c r="BA885" t="str">
        <f t="shared" si="302"/>
        <v>880BM</v>
      </c>
      <c r="BB885">
        <f t="shared" si="303"/>
        <v>0</v>
      </c>
      <c r="BD885">
        <f t="shared" si="304"/>
        <v>880</v>
      </c>
      <c r="BE885">
        <f t="shared" si="305"/>
        <v>1</v>
      </c>
    </row>
    <row r="886" spans="15:57" x14ac:dyDescent="0.25">
      <c r="O886">
        <f t="shared" si="306"/>
        <v>1</v>
      </c>
      <c r="P886">
        <f t="shared" si="307"/>
        <v>881</v>
      </c>
      <c r="Q886" t="e">
        <f>VLOOKUP(A886,Sheet3!$A$1:$B$3,2,FALSE)</f>
        <v>#N/A</v>
      </c>
      <c r="R886">
        <f t="shared" si="286"/>
        <v>0</v>
      </c>
      <c r="S886">
        <f t="shared" si="287"/>
        <v>0</v>
      </c>
      <c r="T886">
        <f t="shared" si="288"/>
        <v>0</v>
      </c>
      <c r="U886" t="s">
        <v>47</v>
      </c>
      <c r="V886" t="s">
        <v>47</v>
      </c>
      <c r="W886" t="s">
        <v>47</v>
      </c>
      <c r="X886" t="s">
        <v>47</v>
      </c>
      <c r="Y886">
        <f t="shared" si="289"/>
        <v>0</v>
      </c>
      <c r="Z886">
        <f t="shared" si="290"/>
        <v>0</v>
      </c>
      <c r="AC886" t="e">
        <f>VLOOKUP(A886,Sheet3!$A$7:$B$9,2,FALSE)</f>
        <v>#N/A</v>
      </c>
      <c r="AD886" t="s">
        <v>48</v>
      </c>
      <c r="AE886" t="str">
        <f t="shared" si="291"/>
        <v>1</v>
      </c>
      <c r="AF886" t="str">
        <f t="shared" si="292"/>
        <v>2024-07-23</v>
      </c>
      <c r="AH886" s="8">
        <f t="shared" si="293"/>
        <v>0</v>
      </c>
      <c r="AI886">
        <v>0</v>
      </c>
      <c r="AJ886">
        <v>0</v>
      </c>
      <c r="AK886">
        <v>0</v>
      </c>
      <c r="AL886" t="e">
        <f t="shared" si="294"/>
        <v>#DIV/0!</v>
      </c>
      <c r="AM886" t="e">
        <f t="shared" si="295"/>
        <v>#DIV/0!</v>
      </c>
      <c r="AN886">
        <f t="shared" si="296"/>
        <v>0</v>
      </c>
      <c r="AO886">
        <f t="shared" si="297"/>
        <v>0</v>
      </c>
      <c r="AP886">
        <v>0</v>
      </c>
      <c r="AQ886">
        <v>0</v>
      </c>
      <c r="AR886">
        <v>0</v>
      </c>
      <c r="AS886">
        <f t="shared" si="298"/>
        <v>0</v>
      </c>
      <c r="AV886" t="str">
        <f t="shared" si="299"/>
        <v/>
      </c>
      <c r="AW886" t="str">
        <f t="shared" si="300"/>
        <v>--</v>
      </c>
      <c r="AY886">
        <f t="shared" si="301"/>
        <v>881</v>
      </c>
      <c r="AZ886" t="s">
        <v>0</v>
      </c>
      <c r="BA886" t="str">
        <f t="shared" si="302"/>
        <v>881BM</v>
      </c>
      <c r="BB886">
        <f t="shared" si="303"/>
        <v>0</v>
      </c>
      <c r="BD886">
        <f t="shared" si="304"/>
        <v>881</v>
      </c>
      <c r="BE886">
        <f t="shared" si="305"/>
        <v>1</v>
      </c>
    </row>
    <row r="887" spans="15:57" x14ac:dyDescent="0.25">
      <c r="O887">
        <f t="shared" si="306"/>
        <v>1</v>
      </c>
      <c r="P887">
        <f t="shared" si="307"/>
        <v>882</v>
      </c>
      <c r="Q887" t="e">
        <f>VLOOKUP(A887,Sheet3!$A$1:$B$3,2,FALSE)</f>
        <v>#N/A</v>
      </c>
      <c r="R887">
        <f t="shared" si="286"/>
        <v>0</v>
      </c>
      <c r="S887">
        <f t="shared" si="287"/>
        <v>0</v>
      </c>
      <c r="T887">
        <f t="shared" si="288"/>
        <v>0</v>
      </c>
      <c r="U887" t="s">
        <v>47</v>
      </c>
      <c r="V887" t="s">
        <v>47</v>
      </c>
      <c r="W887" t="s">
        <v>47</v>
      </c>
      <c r="X887" t="s">
        <v>47</v>
      </c>
      <c r="Y887">
        <f t="shared" si="289"/>
        <v>0</v>
      </c>
      <c r="Z887">
        <f t="shared" si="290"/>
        <v>0</v>
      </c>
      <c r="AC887" t="e">
        <f>VLOOKUP(A887,Sheet3!$A$7:$B$9,2,FALSE)</f>
        <v>#N/A</v>
      </c>
      <c r="AD887" t="s">
        <v>48</v>
      </c>
      <c r="AE887" t="str">
        <f t="shared" si="291"/>
        <v>1</v>
      </c>
      <c r="AF887" t="str">
        <f t="shared" si="292"/>
        <v>2024-07-23</v>
      </c>
      <c r="AH887" s="8">
        <f t="shared" si="293"/>
        <v>0</v>
      </c>
      <c r="AI887">
        <v>0</v>
      </c>
      <c r="AJ887">
        <v>0</v>
      </c>
      <c r="AK887">
        <v>0</v>
      </c>
      <c r="AL887" t="e">
        <f t="shared" si="294"/>
        <v>#DIV/0!</v>
      </c>
      <c r="AM887" t="e">
        <f t="shared" si="295"/>
        <v>#DIV/0!</v>
      </c>
      <c r="AN887">
        <f t="shared" si="296"/>
        <v>0</v>
      </c>
      <c r="AO887">
        <f t="shared" si="297"/>
        <v>0</v>
      </c>
      <c r="AP887">
        <v>0</v>
      </c>
      <c r="AQ887">
        <v>0</v>
      </c>
      <c r="AR887">
        <v>0</v>
      </c>
      <c r="AS887">
        <f t="shared" si="298"/>
        <v>0</v>
      </c>
      <c r="AV887" t="str">
        <f t="shared" si="299"/>
        <v/>
      </c>
      <c r="AW887" t="str">
        <f t="shared" si="300"/>
        <v>--</v>
      </c>
      <c r="AY887">
        <f t="shared" si="301"/>
        <v>882</v>
      </c>
      <c r="AZ887" t="s">
        <v>0</v>
      </c>
      <c r="BA887" t="str">
        <f t="shared" si="302"/>
        <v>882BM</v>
      </c>
      <c r="BB887">
        <f t="shared" si="303"/>
        <v>0</v>
      </c>
      <c r="BD887">
        <f t="shared" si="304"/>
        <v>882</v>
      </c>
      <c r="BE887">
        <f t="shared" si="305"/>
        <v>1</v>
      </c>
    </row>
    <row r="888" spans="15:57" x14ac:dyDescent="0.25">
      <c r="O888">
        <f t="shared" si="306"/>
        <v>1</v>
      </c>
      <c r="P888">
        <f t="shared" si="307"/>
        <v>883</v>
      </c>
      <c r="Q888" t="e">
        <f>VLOOKUP(A888,Sheet3!$A$1:$B$3,2,FALSE)</f>
        <v>#N/A</v>
      </c>
      <c r="R888">
        <f t="shared" si="286"/>
        <v>0</v>
      </c>
      <c r="S888">
        <f t="shared" si="287"/>
        <v>0</v>
      </c>
      <c r="T888">
        <f t="shared" si="288"/>
        <v>0</v>
      </c>
      <c r="U888" t="s">
        <v>47</v>
      </c>
      <c r="V888" t="s">
        <v>47</v>
      </c>
      <c r="W888" t="s">
        <v>47</v>
      </c>
      <c r="X888" t="s">
        <v>47</v>
      </c>
      <c r="Y888">
        <f t="shared" si="289"/>
        <v>0</v>
      </c>
      <c r="Z888">
        <f t="shared" si="290"/>
        <v>0</v>
      </c>
      <c r="AC888" t="e">
        <f>VLOOKUP(A888,Sheet3!$A$7:$B$9,2,FALSE)</f>
        <v>#N/A</v>
      </c>
      <c r="AD888" t="s">
        <v>48</v>
      </c>
      <c r="AE888" t="str">
        <f t="shared" si="291"/>
        <v>1</v>
      </c>
      <c r="AF888" t="str">
        <f t="shared" si="292"/>
        <v>2024-07-23</v>
      </c>
      <c r="AH888" s="8">
        <f t="shared" si="293"/>
        <v>0</v>
      </c>
      <c r="AI888">
        <v>0</v>
      </c>
      <c r="AJ888">
        <v>0</v>
      </c>
      <c r="AK888">
        <v>0</v>
      </c>
      <c r="AL888" t="e">
        <f t="shared" si="294"/>
        <v>#DIV/0!</v>
      </c>
      <c r="AM888" t="e">
        <f t="shared" si="295"/>
        <v>#DIV/0!</v>
      </c>
      <c r="AN888">
        <f t="shared" si="296"/>
        <v>0</v>
      </c>
      <c r="AO888">
        <f t="shared" si="297"/>
        <v>0</v>
      </c>
      <c r="AP888">
        <v>0</v>
      </c>
      <c r="AQ888">
        <v>0</v>
      </c>
      <c r="AR888">
        <v>0</v>
      </c>
      <c r="AS888">
        <f t="shared" si="298"/>
        <v>0</v>
      </c>
      <c r="AV888" t="str">
        <f t="shared" si="299"/>
        <v/>
      </c>
      <c r="AW888" t="str">
        <f t="shared" si="300"/>
        <v>--</v>
      </c>
      <c r="AY888">
        <f t="shared" si="301"/>
        <v>883</v>
      </c>
      <c r="AZ888" t="s">
        <v>0</v>
      </c>
      <c r="BA888" t="str">
        <f t="shared" si="302"/>
        <v>883BM</v>
      </c>
      <c r="BB888">
        <f t="shared" si="303"/>
        <v>0</v>
      </c>
      <c r="BD888">
        <f t="shared" si="304"/>
        <v>883</v>
      </c>
      <c r="BE888">
        <f t="shared" si="305"/>
        <v>1</v>
      </c>
    </row>
    <row r="889" spans="15:57" x14ac:dyDescent="0.25">
      <c r="O889">
        <f t="shared" si="306"/>
        <v>1</v>
      </c>
      <c r="P889">
        <f t="shared" si="307"/>
        <v>884</v>
      </c>
      <c r="Q889" t="e">
        <f>VLOOKUP(A889,Sheet3!$A$1:$B$3,2,FALSE)</f>
        <v>#N/A</v>
      </c>
      <c r="R889">
        <f t="shared" si="286"/>
        <v>0</v>
      </c>
      <c r="S889">
        <f t="shared" si="287"/>
        <v>0</v>
      </c>
      <c r="T889">
        <f t="shared" si="288"/>
        <v>0</v>
      </c>
      <c r="U889" t="s">
        <v>47</v>
      </c>
      <c r="V889" t="s">
        <v>47</v>
      </c>
      <c r="W889" t="s">
        <v>47</v>
      </c>
      <c r="X889" t="s">
        <v>47</v>
      </c>
      <c r="Y889">
        <f t="shared" si="289"/>
        <v>0</v>
      </c>
      <c r="Z889">
        <f t="shared" si="290"/>
        <v>0</v>
      </c>
      <c r="AC889" t="e">
        <f>VLOOKUP(A889,Sheet3!$A$7:$B$9,2,FALSE)</f>
        <v>#N/A</v>
      </c>
      <c r="AD889" t="s">
        <v>48</v>
      </c>
      <c r="AE889" t="str">
        <f t="shared" si="291"/>
        <v>1</v>
      </c>
      <c r="AF889" t="str">
        <f t="shared" si="292"/>
        <v>2024-07-23</v>
      </c>
      <c r="AH889" s="8">
        <f t="shared" si="293"/>
        <v>0</v>
      </c>
      <c r="AI889">
        <v>0</v>
      </c>
      <c r="AJ889">
        <v>0</v>
      </c>
      <c r="AK889">
        <v>0</v>
      </c>
      <c r="AL889" t="e">
        <f t="shared" si="294"/>
        <v>#DIV/0!</v>
      </c>
      <c r="AM889" t="e">
        <f t="shared" si="295"/>
        <v>#DIV/0!</v>
      </c>
      <c r="AN889">
        <f t="shared" si="296"/>
        <v>0</v>
      </c>
      <c r="AO889">
        <f t="shared" si="297"/>
        <v>0</v>
      </c>
      <c r="AP889">
        <v>0</v>
      </c>
      <c r="AQ889">
        <v>0</v>
      </c>
      <c r="AR889">
        <v>0</v>
      </c>
      <c r="AS889">
        <f t="shared" si="298"/>
        <v>0</v>
      </c>
      <c r="AV889" t="str">
        <f t="shared" si="299"/>
        <v/>
      </c>
      <c r="AW889" t="str">
        <f t="shared" si="300"/>
        <v>--</v>
      </c>
      <c r="AY889">
        <f t="shared" si="301"/>
        <v>884</v>
      </c>
      <c r="AZ889" t="s">
        <v>0</v>
      </c>
      <c r="BA889" t="str">
        <f t="shared" si="302"/>
        <v>884BM</v>
      </c>
      <c r="BB889">
        <f t="shared" si="303"/>
        <v>0</v>
      </c>
      <c r="BD889">
        <f t="shared" si="304"/>
        <v>884</v>
      </c>
      <c r="BE889">
        <f t="shared" si="305"/>
        <v>1</v>
      </c>
    </row>
    <row r="890" spans="15:57" x14ac:dyDescent="0.25">
      <c r="O890">
        <f t="shared" si="306"/>
        <v>1</v>
      </c>
      <c r="P890">
        <f t="shared" si="307"/>
        <v>885</v>
      </c>
      <c r="Q890" t="e">
        <f>VLOOKUP(A890,Sheet3!$A$1:$B$3,2,FALSE)</f>
        <v>#N/A</v>
      </c>
      <c r="R890">
        <f t="shared" si="286"/>
        <v>0</v>
      </c>
      <c r="S890">
        <f t="shared" si="287"/>
        <v>0</v>
      </c>
      <c r="T890">
        <f t="shared" si="288"/>
        <v>0</v>
      </c>
      <c r="U890" t="s">
        <v>47</v>
      </c>
      <c r="V890" t="s">
        <v>47</v>
      </c>
      <c r="W890" t="s">
        <v>47</v>
      </c>
      <c r="X890" t="s">
        <v>47</v>
      </c>
      <c r="Y890">
        <f t="shared" si="289"/>
        <v>0</v>
      </c>
      <c r="Z890">
        <f t="shared" si="290"/>
        <v>0</v>
      </c>
      <c r="AC890" t="e">
        <f>VLOOKUP(A890,Sheet3!$A$7:$B$9,2,FALSE)</f>
        <v>#N/A</v>
      </c>
      <c r="AD890" t="s">
        <v>48</v>
      </c>
      <c r="AE890" t="str">
        <f t="shared" si="291"/>
        <v>1</v>
      </c>
      <c r="AF890" t="str">
        <f t="shared" si="292"/>
        <v>2024-07-23</v>
      </c>
      <c r="AH890" s="8">
        <f t="shared" si="293"/>
        <v>0</v>
      </c>
      <c r="AI890">
        <v>0</v>
      </c>
      <c r="AJ890">
        <v>0</v>
      </c>
      <c r="AK890">
        <v>0</v>
      </c>
      <c r="AL890" t="e">
        <f t="shared" si="294"/>
        <v>#DIV/0!</v>
      </c>
      <c r="AM890" t="e">
        <f t="shared" si="295"/>
        <v>#DIV/0!</v>
      </c>
      <c r="AN890">
        <f t="shared" si="296"/>
        <v>0</v>
      </c>
      <c r="AO890">
        <f t="shared" si="297"/>
        <v>0</v>
      </c>
      <c r="AP890">
        <v>0</v>
      </c>
      <c r="AQ890">
        <v>0</v>
      </c>
      <c r="AR890">
        <v>0</v>
      </c>
      <c r="AS890">
        <f t="shared" si="298"/>
        <v>0</v>
      </c>
      <c r="AV890" t="str">
        <f t="shared" si="299"/>
        <v/>
      </c>
      <c r="AW890" t="str">
        <f t="shared" si="300"/>
        <v>--</v>
      </c>
      <c r="AY890">
        <f t="shared" si="301"/>
        <v>885</v>
      </c>
      <c r="AZ890" t="s">
        <v>0</v>
      </c>
      <c r="BA890" t="str">
        <f t="shared" si="302"/>
        <v>885BM</v>
      </c>
      <c r="BB890">
        <f t="shared" si="303"/>
        <v>0</v>
      </c>
      <c r="BD890">
        <f t="shared" si="304"/>
        <v>885</v>
      </c>
      <c r="BE890">
        <f t="shared" si="305"/>
        <v>1</v>
      </c>
    </row>
    <row r="891" spans="15:57" x14ac:dyDescent="0.25">
      <c r="O891">
        <f t="shared" si="306"/>
        <v>1</v>
      </c>
      <c r="P891">
        <f t="shared" si="307"/>
        <v>886</v>
      </c>
      <c r="Q891" t="e">
        <f>VLOOKUP(A891,Sheet3!$A$1:$B$3,2,FALSE)</f>
        <v>#N/A</v>
      </c>
      <c r="R891">
        <f t="shared" si="286"/>
        <v>0</v>
      </c>
      <c r="S891">
        <f t="shared" si="287"/>
        <v>0</v>
      </c>
      <c r="T891">
        <f t="shared" si="288"/>
        <v>0</v>
      </c>
      <c r="U891" t="s">
        <v>47</v>
      </c>
      <c r="V891" t="s">
        <v>47</v>
      </c>
      <c r="W891" t="s">
        <v>47</v>
      </c>
      <c r="X891" t="s">
        <v>47</v>
      </c>
      <c r="Y891">
        <f t="shared" si="289"/>
        <v>0</v>
      </c>
      <c r="Z891">
        <f t="shared" si="290"/>
        <v>0</v>
      </c>
      <c r="AC891" t="e">
        <f>VLOOKUP(A891,Sheet3!$A$7:$B$9,2,FALSE)</f>
        <v>#N/A</v>
      </c>
      <c r="AD891" t="s">
        <v>48</v>
      </c>
      <c r="AE891" t="str">
        <f t="shared" si="291"/>
        <v>1</v>
      </c>
      <c r="AF891" t="str">
        <f t="shared" si="292"/>
        <v>2024-07-23</v>
      </c>
      <c r="AH891" s="8">
        <f t="shared" si="293"/>
        <v>0</v>
      </c>
      <c r="AI891">
        <v>0</v>
      </c>
      <c r="AJ891">
        <v>0</v>
      </c>
      <c r="AK891">
        <v>0</v>
      </c>
      <c r="AL891" t="e">
        <f t="shared" si="294"/>
        <v>#DIV/0!</v>
      </c>
      <c r="AM891" t="e">
        <f t="shared" si="295"/>
        <v>#DIV/0!</v>
      </c>
      <c r="AN891">
        <f t="shared" si="296"/>
        <v>0</v>
      </c>
      <c r="AO891">
        <f t="shared" si="297"/>
        <v>0</v>
      </c>
      <c r="AP891">
        <v>0</v>
      </c>
      <c r="AQ891">
        <v>0</v>
      </c>
      <c r="AR891">
        <v>0</v>
      </c>
      <c r="AS891">
        <f t="shared" si="298"/>
        <v>0</v>
      </c>
      <c r="AV891" t="str">
        <f t="shared" si="299"/>
        <v/>
      </c>
      <c r="AW891" t="str">
        <f t="shared" si="300"/>
        <v>--</v>
      </c>
      <c r="AY891">
        <f t="shared" si="301"/>
        <v>886</v>
      </c>
      <c r="AZ891" t="s">
        <v>0</v>
      </c>
      <c r="BA891" t="str">
        <f t="shared" si="302"/>
        <v>886BM</v>
      </c>
      <c r="BB891">
        <f t="shared" si="303"/>
        <v>0</v>
      </c>
      <c r="BD891">
        <f t="shared" si="304"/>
        <v>886</v>
      </c>
      <c r="BE891">
        <f t="shared" si="305"/>
        <v>1</v>
      </c>
    </row>
    <row r="892" spans="15:57" x14ac:dyDescent="0.25">
      <c r="O892">
        <f t="shared" si="306"/>
        <v>1</v>
      </c>
      <c r="P892">
        <f t="shared" si="307"/>
        <v>887</v>
      </c>
      <c r="Q892" t="e">
        <f>VLOOKUP(A892,Sheet3!$A$1:$B$3,2,FALSE)</f>
        <v>#N/A</v>
      </c>
      <c r="R892">
        <f t="shared" si="286"/>
        <v>0</v>
      </c>
      <c r="S892">
        <f t="shared" si="287"/>
        <v>0</v>
      </c>
      <c r="T892">
        <f t="shared" si="288"/>
        <v>0</v>
      </c>
      <c r="U892" t="s">
        <v>47</v>
      </c>
      <c r="V892" t="s">
        <v>47</v>
      </c>
      <c r="W892" t="s">
        <v>47</v>
      </c>
      <c r="X892" t="s">
        <v>47</v>
      </c>
      <c r="Y892">
        <f t="shared" si="289"/>
        <v>0</v>
      </c>
      <c r="Z892">
        <f t="shared" si="290"/>
        <v>0</v>
      </c>
      <c r="AC892" t="e">
        <f>VLOOKUP(A892,Sheet3!$A$7:$B$9,2,FALSE)</f>
        <v>#N/A</v>
      </c>
      <c r="AD892" t="s">
        <v>48</v>
      </c>
      <c r="AE892" t="str">
        <f t="shared" si="291"/>
        <v>1</v>
      </c>
      <c r="AF892" t="str">
        <f t="shared" si="292"/>
        <v>2024-07-23</v>
      </c>
      <c r="AH892" s="8">
        <f t="shared" si="293"/>
        <v>0</v>
      </c>
      <c r="AI892">
        <v>0</v>
      </c>
      <c r="AJ892">
        <v>0</v>
      </c>
      <c r="AK892">
        <v>0</v>
      </c>
      <c r="AL892" t="e">
        <f t="shared" si="294"/>
        <v>#DIV/0!</v>
      </c>
      <c r="AM892" t="e">
        <f t="shared" si="295"/>
        <v>#DIV/0!</v>
      </c>
      <c r="AN892">
        <f t="shared" si="296"/>
        <v>0</v>
      </c>
      <c r="AO892">
        <f t="shared" si="297"/>
        <v>0</v>
      </c>
      <c r="AP892">
        <v>0</v>
      </c>
      <c r="AQ892">
        <v>0</v>
      </c>
      <c r="AR892">
        <v>0</v>
      </c>
      <c r="AS892">
        <f t="shared" si="298"/>
        <v>0</v>
      </c>
      <c r="AV892" t="str">
        <f t="shared" si="299"/>
        <v/>
      </c>
      <c r="AW892" t="str">
        <f t="shared" si="300"/>
        <v>--</v>
      </c>
      <c r="AY892">
        <f t="shared" si="301"/>
        <v>887</v>
      </c>
      <c r="AZ892" t="s">
        <v>0</v>
      </c>
      <c r="BA892" t="str">
        <f t="shared" si="302"/>
        <v>887BM</v>
      </c>
      <c r="BB892">
        <f t="shared" si="303"/>
        <v>0</v>
      </c>
      <c r="BD892">
        <f t="shared" si="304"/>
        <v>887</v>
      </c>
      <c r="BE892">
        <f t="shared" si="305"/>
        <v>1</v>
      </c>
    </row>
    <row r="893" spans="15:57" x14ac:dyDescent="0.25">
      <c r="O893">
        <f t="shared" si="306"/>
        <v>1</v>
      </c>
      <c r="P893">
        <f t="shared" si="307"/>
        <v>888</v>
      </c>
      <c r="Q893" t="e">
        <f>VLOOKUP(A893,Sheet3!$A$1:$B$3,2,FALSE)</f>
        <v>#N/A</v>
      </c>
      <c r="R893">
        <f t="shared" si="286"/>
        <v>0</v>
      </c>
      <c r="S893">
        <f t="shared" si="287"/>
        <v>0</v>
      </c>
      <c r="T893">
        <f t="shared" si="288"/>
        <v>0</v>
      </c>
      <c r="U893" t="s">
        <v>47</v>
      </c>
      <c r="V893" t="s">
        <v>47</v>
      </c>
      <c r="W893" t="s">
        <v>47</v>
      </c>
      <c r="X893" t="s">
        <v>47</v>
      </c>
      <c r="Y893">
        <f t="shared" si="289"/>
        <v>0</v>
      </c>
      <c r="Z893">
        <f t="shared" si="290"/>
        <v>0</v>
      </c>
      <c r="AC893" t="e">
        <f>VLOOKUP(A893,Sheet3!$A$7:$B$9,2,FALSE)</f>
        <v>#N/A</v>
      </c>
      <c r="AD893" t="s">
        <v>48</v>
      </c>
      <c r="AE893" t="str">
        <f t="shared" si="291"/>
        <v>1</v>
      </c>
      <c r="AF893" t="str">
        <f t="shared" si="292"/>
        <v>2024-07-23</v>
      </c>
      <c r="AH893" s="8">
        <f t="shared" si="293"/>
        <v>0</v>
      </c>
      <c r="AI893">
        <v>0</v>
      </c>
      <c r="AJ893">
        <v>0</v>
      </c>
      <c r="AK893">
        <v>0</v>
      </c>
      <c r="AL893" t="e">
        <f t="shared" si="294"/>
        <v>#DIV/0!</v>
      </c>
      <c r="AM893" t="e">
        <f t="shared" si="295"/>
        <v>#DIV/0!</v>
      </c>
      <c r="AN893">
        <f t="shared" si="296"/>
        <v>0</v>
      </c>
      <c r="AO893">
        <f t="shared" si="297"/>
        <v>0</v>
      </c>
      <c r="AP893">
        <v>0</v>
      </c>
      <c r="AQ893">
        <v>0</v>
      </c>
      <c r="AR893">
        <v>0</v>
      </c>
      <c r="AS893">
        <f t="shared" si="298"/>
        <v>0</v>
      </c>
      <c r="AV893" t="str">
        <f t="shared" si="299"/>
        <v/>
      </c>
      <c r="AW893" t="str">
        <f t="shared" si="300"/>
        <v>--</v>
      </c>
      <c r="AY893">
        <f t="shared" si="301"/>
        <v>888</v>
      </c>
      <c r="AZ893" t="s">
        <v>0</v>
      </c>
      <c r="BA893" t="str">
        <f t="shared" si="302"/>
        <v>888BM</v>
      </c>
      <c r="BB893">
        <f t="shared" si="303"/>
        <v>0</v>
      </c>
      <c r="BD893">
        <f t="shared" si="304"/>
        <v>888</v>
      </c>
      <c r="BE893">
        <f t="shared" si="305"/>
        <v>1</v>
      </c>
    </row>
    <row r="894" spans="15:57" x14ac:dyDescent="0.25">
      <c r="O894">
        <f t="shared" si="306"/>
        <v>1</v>
      </c>
      <c r="P894">
        <f t="shared" si="307"/>
        <v>889</v>
      </c>
      <c r="Q894" t="e">
        <f>VLOOKUP(A894,Sheet3!$A$1:$B$3,2,FALSE)</f>
        <v>#N/A</v>
      </c>
      <c r="R894">
        <f t="shared" si="286"/>
        <v>0</v>
      </c>
      <c r="S894">
        <f t="shared" si="287"/>
        <v>0</v>
      </c>
      <c r="T894">
        <f t="shared" si="288"/>
        <v>0</v>
      </c>
      <c r="U894" t="s">
        <v>47</v>
      </c>
      <c r="V894" t="s">
        <v>47</v>
      </c>
      <c r="W894" t="s">
        <v>47</v>
      </c>
      <c r="X894" t="s">
        <v>47</v>
      </c>
      <c r="Y894">
        <f t="shared" si="289"/>
        <v>0</v>
      </c>
      <c r="Z894">
        <f t="shared" si="290"/>
        <v>0</v>
      </c>
      <c r="AC894" t="e">
        <f>VLOOKUP(A894,Sheet3!$A$7:$B$9,2,FALSE)</f>
        <v>#N/A</v>
      </c>
      <c r="AD894" t="s">
        <v>48</v>
      </c>
      <c r="AE894" t="str">
        <f t="shared" si="291"/>
        <v>1</v>
      </c>
      <c r="AF894" t="str">
        <f t="shared" si="292"/>
        <v>2024-07-23</v>
      </c>
      <c r="AH894" s="8">
        <f t="shared" si="293"/>
        <v>0</v>
      </c>
      <c r="AI894">
        <v>0</v>
      </c>
      <c r="AJ894">
        <v>0</v>
      </c>
      <c r="AK894">
        <v>0</v>
      </c>
      <c r="AL894" t="e">
        <f t="shared" si="294"/>
        <v>#DIV/0!</v>
      </c>
      <c r="AM894" t="e">
        <f t="shared" si="295"/>
        <v>#DIV/0!</v>
      </c>
      <c r="AN894">
        <f t="shared" si="296"/>
        <v>0</v>
      </c>
      <c r="AO894">
        <f t="shared" si="297"/>
        <v>0</v>
      </c>
      <c r="AP894">
        <v>0</v>
      </c>
      <c r="AQ894">
        <v>0</v>
      </c>
      <c r="AR894">
        <v>0</v>
      </c>
      <c r="AS894">
        <f t="shared" si="298"/>
        <v>0</v>
      </c>
      <c r="AV894" t="str">
        <f t="shared" si="299"/>
        <v/>
      </c>
      <c r="AW894" t="str">
        <f t="shared" si="300"/>
        <v>--</v>
      </c>
      <c r="AY894">
        <f t="shared" si="301"/>
        <v>889</v>
      </c>
      <c r="AZ894" t="s">
        <v>0</v>
      </c>
      <c r="BA894" t="str">
        <f t="shared" si="302"/>
        <v>889BM</v>
      </c>
      <c r="BB894">
        <f t="shared" si="303"/>
        <v>0</v>
      </c>
      <c r="BD894">
        <f t="shared" si="304"/>
        <v>889</v>
      </c>
      <c r="BE894">
        <f t="shared" si="305"/>
        <v>1</v>
      </c>
    </row>
    <row r="895" spans="15:57" x14ac:dyDescent="0.25">
      <c r="O895">
        <f t="shared" si="306"/>
        <v>1</v>
      </c>
      <c r="P895">
        <f t="shared" si="307"/>
        <v>890</v>
      </c>
      <c r="Q895" t="e">
        <f>VLOOKUP(A895,Sheet3!$A$1:$B$3,2,FALSE)</f>
        <v>#N/A</v>
      </c>
      <c r="R895">
        <f t="shared" si="286"/>
        <v>0</v>
      </c>
      <c r="S895">
        <f t="shared" si="287"/>
        <v>0</v>
      </c>
      <c r="T895">
        <f t="shared" si="288"/>
        <v>0</v>
      </c>
      <c r="U895" t="s">
        <v>47</v>
      </c>
      <c r="V895" t="s">
        <v>47</v>
      </c>
      <c r="W895" t="s">
        <v>47</v>
      </c>
      <c r="X895" t="s">
        <v>47</v>
      </c>
      <c r="Y895">
        <f t="shared" si="289"/>
        <v>0</v>
      </c>
      <c r="Z895">
        <f t="shared" si="290"/>
        <v>0</v>
      </c>
      <c r="AC895" t="e">
        <f>VLOOKUP(A895,Sheet3!$A$7:$B$9,2,FALSE)</f>
        <v>#N/A</v>
      </c>
      <c r="AD895" t="s">
        <v>48</v>
      </c>
      <c r="AE895" t="str">
        <f t="shared" si="291"/>
        <v>1</v>
      </c>
      <c r="AF895" t="str">
        <f t="shared" si="292"/>
        <v>2024-07-23</v>
      </c>
      <c r="AH895" s="8">
        <f t="shared" si="293"/>
        <v>0</v>
      </c>
      <c r="AI895">
        <v>0</v>
      </c>
      <c r="AJ895">
        <v>0</v>
      </c>
      <c r="AK895">
        <v>0</v>
      </c>
      <c r="AL895" t="e">
        <f t="shared" si="294"/>
        <v>#DIV/0!</v>
      </c>
      <c r="AM895" t="e">
        <f t="shared" si="295"/>
        <v>#DIV/0!</v>
      </c>
      <c r="AN895">
        <f t="shared" si="296"/>
        <v>0</v>
      </c>
      <c r="AO895">
        <f t="shared" si="297"/>
        <v>0</v>
      </c>
      <c r="AP895">
        <v>0</v>
      </c>
      <c r="AQ895">
        <v>0</v>
      </c>
      <c r="AR895">
        <v>0</v>
      </c>
      <c r="AS895">
        <f t="shared" si="298"/>
        <v>0</v>
      </c>
      <c r="AV895" t="str">
        <f t="shared" si="299"/>
        <v/>
      </c>
      <c r="AW895" t="str">
        <f t="shared" si="300"/>
        <v>--</v>
      </c>
      <c r="AY895">
        <f t="shared" si="301"/>
        <v>890</v>
      </c>
      <c r="AZ895" t="s">
        <v>0</v>
      </c>
      <c r="BA895" t="str">
        <f t="shared" si="302"/>
        <v>890BM</v>
      </c>
      <c r="BB895">
        <f t="shared" si="303"/>
        <v>0</v>
      </c>
      <c r="BD895">
        <f t="shared" si="304"/>
        <v>890</v>
      </c>
      <c r="BE895">
        <f t="shared" si="305"/>
        <v>1</v>
      </c>
    </row>
    <row r="896" spans="15:57" x14ac:dyDescent="0.25">
      <c r="O896">
        <f t="shared" si="306"/>
        <v>1</v>
      </c>
      <c r="P896">
        <f t="shared" si="307"/>
        <v>891</v>
      </c>
      <c r="Q896" t="e">
        <f>VLOOKUP(A896,Sheet3!$A$1:$B$3,2,FALSE)</f>
        <v>#N/A</v>
      </c>
      <c r="R896">
        <f t="shared" si="286"/>
        <v>0</v>
      </c>
      <c r="S896">
        <f t="shared" si="287"/>
        <v>0</v>
      </c>
      <c r="T896">
        <f t="shared" si="288"/>
        <v>0</v>
      </c>
      <c r="U896" t="s">
        <v>47</v>
      </c>
      <c r="V896" t="s">
        <v>47</v>
      </c>
      <c r="W896" t="s">
        <v>47</v>
      </c>
      <c r="X896" t="s">
        <v>47</v>
      </c>
      <c r="Y896">
        <f t="shared" si="289"/>
        <v>0</v>
      </c>
      <c r="Z896">
        <f t="shared" si="290"/>
        <v>0</v>
      </c>
      <c r="AC896" t="e">
        <f>VLOOKUP(A896,Sheet3!$A$7:$B$9,2,FALSE)</f>
        <v>#N/A</v>
      </c>
      <c r="AD896" t="s">
        <v>48</v>
      </c>
      <c r="AE896" t="str">
        <f t="shared" si="291"/>
        <v>1</v>
      </c>
      <c r="AF896" t="str">
        <f t="shared" si="292"/>
        <v>2024-07-23</v>
      </c>
      <c r="AH896" s="8">
        <f t="shared" si="293"/>
        <v>0</v>
      </c>
      <c r="AI896">
        <v>0</v>
      </c>
      <c r="AJ896">
        <v>0</v>
      </c>
      <c r="AK896">
        <v>0</v>
      </c>
      <c r="AL896" t="e">
        <f t="shared" si="294"/>
        <v>#DIV/0!</v>
      </c>
      <c r="AM896" t="e">
        <f t="shared" si="295"/>
        <v>#DIV/0!</v>
      </c>
      <c r="AN896">
        <f t="shared" si="296"/>
        <v>0</v>
      </c>
      <c r="AO896">
        <f t="shared" si="297"/>
        <v>0</v>
      </c>
      <c r="AP896">
        <v>0</v>
      </c>
      <c r="AQ896">
        <v>0</v>
      </c>
      <c r="AR896">
        <v>0</v>
      </c>
      <c r="AS896">
        <f t="shared" si="298"/>
        <v>0</v>
      </c>
      <c r="AV896" t="str">
        <f t="shared" si="299"/>
        <v/>
      </c>
      <c r="AW896" t="str">
        <f t="shared" si="300"/>
        <v>--</v>
      </c>
      <c r="AY896">
        <f t="shared" si="301"/>
        <v>891</v>
      </c>
      <c r="AZ896" t="s">
        <v>0</v>
      </c>
      <c r="BA896" t="str">
        <f t="shared" si="302"/>
        <v>891BM</v>
      </c>
      <c r="BB896">
        <f t="shared" si="303"/>
        <v>0</v>
      </c>
      <c r="BD896">
        <f t="shared" si="304"/>
        <v>891</v>
      </c>
      <c r="BE896">
        <f t="shared" si="305"/>
        <v>1</v>
      </c>
    </row>
    <row r="897" spans="15:57" x14ac:dyDescent="0.25">
      <c r="O897">
        <f t="shared" si="306"/>
        <v>1</v>
      </c>
      <c r="P897">
        <f t="shared" si="307"/>
        <v>892</v>
      </c>
      <c r="Q897" t="e">
        <f>VLOOKUP(A897,Sheet3!$A$1:$B$3,2,FALSE)</f>
        <v>#N/A</v>
      </c>
      <c r="R897">
        <f t="shared" si="286"/>
        <v>0</v>
      </c>
      <c r="S897">
        <f t="shared" si="287"/>
        <v>0</v>
      </c>
      <c r="T897">
        <f t="shared" si="288"/>
        <v>0</v>
      </c>
      <c r="U897" t="s">
        <v>47</v>
      </c>
      <c r="V897" t="s">
        <v>47</v>
      </c>
      <c r="W897" t="s">
        <v>47</v>
      </c>
      <c r="X897" t="s">
        <v>47</v>
      </c>
      <c r="Y897">
        <f t="shared" si="289"/>
        <v>0</v>
      </c>
      <c r="Z897">
        <f t="shared" si="290"/>
        <v>0</v>
      </c>
      <c r="AC897" t="e">
        <f>VLOOKUP(A897,Sheet3!$A$7:$B$9,2,FALSE)</f>
        <v>#N/A</v>
      </c>
      <c r="AD897" t="s">
        <v>48</v>
      </c>
      <c r="AE897" t="str">
        <f t="shared" si="291"/>
        <v>1</v>
      </c>
      <c r="AF897" t="str">
        <f t="shared" si="292"/>
        <v>2024-07-23</v>
      </c>
      <c r="AH897" s="8">
        <f t="shared" si="293"/>
        <v>0</v>
      </c>
      <c r="AI897">
        <v>0</v>
      </c>
      <c r="AJ897">
        <v>0</v>
      </c>
      <c r="AK897">
        <v>0</v>
      </c>
      <c r="AL897" t="e">
        <f t="shared" si="294"/>
        <v>#DIV/0!</v>
      </c>
      <c r="AM897" t="e">
        <f t="shared" si="295"/>
        <v>#DIV/0!</v>
      </c>
      <c r="AN897">
        <f t="shared" si="296"/>
        <v>0</v>
      </c>
      <c r="AO897">
        <f t="shared" si="297"/>
        <v>0</v>
      </c>
      <c r="AP897">
        <v>0</v>
      </c>
      <c r="AQ897">
        <v>0</v>
      </c>
      <c r="AR897">
        <v>0</v>
      </c>
      <c r="AS897">
        <f t="shared" si="298"/>
        <v>0</v>
      </c>
      <c r="AV897" t="str">
        <f t="shared" si="299"/>
        <v/>
      </c>
      <c r="AW897" t="str">
        <f t="shared" si="300"/>
        <v>--</v>
      </c>
      <c r="AY897">
        <f t="shared" si="301"/>
        <v>892</v>
      </c>
      <c r="AZ897" t="s">
        <v>0</v>
      </c>
      <c r="BA897" t="str">
        <f t="shared" si="302"/>
        <v>892BM</v>
      </c>
      <c r="BB897">
        <f t="shared" si="303"/>
        <v>0</v>
      </c>
      <c r="BD897">
        <f t="shared" si="304"/>
        <v>892</v>
      </c>
      <c r="BE897">
        <f t="shared" si="305"/>
        <v>1</v>
      </c>
    </row>
    <row r="898" spans="15:57" x14ac:dyDescent="0.25">
      <c r="O898">
        <f t="shared" si="306"/>
        <v>1</v>
      </c>
      <c r="P898">
        <f t="shared" si="307"/>
        <v>893</v>
      </c>
      <c r="Q898" t="e">
        <f>VLOOKUP(A898,Sheet3!$A$1:$B$3,2,FALSE)</f>
        <v>#N/A</v>
      </c>
      <c r="R898">
        <f t="shared" si="286"/>
        <v>0</v>
      </c>
      <c r="S898">
        <f t="shared" si="287"/>
        <v>0</v>
      </c>
      <c r="T898">
        <f t="shared" si="288"/>
        <v>0</v>
      </c>
      <c r="U898" t="s">
        <v>47</v>
      </c>
      <c r="V898" t="s">
        <v>47</v>
      </c>
      <c r="W898" t="s">
        <v>47</v>
      </c>
      <c r="X898" t="s">
        <v>47</v>
      </c>
      <c r="Y898">
        <f t="shared" si="289"/>
        <v>0</v>
      </c>
      <c r="Z898">
        <f t="shared" si="290"/>
        <v>0</v>
      </c>
      <c r="AC898" t="e">
        <f>VLOOKUP(A898,Sheet3!$A$7:$B$9,2,FALSE)</f>
        <v>#N/A</v>
      </c>
      <c r="AD898" t="s">
        <v>48</v>
      </c>
      <c r="AE898" t="str">
        <f t="shared" si="291"/>
        <v>1</v>
      </c>
      <c r="AF898" t="str">
        <f t="shared" si="292"/>
        <v>2024-07-23</v>
      </c>
      <c r="AH898" s="8">
        <f t="shared" si="293"/>
        <v>0</v>
      </c>
      <c r="AI898">
        <v>0</v>
      </c>
      <c r="AJ898">
        <v>0</v>
      </c>
      <c r="AK898">
        <v>0</v>
      </c>
      <c r="AL898" t="e">
        <f t="shared" si="294"/>
        <v>#DIV/0!</v>
      </c>
      <c r="AM898" t="e">
        <f t="shared" si="295"/>
        <v>#DIV/0!</v>
      </c>
      <c r="AN898">
        <f t="shared" si="296"/>
        <v>0</v>
      </c>
      <c r="AO898">
        <f t="shared" si="297"/>
        <v>0</v>
      </c>
      <c r="AP898">
        <v>0</v>
      </c>
      <c r="AQ898">
        <v>0</v>
      </c>
      <c r="AR898">
        <v>0</v>
      </c>
      <c r="AS898">
        <f t="shared" si="298"/>
        <v>0</v>
      </c>
      <c r="AV898" t="str">
        <f t="shared" si="299"/>
        <v/>
      </c>
      <c r="AW898" t="str">
        <f t="shared" si="300"/>
        <v>--</v>
      </c>
      <c r="AY898">
        <f t="shared" si="301"/>
        <v>893</v>
      </c>
      <c r="AZ898" t="s">
        <v>0</v>
      </c>
      <c r="BA898" t="str">
        <f t="shared" si="302"/>
        <v>893BM</v>
      </c>
      <c r="BB898">
        <f t="shared" si="303"/>
        <v>0</v>
      </c>
      <c r="BD898">
        <f t="shared" si="304"/>
        <v>893</v>
      </c>
      <c r="BE898">
        <f t="shared" si="305"/>
        <v>1</v>
      </c>
    </row>
    <row r="899" spans="15:57" x14ac:dyDescent="0.25">
      <c r="O899">
        <f t="shared" si="306"/>
        <v>1</v>
      </c>
      <c r="P899">
        <f t="shared" si="307"/>
        <v>894</v>
      </c>
      <c r="Q899" t="e">
        <f>VLOOKUP(A899,Sheet3!$A$1:$B$3,2,FALSE)</f>
        <v>#N/A</v>
      </c>
      <c r="R899">
        <f t="shared" si="286"/>
        <v>0</v>
      </c>
      <c r="S899">
        <f t="shared" si="287"/>
        <v>0</v>
      </c>
      <c r="T899">
        <f t="shared" si="288"/>
        <v>0</v>
      </c>
      <c r="U899" t="s">
        <v>47</v>
      </c>
      <c r="V899" t="s">
        <v>47</v>
      </c>
      <c r="W899" t="s">
        <v>47</v>
      </c>
      <c r="X899" t="s">
        <v>47</v>
      </c>
      <c r="Y899">
        <f t="shared" si="289"/>
        <v>0</v>
      </c>
      <c r="Z899">
        <f t="shared" si="290"/>
        <v>0</v>
      </c>
      <c r="AC899" t="e">
        <f>VLOOKUP(A899,Sheet3!$A$7:$B$9,2,FALSE)</f>
        <v>#N/A</v>
      </c>
      <c r="AD899" t="s">
        <v>48</v>
      </c>
      <c r="AE899" t="str">
        <f t="shared" si="291"/>
        <v>1</v>
      </c>
      <c r="AF899" t="str">
        <f t="shared" si="292"/>
        <v>2024-07-23</v>
      </c>
      <c r="AH899" s="8">
        <f t="shared" si="293"/>
        <v>0</v>
      </c>
      <c r="AI899">
        <v>0</v>
      </c>
      <c r="AJ899">
        <v>0</v>
      </c>
      <c r="AK899">
        <v>0</v>
      </c>
      <c r="AL899" t="e">
        <f t="shared" si="294"/>
        <v>#DIV/0!</v>
      </c>
      <c r="AM899" t="e">
        <f t="shared" si="295"/>
        <v>#DIV/0!</v>
      </c>
      <c r="AN899">
        <f t="shared" si="296"/>
        <v>0</v>
      </c>
      <c r="AO899">
        <f t="shared" si="297"/>
        <v>0</v>
      </c>
      <c r="AP899">
        <v>0</v>
      </c>
      <c r="AQ899">
        <v>0</v>
      </c>
      <c r="AR899">
        <v>0</v>
      </c>
      <c r="AS899">
        <f t="shared" si="298"/>
        <v>0</v>
      </c>
      <c r="AV899" t="str">
        <f t="shared" si="299"/>
        <v/>
      </c>
      <c r="AW899" t="str">
        <f t="shared" si="300"/>
        <v>--</v>
      </c>
      <c r="AY899">
        <f t="shared" si="301"/>
        <v>894</v>
      </c>
      <c r="AZ899" t="s">
        <v>0</v>
      </c>
      <c r="BA899" t="str">
        <f t="shared" si="302"/>
        <v>894BM</v>
      </c>
      <c r="BB899">
        <f t="shared" si="303"/>
        <v>0</v>
      </c>
      <c r="BD899">
        <f t="shared" si="304"/>
        <v>894</v>
      </c>
      <c r="BE899">
        <f t="shared" si="305"/>
        <v>1</v>
      </c>
    </row>
    <row r="900" spans="15:57" x14ac:dyDescent="0.25">
      <c r="O900">
        <f t="shared" si="306"/>
        <v>1</v>
      </c>
      <c r="P900">
        <f t="shared" si="307"/>
        <v>895</v>
      </c>
      <c r="Q900" t="e">
        <f>VLOOKUP(A900,Sheet3!$A$1:$B$3,2,FALSE)</f>
        <v>#N/A</v>
      </c>
      <c r="R900">
        <f t="shared" si="286"/>
        <v>0</v>
      </c>
      <c r="S900">
        <f t="shared" si="287"/>
        <v>0</v>
      </c>
      <c r="T900">
        <f t="shared" si="288"/>
        <v>0</v>
      </c>
      <c r="U900" t="s">
        <v>47</v>
      </c>
      <c r="V900" t="s">
        <v>47</v>
      </c>
      <c r="W900" t="s">
        <v>47</v>
      </c>
      <c r="X900" t="s">
        <v>47</v>
      </c>
      <c r="Y900">
        <f t="shared" si="289"/>
        <v>0</v>
      </c>
      <c r="Z900">
        <f t="shared" si="290"/>
        <v>0</v>
      </c>
      <c r="AC900" t="e">
        <f>VLOOKUP(A900,Sheet3!$A$7:$B$9,2,FALSE)</f>
        <v>#N/A</v>
      </c>
      <c r="AD900" t="s">
        <v>48</v>
      </c>
      <c r="AE900" t="str">
        <f t="shared" si="291"/>
        <v>1</v>
      </c>
      <c r="AF900" t="str">
        <f t="shared" si="292"/>
        <v>2024-07-23</v>
      </c>
      <c r="AH900" s="8">
        <f t="shared" si="293"/>
        <v>0</v>
      </c>
      <c r="AI900">
        <v>0</v>
      </c>
      <c r="AJ900">
        <v>0</v>
      </c>
      <c r="AK900">
        <v>0</v>
      </c>
      <c r="AL900" t="e">
        <f t="shared" si="294"/>
        <v>#DIV/0!</v>
      </c>
      <c r="AM900" t="e">
        <f t="shared" si="295"/>
        <v>#DIV/0!</v>
      </c>
      <c r="AN900">
        <f t="shared" si="296"/>
        <v>0</v>
      </c>
      <c r="AO900">
        <f t="shared" si="297"/>
        <v>0</v>
      </c>
      <c r="AP900">
        <v>0</v>
      </c>
      <c r="AQ900">
        <v>0</v>
      </c>
      <c r="AR900">
        <v>0</v>
      </c>
      <c r="AS900">
        <f t="shared" si="298"/>
        <v>0</v>
      </c>
      <c r="AV900" t="str">
        <f t="shared" si="299"/>
        <v/>
      </c>
      <c r="AW900" t="str">
        <f t="shared" si="300"/>
        <v>--</v>
      </c>
      <c r="AY900">
        <f t="shared" si="301"/>
        <v>895</v>
      </c>
      <c r="AZ900" t="s">
        <v>0</v>
      </c>
      <c r="BA900" t="str">
        <f t="shared" si="302"/>
        <v>895BM</v>
      </c>
      <c r="BB900">
        <f t="shared" si="303"/>
        <v>0</v>
      </c>
      <c r="BD900">
        <f t="shared" si="304"/>
        <v>895</v>
      </c>
      <c r="BE900">
        <f t="shared" si="305"/>
        <v>1</v>
      </c>
    </row>
    <row r="901" spans="15:57" x14ac:dyDescent="0.25">
      <c r="O901">
        <f t="shared" si="306"/>
        <v>1</v>
      </c>
      <c r="P901">
        <f t="shared" si="307"/>
        <v>896</v>
      </c>
      <c r="Q901" t="e">
        <f>VLOOKUP(A901,Sheet3!$A$1:$B$3,2,FALSE)</f>
        <v>#N/A</v>
      </c>
      <c r="R901">
        <f t="shared" si="286"/>
        <v>0</v>
      </c>
      <c r="S901">
        <f t="shared" si="287"/>
        <v>0</v>
      </c>
      <c r="T901">
        <f t="shared" si="288"/>
        <v>0</v>
      </c>
      <c r="U901" t="s">
        <v>47</v>
      </c>
      <c r="V901" t="s">
        <v>47</v>
      </c>
      <c r="W901" t="s">
        <v>47</v>
      </c>
      <c r="X901" t="s">
        <v>47</v>
      </c>
      <c r="Y901">
        <f t="shared" si="289"/>
        <v>0</v>
      </c>
      <c r="Z901">
        <f t="shared" si="290"/>
        <v>0</v>
      </c>
      <c r="AC901" t="e">
        <f>VLOOKUP(A901,Sheet3!$A$7:$B$9,2,FALSE)</f>
        <v>#N/A</v>
      </c>
      <c r="AD901" t="s">
        <v>48</v>
      </c>
      <c r="AE901" t="str">
        <f t="shared" si="291"/>
        <v>1</v>
      </c>
      <c r="AF901" t="str">
        <f t="shared" si="292"/>
        <v>2024-07-23</v>
      </c>
      <c r="AH901" s="8">
        <f t="shared" si="293"/>
        <v>0</v>
      </c>
      <c r="AI901">
        <v>0</v>
      </c>
      <c r="AJ901">
        <v>0</v>
      </c>
      <c r="AK901">
        <v>0</v>
      </c>
      <c r="AL901" t="e">
        <f t="shared" si="294"/>
        <v>#DIV/0!</v>
      </c>
      <c r="AM901" t="e">
        <f t="shared" si="295"/>
        <v>#DIV/0!</v>
      </c>
      <c r="AN901">
        <f t="shared" si="296"/>
        <v>0</v>
      </c>
      <c r="AO901">
        <f t="shared" si="297"/>
        <v>0</v>
      </c>
      <c r="AP901">
        <v>0</v>
      </c>
      <c r="AQ901">
        <v>0</v>
      </c>
      <c r="AR901">
        <v>0</v>
      </c>
      <c r="AS901">
        <f t="shared" si="298"/>
        <v>0</v>
      </c>
      <c r="AV901" t="str">
        <f t="shared" si="299"/>
        <v/>
      </c>
      <c r="AW901" t="str">
        <f t="shared" si="300"/>
        <v>--</v>
      </c>
      <c r="AY901">
        <f t="shared" si="301"/>
        <v>896</v>
      </c>
      <c r="AZ901" t="s">
        <v>0</v>
      </c>
      <c r="BA901" t="str">
        <f t="shared" si="302"/>
        <v>896BM</v>
      </c>
      <c r="BB901">
        <f t="shared" si="303"/>
        <v>0</v>
      </c>
      <c r="BD901">
        <f t="shared" si="304"/>
        <v>896</v>
      </c>
      <c r="BE901">
        <f t="shared" si="305"/>
        <v>1</v>
      </c>
    </row>
    <row r="902" spans="15:57" x14ac:dyDescent="0.25">
      <c r="O902">
        <f t="shared" si="306"/>
        <v>1</v>
      </c>
      <c r="P902">
        <f t="shared" si="307"/>
        <v>897</v>
      </c>
      <c r="Q902" t="e">
        <f>VLOOKUP(A902,Sheet3!$A$1:$B$3,2,FALSE)</f>
        <v>#N/A</v>
      </c>
      <c r="R902">
        <f t="shared" ref="R902:R965" si="308">C902</f>
        <v>0</v>
      </c>
      <c r="S902">
        <f t="shared" ref="S902:S965" si="309">F902</f>
        <v>0</v>
      </c>
      <c r="T902">
        <f t="shared" ref="T902:T965" si="310">D902</f>
        <v>0</v>
      </c>
      <c r="U902" t="s">
        <v>47</v>
      </c>
      <c r="V902" t="s">
        <v>47</v>
      </c>
      <c r="W902" t="s">
        <v>47</v>
      </c>
      <c r="X902" t="s">
        <v>47</v>
      </c>
      <c r="Y902">
        <f t="shared" ref="Y902:Y965" si="311">G902</f>
        <v>0</v>
      </c>
      <c r="Z902">
        <f t="shared" ref="Z902:Z965" si="312">H902</f>
        <v>0</v>
      </c>
      <c r="AC902" t="e">
        <f>VLOOKUP(A902,Sheet3!$A$7:$B$9,2,FALSE)</f>
        <v>#N/A</v>
      </c>
      <c r="AD902" t="s">
        <v>48</v>
      </c>
      <c r="AE902" t="str">
        <f t="shared" ref="AE902:AE965" si="313">IF(ISBLANK(B902),"1",LEFT(B902,6))</f>
        <v>1</v>
      </c>
      <c r="AF902" t="str">
        <f t="shared" ref="AF902:AF965" si="314">IF(ISBLANK(B902),$AG$1,AW902)</f>
        <v>2024-07-23</v>
      </c>
      <c r="AH902" s="8">
        <f t="shared" ref="AH902:AH965" si="315">E902</f>
        <v>0</v>
      </c>
      <c r="AI902">
        <v>0</v>
      </c>
      <c r="AJ902">
        <v>0</v>
      </c>
      <c r="AK902">
        <v>0</v>
      </c>
      <c r="AL902" t="e">
        <f t="shared" ref="AL902:AL965" si="316">IF(A902="TLDDP","0",ROUND(L902/J902,2))</f>
        <v>#DIV/0!</v>
      </c>
      <c r="AM902" t="e">
        <f t="shared" ref="AM902:AM965" si="317">IF(A902="TLDDP","0",ROUND(AL902*J902,2))</f>
        <v>#DIV/0!</v>
      </c>
      <c r="AN902">
        <f t="shared" ref="AN902:AN965" si="318">J902</f>
        <v>0</v>
      </c>
      <c r="AO902">
        <f t="shared" ref="AO902:AO965" si="319">IF(A902="LDP",AM902,L902)</f>
        <v>0</v>
      </c>
      <c r="AP902">
        <v>0</v>
      </c>
      <c r="AQ902">
        <v>0</v>
      </c>
      <c r="AR902">
        <v>0</v>
      </c>
      <c r="AS902">
        <f t="shared" ref="AS902:AS965" si="320">I902</f>
        <v>0</v>
      </c>
      <c r="AV902" t="str">
        <f t="shared" ref="AV902:AV965" si="321">RIGHT(B902,10)</f>
        <v/>
      </c>
      <c r="AW902" t="str">
        <f t="shared" ref="AW902:AW965" si="322">RIGHT(AV902,4)&amp;"-"&amp;MID(AV902,4,2)&amp;"-"&amp;LEFT(AV902,2)</f>
        <v>--</v>
      </c>
      <c r="AY902">
        <f t="shared" ref="AY902:AY965" si="323">P902</f>
        <v>897</v>
      </c>
      <c r="AZ902" t="s">
        <v>0</v>
      </c>
      <c r="BA902" t="str">
        <f t="shared" ref="BA902:BA965" si="324">AY902&amp;AZ902</f>
        <v>897BM</v>
      </c>
      <c r="BB902">
        <f t="shared" ref="BB902:BB965" si="325">M902</f>
        <v>0</v>
      </c>
      <c r="BD902">
        <f t="shared" ref="BD902:BD965" si="326">P902</f>
        <v>897</v>
      </c>
      <c r="BE902">
        <f t="shared" ref="BE902:BE965" si="327">O902</f>
        <v>1</v>
      </c>
    </row>
    <row r="903" spans="15:57" x14ac:dyDescent="0.25">
      <c r="O903">
        <f t="shared" ref="O903:O966" si="328">O902</f>
        <v>1</v>
      </c>
      <c r="P903">
        <f t="shared" ref="P903:P966" si="329">P902+1</f>
        <v>898</v>
      </c>
      <c r="Q903" t="e">
        <f>VLOOKUP(A903,Sheet3!$A$1:$B$3,2,FALSE)</f>
        <v>#N/A</v>
      </c>
      <c r="R903">
        <f t="shared" si="308"/>
        <v>0</v>
      </c>
      <c r="S903">
        <f t="shared" si="309"/>
        <v>0</v>
      </c>
      <c r="T903">
        <f t="shared" si="310"/>
        <v>0</v>
      </c>
      <c r="U903" t="s">
        <v>47</v>
      </c>
      <c r="V903" t="s">
        <v>47</v>
      </c>
      <c r="W903" t="s">
        <v>47</v>
      </c>
      <c r="X903" t="s">
        <v>47</v>
      </c>
      <c r="Y903">
        <f t="shared" si="311"/>
        <v>0</v>
      </c>
      <c r="Z903">
        <f t="shared" si="312"/>
        <v>0</v>
      </c>
      <c r="AC903" t="e">
        <f>VLOOKUP(A903,Sheet3!$A$7:$B$9,2,FALSE)</f>
        <v>#N/A</v>
      </c>
      <c r="AD903" t="s">
        <v>48</v>
      </c>
      <c r="AE903" t="str">
        <f t="shared" si="313"/>
        <v>1</v>
      </c>
      <c r="AF903" t="str">
        <f t="shared" si="314"/>
        <v>2024-07-23</v>
      </c>
      <c r="AH903" s="8">
        <f t="shared" si="315"/>
        <v>0</v>
      </c>
      <c r="AI903">
        <v>0</v>
      </c>
      <c r="AJ903">
        <v>0</v>
      </c>
      <c r="AK903">
        <v>0</v>
      </c>
      <c r="AL903" t="e">
        <f t="shared" si="316"/>
        <v>#DIV/0!</v>
      </c>
      <c r="AM903" t="e">
        <f t="shared" si="317"/>
        <v>#DIV/0!</v>
      </c>
      <c r="AN903">
        <f t="shared" si="318"/>
        <v>0</v>
      </c>
      <c r="AO903">
        <f t="shared" si="319"/>
        <v>0</v>
      </c>
      <c r="AP903">
        <v>0</v>
      </c>
      <c r="AQ903">
        <v>0</v>
      </c>
      <c r="AR903">
        <v>0</v>
      </c>
      <c r="AS903">
        <f t="shared" si="320"/>
        <v>0</v>
      </c>
      <c r="AV903" t="str">
        <f t="shared" si="321"/>
        <v/>
      </c>
      <c r="AW903" t="str">
        <f t="shared" si="322"/>
        <v>--</v>
      </c>
      <c r="AY903">
        <f t="shared" si="323"/>
        <v>898</v>
      </c>
      <c r="AZ903" t="s">
        <v>0</v>
      </c>
      <c r="BA903" t="str">
        <f t="shared" si="324"/>
        <v>898BM</v>
      </c>
      <c r="BB903">
        <f t="shared" si="325"/>
        <v>0</v>
      </c>
      <c r="BD903">
        <f t="shared" si="326"/>
        <v>898</v>
      </c>
      <c r="BE903">
        <f t="shared" si="327"/>
        <v>1</v>
      </c>
    </row>
    <row r="904" spans="15:57" x14ac:dyDescent="0.25">
      <c r="O904">
        <f t="shared" si="328"/>
        <v>1</v>
      </c>
      <c r="P904">
        <f t="shared" si="329"/>
        <v>899</v>
      </c>
      <c r="Q904" t="e">
        <f>VLOOKUP(A904,Sheet3!$A$1:$B$3,2,FALSE)</f>
        <v>#N/A</v>
      </c>
      <c r="R904">
        <f t="shared" si="308"/>
        <v>0</v>
      </c>
      <c r="S904">
        <f t="shared" si="309"/>
        <v>0</v>
      </c>
      <c r="T904">
        <f t="shared" si="310"/>
        <v>0</v>
      </c>
      <c r="U904" t="s">
        <v>47</v>
      </c>
      <c r="V904" t="s">
        <v>47</v>
      </c>
      <c r="W904" t="s">
        <v>47</v>
      </c>
      <c r="X904" t="s">
        <v>47</v>
      </c>
      <c r="Y904">
        <f t="shared" si="311"/>
        <v>0</v>
      </c>
      <c r="Z904">
        <f t="shared" si="312"/>
        <v>0</v>
      </c>
      <c r="AC904" t="e">
        <f>VLOOKUP(A904,Sheet3!$A$7:$B$9,2,FALSE)</f>
        <v>#N/A</v>
      </c>
      <c r="AD904" t="s">
        <v>48</v>
      </c>
      <c r="AE904" t="str">
        <f t="shared" si="313"/>
        <v>1</v>
      </c>
      <c r="AF904" t="str">
        <f t="shared" si="314"/>
        <v>2024-07-23</v>
      </c>
      <c r="AH904" s="8">
        <f t="shared" si="315"/>
        <v>0</v>
      </c>
      <c r="AI904">
        <v>0</v>
      </c>
      <c r="AJ904">
        <v>0</v>
      </c>
      <c r="AK904">
        <v>0</v>
      </c>
      <c r="AL904" t="e">
        <f t="shared" si="316"/>
        <v>#DIV/0!</v>
      </c>
      <c r="AM904" t="e">
        <f t="shared" si="317"/>
        <v>#DIV/0!</v>
      </c>
      <c r="AN904">
        <f t="shared" si="318"/>
        <v>0</v>
      </c>
      <c r="AO904">
        <f t="shared" si="319"/>
        <v>0</v>
      </c>
      <c r="AP904">
        <v>0</v>
      </c>
      <c r="AQ904">
        <v>0</v>
      </c>
      <c r="AR904">
        <v>0</v>
      </c>
      <c r="AS904">
        <f t="shared" si="320"/>
        <v>0</v>
      </c>
      <c r="AV904" t="str">
        <f t="shared" si="321"/>
        <v/>
      </c>
      <c r="AW904" t="str">
        <f t="shared" si="322"/>
        <v>--</v>
      </c>
      <c r="AY904">
        <f t="shared" si="323"/>
        <v>899</v>
      </c>
      <c r="AZ904" t="s">
        <v>0</v>
      </c>
      <c r="BA904" t="str">
        <f t="shared" si="324"/>
        <v>899BM</v>
      </c>
      <c r="BB904">
        <f t="shared" si="325"/>
        <v>0</v>
      </c>
      <c r="BD904">
        <f t="shared" si="326"/>
        <v>899</v>
      </c>
      <c r="BE904">
        <f t="shared" si="327"/>
        <v>1</v>
      </c>
    </row>
    <row r="905" spans="15:57" x14ac:dyDescent="0.25">
      <c r="O905">
        <f t="shared" si="328"/>
        <v>1</v>
      </c>
      <c r="P905">
        <f t="shared" si="329"/>
        <v>900</v>
      </c>
      <c r="Q905" t="e">
        <f>VLOOKUP(A905,Sheet3!$A$1:$B$3,2,FALSE)</f>
        <v>#N/A</v>
      </c>
      <c r="R905">
        <f t="shared" si="308"/>
        <v>0</v>
      </c>
      <c r="S905">
        <f t="shared" si="309"/>
        <v>0</v>
      </c>
      <c r="T905">
        <f t="shared" si="310"/>
        <v>0</v>
      </c>
      <c r="U905" t="s">
        <v>47</v>
      </c>
      <c r="V905" t="s">
        <v>47</v>
      </c>
      <c r="W905" t="s">
        <v>47</v>
      </c>
      <c r="X905" t="s">
        <v>47</v>
      </c>
      <c r="Y905">
        <f t="shared" si="311"/>
        <v>0</v>
      </c>
      <c r="Z905">
        <f t="shared" si="312"/>
        <v>0</v>
      </c>
      <c r="AC905" t="e">
        <f>VLOOKUP(A905,Sheet3!$A$7:$B$9,2,FALSE)</f>
        <v>#N/A</v>
      </c>
      <c r="AD905" t="s">
        <v>48</v>
      </c>
      <c r="AE905" t="str">
        <f t="shared" si="313"/>
        <v>1</v>
      </c>
      <c r="AF905" t="str">
        <f t="shared" si="314"/>
        <v>2024-07-23</v>
      </c>
      <c r="AH905" s="8">
        <f t="shared" si="315"/>
        <v>0</v>
      </c>
      <c r="AI905">
        <v>0</v>
      </c>
      <c r="AJ905">
        <v>0</v>
      </c>
      <c r="AK905">
        <v>0</v>
      </c>
      <c r="AL905" t="e">
        <f t="shared" si="316"/>
        <v>#DIV/0!</v>
      </c>
      <c r="AM905" t="e">
        <f t="shared" si="317"/>
        <v>#DIV/0!</v>
      </c>
      <c r="AN905">
        <f t="shared" si="318"/>
        <v>0</v>
      </c>
      <c r="AO905">
        <f t="shared" si="319"/>
        <v>0</v>
      </c>
      <c r="AP905">
        <v>0</v>
      </c>
      <c r="AQ905">
        <v>0</v>
      </c>
      <c r="AR905">
        <v>0</v>
      </c>
      <c r="AS905">
        <f t="shared" si="320"/>
        <v>0</v>
      </c>
      <c r="AV905" t="str">
        <f t="shared" si="321"/>
        <v/>
      </c>
      <c r="AW905" t="str">
        <f t="shared" si="322"/>
        <v>--</v>
      </c>
      <c r="AY905">
        <f t="shared" si="323"/>
        <v>900</v>
      </c>
      <c r="AZ905" t="s">
        <v>0</v>
      </c>
      <c r="BA905" t="str">
        <f t="shared" si="324"/>
        <v>900BM</v>
      </c>
      <c r="BB905">
        <f t="shared" si="325"/>
        <v>0</v>
      </c>
      <c r="BD905">
        <f t="shared" si="326"/>
        <v>900</v>
      </c>
      <c r="BE905">
        <f t="shared" si="327"/>
        <v>1</v>
      </c>
    </row>
    <row r="906" spans="15:57" x14ac:dyDescent="0.25">
      <c r="O906">
        <f t="shared" si="328"/>
        <v>1</v>
      </c>
      <c r="P906">
        <f t="shared" si="329"/>
        <v>901</v>
      </c>
      <c r="Q906" t="e">
        <f>VLOOKUP(A906,Sheet3!$A$1:$B$3,2,FALSE)</f>
        <v>#N/A</v>
      </c>
      <c r="R906">
        <f t="shared" si="308"/>
        <v>0</v>
      </c>
      <c r="S906">
        <f t="shared" si="309"/>
        <v>0</v>
      </c>
      <c r="T906">
        <f t="shared" si="310"/>
        <v>0</v>
      </c>
      <c r="U906" t="s">
        <v>47</v>
      </c>
      <c r="V906" t="s">
        <v>47</v>
      </c>
      <c r="W906" t="s">
        <v>47</v>
      </c>
      <c r="X906" t="s">
        <v>47</v>
      </c>
      <c r="Y906">
        <f t="shared" si="311"/>
        <v>0</v>
      </c>
      <c r="Z906">
        <f t="shared" si="312"/>
        <v>0</v>
      </c>
      <c r="AC906" t="e">
        <f>VLOOKUP(A906,Sheet3!$A$7:$B$9,2,FALSE)</f>
        <v>#N/A</v>
      </c>
      <c r="AD906" t="s">
        <v>48</v>
      </c>
      <c r="AE906" t="str">
        <f t="shared" si="313"/>
        <v>1</v>
      </c>
      <c r="AF906" t="str">
        <f t="shared" si="314"/>
        <v>2024-07-23</v>
      </c>
      <c r="AH906" s="8">
        <f t="shared" si="315"/>
        <v>0</v>
      </c>
      <c r="AI906">
        <v>0</v>
      </c>
      <c r="AJ906">
        <v>0</v>
      </c>
      <c r="AK906">
        <v>0</v>
      </c>
      <c r="AL906" t="e">
        <f t="shared" si="316"/>
        <v>#DIV/0!</v>
      </c>
      <c r="AM906" t="e">
        <f t="shared" si="317"/>
        <v>#DIV/0!</v>
      </c>
      <c r="AN906">
        <f t="shared" si="318"/>
        <v>0</v>
      </c>
      <c r="AO906">
        <f t="shared" si="319"/>
        <v>0</v>
      </c>
      <c r="AP906">
        <v>0</v>
      </c>
      <c r="AQ906">
        <v>0</v>
      </c>
      <c r="AR906">
        <v>0</v>
      </c>
      <c r="AS906">
        <f t="shared" si="320"/>
        <v>0</v>
      </c>
      <c r="AV906" t="str">
        <f t="shared" si="321"/>
        <v/>
      </c>
      <c r="AW906" t="str">
        <f t="shared" si="322"/>
        <v>--</v>
      </c>
      <c r="AY906">
        <f t="shared" si="323"/>
        <v>901</v>
      </c>
      <c r="AZ906" t="s">
        <v>0</v>
      </c>
      <c r="BA906" t="str">
        <f t="shared" si="324"/>
        <v>901BM</v>
      </c>
      <c r="BB906">
        <f t="shared" si="325"/>
        <v>0</v>
      </c>
      <c r="BD906">
        <f t="shared" si="326"/>
        <v>901</v>
      </c>
      <c r="BE906">
        <f t="shared" si="327"/>
        <v>1</v>
      </c>
    </row>
    <row r="907" spans="15:57" x14ac:dyDescent="0.25">
      <c r="O907">
        <f t="shared" si="328"/>
        <v>1</v>
      </c>
      <c r="P907">
        <f t="shared" si="329"/>
        <v>902</v>
      </c>
      <c r="Q907" t="e">
        <f>VLOOKUP(A907,Sheet3!$A$1:$B$3,2,FALSE)</f>
        <v>#N/A</v>
      </c>
      <c r="R907">
        <f t="shared" si="308"/>
        <v>0</v>
      </c>
      <c r="S907">
        <f t="shared" si="309"/>
        <v>0</v>
      </c>
      <c r="T907">
        <f t="shared" si="310"/>
        <v>0</v>
      </c>
      <c r="U907" t="s">
        <v>47</v>
      </c>
      <c r="V907" t="s">
        <v>47</v>
      </c>
      <c r="W907" t="s">
        <v>47</v>
      </c>
      <c r="X907" t="s">
        <v>47</v>
      </c>
      <c r="Y907">
        <f t="shared" si="311"/>
        <v>0</v>
      </c>
      <c r="Z907">
        <f t="shared" si="312"/>
        <v>0</v>
      </c>
      <c r="AC907" t="e">
        <f>VLOOKUP(A907,Sheet3!$A$7:$B$9,2,FALSE)</f>
        <v>#N/A</v>
      </c>
      <c r="AD907" t="s">
        <v>48</v>
      </c>
      <c r="AE907" t="str">
        <f t="shared" si="313"/>
        <v>1</v>
      </c>
      <c r="AF907" t="str">
        <f t="shared" si="314"/>
        <v>2024-07-23</v>
      </c>
      <c r="AH907" s="8">
        <f t="shared" si="315"/>
        <v>0</v>
      </c>
      <c r="AI907">
        <v>0</v>
      </c>
      <c r="AJ907">
        <v>0</v>
      </c>
      <c r="AK907">
        <v>0</v>
      </c>
      <c r="AL907" t="e">
        <f t="shared" si="316"/>
        <v>#DIV/0!</v>
      </c>
      <c r="AM907" t="e">
        <f t="shared" si="317"/>
        <v>#DIV/0!</v>
      </c>
      <c r="AN907">
        <f t="shared" si="318"/>
        <v>0</v>
      </c>
      <c r="AO907">
        <f t="shared" si="319"/>
        <v>0</v>
      </c>
      <c r="AP907">
        <v>0</v>
      </c>
      <c r="AQ907">
        <v>0</v>
      </c>
      <c r="AR907">
        <v>0</v>
      </c>
      <c r="AS907">
        <f t="shared" si="320"/>
        <v>0</v>
      </c>
      <c r="AV907" t="str">
        <f t="shared" si="321"/>
        <v/>
      </c>
      <c r="AW907" t="str">
        <f t="shared" si="322"/>
        <v>--</v>
      </c>
      <c r="AY907">
        <f t="shared" si="323"/>
        <v>902</v>
      </c>
      <c r="AZ907" t="s">
        <v>0</v>
      </c>
      <c r="BA907" t="str">
        <f t="shared" si="324"/>
        <v>902BM</v>
      </c>
      <c r="BB907">
        <f t="shared" si="325"/>
        <v>0</v>
      </c>
      <c r="BD907">
        <f t="shared" si="326"/>
        <v>902</v>
      </c>
      <c r="BE907">
        <f t="shared" si="327"/>
        <v>1</v>
      </c>
    </row>
    <row r="908" spans="15:57" x14ac:dyDescent="0.25">
      <c r="O908">
        <f t="shared" si="328"/>
        <v>1</v>
      </c>
      <c r="P908">
        <f t="shared" si="329"/>
        <v>903</v>
      </c>
      <c r="Q908" t="e">
        <f>VLOOKUP(A908,Sheet3!$A$1:$B$3,2,FALSE)</f>
        <v>#N/A</v>
      </c>
      <c r="R908">
        <f t="shared" si="308"/>
        <v>0</v>
      </c>
      <c r="S908">
        <f t="shared" si="309"/>
        <v>0</v>
      </c>
      <c r="T908">
        <f t="shared" si="310"/>
        <v>0</v>
      </c>
      <c r="U908" t="s">
        <v>47</v>
      </c>
      <c r="V908" t="s">
        <v>47</v>
      </c>
      <c r="W908" t="s">
        <v>47</v>
      </c>
      <c r="X908" t="s">
        <v>47</v>
      </c>
      <c r="Y908">
        <f t="shared" si="311"/>
        <v>0</v>
      </c>
      <c r="Z908">
        <f t="shared" si="312"/>
        <v>0</v>
      </c>
      <c r="AC908" t="e">
        <f>VLOOKUP(A908,Sheet3!$A$7:$B$9,2,FALSE)</f>
        <v>#N/A</v>
      </c>
      <c r="AD908" t="s">
        <v>48</v>
      </c>
      <c r="AE908" t="str">
        <f t="shared" si="313"/>
        <v>1</v>
      </c>
      <c r="AF908" t="str">
        <f t="shared" si="314"/>
        <v>2024-07-23</v>
      </c>
      <c r="AH908" s="8">
        <f t="shared" si="315"/>
        <v>0</v>
      </c>
      <c r="AI908">
        <v>0</v>
      </c>
      <c r="AJ908">
        <v>0</v>
      </c>
      <c r="AK908">
        <v>0</v>
      </c>
      <c r="AL908" t="e">
        <f t="shared" si="316"/>
        <v>#DIV/0!</v>
      </c>
      <c r="AM908" t="e">
        <f t="shared" si="317"/>
        <v>#DIV/0!</v>
      </c>
      <c r="AN908">
        <f t="shared" si="318"/>
        <v>0</v>
      </c>
      <c r="AO908">
        <f t="shared" si="319"/>
        <v>0</v>
      </c>
      <c r="AP908">
        <v>0</v>
      </c>
      <c r="AQ908">
        <v>0</v>
      </c>
      <c r="AR908">
        <v>0</v>
      </c>
      <c r="AS908">
        <f t="shared" si="320"/>
        <v>0</v>
      </c>
      <c r="AV908" t="str">
        <f t="shared" si="321"/>
        <v/>
      </c>
      <c r="AW908" t="str">
        <f t="shared" si="322"/>
        <v>--</v>
      </c>
      <c r="AY908">
        <f t="shared" si="323"/>
        <v>903</v>
      </c>
      <c r="AZ908" t="s">
        <v>0</v>
      </c>
      <c r="BA908" t="str">
        <f t="shared" si="324"/>
        <v>903BM</v>
      </c>
      <c r="BB908">
        <f t="shared" si="325"/>
        <v>0</v>
      </c>
      <c r="BD908">
        <f t="shared" si="326"/>
        <v>903</v>
      </c>
      <c r="BE908">
        <f t="shared" si="327"/>
        <v>1</v>
      </c>
    </row>
    <row r="909" spans="15:57" x14ac:dyDescent="0.25">
      <c r="O909">
        <f t="shared" si="328"/>
        <v>1</v>
      </c>
      <c r="P909">
        <f t="shared" si="329"/>
        <v>904</v>
      </c>
      <c r="Q909" t="e">
        <f>VLOOKUP(A909,Sheet3!$A$1:$B$3,2,FALSE)</f>
        <v>#N/A</v>
      </c>
      <c r="R909">
        <f t="shared" si="308"/>
        <v>0</v>
      </c>
      <c r="S909">
        <f t="shared" si="309"/>
        <v>0</v>
      </c>
      <c r="T909">
        <f t="shared" si="310"/>
        <v>0</v>
      </c>
      <c r="U909" t="s">
        <v>47</v>
      </c>
      <c r="V909" t="s">
        <v>47</v>
      </c>
      <c r="W909" t="s">
        <v>47</v>
      </c>
      <c r="X909" t="s">
        <v>47</v>
      </c>
      <c r="Y909">
        <f t="shared" si="311"/>
        <v>0</v>
      </c>
      <c r="Z909">
        <f t="shared" si="312"/>
        <v>0</v>
      </c>
      <c r="AC909" t="e">
        <f>VLOOKUP(A909,Sheet3!$A$7:$B$9,2,FALSE)</f>
        <v>#N/A</v>
      </c>
      <c r="AD909" t="s">
        <v>48</v>
      </c>
      <c r="AE909" t="str">
        <f t="shared" si="313"/>
        <v>1</v>
      </c>
      <c r="AF909" t="str">
        <f t="shared" si="314"/>
        <v>2024-07-23</v>
      </c>
      <c r="AH909" s="8">
        <f t="shared" si="315"/>
        <v>0</v>
      </c>
      <c r="AI909">
        <v>0</v>
      </c>
      <c r="AJ909">
        <v>0</v>
      </c>
      <c r="AK909">
        <v>0</v>
      </c>
      <c r="AL909" t="e">
        <f t="shared" si="316"/>
        <v>#DIV/0!</v>
      </c>
      <c r="AM909" t="e">
        <f t="shared" si="317"/>
        <v>#DIV/0!</v>
      </c>
      <c r="AN909">
        <f t="shared" si="318"/>
        <v>0</v>
      </c>
      <c r="AO909">
        <f t="shared" si="319"/>
        <v>0</v>
      </c>
      <c r="AP909">
        <v>0</v>
      </c>
      <c r="AQ909">
        <v>0</v>
      </c>
      <c r="AR909">
        <v>0</v>
      </c>
      <c r="AS909">
        <f t="shared" si="320"/>
        <v>0</v>
      </c>
      <c r="AV909" t="str">
        <f t="shared" si="321"/>
        <v/>
      </c>
      <c r="AW909" t="str">
        <f t="shared" si="322"/>
        <v>--</v>
      </c>
      <c r="AY909">
        <f t="shared" si="323"/>
        <v>904</v>
      </c>
      <c r="AZ909" t="s">
        <v>0</v>
      </c>
      <c r="BA909" t="str">
        <f t="shared" si="324"/>
        <v>904BM</v>
      </c>
      <c r="BB909">
        <f t="shared" si="325"/>
        <v>0</v>
      </c>
      <c r="BD909">
        <f t="shared" si="326"/>
        <v>904</v>
      </c>
      <c r="BE909">
        <f t="shared" si="327"/>
        <v>1</v>
      </c>
    </row>
    <row r="910" spans="15:57" x14ac:dyDescent="0.25">
      <c r="O910">
        <f t="shared" si="328"/>
        <v>1</v>
      </c>
      <c r="P910">
        <f t="shared" si="329"/>
        <v>905</v>
      </c>
      <c r="Q910" t="e">
        <f>VLOOKUP(A910,Sheet3!$A$1:$B$3,2,FALSE)</f>
        <v>#N/A</v>
      </c>
      <c r="R910">
        <f t="shared" si="308"/>
        <v>0</v>
      </c>
      <c r="S910">
        <f t="shared" si="309"/>
        <v>0</v>
      </c>
      <c r="T910">
        <f t="shared" si="310"/>
        <v>0</v>
      </c>
      <c r="U910" t="s">
        <v>47</v>
      </c>
      <c r="V910" t="s">
        <v>47</v>
      </c>
      <c r="W910" t="s">
        <v>47</v>
      </c>
      <c r="X910" t="s">
        <v>47</v>
      </c>
      <c r="Y910">
        <f t="shared" si="311"/>
        <v>0</v>
      </c>
      <c r="Z910">
        <f t="shared" si="312"/>
        <v>0</v>
      </c>
      <c r="AC910" t="e">
        <f>VLOOKUP(A910,Sheet3!$A$7:$B$9,2,FALSE)</f>
        <v>#N/A</v>
      </c>
      <c r="AD910" t="s">
        <v>48</v>
      </c>
      <c r="AE910" t="str">
        <f t="shared" si="313"/>
        <v>1</v>
      </c>
      <c r="AF910" t="str">
        <f t="shared" si="314"/>
        <v>2024-07-23</v>
      </c>
      <c r="AH910" s="8">
        <f t="shared" si="315"/>
        <v>0</v>
      </c>
      <c r="AI910">
        <v>0</v>
      </c>
      <c r="AJ910">
        <v>0</v>
      </c>
      <c r="AK910">
        <v>0</v>
      </c>
      <c r="AL910" t="e">
        <f t="shared" si="316"/>
        <v>#DIV/0!</v>
      </c>
      <c r="AM910" t="e">
        <f t="shared" si="317"/>
        <v>#DIV/0!</v>
      </c>
      <c r="AN910">
        <f t="shared" si="318"/>
        <v>0</v>
      </c>
      <c r="AO910">
        <f t="shared" si="319"/>
        <v>0</v>
      </c>
      <c r="AP910">
        <v>0</v>
      </c>
      <c r="AQ910">
        <v>0</v>
      </c>
      <c r="AR910">
        <v>0</v>
      </c>
      <c r="AS910">
        <f t="shared" si="320"/>
        <v>0</v>
      </c>
      <c r="AV910" t="str">
        <f t="shared" si="321"/>
        <v/>
      </c>
      <c r="AW910" t="str">
        <f t="shared" si="322"/>
        <v>--</v>
      </c>
      <c r="AY910">
        <f t="shared" si="323"/>
        <v>905</v>
      </c>
      <c r="AZ910" t="s">
        <v>0</v>
      </c>
      <c r="BA910" t="str">
        <f t="shared" si="324"/>
        <v>905BM</v>
      </c>
      <c r="BB910">
        <f t="shared" si="325"/>
        <v>0</v>
      </c>
      <c r="BD910">
        <f t="shared" si="326"/>
        <v>905</v>
      </c>
      <c r="BE910">
        <f t="shared" si="327"/>
        <v>1</v>
      </c>
    </row>
    <row r="911" spans="15:57" x14ac:dyDescent="0.25">
      <c r="O911">
        <f t="shared" si="328"/>
        <v>1</v>
      </c>
      <c r="P911">
        <f t="shared" si="329"/>
        <v>906</v>
      </c>
      <c r="Q911" t="e">
        <f>VLOOKUP(A911,Sheet3!$A$1:$B$3,2,FALSE)</f>
        <v>#N/A</v>
      </c>
      <c r="R911">
        <f t="shared" si="308"/>
        <v>0</v>
      </c>
      <c r="S911">
        <f t="shared" si="309"/>
        <v>0</v>
      </c>
      <c r="T911">
        <f t="shared" si="310"/>
        <v>0</v>
      </c>
      <c r="U911" t="s">
        <v>47</v>
      </c>
      <c r="V911" t="s">
        <v>47</v>
      </c>
      <c r="W911" t="s">
        <v>47</v>
      </c>
      <c r="X911" t="s">
        <v>47</v>
      </c>
      <c r="Y911">
        <f t="shared" si="311"/>
        <v>0</v>
      </c>
      <c r="Z911">
        <f t="shared" si="312"/>
        <v>0</v>
      </c>
      <c r="AC911" t="e">
        <f>VLOOKUP(A911,Sheet3!$A$7:$B$9,2,FALSE)</f>
        <v>#N/A</v>
      </c>
      <c r="AD911" t="s">
        <v>48</v>
      </c>
      <c r="AE911" t="str">
        <f t="shared" si="313"/>
        <v>1</v>
      </c>
      <c r="AF911" t="str">
        <f t="shared" si="314"/>
        <v>2024-07-23</v>
      </c>
      <c r="AH911" s="8">
        <f t="shared" si="315"/>
        <v>0</v>
      </c>
      <c r="AI911">
        <v>0</v>
      </c>
      <c r="AJ911">
        <v>0</v>
      </c>
      <c r="AK911">
        <v>0</v>
      </c>
      <c r="AL911" t="e">
        <f t="shared" si="316"/>
        <v>#DIV/0!</v>
      </c>
      <c r="AM911" t="e">
        <f t="shared" si="317"/>
        <v>#DIV/0!</v>
      </c>
      <c r="AN911">
        <f t="shared" si="318"/>
        <v>0</v>
      </c>
      <c r="AO911">
        <f t="shared" si="319"/>
        <v>0</v>
      </c>
      <c r="AP911">
        <v>0</v>
      </c>
      <c r="AQ911">
        <v>0</v>
      </c>
      <c r="AR911">
        <v>0</v>
      </c>
      <c r="AS911">
        <f t="shared" si="320"/>
        <v>0</v>
      </c>
      <c r="AV911" t="str">
        <f t="shared" si="321"/>
        <v/>
      </c>
      <c r="AW911" t="str">
        <f t="shared" si="322"/>
        <v>--</v>
      </c>
      <c r="AY911">
        <f t="shared" si="323"/>
        <v>906</v>
      </c>
      <c r="AZ911" t="s">
        <v>0</v>
      </c>
      <c r="BA911" t="str">
        <f t="shared" si="324"/>
        <v>906BM</v>
      </c>
      <c r="BB911">
        <f t="shared" si="325"/>
        <v>0</v>
      </c>
      <c r="BD911">
        <f t="shared" si="326"/>
        <v>906</v>
      </c>
      <c r="BE911">
        <f t="shared" si="327"/>
        <v>1</v>
      </c>
    </row>
    <row r="912" spans="15:57" x14ac:dyDescent="0.25">
      <c r="O912">
        <f t="shared" si="328"/>
        <v>1</v>
      </c>
      <c r="P912">
        <f t="shared" si="329"/>
        <v>907</v>
      </c>
      <c r="Q912" t="e">
        <f>VLOOKUP(A912,Sheet3!$A$1:$B$3,2,FALSE)</f>
        <v>#N/A</v>
      </c>
      <c r="R912">
        <f t="shared" si="308"/>
        <v>0</v>
      </c>
      <c r="S912">
        <f t="shared" si="309"/>
        <v>0</v>
      </c>
      <c r="T912">
        <f t="shared" si="310"/>
        <v>0</v>
      </c>
      <c r="U912" t="s">
        <v>47</v>
      </c>
      <c r="V912" t="s">
        <v>47</v>
      </c>
      <c r="W912" t="s">
        <v>47</v>
      </c>
      <c r="X912" t="s">
        <v>47</v>
      </c>
      <c r="Y912">
        <f t="shared" si="311"/>
        <v>0</v>
      </c>
      <c r="Z912">
        <f t="shared" si="312"/>
        <v>0</v>
      </c>
      <c r="AC912" t="e">
        <f>VLOOKUP(A912,Sheet3!$A$7:$B$9,2,FALSE)</f>
        <v>#N/A</v>
      </c>
      <c r="AD912" t="s">
        <v>48</v>
      </c>
      <c r="AE912" t="str">
        <f t="shared" si="313"/>
        <v>1</v>
      </c>
      <c r="AF912" t="str">
        <f t="shared" si="314"/>
        <v>2024-07-23</v>
      </c>
      <c r="AH912" s="8">
        <f t="shared" si="315"/>
        <v>0</v>
      </c>
      <c r="AI912">
        <v>0</v>
      </c>
      <c r="AJ912">
        <v>0</v>
      </c>
      <c r="AK912">
        <v>0</v>
      </c>
      <c r="AL912" t="e">
        <f t="shared" si="316"/>
        <v>#DIV/0!</v>
      </c>
      <c r="AM912" t="e">
        <f t="shared" si="317"/>
        <v>#DIV/0!</v>
      </c>
      <c r="AN912">
        <f t="shared" si="318"/>
        <v>0</v>
      </c>
      <c r="AO912">
        <f t="shared" si="319"/>
        <v>0</v>
      </c>
      <c r="AP912">
        <v>0</v>
      </c>
      <c r="AQ912">
        <v>0</v>
      </c>
      <c r="AR912">
        <v>0</v>
      </c>
      <c r="AS912">
        <f t="shared" si="320"/>
        <v>0</v>
      </c>
      <c r="AV912" t="str">
        <f t="shared" si="321"/>
        <v/>
      </c>
      <c r="AW912" t="str">
        <f t="shared" si="322"/>
        <v>--</v>
      </c>
      <c r="AY912">
        <f t="shared" si="323"/>
        <v>907</v>
      </c>
      <c r="AZ912" t="s">
        <v>0</v>
      </c>
      <c r="BA912" t="str">
        <f t="shared" si="324"/>
        <v>907BM</v>
      </c>
      <c r="BB912">
        <f t="shared" si="325"/>
        <v>0</v>
      </c>
      <c r="BD912">
        <f t="shared" si="326"/>
        <v>907</v>
      </c>
      <c r="BE912">
        <f t="shared" si="327"/>
        <v>1</v>
      </c>
    </row>
    <row r="913" spans="15:57" x14ac:dyDescent="0.25">
      <c r="O913">
        <f t="shared" si="328"/>
        <v>1</v>
      </c>
      <c r="P913">
        <f t="shared" si="329"/>
        <v>908</v>
      </c>
      <c r="Q913" t="e">
        <f>VLOOKUP(A913,Sheet3!$A$1:$B$3,2,FALSE)</f>
        <v>#N/A</v>
      </c>
      <c r="R913">
        <f t="shared" si="308"/>
        <v>0</v>
      </c>
      <c r="S913">
        <f t="shared" si="309"/>
        <v>0</v>
      </c>
      <c r="T913">
        <f t="shared" si="310"/>
        <v>0</v>
      </c>
      <c r="U913" t="s">
        <v>47</v>
      </c>
      <c r="V913" t="s">
        <v>47</v>
      </c>
      <c r="W913" t="s">
        <v>47</v>
      </c>
      <c r="X913" t="s">
        <v>47</v>
      </c>
      <c r="Y913">
        <f t="shared" si="311"/>
        <v>0</v>
      </c>
      <c r="Z913">
        <f t="shared" si="312"/>
        <v>0</v>
      </c>
      <c r="AC913" t="e">
        <f>VLOOKUP(A913,Sheet3!$A$7:$B$9,2,FALSE)</f>
        <v>#N/A</v>
      </c>
      <c r="AD913" t="s">
        <v>48</v>
      </c>
      <c r="AE913" t="str">
        <f t="shared" si="313"/>
        <v>1</v>
      </c>
      <c r="AF913" t="str">
        <f t="shared" si="314"/>
        <v>2024-07-23</v>
      </c>
      <c r="AH913" s="8">
        <f t="shared" si="315"/>
        <v>0</v>
      </c>
      <c r="AI913">
        <v>0</v>
      </c>
      <c r="AJ913">
        <v>0</v>
      </c>
      <c r="AK913">
        <v>0</v>
      </c>
      <c r="AL913" t="e">
        <f t="shared" si="316"/>
        <v>#DIV/0!</v>
      </c>
      <c r="AM913" t="e">
        <f t="shared" si="317"/>
        <v>#DIV/0!</v>
      </c>
      <c r="AN913">
        <f t="shared" si="318"/>
        <v>0</v>
      </c>
      <c r="AO913">
        <f t="shared" si="319"/>
        <v>0</v>
      </c>
      <c r="AP913">
        <v>0</v>
      </c>
      <c r="AQ913">
        <v>0</v>
      </c>
      <c r="AR913">
        <v>0</v>
      </c>
      <c r="AS913">
        <f t="shared" si="320"/>
        <v>0</v>
      </c>
      <c r="AV913" t="str">
        <f t="shared" si="321"/>
        <v/>
      </c>
      <c r="AW913" t="str">
        <f t="shared" si="322"/>
        <v>--</v>
      </c>
      <c r="AY913">
        <f t="shared" si="323"/>
        <v>908</v>
      </c>
      <c r="AZ913" t="s">
        <v>0</v>
      </c>
      <c r="BA913" t="str">
        <f t="shared" si="324"/>
        <v>908BM</v>
      </c>
      <c r="BB913">
        <f t="shared" si="325"/>
        <v>0</v>
      </c>
      <c r="BD913">
        <f t="shared" si="326"/>
        <v>908</v>
      </c>
      <c r="BE913">
        <f t="shared" si="327"/>
        <v>1</v>
      </c>
    </row>
    <row r="914" spans="15:57" x14ac:dyDescent="0.25">
      <c r="O914">
        <f t="shared" si="328"/>
        <v>1</v>
      </c>
      <c r="P914">
        <f t="shared" si="329"/>
        <v>909</v>
      </c>
      <c r="Q914" t="e">
        <f>VLOOKUP(A914,Sheet3!$A$1:$B$3,2,FALSE)</f>
        <v>#N/A</v>
      </c>
      <c r="R914">
        <f t="shared" si="308"/>
        <v>0</v>
      </c>
      <c r="S914">
        <f t="shared" si="309"/>
        <v>0</v>
      </c>
      <c r="T914">
        <f t="shared" si="310"/>
        <v>0</v>
      </c>
      <c r="U914" t="s">
        <v>47</v>
      </c>
      <c r="V914" t="s">
        <v>47</v>
      </c>
      <c r="W914" t="s">
        <v>47</v>
      </c>
      <c r="X914" t="s">
        <v>47</v>
      </c>
      <c r="Y914">
        <f t="shared" si="311"/>
        <v>0</v>
      </c>
      <c r="Z914">
        <f t="shared" si="312"/>
        <v>0</v>
      </c>
      <c r="AC914" t="e">
        <f>VLOOKUP(A914,Sheet3!$A$7:$B$9,2,FALSE)</f>
        <v>#N/A</v>
      </c>
      <c r="AD914" t="s">
        <v>48</v>
      </c>
      <c r="AE914" t="str">
        <f t="shared" si="313"/>
        <v>1</v>
      </c>
      <c r="AF914" t="str">
        <f t="shared" si="314"/>
        <v>2024-07-23</v>
      </c>
      <c r="AH914" s="8">
        <f t="shared" si="315"/>
        <v>0</v>
      </c>
      <c r="AI914">
        <v>0</v>
      </c>
      <c r="AJ914">
        <v>0</v>
      </c>
      <c r="AK914">
        <v>0</v>
      </c>
      <c r="AL914" t="e">
        <f t="shared" si="316"/>
        <v>#DIV/0!</v>
      </c>
      <c r="AM914" t="e">
        <f t="shared" si="317"/>
        <v>#DIV/0!</v>
      </c>
      <c r="AN914">
        <f t="shared" si="318"/>
        <v>0</v>
      </c>
      <c r="AO914">
        <f t="shared" si="319"/>
        <v>0</v>
      </c>
      <c r="AP914">
        <v>0</v>
      </c>
      <c r="AQ914">
        <v>0</v>
      </c>
      <c r="AR914">
        <v>0</v>
      </c>
      <c r="AS914">
        <f t="shared" si="320"/>
        <v>0</v>
      </c>
      <c r="AV914" t="str">
        <f t="shared" si="321"/>
        <v/>
      </c>
      <c r="AW914" t="str">
        <f t="shared" si="322"/>
        <v>--</v>
      </c>
      <c r="AY914">
        <f t="shared" si="323"/>
        <v>909</v>
      </c>
      <c r="AZ914" t="s">
        <v>0</v>
      </c>
      <c r="BA914" t="str">
        <f t="shared" si="324"/>
        <v>909BM</v>
      </c>
      <c r="BB914">
        <f t="shared" si="325"/>
        <v>0</v>
      </c>
      <c r="BD914">
        <f t="shared" si="326"/>
        <v>909</v>
      </c>
      <c r="BE914">
        <f t="shared" si="327"/>
        <v>1</v>
      </c>
    </row>
    <row r="915" spans="15:57" x14ac:dyDescent="0.25">
      <c r="O915">
        <f t="shared" si="328"/>
        <v>1</v>
      </c>
      <c r="P915">
        <f t="shared" si="329"/>
        <v>910</v>
      </c>
      <c r="Q915" t="e">
        <f>VLOOKUP(A915,Sheet3!$A$1:$B$3,2,FALSE)</f>
        <v>#N/A</v>
      </c>
      <c r="R915">
        <f t="shared" si="308"/>
        <v>0</v>
      </c>
      <c r="S915">
        <f t="shared" si="309"/>
        <v>0</v>
      </c>
      <c r="T915">
        <f t="shared" si="310"/>
        <v>0</v>
      </c>
      <c r="U915" t="s">
        <v>47</v>
      </c>
      <c r="V915" t="s">
        <v>47</v>
      </c>
      <c r="W915" t="s">
        <v>47</v>
      </c>
      <c r="X915" t="s">
        <v>47</v>
      </c>
      <c r="Y915">
        <f t="shared" si="311"/>
        <v>0</v>
      </c>
      <c r="Z915">
        <f t="shared" si="312"/>
        <v>0</v>
      </c>
      <c r="AC915" t="e">
        <f>VLOOKUP(A915,Sheet3!$A$7:$B$9,2,FALSE)</f>
        <v>#N/A</v>
      </c>
      <c r="AD915" t="s">
        <v>48</v>
      </c>
      <c r="AE915" t="str">
        <f t="shared" si="313"/>
        <v>1</v>
      </c>
      <c r="AF915" t="str">
        <f t="shared" si="314"/>
        <v>2024-07-23</v>
      </c>
      <c r="AH915" s="8">
        <f t="shared" si="315"/>
        <v>0</v>
      </c>
      <c r="AI915">
        <v>0</v>
      </c>
      <c r="AJ915">
        <v>0</v>
      </c>
      <c r="AK915">
        <v>0</v>
      </c>
      <c r="AL915" t="e">
        <f t="shared" si="316"/>
        <v>#DIV/0!</v>
      </c>
      <c r="AM915" t="e">
        <f t="shared" si="317"/>
        <v>#DIV/0!</v>
      </c>
      <c r="AN915">
        <f t="shared" si="318"/>
        <v>0</v>
      </c>
      <c r="AO915">
        <f t="shared" si="319"/>
        <v>0</v>
      </c>
      <c r="AP915">
        <v>0</v>
      </c>
      <c r="AQ915">
        <v>0</v>
      </c>
      <c r="AR915">
        <v>0</v>
      </c>
      <c r="AS915">
        <f t="shared" si="320"/>
        <v>0</v>
      </c>
      <c r="AV915" t="str">
        <f t="shared" si="321"/>
        <v/>
      </c>
      <c r="AW915" t="str">
        <f t="shared" si="322"/>
        <v>--</v>
      </c>
      <c r="AY915">
        <f t="shared" si="323"/>
        <v>910</v>
      </c>
      <c r="AZ915" t="s">
        <v>0</v>
      </c>
      <c r="BA915" t="str">
        <f t="shared" si="324"/>
        <v>910BM</v>
      </c>
      <c r="BB915">
        <f t="shared" si="325"/>
        <v>0</v>
      </c>
      <c r="BD915">
        <f t="shared" si="326"/>
        <v>910</v>
      </c>
      <c r="BE915">
        <f t="shared" si="327"/>
        <v>1</v>
      </c>
    </row>
    <row r="916" spans="15:57" x14ac:dyDescent="0.25">
      <c r="O916">
        <f t="shared" si="328"/>
        <v>1</v>
      </c>
      <c r="P916">
        <f t="shared" si="329"/>
        <v>911</v>
      </c>
      <c r="Q916" t="e">
        <f>VLOOKUP(A916,Sheet3!$A$1:$B$3,2,FALSE)</f>
        <v>#N/A</v>
      </c>
      <c r="R916">
        <f t="shared" si="308"/>
        <v>0</v>
      </c>
      <c r="S916">
        <f t="shared" si="309"/>
        <v>0</v>
      </c>
      <c r="T916">
        <f t="shared" si="310"/>
        <v>0</v>
      </c>
      <c r="U916" t="s">
        <v>47</v>
      </c>
      <c r="V916" t="s">
        <v>47</v>
      </c>
      <c r="W916" t="s">
        <v>47</v>
      </c>
      <c r="X916" t="s">
        <v>47</v>
      </c>
      <c r="Y916">
        <f t="shared" si="311"/>
        <v>0</v>
      </c>
      <c r="Z916">
        <f t="shared" si="312"/>
        <v>0</v>
      </c>
      <c r="AC916" t="e">
        <f>VLOOKUP(A916,Sheet3!$A$7:$B$9,2,FALSE)</f>
        <v>#N/A</v>
      </c>
      <c r="AD916" t="s">
        <v>48</v>
      </c>
      <c r="AE916" t="str">
        <f t="shared" si="313"/>
        <v>1</v>
      </c>
      <c r="AF916" t="str">
        <f t="shared" si="314"/>
        <v>2024-07-23</v>
      </c>
      <c r="AH916" s="8">
        <f t="shared" si="315"/>
        <v>0</v>
      </c>
      <c r="AI916">
        <v>0</v>
      </c>
      <c r="AJ916">
        <v>0</v>
      </c>
      <c r="AK916">
        <v>0</v>
      </c>
      <c r="AL916" t="e">
        <f t="shared" si="316"/>
        <v>#DIV/0!</v>
      </c>
      <c r="AM916" t="e">
        <f t="shared" si="317"/>
        <v>#DIV/0!</v>
      </c>
      <c r="AN916">
        <f t="shared" si="318"/>
        <v>0</v>
      </c>
      <c r="AO916">
        <f t="shared" si="319"/>
        <v>0</v>
      </c>
      <c r="AP916">
        <v>0</v>
      </c>
      <c r="AQ916">
        <v>0</v>
      </c>
      <c r="AR916">
        <v>0</v>
      </c>
      <c r="AS916">
        <f t="shared" si="320"/>
        <v>0</v>
      </c>
      <c r="AV916" t="str">
        <f t="shared" si="321"/>
        <v/>
      </c>
      <c r="AW916" t="str">
        <f t="shared" si="322"/>
        <v>--</v>
      </c>
      <c r="AY916">
        <f t="shared" si="323"/>
        <v>911</v>
      </c>
      <c r="AZ916" t="s">
        <v>0</v>
      </c>
      <c r="BA916" t="str">
        <f t="shared" si="324"/>
        <v>911BM</v>
      </c>
      <c r="BB916">
        <f t="shared" si="325"/>
        <v>0</v>
      </c>
      <c r="BD916">
        <f t="shared" si="326"/>
        <v>911</v>
      </c>
      <c r="BE916">
        <f t="shared" si="327"/>
        <v>1</v>
      </c>
    </row>
    <row r="917" spans="15:57" x14ac:dyDescent="0.25">
      <c r="O917">
        <f t="shared" si="328"/>
        <v>1</v>
      </c>
      <c r="P917">
        <f t="shared" si="329"/>
        <v>912</v>
      </c>
      <c r="Q917" t="e">
        <f>VLOOKUP(A917,Sheet3!$A$1:$B$3,2,FALSE)</f>
        <v>#N/A</v>
      </c>
      <c r="R917">
        <f t="shared" si="308"/>
        <v>0</v>
      </c>
      <c r="S917">
        <f t="shared" si="309"/>
        <v>0</v>
      </c>
      <c r="T917">
        <f t="shared" si="310"/>
        <v>0</v>
      </c>
      <c r="U917" t="s">
        <v>47</v>
      </c>
      <c r="V917" t="s">
        <v>47</v>
      </c>
      <c r="W917" t="s">
        <v>47</v>
      </c>
      <c r="X917" t="s">
        <v>47</v>
      </c>
      <c r="Y917">
        <f t="shared" si="311"/>
        <v>0</v>
      </c>
      <c r="Z917">
        <f t="shared" si="312"/>
        <v>0</v>
      </c>
      <c r="AC917" t="e">
        <f>VLOOKUP(A917,Sheet3!$A$7:$B$9,2,FALSE)</f>
        <v>#N/A</v>
      </c>
      <c r="AD917" t="s">
        <v>48</v>
      </c>
      <c r="AE917" t="str">
        <f t="shared" si="313"/>
        <v>1</v>
      </c>
      <c r="AF917" t="str">
        <f t="shared" si="314"/>
        <v>2024-07-23</v>
      </c>
      <c r="AH917" s="8">
        <f t="shared" si="315"/>
        <v>0</v>
      </c>
      <c r="AI917">
        <v>0</v>
      </c>
      <c r="AJ917">
        <v>0</v>
      </c>
      <c r="AK917">
        <v>0</v>
      </c>
      <c r="AL917" t="e">
        <f t="shared" si="316"/>
        <v>#DIV/0!</v>
      </c>
      <c r="AM917" t="e">
        <f t="shared" si="317"/>
        <v>#DIV/0!</v>
      </c>
      <c r="AN917">
        <f t="shared" si="318"/>
        <v>0</v>
      </c>
      <c r="AO917">
        <f t="shared" si="319"/>
        <v>0</v>
      </c>
      <c r="AP917">
        <v>0</v>
      </c>
      <c r="AQ917">
        <v>0</v>
      </c>
      <c r="AR917">
        <v>0</v>
      </c>
      <c r="AS917">
        <f t="shared" si="320"/>
        <v>0</v>
      </c>
      <c r="AV917" t="str">
        <f t="shared" si="321"/>
        <v/>
      </c>
      <c r="AW917" t="str">
        <f t="shared" si="322"/>
        <v>--</v>
      </c>
      <c r="AY917">
        <f t="shared" si="323"/>
        <v>912</v>
      </c>
      <c r="AZ917" t="s">
        <v>0</v>
      </c>
      <c r="BA917" t="str">
        <f t="shared" si="324"/>
        <v>912BM</v>
      </c>
      <c r="BB917">
        <f t="shared" si="325"/>
        <v>0</v>
      </c>
      <c r="BD917">
        <f t="shared" si="326"/>
        <v>912</v>
      </c>
      <c r="BE917">
        <f t="shared" si="327"/>
        <v>1</v>
      </c>
    </row>
    <row r="918" spans="15:57" x14ac:dyDescent="0.25">
      <c r="O918">
        <f t="shared" si="328"/>
        <v>1</v>
      </c>
      <c r="P918">
        <f t="shared" si="329"/>
        <v>913</v>
      </c>
      <c r="Q918" t="e">
        <f>VLOOKUP(A918,Sheet3!$A$1:$B$3,2,FALSE)</f>
        <v>#N/A</v>
      </c>
      <c r="R918">
        <f t="shared" si="308"/>
        <v>0</v>
      </c>
      <c r="S918">
        <f t="shared" si="309"/>
        <v>0</v>
      </c>
      <c r="T918">
        <f t="shared" si="310"/>
        <v>0</v>
      </c>
      <c r="U918" t="s">
        <v>47</v>
      </c>
      <c r="V918" t="s">
        <v>47</v>
      </c>
      <c r="W918" t="s">
        <v>47</v>
      </c>
      <c r="X918" t="s">
        <v>47</v>
      </c>
      <c r="Y918">
        <f t="shared" si="311"/>
        <v>0</v>
      </c>
      <c r="Z918">
        <f t="shared" si="312"/>
        <v>0</v>
      </c>
      <c r="AC918" t="e">
        <f>VLOOKUP(A918,Sheet3!$A$7:$B$9,2,FALSE)</f>
        <v>#N/A</v>
      </c>
      <c r="AD918" t="s">
        <v>48</v>
      </c>
      <c r="AE918" t="str">
        <f t="shared" si="313"/>
        <v>1</v>
      </c>
      <c r="AF918" t="str">
        <f t="shared" si="314"/>
        <v>2024-07-23</v>
      </c>
      <c r="AH918" s="8">
        <f t="shared" si="315"/>
        <v>0</v>
      </c>
      <c r="AI918">
        <v>0</v>
      </c>
      <c r="AJ918">
        <v>0</v>
      </c>
      <c r="AK918">
        <v>0</v>
      </c>
      <c r="AL918" t="e">
        <f t="shared" si="316"/>
        <v>#DIV/0!</v>
      </c>
      <c r="AM918" t="e">
        <f t="shared" si="317"/>
        <v>#DIV/0!</v>
      </c>
      <c r="AN918">
        <f t="shared" si="318"/>
        <v>0</v>
      </c>
      <c r="AO918">
        <f t="shared" si="319"/>
        <v>0</v>
      </c>
      <c r="AP918">
        <v>0</v>
      </c>
      <c r="AQ918">
        <v>0</v>
      </c>
      <c r="AR918">
        <v>0</v>
      </c>
      <c r="AS918">
        <f t="shared" si="320"/>
        <v>0</v>
      </c>
      <c r="AV918" t="str">
        <f t="shared" si="321"/>
        <v/>
      </c>
      <c r="AW918" t="str">
        <f t="shared" si="322"/>
        <v>--</v>
      </c>
      <c r="AY918">
        <f t="shared" si="323"/>
        <v>913</v>
      </c>
      <c r="AZ918" t="s">
        <v>0</v>
      </c>
      <c r="BA918" t="str">
        <f t="shared" si="324"/>
        <v>913BM</v>
      </c>
      <c r="BB918">
        <f t="shared" si="325"/>
        <v>0</v>
      </c>
      <c r="BD918">
        <f t="shared" si="326"/>
        <v>913</v>
      </c>
      <c r="BE918">
        <f t="shared" si="327"/>
        <v>1</v>
      </c>
    </row>
    <row r="919" spans="15:57" x14ac:dyDescent="0.25">
      <c r="O919">
        <f t="shared" si="328"/>
        <v>1</v>
      </c>
      <c r="P919">
        <f t="shared" si="329"/>
        <v>914</v>
      </c>
      <c r="Q919" t="e">
        <f>VLOOKUP(A919,Sheet3!$A$1:$B$3,2,FALSE)</f>
        <v>#N/A</v>
      </c>
      <c r="R919">
        <f t="shared" si="308"/>
        <v>0</v>
      </c>
      <c r="S919">
        <f t="shared" si="309"/>
        <v>0</v>
      </c>
      <c r="T919">
        <f t="shared" si="310"/>
        <v>0</v>
      </c>
      <c r="U919" t="s">
        <v>47</v>
      </c>
      <c r="V919" t="s">
        <v>47</v>
      </c>
      <c r="W919" t="s">
        <v>47</v>
      </c>
      <c r="X919" t="s">
        <v>47</v>
      </c>
      <c r="Y919">
        <f t="shared" si="311"/>
        <v>0</v>
      </c>
      <c r="Z919">
        <f t="shared" si="312"/>
        <v>0</v>
      </c>
      <c r="AC919" t="e">
        <f>VLOOKUP(A919,Sheet3!$A$7:$B$9,2,FALSE)</f>
        <v>#N/A</v>
      </c>
      <c r="AD919" t="s">
        <v>48</v>
      </c>
      <c r="AE919" t="str">
        <f t="shared" si="313"/>
        <v>1</v>
      </c>
      <c r="AF919" t="str">
        <f t="shared" si="314"/>
        <v>2024-07-23</v>
      </c>
      <c r="AH919" s="8">
        <f t="shared" si="315"/>
        <v>0</v>
      </c>
      <c r="AI919">
        <v>0</v>
      </c>
      <c r="AJ919">
        <v>0</v>
      </c>
      <c r="AK919">
        <v>0</v>
      </c>
      <c r="AL919" t="e">
        <f t="shared" si="316"/>
        <v>#DIV/0!</v>
      </c>
      <c r="AM919" t="e">
        <f t="shared" si="317"/>
        <v>#DIV/0!</v>
      </c>
      <c r="AN919">
        <f t="shared" si="318"/>
        <v>0</v>
      </c>
      <c r="AO919">
        <f t="shared" si="319"/>
        <v>0</v>
      </c>
      <c r="AP919">
        <v>0</v>
      </c>
      <c r="AQ919">
        <v>0</v>
      </c>
      <c r="AR919">
        <v>0</v>
      </c>
      <c r="AS919">
        <f t="shared" si="320"/>
        <v>0</v>
      </c>
      <c r="AV919" t="str">
        <f t="shared" si="321"/>
        <v/>
      </c>
      <c r="AW919" t="str">
        <f t="shared" si="322"/>
        <v>--</v>
      </c>
      <c r="AY919">
        <f t="shared" si="323"/>
        <v>914</v>
      </c>
      <c r="AZ919" t="s">
        <v>0</v>
      </c>
      <c r="BA919" t="str">
        <f t="shared" si="324"/>
        <v>914BM</v>
      </c>
      <c r="BB919">
        <f t="shared" si="325"/>
        <v>0</v>
      </c>
      <c r="BD919">
        <f t="shared" si="326"/>
        <v>914</v>
      </c>
      <c r="BE919">
        <f t="shared" si="327"/>
        <v>1</v>
      </c>
    </row>
    <row r="920" spans="15:57" x14ac:dyDescent="0.25">
      <c r="O920">
        <f t="shared" si="328"/>
        <v>1</v>
      </c>
      <c r="P920">
        <f t="shared" si="329"/>
        <v>915</v>
      </c>
      <c r="Q920" t="e">
        <f>VLOOKUP(A920,Sheet3!$A$1:$B$3,2,FALSE)</f>
        <v>#N/A</v>
      </c>
      <c r="R920">
        <f t="shared" si="308"/>
        <v>0</v>
      </c>
      <c r="S920">
        <f t="shared" si="309"/>
        <v>0</v>
      </c>
      <c r="T920">
        <f t="shared" si="310"/>
        <v>0</v>
      </c>
      <c r="U920" t="s">
        <v>47</v>
      </c>
      <c r="V920" t="s">
        <v>47</v>
      </c>
      <c r="W920" t="s">
        <v>47</v>
      </c>
      <c r="X920" t="s">
        <v>47</v>
      </c>
      <c r="Y920">
        <f t="shared" si="311"/>
        <v>0</v>
      </c>
      <c r="Z920">
        <f t="shared" si="312"/>
        <v>0</v>
      </c>
      <c r="AC920" t="e">
        <f>VLOOKUP(A920,Sheet3!$A$7:$B$9,2,FALSE)</f>
        <v>#N/A</v>
      </c>
      <c r="AD920" t="s">
        <v>48</v>
      </c>
      <c r="AE920" t="str">
        <f t="shared" si="313"/>
        <v>1</v>
      </c>
      <c r="AF920" t="str">
        <f t="shared" si="314"/>
        <v>2024-07-23</v>
      </c>
      <c r="AH920" s="8">
        <f t="shared" si="315"/>
        <v>0</v>
      </c>
      <c r="AI920">
        <v>0</v>
      </c>
      <c r="AJ920">
        <v>0</v>
      </c>
      <c r="AK920">
        <v>0</v>
      </c>
      <c r="AL920" t="e">
        <f t="shared" si="316"/>
        <v>#DIV/0!</v>
      </c>
      <c r="AM920" t="e">
        <f t="shared" si="317"/>
        <v>#DIV/0!</v>
      </c>
      <c r="AN920">
        <f t="shared" si="318"/>
        <v>0</v>
      </c>
      <c r="AO920">
        <f t="shared" si="319"/>
        <v>0</v>
      </c>
      <c r="AP920">
        <v>0</v>
      </c>
      <c r="AQ920">
        <v>0</v>
      </c>
      <c r="AR920">
        <v>0</v>
      </c>
      <c r="AS920">
        <f t="shared" si="320"/>
        <v>0</v>
      </c>
      <c r="AV920" t="str">
        <f t="shared" si="321"/>
        <v/>
      </c>
      <c r="AW920" t="str">
        <f t="shared" si="322"/>
        <v>--</v>
      </c>
      <c r="AY920">
        <f t="shared" si="323"/>
        <v>915</v>
      </c>
      <c r="AZ920" t="s">
        <v>0</v>
      </c>
      <c r="BA920" t="str">
        <f t="shared" si="324"/>
        <v>915BM</v>
      </c>
      <c r="BB920">
        <f t="shared" si="325"/>
        <v>0</v>
      </c>
      <c r="BD920">
        <f t="shared" si="326"/>
        <v>915</v>
      </c>
      <c r="BE920">
        <f t="shared" si="327"/>
        <v>1</v>
      </c>
    </row>
    <row r="921" spans="15:57" x14ac:dyDescent="0.25">
      <c r="O921">
        <f t="shared" si="328"/>
        <v>1</v>
      </c>
      <c r="P921">
        <f t="shared" si="329"/>
        <v>916</v>
      </c>
      <c r="Q921" t="e">
        <f>VLOOKUP(A921,Sheet3!$A$1:$B$3,2,FALSE)</f>
        <v>#N/A</v>
      </c>
      <c r="R921">
        <f t="shared" si="308"/>
        <v>0</v>
      </c>
      <c r="S921">
        <f t="shared" si="309"/>
        <v>0</v>
      </c>
      <c r="T921">
        <f t="shared" si="310"/>
        <v>0</v>
      </c>
      <c r="U921" t="s">
        <v>47</v>
      </c>
      <c r="V921" t="s">
        <v>47</v>
      </c>
      <c r="W921" t="s">
        <v>47</v>
      </c>
      <c r="X921" t="s">
        <v>47</v>
      </c>
      <c r="Y921">
        <f t="shared" si="311"/>
        <v>0</v>
      </c>
      <c r="Z921">
        <f t="shared" si="312"/>
        <v>0</v>
      </c>
      <c r="AC921" t="e">
        <f>VLOOKUP(A921,Sheet3!$A$7:$B$9,2,FALSE)</f>
        <v>#N/A</v>
      </c>
      <c r="AD921" t="s">
        <v>48</v>
      </c>
      <c r="AE921" t="str">
        <f t="shared" si="313"/>
        <v>1</v>
      </c>
      <c r="AF921" t="str">
        <f t="shared" si="314"/>
        <v>2024-07-23</v>
      </c>
      <c r="AH921" s="8">
        <f t="shared" si="315"/>
        <v>0</v>
      </c>
      <c r="AI921">
        <v>0</v>
      </c>
      <c r="AJ921">
        <v>0</v>
      </c>
      <c r="AK921">
        <v>0</v>
      </c>
      <c r="AL921" t="e">
        <f t="shared" si="316"/>
        <v>#DIV/0!</v>
      </c>
      <c r="AM921" t="e">
        <f t="shared" si="317"/>
        <v>#DIV/0!</v>
      </c>
      <c r="AN921">
        <f t="shared" si="318"/>
        <v>0</v>
      </c>
      <c r="AO921">
        <f t="shared" si="319"/>
        <v>0</v>
      </c>
      <c r="AP921">
        <v>0</v>
      </c>
      <c r="AQ921">
        <v>0</v>
      </c>
      <c r="AR921">
        <v>0</v>
      </c>
      <c r="AS921">
        <f t="shared" si="320"/>
        <v>0</v>
      </c>
      <c r="AV921" t="str">
        <f t="shared" si="321"/>
        <v/>
      </c>
      <c r="AW921" t="str">
        <f t="shared" si="322"/>
        <v>--</v>
      </c>
      <c r="AY921">
        <f t="shared" si="323"/>
        <v>916</v>
      </c>
      <c r="AZ921" t="s">
        <v>0</v>
      </c>
      <c r="BA921" t="str">
        <f t="shared" si="324"/>
        <v>916BM</v>
      </c>
      <c r="BB921">
        <f t="shared" si="325"/>
        <v>0</v>
      </c>
      <c r="BD921">
        <f t="shared" si="326"/>
        <v>916</v>
      </c>
      <c r="BE921">
        <f t="shared" si="327"/>
        <v>1</v>
      </c>
    </row>
    <row r="922" spans="15:57" x14ac:dyDescent="0.25">
      <c r="O922">
        <f t="shared" si="328"/>
        <v>1</v>
      </c>
      <c r="P922">
        <f t="shared" si="329"/>
        <v>917</v>
      </c>
      <c r="Q922" t="e">
        <f>VLOOKUP(A922,Sheet3!$A$1:$B$3,2,FALSE)</f>
        <v>#N/A</v>
      </c>
      <c r="R922">
        <f t="shared" si="308"/>
        <v>0</v>
      </c>
      <c r="S922">
        <f t="shared" si="309"/>
        <v>0</v>
      </c>
      <c r="T922">
        <f t="shared" si="310"/>
        <v>0</v>
      </c>
      <c r="U922" t="s">
        <v>47</v>
      </c>
      <c r="V922" t="s">
        <v>47</v>
      </c>
      <c r="W922" t="s">
        <v>47</v>
      </c>
      <c r="X922" t="s">
        <v>47</v>
      </c>
      <c r="Y922">
        <f t="shared" si="311"/>
        <v>0</v>
      </c>
      <c r="Z922">
        <f t="shared" si="312"/>
        <v>0</v>
      </c>
      <c r="AC922" t="e">
        <f>VLOOKUP(A922,Sheet3!$A$7:$B$9,2,FALSE)</f>
        <v>#N/A</v>
      </c>
      <c r="AD922" t="s">
        <v>48</v>
      </c>
      <c r="AE922" t="str">
        <f t="shared" si="313"/>
        <v>1</v>
      </c>
      <c r="AF922" t="str">
        <f t="shared" si="314"/>
        <v>2024-07-23</v>
      </c>
      <c r="AH922" s="8">
        <f t="shared" si="315"/>
        <v>0</v>
      </c>
      <c r="AI922">
        <v>0</v>
      </c>
      <c r="AJ922">
        <v>0</v>
      </c>
      <c r="AK922">
        <v>0</v>
      </c>
      <c r="AL922" t="e">
        <f t="shared" si="316"/>
        <v>#DIV/0!</v>
      </c>
      <c r="AM922" t="e">
        <f t="shared" si="317"/>
        <v>#DIV/0!</v>
      </c>
      <c r="AN922">
        <f t="shared" si="318"/>
        <v>0</v>
      </c>
      <c r="AO922">
        <f t="shared" si="319"/>
        <v>0</v>
      </c>
      <c r="AP922">
        <v>0</v>
      </c>
      <c r="AQ922">
        <v>0</v>
      </c>
      <c r="AR922">
        <v>0</v>
      </c>
      <c r="AS922">
        <f t="shared" si="320"/>
        <v>0</v>
      </c>
      <c r="AV922" t="str">
        <f t="shared" si="321"/>
        <v/>
      </c>
      <c r="AW922" t="str">
        <f t="shared" si="322"/>
        <v>--</v>
      </c>
      <c r="AY922">
        <f t="shared" si="323"/>
        <v>917</v>
      </c>
      <c r="AZ922" t="s">
        <v>0</v>
      </c>
      <c r="BA922" t="str">
        <f t="shared" si="324"/>
        <v>917BM</v>
      </c>
      <c r="BB922">
        <f t="shared" si="325"/>
        <v>0</v>
      </c>
      <c r="BD922">
        <f t="shared" si="326"/>
        <v>917</v>
      </c>
      <c r="BE922">
        <f t="shared" si="327"/>
        <v>1</v>
      </c>
    </row>
    <row r="923" spans="15:57" x14ac:dyDescent="0.25">
      <c r="O923">
        <f t="shared" si="328"/>
        <v>1</v>
      </c>
      <c r="P923">
        <f t="shared" si="329"/>
        <v>918</v>
      </c>
      <c r="Q923" t="e">
        <f>VLOOKUP(A923,Sheet3!$A$1:$B$3,2,FALSE)</f>
        <v>#N/A</v>
      </c>
      <c r="R923">
        <f t="shared" si="308"/>
        <v>0</v>
      </c>
      <c r="S923">
        <f t="shared" si="309"/>
        <v>0</v>
      </c>
      <c r="T923">
        <f t="shared" si="310"/>
        <v>0</v>
      </c>
      <c r="U923" t="s">
        <v>47</v>
      </c>
      <c r="V923" t="s">
        <v>47</v>
      </c>
      <c r="W923" t="s">
        <v>47</v>
      </c>
      <c r="X923" t="s">
        <v>47</v>
      </c>
      <c r="Y923">
        <f t="shared" si="311"/>
        <v>0</v>
      </c>
      <c r="Z923">
        <f t="shared" si="312"/>
        <v>0</v>
      </c>
      <c r="AC923" t="e">
        <f>VLOOKUP(A923,Sheet3!$A$7:$B$9,2,FALSE)</f>
        <v>#N/A</v>
      </c>
      <c r="AD923" t="s">
        <v>48</v>
      </c>
      <c r="AE923" t="str">
        <f t="shared" si="313"/>
        <v>1</v>
      </c>
      <c r="AF923" t="str">
        <f t="shared" si="314"/>
        <v>2024-07-23</v>
      </c>
      <c r="AH923" s="8">
        <f t="shared" si="315"/>
        <v>0</v>
      </c>
      <c r="AI923">
        <v>0</v>
      </c>
      <c r="AJ923">
        <v>0</v>
      </c>
      <c r="AK923">
        <v>0</v>
      </c>
      <c r="AL923" t="e">
        <f t="shared" si="316"/>
        <v>#DIV/0!</v>
      </c>
      <c r="AM923" t="e">
        <f t="shared" si="317"/>
        <v>#DIV/0!</v>
      </c>
      <c r="AN923">
        <f t="shared" si="318"/>
        <v>0</v>
      </c>
      <c r="AO923">
        <f t="shared" si="319"/>
        <v>0</v>
      </c>
      <c r="AP923">
        <v>0</v>
      </c>
      <c r="AQ923">
        <v>0</v>
      </c>
      <c r="AR923">
        <v>0</v>
      </c>
      <c r="AS923">
        <f t="shared" si="320"/>
        <v>0</v>
      </c>
      <c r="AV923" t="str">
        <f t="shared" si="321"/>
        <v/>
      </c>
      <c r="AW923" t="str">
        <f t="shared" si="322"/>
        <v>--</v>
      </c>
      <c r="AY923">
        <f t="shared" si="323"/>
        <v>918</v>
      </c>
      <c r="AZ923" t="s">
        <v>0</v>
      </c>
      <c r="BA923" t="str">
        <f t="shared" si="324"/>
        <v>918BM</v>
      </c>
      <c r="BB923">
        <f t="shared" si="325"/>
        <v>0</v>
      </c>
      <c r="BD923">
        <f t="shared" si="326"/>
        <v>918</v>
      </c>
      <c r="BE923">
        <f t="shared" si="327"/>
        <v>1</v>
      </c>
    </row>
    <row r="924" spans="15:57" x14ac:dyDescent="0.25">
      <c r="O924">
        <f t="shared" si="328"/>
        <v>1</v>
      </c>
      <c r="P924">
        <f t="shared" si="329"/>
        <v>919</v>
      </c>
      <c r="Q924" t="e">
        <f>VLOOKUP(A924,Sheet3!$A$1:$B$3,2,FALSE)</f>
        <v>#N/A</v>
      </c>
      <c r="R924">
        <f t="shared" si="308"/>
        <v>0</v>
      </c>
      <c r="S924">
        <f t="shared" si="309"/>
        <v>0</v>
      </c>
      <c r="T924">
        <f t="shared" si="310"/>
        <v>0</v>
      </c>
      <c r="U924" t="s">
        <v>47</v>
      </c>
      <c r="V924" t="s">
        <v>47</v>
      </c>
      <c r="W924" t="s">
        <v>47</v>
      </c>
      <c r="X924" t="s">
        <v>47</v>
      </c>
      <c r="Y924">
        <f t="shared" si="311"/>
        <v>0</v>
      </c>
      <c r="Z924">
        <f t="shared" si="312"/>
        <v>0</v>
      </c>
      <c r="AC924" t="e">
        <f>VLOOKUP(A924,Sheet3!$A$7:$B$9,2,FALSE)</f>
        <v>#N/A</v>
      </c>
      <c r="AD924" t="s">
        <v>48</v>
      </c>
      <c r="AE924" t="str">
        <f t="shared" si="313"/>
        <v>1</v>
      </c>
      <c r="AF924" t="str">
        <f t="shared" si="314"/>
        <v>2024-07-23</v>
      </c>
      <c r="AH924" s="8">
        <f t="shared" si="315"/>
        <v>0</v>
      </c>
      <c r="AI924">
        <v>0</v>
      </c>
      <c r="AJ924">
        <v>0</v>
      </c>
      <c r="AK924">
        <v>0</v>
      </c>
      <c r="AL924" t="e">
        <f t="shared" si="316"/>
        <v>#DIV/0!</v>
      </c>
      <c r="AM924" t="e">
        <f t="shared" si="317"/>
        <v>#DIV/0!</v>
      </c>
      <c r="AN924">
        <f t="shared" si="318"/>
        <v>0</v>
      </c>
      <c r="AO924">
        <f t="shared" si="319"/>
        <v>0</v>
      </c>
      <c r="AP924">
        <v>0</v>
      </c>
      <c r="AQ924">
        <v>0</v>
      </c>
      <c r="AR924">
        <v>0</v>
      </c>
      <c r="AS924">
        <f t="shared" si="320"/>
        <v>0</v>
      </c>
      <c r="AV924" t="str">
        <f t="shared" si="321"/>
        <v/>
      </c>
      <c r="AW924" t="str">
        <f t="shared" si="322"/>
        <v>--</v>
      </c>
      <c r="AY924">
        <f t="shared" si="323"/>
        <v>919</v>
      </c>
      <c r="AZ924" t="s">
        <v>0</v>
      </c>
      <c r="BA924" t="str">
        <f t="shared" si="324"/>
        <v>919BM</v>
      </c>
      <c r="BB924">
        <f t="shared" si="325"/>
        <v>0</v>
      </c>
      <c r="BD924">
        <f t="shared" si="326"/>
        <v>919</v>
      </c>
      <c r="BE924">
        <f t="shared" si="327"/>
        <v>1</v>
      </c>
    </row>
    <row r="925" spans="15:57" x14ac:dyDescent="0.25">
      <c r="O925">
        <f t="shared" si="328"/>
        <v>1</v>
      </c>
      <c r="P925">
        <f t="shared" si="329"/>
        <v>920</v>
      </c>
      <c r="Q925" t="e">
        <f>VLOOKUP(A925,Sheet3!$A$1:$B$3,2,FALSE)</f>
        <v>#N/A</v>
      </c>
      <c r="R925">
        <f t="shared" si="308"/>
        <v>0</v>
      </c>
      <c r="S925">
        <f t="shared" si="309"/>
        <v>0</v>
      </c>
      <c r="T925">
        <f t="shared" si="310"/>
        <v>0</v>
      </c>
      <c r="U925" t="s">
        <v>47</v>
      </c>
      <c r="V925" t="s">
        <v>47</v>
      </c>
      <c r="W925" t="s">
        <v>47</v>
      </c>
      <c r="X925" t="s">
        <v>47</v>
      </c>
      <c r="Y925">
        <f t="shared" si="311"/>
        <v>0</v>
      </c>
      <c r="Z925">
        <f t="shared" si="312"/>
        <v>0</v>
      </c>
      <c r="AC925" t="e">
        <f>VLOOKUP(A925,Sheet3!$A$7:$B$9,2,FALSE)</f>
        <v>#N/A</v>
      </c>
      <c r="AD925" t="s">
        <v>48</v>
      </c>
      <c r="AE925" t="str">
        <f t="shared" si="313"/>
        <v>1</v>
      </c>
      <c r="AF925" t="str">
        <f t="shared" si="314"/>
        <v>2024-07-23</v>
      </c>
      <c r="AH925" s="8">
        <f t="shared" si="315"/>
        <v>0</v>
      </c>
      <c r="AI925">
        <v>0</v>
      </c>
      <c r="AJ925">
        <v>0</v>
      </c>
      <c r="AK925">
        <v>0</v>
      </c>
      <c r="AL925" t="e">
        <f t="shared" si="316"/>
        <v>#DIV/0!</v>
      </c>
      <c r="AM925" t="e">
        <f t="shared" si="317"/>
        <v>#DIV/0!</v>
      </c>
      <c r="AN925">
        <f t="shared" si="318"/>
        <v>0</v>
      </c>
      <c r="AO925">
        <f t="shared" si="319"/>
        <v>0</v>
      </c>
      <c r="AP925">
        <v>0</v>
      </c>
      <c r="AQ925">
        <v>0</v>
      </c>
      <c r="AR925">
        <v>0</v>
      </c>
      <c r="AS925">
        <f t="shared" si="320"/>
        <v>0</v>
      </c>
      <c r="AV925" t="str">
        <f t="shared" si="321"/>
        <v/>
      </c>
      <c r="AW925" t="str">
        <f t="shared" si="322"/>
        <v>--</v>
      </c>
      <c r="AY925">
        <f t="shared" si="323"/>
        <v>920</v>
      </c>
      <c r="AZ925" t="s">
        <v>0</v>
      </c>
      <c r="BA925" t="str">
        <f t="shared" si="324"/>
        <v>920BM</v>
      </c>
      <c r="BB925">
        <f t="shared" si="325"/>
        <v>0</v>
      </c>
      <c r="BD925">
        <f t="shared" si="326"/>
        <v>920</v>
      </c>
      <c r="BE925">
        <f t="shared" si="327"/>
        <v>1</v>
      </c>
    </row>
    <row r="926" spans="15:57" x14ac:dyDescent="0.25">
      <c r="O926">
        <f t="shared" si="328"/>
        <v>1</v>
      </c>
      <c r="P926">
        <f t="shared" si="329"/>
        <v>921</v>
      </c>
      <c r="Q926" t="e">
        <f>VLOOKUP(A926,Sheet3!$A$1:$B$3,2,FALSE)</f>
        <v>#N/A</v>
      </c>
      <c r="R926">
        <f t="shared" si="308"/>
        <v>0</v>
      </c>
      <c r="S926">
        <f t="shared" si="309"/>
        <v>0</v>
      </c>
      <c r="T926">
        <f t="shared" si="310"/>
        <v>0</v>
      </c>
      <c r="U926" t="s">
        <v>47</v>
      </c>
      <c r="V926" t="s">
        <v>47</v>
      </c>
      <c r="W926" t="s">
        <v>47</v>
      </c>
      <c r="X926" t="s">
        <v>47</v>
      </c>
      <c r="Y926">
        <f t="shared" si="311"/>
        <v>0</v>
      </c>
      <c r="Z926">
        <f t="shared" si="312"/>
        <v>0</v>
      </c>
      <c r="AC926" t="e">
        <f>VLOOKUP(A926,Sheet3!$A$7:$B$9,2,FALSE)</f>
        <v>#N/A</v>
      </c>
      <c r="AD926" t="s">
        <v>48</v>
      </c>
      <c r="AE926" t="str">
        <f t="shared" si="313"/>
        <v>1</v>
      </c>
      <c r="AF926" t="str">
        <f t="shared" si="314"/>
        <v>2024-07-23</v>
      </c>
      <c r="AH926" s="8">
        <f t="shared" si="315"/>
        <v>0</v>
      </c>
      <c r="AI926">
        <v>0</v>
      </c>
      <c r="AJ926">
        <v>0</v>
      </c>
      <c r="AK926">
        <v>0</v>
      </c>
      <c r="AL926" t="e">
        <f t="shared" si="316"/>
        <v>#DIV/0!</v>
      </c>
      <c r="AM926" t="e">
        <f t="shared" si="317"/>
        <v>#DIV/0!</v>
      </c>
      <c r="AN926">
        <f t="shared" si="318"/>
        <v>0</v>
      </c>
      <c r="AO926">
        <f t="shared" si="319"/>
        <v>0</v>
      </c>
      <c r="AP926">
        <v>0</v>
      </c>
      <c r="AQ926">
        <v>0</v>
      </c>
      <c r="AR926">
        <v>0</v>
      </c>
      <c r="AS926">
        <f t="shared" si="320"/>
        <v>0</v>
      </c>
      <c r="AV926" t="str">
        <f t="shared" si="321"/>
        <v/>
      </c>
      <c r="AW926" t="str">
        <f t="shared" si="322"/>
        <v>--</v>
      </c>
      <c r="AY926">
        <f t="shared" si="323"/>
        <v>921</v>
      </c>
      <c r="AZ926" t="s">
        <v>0</v>
      </c>
      <c r="BA926" t="str">
        <f t="shared" si="324"/>
        <v>921BM</v>
      </c>
      <c r="BB926">
        <f t="shared" si="325"/>
        <v>0</v>
      </c>
      <c r="BD926">
        <f t="shared" si="326"/>
        <v>921</v>
      </c>
      <c r="BE926">
        <f t="shared" si="327"/>
        <v>1</v>
      </c>
    </row>
    <row r="927" spans="15:57" x14ac:dyDescent="0.25">
      <c r="O927">
        <f t="shared" si="328"/>
        <v>1</v>
      </c>
      <c r="P927">
        <f t="shared" si="329"/>
        <v>922</v>
      </c>
      <c r="Q927" t="e">
        <f>VLOOKUP(A927,Sheet3!$A$1:$B$3,2,FALSE)</f>
        <v>#N/A</v>
      </c>
      <c r="R927">
        <f t="shared" si="308"/>
        <v>0</v>
      </c>
      <c r="S927">
        <f t="shared" si="309"/>
        <v>0</v>
      </c>
      <c r="T927">
        <f t="shared" si="310"/>
        <v>0</v>
      </c>
      <c r="U927" t="s">
        <v>47</v>
      </c>
      <c r="V927" t="s">
        <v>47</v>
      </c>
      <c r="W927" t="s">
        <v>47</v>
      </c>
      <c r="X927" t="s">
        <v>47</v>
      </c>
      <c r="Y927">
        <f t="shared" si="311"/>
        <v>0</v>
      </c>
      <c r="Z927">
        <f t="shared" si="312"/>
        <v>0</v>
      </c>
      <c r="AC927" t="e">
        <f>VLOOKUP(A927,Sheet3!$A$7:$B$9,2,FALSE)</f>
        <v>#N/A</v>
      </c>
      <c r="AD927" t="s">
        <v>48</v>
      </c>
      <c r="AE927" t="str">
        <f t="shared" si="313"/>
        <v>1</v>
      </c>
      <c r="AF927" t="str">
        <f t="shared" si="314"/>
        <v>2024-07-23</v>
      </c>
      <c r="AH927" s="8">
        <f t="shared" si="315"/>
        <v>0</v>
      </c>
      <c r="AI927">
        <v>0</v>
      </c>
      <c r="AJ927">
        <v>0</v>
      </c>
      <c r="AK927">
        <v>0</v>
      </c>
      <c r="AL927" t="e">
        <f t="shared" si="316"/>
        <v>#DIV/0!</v>
      </c>
      <c r="AM927" t="e">
        <f t="shared" si="317"/>
        <v>#DIV/0!</v>
      </c>
      <c r="AN927">
        <f t="shared" si="318"/>
        <v>0</v>
      </c>
      <c r="AO927">
        <f t="shared" si="319"/>
        <v>0</v>
      </c>
      <c r="AP927">
        <v>0</v>
      </c>
      <c r="AQ927">
        <v>0</v>
      </c>
      <c r="AR927">
        <v>0</v>
      </c>
      <c r="AS927">
        <f t="shared" si="320"/>
        <v>0</v>
      </c>
      <c r="AV927" t="str">
        <f t="shared" si="321"/>
        <v/>
      </c>
      <c r="AW927" t="str">
        <f t="shared" si="322"/>
        <v>--</v>
      </c>
      <c r="AY927">
        <f t="shared" si="323"/>
        <v>922</v>
      </c>
      <c r="AZ927" t="s">
        <v>0</v>
      </c>
      <c r="BA927" t="str">
        <f t="shared" si="324"/>
        <v>922BM</v>
      </c>
      <c r="BB927">
        <f t="shared" si="325"/>
        <v>0</v>
      </c>
      <c r="BD927">
        <f t="shared" si="326"/>
        <v>922</v>
      </c>
      <c r="BE927">
        <f t="shared" si="327"/>
        <v>1</v>
      </c>
    </row>
    <row r="928" spans="15:57" x14ac:dyDescent="0.25">
      <c r="O928">
        <f t="shared" si="328"/>
        <v>1</v>
      </c>
      <c r="P928">
        <f t="shared" si="329"/>
        <v>923</v>
      </c>
      <c r="Q928" t="e">
        <f>VLOOKUP(A928,Sheet3!$A$1:$B$3,2,FALSE)</f>
        <v>#N/A</v>
      </c>
      <c r="R928">
        <f t="shared" si="308"/>
        <v>0</v>
      </c>
      <c r="S928">
        <f t="shared" si="309"/>
        <v>0</v>
      </c>
      <c r="T928">
        <f t="shared" si="310"/>
        <v>0</v>
      </c>
      <c r="U928" t="s">
        <v>47</v>
      </c>
      <c r="V928" t="s">
        <v>47</v>
      </c>
      <c r="W928" t="s">
        <v>47</v>
      </c>
      <c r="X928" t="s">
        <v>47</v>
      </c>
      <c r="Y928">
        <f t="shared" si="311"/>
        <v>0</v>
      </c>
      <c r="Z928">
        <f t="shared" si="312"/>
        <v>0</v>
      </c>
      <c r="AC928" t="e">
        <f>VLOOKUP(A928,Sheet3!$A$7:$B$9,2,FALSE)</f>
        <v>#N/A</v>
      </c>
      <c r="AD928" t="s">
        <v>48</v>
      </c>
      <c r="AE928" t="str">
        <f t="shared" si="313"/>
        <v>1</v>
      </c>
      <c r="AF928" t="str">
        <f t="shared" si="314"/>
        <v>2024-07-23</v>
      </c>
      <c r="AH928" s="8">
        <f t="shared" si="315"/>
        <v>0</v>
      </c>
      <c r="AI928">
        <v>0</v>
      </c>
      <c r="AJ928">
        <v>0</v>
      </c>
      <c r="AK928">
        <v>0</v>
      </c>
      <c r="AL928" t="e">
        <f t="shared" si="316"/>
        <v>#DIV/0!</v>
      </c>
      <c r="AM928" t="e">
        <f t="shared" si="317"/>
        <v>#DIV/0!</v>
      </c>
      <c r="AN928">
        <f t="shared" si="318"/>
        <v>0</v>
      </c>
      <c r="AO928">
        <f t="shared" si="319"/>
        <v>0</v>
      </c>
      <c r="AP928">
        <v>0</v>
      </c>
      <c r="AQ928">
        <v>0</v>
      </c>
      <c r="AR928">
        <v>0</v>
      </c>
      <c r="AS928">
        <f t="shared" si="320"/>
        <v>0</v>
      </c>
      <c r="AV928" t="str">
        <f t="shared" si="321"/>
        <v/>
      </c>
      <c r="AW928" t="str">
        <f t="shared" si="322"/>
        <v>--</v>
      </c>
      <c r="AY928">
        <f t="shared" si="323"/>
        <v>923</v>
      </c>
      <c r="AZ928" t="s">
        <v>0</v>
      </c>
      <c r="BA928" t="str">
        <f t="shared" si="324"/>
        <v>923BM</v>
      </c>
      <c r="BB928">
        <f t="shared" si="325"/>
        <v>0</v>
      </c>
      <c r="BD928">
        <f t="shared" si="326"/>
        <v>923</v>
      </c>
      <c r="BE928">
        <f t="shared" si="327"/>
        <v>1</v>
      </c>
    </row>
    <row r="929" spans="15:57" x14ac:dyDescent="0.25">
      <c r="O929">
        <f t="shared" si="328"/>
        <v>1</v>
      </c>
      <c r="P929">
        <f t="shared" si="329"/>
        <v>924</v>
      </c>
      <c r="Q929" t="e">
        <f>VLOOKUP(A929,Sheet3!$A$1:$B$3,2,FALSE)</f>
        <v>#N/A</v>
      </c>
      <c r="R929">
        <f t="shared" si="308"/>
        <v>0</v>
      </c>
      <c r="S929">
        <f t="shared" si="309"/>
        <v>0</v>
      </c>
      <c r="T929">
        <f t="shared" si="310"/>
        <v>0</v>
      </c>
      <c r="U929" t="s">
        <v>47</v>
      </c>
      <c r="V929" t="s">
        <v>47</v>
      </c>
      <c r="W929" t="s">
        <v>47</v>
      </c>
      <c r="X929" t="s">
        <v>47</v>
      </c>
      <c r="Y929">
        <f t="shared" si="311"/>
        <v>0</v>
      </c>
      <c r="Z929">
        <f t="shared" si="312"/>
        <v>0</v>
      </c>
      <c r="AC929" t="e">
        <f>VLOOKUP(A929,Sheet3!$A$7:$B$9,2,FALSE)</f>
        <v>#N/A</v>
      </c>
      <c r="AD929" t="s">
        <v>48</v>
      </c>
      <c r="AE929" t="str">
        <f t="shared" si="313"/>
        <v>1</v>
      </c>
      <c r="AF929" t="str">
        <f t="shared" si="314"/>
        <v>2024-07-23</v>
      </c>
      <c r="AH929" s="8">
        <f t="shared" si="315"/>
        <v>0</v>
      </c>
      <c r="AI929">
        <v>0</v>
      </c>
      <c r="AJ929">
        <v>0</v>
      </c>
      <c r="AK929">
        <v>0</v>
      </c>
      <c r="AL929" t="e">
        <f t="shared" si="316"/>
        <v>#DIV/0!</v>
      </c>
      <c r="AM929" t="e">
        <f t="shared" si="317"/>
        <v>#DIV/0!</v>
      </c>
      <c r="AN929">
        <f t="shared" si="318"/>
        <v>0</v>
      </c>
      <c r="AO929">
        <f t="shared" si="319"/>
        <v>0</v>
      </c>
      <c r="AP929">
        <v>0</v>
      </c>
      <c r="AQ929">
        <v>0</v>
      </c>
      <c r="AR929">
        <v>0</v>
      </c>
      <c r="AS929">
        <f t="shared" si="320"/>
        <v>0</v>
      </c>
      <c r="AV929" t="str">
        <f t="shared" si="321"/>
        <v/>
      </c>
      <c r="AW929" t="str">
        <f t="shared" si="322"/>
        <v>--</v>
      </c>
      <c r="AY929">
        <f t="shared" si="323"/>
        <v>924</v>
      </c>
      <c r="AZ929" t="s">
        <v>0</v>
      </c>
      <c r="BA929" t="str">
        <f t="shared" si="324"/>
        <v>924BM</v>
      </c>
      <c r="BB929">
        <f t="shared" si="325"/>
        <v>0</v>
      </c>
      <c r="BD929">
        <f t="shared" si="326"/>
        <v>924</v>
      </c>
      <c r="BE929">
        <f t="shared" si="327"/>
        <v>1</v>
      </c>
    </row>
    <row r="930" spans="15:57" x14ac:dyDescent="0.25">
      <c r="O930">
        <f t="shared" si="328"/>
        <v>1</v>
      </c>
      <c r="P930">
        <f t="shared" si="329"/>
        <v>925</v>
      </c>
      <c r="Q930" t="e">
        <f>VLOOKUP(A930,Sheet3!$A$1:$B$3,2,FALSE)</f>
        <v>#N/A</v>
      </c>
      <c r="R930">
        <f t="shared" si="308"/>
        <v>0</v>
      </c>
      <c r="S930">
        <f t="shared" si="309"/>
        <v>0</v>
      </c>
      <c r="T930">
        <f t="shared" si="310"/>
        <v>0</v>
      </c>
      <c r="U930" t="s">
        <v>47</v>
      </c>
      <c r="V930" t="s">
        <v>47</v>
      </c>
      <c r="W930" t="s">
        <v>47</v>
      </c>
      <c r="X930" t="s">
        <v>47</v>
      </c>
      <c r="Y930">
        <f t="shared" si="311"/>
        <v>0</v>
      </c>
      <c r="Z930">
        <f t="shared" si="312"/>
        <v>0</v>
      </c>
      <c r="AC930" t="e">
        <f>VLOOKUP(A930,Sheet3!$A$7:$B$9,2,FALSE)</f>
        <v>#N/A</v>
      </c>
      <c r="AD930" t="s">
        <v>48</v>
      </c>
      <c r="AE930" t="str">
        <f t="shared" si="313"/>
        <v>1</v>
      </c>
      <c r="AF930" t="str">
        <f t="shared" si="314"/>
        <v>2024-07-23</v>
      </c>
      <c r="AH930" s="8">
        <f t="shared" si="315"/>
        <v>0</v>
      </c>
      <c r="AI930">
        <v>0</v>
      </c>
      <c r="AJ930">
        <v>0</v>
      </c>
      <c r="AK930">
        <v>0</v>
      </c>
      <c r="AL930" t="e">
        <f t="shared" si="316"/>
        <v>#DIV/0!</v>
      </c>
      <c r="AM930" t="e">
        <f t="shared" si="317"/>
        <v>#DIV/0!</v>
      </c>
      <c r="AN930">
        <f t="shared" si="318"/>
        <v>0</v>
      </c>
      <c r="AO930">
        <f t="shared" si="319"/>
        <v>0</v>
      </c>
      <c r="AP930">
        <v>0</v>
      </c>
      <c r="AQ930">
        <v>0</v>
      </c>
      <c r="AR930">
        <v>0</v>
      </c>
      <c r="AS930">
        <f t="shared" si="320"/>
        <v>0</v>
      </c>
      <c r="AV930" t="str">
        <f t="shared" si="321"/>
        <v/>
      </c>
      <c r="AW930" t="str">
        <f t="shared" si="322"/>
        <v>--</v>
      </c>
      <c r="AY930">
        <f t="shared" si="323"/>
        <v>925</v>
      </c>
      <c r="AZ930" t="s">
        <v>0</v>
      </c>
      <c r="BA930" t="str">
        <f t="shared" si="324"/>
        <v>925BM</v>
      </c>
      <c r="BB930">
        <f t="shared" si="325"/>
        <v>0</v>
      </c>
      <c r="BD930">
        <f t="shared" si="326"/>
        <v>925</v>
      </c>
      <c r="BE930">
        <f t="shared" si="327"/>
        <v>1</v>
      </c>
    </row>
    <row r="931" spans="15:57" x14ac:dyDescent="0.25">
      <c r="O931">
        <f t="shared" si="328"/>
        <v>1</v>
      </c>
      <c r="P931">
        <f t="shared" si="329"/>
        <v>926</v>
      </c>
      <c r="Q931" t="e">
        <f>VLOOKUP(A931,Sheet3!$A$1:$B$3,2,FALSE)</f>
        <v>#N/A</v>
      </c>
      <c r="R931">
        <f t="shared" si="308"/>
        <v>0</v>
      </c>
      <c r="S931">
        <f t="shared" si="309"/>
        <v>0</v>
      </c>
      <c r="T931">
        <f t="shared" si="310"/>
        <v>0</v>
      </c>
      <c r="U931" t="s">
        <v>47</v>
      </c>
      <c r="V931" t="s">
        <v>47</v>
      </c>
      <c r="W931" t="s">
        <v>47</v>
      </c>
      <c r="X931" t="s">
        <v>47</v>
      </c>
      <c r="Y931">
        <f t="shared" si="311"/>
        <v>0</v>
      </c>
      <c r="Z931">
        <f t="shared" si="312"/>
        <v>0</v>
      </c>
      <c r="AC931" t="e">
        <f>VLOOKUP(A931,Sheet3!$A$7:$B$9,2,FALSE)</f>
        <v>#N/A</v>
      </c>
      <c r="AD931" t="s">
        <v>48</v>
      </c>
      <c r="AE931" t="str">
        <f t="shared" si="313"/>
        <v>1</v>
      </c>
      <c r="AF931" t="str">
        <f t="shared" si="314"/>
        <v>2024-07-23</v>
      </c>
      <c r="AH931" s="8">
        <f t="shared" si="315"/>
        <v>0</v>
      </c>
      <c r="AI931">
        <v>0</v>
      </c>
      <c r="AJ931">
        <v>0</v>
      </c>
      <c r="AK931">
        <v>0</v>
      </c>
      <c r="AL931" t="e">
        <f t="shared" si="316"/>
        <v>#DIV/0!</v>
      </c>
      <c r="AM931" t="e">
        <f t="shared" si="317"/>
        <v>#DIV/0!</v>
      </c>
      <c r="AN931">
        <f t="shared" si="318"/>
        <v>0</v>
      </c>
      <c r="AO931">
        <f t="shared" si="319"/>
        <v>0</v>
      </c>
      <c r="AP931">
        <v>0</v>
      </c>
      <c r="AQ931">
        <v>0</v>
      </c>
      <c r="AR931">
        <v>0</v>
      </c>
      <c r="AS931">
        <f t="shared" si="320"/>
        <v>0</v>
      </c>
      <c r="AV931" t="str">
        <f t="shared" si="321"/>
        <v/>
      </c>
      <c r="AW931" t="str">
        <f t="shared" si="322"/>
        <v>--</v>
      </c>
      <c r="AY931">
        <f t="shared" si="323"/>
        <v>926</v>
      </c>
      <c r="AZ931" t="s">
        <v>0</v>
      </c>
      <c r="BA931" t="str">
        <f t="shared" si="324"/>
        <v>926BM</v>
      </c>
      <c r="BB931">
        <f t="shared" si="325"/>
        <v>0</v>
      </c>
      <c r="BD931">
        <f t="shared" si="326"/>
        <v>926</v>
      </c>
      <c r="BE931">
        <f t="shared" si="327"/>
        <v>1</v>
      </c>
    </row>
    <row r="932" spans="15:57" x14ac:dyDescent="0.25">
      <c r="O932">
        <f t="shared" si="328"/>
        <v>1</v>
      </c>
      <c r="P932">
        <f t="shared" si="329"/>
        <v>927</v>
      </c>
      <c r="Q932" t="e">
        <f>VLOOKUP(A932,Sheet3!$A$1:$B$3,2,FALSE)</f>
        <v>#N/A</v>
      </c>
      <c r="R932">
        <f t="shared" si="308"/>
        <v>0</v>
      </c>
      <c r="S932">
        <f t="shared" si="309"/>
        <v>0</v>
      </c>
      <c r="T932">
        <f t="shared" si="310"/>
        <v>0</v>
      </c>
      <c r="U932" t="s">
        <v>47</v>
      </c>
      <c r="V932" t="s">
        <v>47</v>
      </c>
      <c r="W932" t="s">
        <v>47</v>
      </c>
      <c r="X932" t="s">
        <v>47</v>
      </c>
      <c r="Y932">
        <f t="shared" si="311"/>
        <v>0</v>
      </c>
      <c r="Z932">
        <f t="shared" si="312"/>
        <v>0</v>
      </c>
      <c r="AC932" t="e">
        <f>VLOOKUP(A932,Sheet3!$A$7:$B$9,2,FALSE)</f>
        <v>#N/A</v>
      </c>
      <c r="AD932" t="s">
        <v>48</v>
      </c>
      <c r="AE932" t="str">
        <f t="shared" si="313"/>
        <v>1</v>
      </c>
      <c r="AF932" t="str">
        <f t="shared" si="314"/>
        <v>2024-07-23</v>
      </c>
      <c r="AH932" s="8">
        <f t="shared" si="315"/>
        <v>0</v>
      </c>
      <c r="AI932">
        <v>0</v>
      </c>
      <c r="AJ932">
        <v>0</v>
      </c>
      <c r="AK932">
        <v>0</v>
      </c>
      <c r="AL932" t="e">
        <f t="shared" si="316"/>
        <v>#DIV/0!</v>
      </c>
      <c r="AM932" t="e">
        <f t="shared" si="317"/>
        <v>#DIV/0!</v>
      </c>
      <c r="AN932">
        <f t="shared" si="318"/>
        <v>0</v>
      </c>
      <c r="AO932">
        <f t="shared" si="319"/>
        <v>0</v>
      </c>
      <c r="AP932">
        <v>0</v>
      </c>
      <c r="AQ932">
        <v>0</v>
      </c>
      <c r="AR932">
        <v>0</v>
      </c>
      <c r="AS932">
        <f t="shared" si="320"/>
        <v>0</v>
      </c>
      <c r="AV932" t="str">
        <f t="shared" si="321"/>
        <v/>
      </c>
      <c r="AW932" t="str">
        <f t="shared" si="322"/>
        <v>--</v>
      </c>
      <c r="AY932">
        <f t="shared" si="323"/>
        <v>927</v>
      </c>
      <c r="AZ932" t="s">
        <v>0</v>
      </c>
      <c r="BA932" t="str">
        <f t="shared" si="324"/>
        <v>927BM</v>
      </c>
      <c r="BB932">
        <f t="shared" si="325"/>
        <v>0</v>
      </c>
      <c r="BD932">
        <f t="shared" si="326"/>
        <v>927</v>
      </c>
      <c r="BE932">
        <f t="shared" si="327"/>
        <v>1</v>
      </c>
    </row>
    <row r="933" spans="15:57" x14ac:dyDescent="0.25">
      <c r="O933">
        <f t="shared" si="328"/>
        <v>1</v>
      </c>
      <c r="P933">
        <f t="shared" si="329"/>
        <v>928</v>
      </c>
      <c r="Q933" t="e">
        <f>VLOOKUP(A933,Sheet3!$A$1:$B$3,2,FALSE)</f>
        <v>#N/A</v>
      </c>
      <c r="R933">
        <f t="shared" si="308"/>
        <v>0</v>
      </c>
      <c r="S933">
        <f t="shared" si="309"/>
        <v>0</v>
      </c>
      <c r="T933">
        <f t="shared" si="310"/>
        <v>0</v>
      </c>
      <c r="U933" t="s">
        <v>47</v>
      </c>
      <c r="V933" t="s">
        <v>47</v>
      </c>
      <c r="W933" t="s">
        <v>47</v>
      </c>
      <c r="X933" t="s">
        <v>47</v>
      </c>
      <c r="Y933">
        <f t="shared" si="311"/>
        <v>0</v>
      </c>
      <c r="Z933">
        <f t="shared" si="312"/>
        <v>0</v>
      </c>
      <c r="AC933" t="e">
        <f>VLOOKUP(A933,Sheet3!$A$7:$B$9,2,FALSE)</f>
        <v>#N/A</v>
      </c>
      <c r="AD933" t="s">
        <v>48</v>
      </c>
      <c r="AE933" t="str">
        <f t="shared" si="313"/>
        <v>1</v>
      </c>
      <c r="AF933" t="str">
        <f t="shared" si="314"/>
        <v>2024-07-23</v>
      </c>
      <c r="AH933" s="8">
        <f t="shared" si="315"/>
        <v>0</v>
      </c>
      <c r="AI933">
        <v>0</v>
      </c>
      <c r="AJ933">
        <v>0</v>
      </c>
      <c r="AK933">
        <v>0</v>
      </c>
      <c r="AL933" t="e">
        <f t="shared" si="316"/>
        <v>#DIV/0!</v>
      </c>
      <c r="AM933" t="e">
        <f t="shared" si="317"/>
        <v>#DIV/0!</v>
      </c>
      <c r="AN933">
        <f t="shared" si="318"/>
        <v>0</v>
      </c>
      <c r="AO933">
        <f t="shared" si="319"/>
        <v>0</v>
      </c>
      <c r="AP933">
        <v>0</v>
      </c>
      <c r="AQ933">
        <v>0</v>
      </c>
      <c r="AR933">
        <v>0</v>
      </c>
      <c r="AS933">
        <f t="shared" si="320"/>
        <v>0</v>
      </c>
      <c r="AV933" t="str">
        <f t="shared" si="321"/>
        <v/>
      </c>
      <c r="AW933" t="str">
        <f t="shared" si="322"/>
        <v>--</v>
      </c>
      <c r="AY933">
        <f t="shared" si="323"/>
        <v>928</v>
      </c>
      <c r="AZ933" t="s">
        <v>0</v>
      </c>
      <c r="BA933" t="str">
        <f t="shared" si="324"/>
        <v>928BM</v>
      </c>
      <c r="BB933">
        <f t="shared" si="325"/>
        <v>0</v>
      </c>
      <c r="BD933">
        <f t="shared" si="326"/>
        <v>928</v>
      </c>
      <c r="BE933">
        <f t="shared" si="327"/>
        <v>1</v>
      </c>
    </row>
    <row r="934" spans="15:57" x14ac:dyDescent="0.25">
      <c r="O934">
        <f t="shared" si="328"/>
        <v>1</v>
      </c>
      <c r="P934">
        <f t="shared" si="329"/>
        <v>929</v>
      </c>
      <c r="Q934" t="e">
        <f>VLOOKUP(A934,Sheet3!$A$1:$B$3,2,FALSE)</f>
        <v>#N/A</v>
      </c>
      <c r="R934">
        <f t="shared" si="308"/>
        <v>0</v>
      </c>
      <c r="S934">
        <f t="shared" si="309"/>
        <v>0</v>
      </c>
      <c r="T934">
        <f t="shared" si="310"/>
        <v>0</v>
      </c>
      <c r="U934" t="s">
        <v>47</v>
      </c>
      <c r="V934" t="s">
        <v>47</v>
      </c>
      <c r="W934" t="s">
        <v>47</v>
      </c>
      <c r="X934" t="s">
        <v>47</v>
      </c>
      <c r="Y934">
        <f t="shared" si="311"/>
        <v>0</v>
      </c>
      <c r="Z934">
        <f t="shared" si="312"/>
        <v>0</v>
      </c>
      <c r="AC934" t="e">
        <f>VLOOKUP(A934,Sheet3!$A$7:$B$9,2,FALSE)</f>
        <v>#N/A</v>
      </c>
      <c r="AD934" t="s">
        <v>48</v>
      </c>
      <c r="AE934" t="str">
        <f t="shared" si="313"/>
        <v>1</v>
      </c>
      <c r="AF934" t="str">
        <f t="shared" si="314"/>
        <v>2024-07-23</v>
      </c>
      <c r="AH934" s="8">
        <f t="shared" si="315"/>
        <v>0</v>
      </c>
      <c r="AI934">
        <v>0</v>
      </c>
      <c r="AJ934">
        <v>0</v>
      </c>
      <c r="AK934">
        <v>0</v>
      </c>
      <c r="AL934" t="e">
        <f t="shared" si="316"/>
        <v>#DIV/0!</v>
      </c>
      <c r="AM934" t="e">
        <f t="shared" si="317"/>
        <v>#DIV/0!</v>
      </c>
      <c r="AN934">
        <f t="shared" si="318"/>
        <v>0</v>
      </c>
      <c r="AO934">
        <f t="shared" si="319"/>
        <v>0</v>
      </c>
      <c r="AP934">
        <v>0</v>
      </c>
      <c r="AQ934">
        <v>0</v>
      </c>
      <c r="AR934">
        <v>0</v>
      </c>
      <c r="AS934">
        <f t="shared" si="320"/>
        <v>0</v>
      </c>
      <c r="AV934" t="str">
        <f t="shared" si="321"/>
        <v/>
      </c>
      <c r="AW934" t="str">
        <f t="shared" si="322"/>
        <v>--</v>
      </c>
      <c r="AY934">
        <f t="shared" si="323"/>
        <v>929</v>
      </c>
      <c r="AZ934" t="s">
        <v>0</v>
      </c>
      <c r="BA934" t="str">
        <f t="shared" si="324"/>
        <v>929BM</v>
      </c>
      <c r="BB934">
        <f t="shared" si="325"/>
        <v>0</v>
      </c>
      <c r="BD934">
        <f t="shared" si="326"/>
        <v>929</v>
      </c>
      <c r="BE934">
        <f t="shared" si="327"/>
        <v>1</v>
      </c>
    </row>
    <row r="935" spans="15:57" x14ac:dyDescent="0.25">
      <c r="O935">
        <f t="shared" si="328"/>
        <v>1</v>
      </c>
      <c r="P935">
        <f t="shared" si="329"/>
        <v>930</v>
      </c>
      <c r="Q935" t="e">
        <f>VLOOKUP(A935,Sheet3!$A$1:$B$3,2,FALSE)</f>
        <v>#N/A</v>
      </c>
      <c r="R935">
        <f t="shared" si="308"/>
        <v>0</v>
      </c>
      <c r="S935">
        <f t="shared" si="309"/>
        <v>0</v>
      </c>
      <c r="T935">
        <f t="shared" si="310"/>
        <v>0</v>
      </c>
      <c r="U935" t="s">
        <v>47</v>
      </c>
      <c r="V935" t="s">
        <v>47</v>
      </c>
      <c r="W935" t="s">
        <v>47</v>
      </c>
      <c r="X935" t="s">
        <v>47</v>
      </c>
      <c r="Y935">
        <f t="shared" si="311"/>
        <v>0</v>
      </c>
      <c r="Z935">
        <f t="shared" si="312"/>
        <v>0</v>
      </c>
      <c r="AC935" t="e">
        <f>VLOOKUP(A935,Sheet3!$A$7:$B$9,2,FALSE)</f>
        <v>#N/A</v>
      </c>
      <c r="AD935" t="s">
        <v>48</v>
      </c>
      <c r="AE935" t="str">
        <f t="shared" si="313"/>
        <v>1</v>
      </c>
      <c r="AF935" t="str">
        <f t="shared" si="314"/>
        <v>2024-07-23</v>
      </c>
      <c r="AH935" s="8">
        <f t="shared" si="315"/>
        <v>0</v>
      </c>
      <c r="AI935">
        <v>0</v>
      </c>
      <c r="AJ935">
        <v>0</v>
      </c>
      <c r="AK935">
        <v>0</v>
      </c>
      <c r="AL935" t="e">
        <f t="shared" si="316"/>
        <v>#DIV/0!</v>
      </c>
      <c r="AM935" t="e">
        <f t="shared" si="317"/>
        <v>#DIV/0!</v>
      </c>
      <c r="AN935">
        <f t="shared" si="318"/>
        <v>0</v>
      </c>
      <c r="AO935">
        <f t="shared" si="319"/>
        <v>0</v>
      </c>
      <c r="AP935">
        <v>0</v>
      </c>
      <c r="AQ935">
        <v>0</v>
      </c>
      <c r="AR935">
        <v>0</v>
      </c>
      <c r="AS935">
        <f t="shared" si="320"/>
        <v>0</v>
      </c>
      <c r="AV935" t="str">
        <f t="shared" si="321"/>
        <v/>
      </c>
      <c r="AW935" t="str">
        <f t="shared" si="322"/>
        <v>--</v>
      </c>
      <c r="AY935">
        <f t="shared" si="323"/>
        <v>930</v>
      </c>
      <c r="AZ935" t="s">
        <v>0</v>
      </c>
      <c r="BA935" t="str">
        <f t="shared" si="324"/>
        <v>930BM</v>
      </c>
      <c r="BB935">
        <f t="shared" si="325"/>
        <v>0</v>
      </c>
      <c r="BD935">
        <f t="shared" si="326"/>
        <v>930</v>
      </c>
      <c r="BE935">
        <f t="shared" si="327"/>
        <v>1</v>
      </c>
    </row>
    <row r="936" spans="15:57" x14ac:dyDescent="0.25">
      <c r="O936">
        <f t="shared" si="328"/>
        <v>1</v>
      </c>
      <c r="P936">
        <f t="shared" si="329"/>
        <v>931</v>
      </c>
      <c r="Q936" t="e">
        <f>VLOOKUP(A936,Sheet3!$A$1:$B$3,2,FALSE)</f>
        <v>#N/A</v>
      </c>
      <c r="R936">
        <f t="shared" si="308"/>
        <v>0</v>
      </c>
      <c r="S936">
        <f t="shared" si="309"/>
        <v>0</v>
      </c>
      <c r="T936">
        <f t="shared" si="310"/>
        <v>0</v>
      </c>
      <c r="U936" t="s">
        <v>47</v>
      </c>
      <c r="V936" t="s">
        <v>47</v>
      </c>
      <c r="W936" t="s">
        <v>47</v>
      </c>
      <c r="X936" t="s">
        <v>47</v>
      </c>
      <c r="Y936">
        <f t="shared" si="311"/>
        <v>0</v>
      </c>
      <c r="Z936">
        <f t="shared" si="312"/>
        <v>0</v>
      </c>
      <c r="AC936" t="e">
        <f>VLOOKUP(A936,Sheet3!$A$7:$B$9,2,FALSE)</f>
        <v>#N/A</v>
      </c>
      <c r="AD936" t="s">
        <v>48</v>
      </c>
      <c r="AE936" t="str">
        <f t="shared" si="313"/>
        <v>1</v>
      </c>
      <c r="AF936" t="str">
        <f t="shared" si="314"/>
        <v>2024-07-23</v>
      </c>
      <c r="AH936" s="8">
        <f t="shared" si="315"/>
        <v>0</v>
      </c>
      <c r="AI936">
        <v>0</v>
      </c>
      <c r="AJ936">
        <v>0</v>
      </c>
      <c r="AK936">
        <v>0</v>
      </c>
      <c r="AL936" t="e">
        <f t="shared" si="316"/>
        <v>#DIV/0!</v>
      </c>
      <c r="AM936" t="e">
        <f t="shared" si="317"/>
        <v>#DIV/0!</v>
      </c>
      <c r="AN936">
        <f t="shared" si="318"/>
        <v>0</v>
      </c>
      <c r="AO936">
        <f t="shared" si="319"/>
        <v>0</v>
      </c>
      <c r="AP936">
        <v>0</v>
      </c>
      <c r="AQ936">
        <v>0</v>
      </c>
      <c r="AR936">
        <v>0</v>
      </c>
      <c r="AS936">
        <f t="shared" si="320"/>
        <v>0</v>
      </c>
      <c r="AV936" t="str">
        <f t="shared" si="321"/>
        <v/>
      </c>
      <c r="AW936" t="str">
        <f t="shared" si="322"/>
        <v>--</v>
      </c>
      <c r="AY936">
        <f t="shared" si="323"/>
        <v>931</v>
      </c>
      <c r="AZ936" t="s">
        <v>0</v>
      </c>
      <c r="BA936" t="str">
        <f t="shared" si="324"/>
        <v>931BM</v>
      </c>
      <c r="BB936">
        <f t="shared" si="325"/>
        <v>0</v>
      </c>
      <c r="BD936">
        <f t="shared" si="326"/>
        <v>931</v>
      </c>
      <c r="BE936">
        <f t="shared" si="327"/>
        <v>1</v>
      </c>
    </row>
    <row r="937" spans="15:57" x14ac:dyDescent="0.25">
      <c r="O937">
        <f t="shared" si="328"/>
        <v>1</v>
      </c>
      <c r="P937">
        <f t="shared" si="329"/>
        <v>932</v>
      </c>
      <c r="Q937" t="e">
        <f>VLOOKUP(A937,Sheet3!$A$1:$B$3,2,FALSE)</f>
        <v>#N/A</v>
      </c>
      <c r="R937">
        <f t="shared" si="308"/>
        <v>0</v>
      </c>
      <c r="S937">
        <f t="shared" si="309"/>
        <v>0</v>
      </c>
      <c r="T937">
        <f t="shared" si="310"/>
        <v>0</v>
      </c>
      <c r="U937" t="s">
        <v>47</v>
      </c>
      <c r="V937" t="s">
        <v>47</v>
      </c>
      <c r="W937" t="s">
        <v>47</v>
      </c>
      <c r="X937" t="s">
        <v>47</v>
      </c>
      <c r="Y937">
        <f t="shared" si="311"/>
        <v>0</v>
      </c>
      <c r="Z937">
        <f t="shared" si="312"/>
        <v>0</v>
      </c>
      <c r="AC937" t="e">
        <f>VLOOKUP(A937,Sheet3!$A$7:$B$9,2,FALSE)</f>
        <v>#N/A</v>
      </c>
      <c r="AD937" t="s">
        <v>48</v>
      </c>
      <c r="AE937" t="str">
        <f t="shared" si="313"/>
        <v>1</v>
      </c>
      <c r="AF937" t="str">
        <f t="shared" si="314"/>
        <v>2024-07-23</v>
      </c>
      <c r="AH937" s="8">
        <f t="shared" si="315"/>
        <v>0</v>
      </c>
      <c r="AI937">
        <v>0</v>
      </c>
      <c r="AJ937">
        <v>0</v>
      </c>
      <c r="AK937">
        <v>0</v>
      </c>
      <c r="AL937" t="e">
        <f t="shared" si="316"/>
        <v>#DIV/0!</v>
      </c>
      <c r="AM937" t="e">
        <f t="shared" si="317"/>
        <v>#DIV/0!</v>
      </c>
      <c r="AN937">
        <f t="shared" si="318"/>
        <v>0</v>
      </c>
      <c r="AO937">
        <f t="shared" si="319"/>
        <v>0</v>
      </c>
      <c r="AP937">
        <v>0</v>
      </c>
      <c r="AQ937">
        <v>0</v>
      </c>
      <c r="AR937">
        <v>0</v>
      </c>
      <c r="AS937">
        <f t="shared" si="320"/>
        <v>0</v>
      </c>
      <c r="AV937" t="str">
        <f t="shared" si="321"/>
        <v/>
      </c>
      <c r="AW937" t="str">
        <f t="shared" si="322"/>
        <v>--</v>
      </c>
      <c r="AY937">
        <f t="shared" si="323"/>
        <v>932</v>
      </c>
      <c r="AZ937" t="s">
        <v>0</v>
      </c>
      <c r="BA937" t="str">
        <f t="shared" si="324"/>
        <v>932BM</v>
      </c>
      <c r="BB937">
        <f t="shared" si="325"/>
        <v>0</v>
      </c>
      <c r="BD937">
        <f t="shared" si="326"/>
        <v>932</v>
      </c>
      <c r="BE937">
        <f t="shared" si="327"/>
        <v>1</v>
      </c>
    </row>
    <row r="938" spans="15:57" x14ac:dyDescent="0.25">
      <c r="O938">
        <f t="shared" si="328"/>
        <v>1</v>
      </c>
      <c r="P938">
        <f t="shared" si="329"/>
        <v>933</v>
      </c>
      <c r="Q938" t="e">
        <f>VLOOKUP(A938,Sheet3!$A$1:$B$3,2,FALSE)</f>
        <v>#N/A</v>
      </c>
      <c r="R938">
        <f t="shared" si="308"/>
        <v>0</v>
      </c>
      <c r="S938">
        <f t="shared" si="309"/>
        <v>0</v>
      </c>
      <c r="T938">
        <f t="shared" si="310"/>
        <v>0</v>
      </c>
      <c r="U938" t="s">
        <v>47</v>
      </c>
      <c r="V938" t="s">
        <v>47</v>
      </c>
      <c r="W938" t="s">
        <v>47</v>
      </c>
      <c r="X938" t="s">
        <v>47</v>
      </c>
      <c r="Y938">
        <f t="shared" si="311"/>
        <v>0</v>
      </c>
      <c r="Z938">
        <f t="shared" si="312"/>
        <v>0</v>
      </c>
      <c r="AC938" t="e">
        <f>VLOOKUP(A938,Sheet3!$A$7:$B$9,2,FALSE)</f>
        <v>#N/A</v>
      </c>
      <c r="AD938" t="s">
        <v>48</v>
      </c>
      <c r="AE938" t="str">
        <f t="shared" si="313"/>
        <v>1</v>
      </c>
      <c r="AF938" t="str">
        <f t="shared" si="314"/>
        <v>2024-07-23</v>
      </c>
      <c r="AH938" s="8">
        <f t="shared" si="315"/>
        <v>0</v>
      </c>
      <c r="AI938">
        <v>0</v>
      </c>
      <c r="AJ938">
        <v>0</v>
      </c>
      <c r="AK938">
        <v>0</v>
      </c>
      <c r="AL938" t="e">
        <f t="shared" si="316"/>
        <v>#DIV/0!</v>
      </c>
      <c r="AM938" t="e">
        <f t="shared" si="317"/>
        <v>#DIV/0!</v>
      </c>
      <c r="AN938">
        <f t="shared" si="318"/>
        <v>0</v>
      </c>
      <c r="AO938">
        <f t="shared" si="319"/>
        <v>0</v>
      </c>
      <c r="AP938">
        <v>0</v>
      </c>
      <c r="AQ938">
        <v>0</v>
      </c>
      <c r="AR938">
        <v>0</v>
      </c>
      <c r="AS938">
        <f t="shared" si="320"/>
        <v>0</v>
      </c>
      <c r="AV938" t="str">
        <f t="shared" si="321"/>
        <v/>
      </c>
      <c r="AW938" t="str">
        <f t="shared" si="322"/>
        <v>--</v>
      </c>
      <c r="AY938">
        <f t="shared" si="323"/>
        <v>933</v>
      </c>
      <c r="AZ938" t="s">
        <v>0</v>
      </c>
      <c r="BA938" t="str">
        <f t="shared" si="324"/>
        <v>933BM</v>
      </c>
      <c r="BB938">
        <f t="shared" si="325"/>
        <v>0</v>
      </c>
      <c r="BD938">
        <f t="shared" si="326"/>
        <v>933</v>
      </c>
      <c r="BE938">
        <f t="shared" si="327"/>
        <v>1</v>
      </c>
    </row>
    <row r="939" spans="15:57" x14ac:dyDescent="0.25">
      <c r="O939">
        <f t="shared" si="328"/>
        <v>1</v>
      </c>
      <c r="P939">
        <f t="shared" si="329"/>
        <v>934</v>
      </c>
      <c r="Q939" t="e">
        <f>VLOOKUP(A939,Sheet3!$A$1:$B$3,2,FALSE)</f>
        <v>#N/A</v>
      </c>
      <c r="R939">
        <f t="shared" si="308"/>
        <v>0</v>
      </c>
      <c r="S939">
        <f t="shared" si="309"/>
        <v>0</v>
      </c>
      <c r="T939">
        <f t="shared" si="310"/>
        <v>0</v>
      </c>
      <c r="U939" t="s">
        <v>47</v>
      </c>
      <c r="V939" t="s">
        <v>47</v>
      </c>
      <c r="W939" t="s">
        <v>47</v>
      </c>
      <c r="X939" t="s">
        <v>47</v>
      </c>
      <c r="Y939">
        <f t="shared" si="311"/>
        <v>0</v>
      </c>
      <c r="Z939">
        <f t="shared" si="312"/>
        <v>0</v>
      </c>
      <c r="AC939" t="e">
        <f>VLOOKUP(A939,Sheet3!$A$7:$B$9,2,FALSE)</f>
        <v>#N/A</v>
      </c>
      <c r="AD939" t="s">
        <v>48</v>
      </c>
      <c r="AE939" t="str">
        <f t="shared" si="313"/>
        <v>1</v>
      </c>
      <c r="AF939" t="str">
        <f t="shared" si="314"/>
        <v>2024-07-23</v>
      </c>
      <c r="AH939" s="8">
        <f t="shared" si="315"/>
        <v>0</v>
      </c>
      <c r="AI939">
        <v>0</v>
      </c>
      <c r="AJ939">
        <v>0</v>
      </c>
      <c r="AK939">
        <v>0</v>
      </c>
      <c r="AL939" t="e">
        <f t="shared" si="316"/>
        <v>#DIV/0!</v>
      </c>
      <c r="AM939" t="e">
        <f t="shared" si="317"/>
        <v>#DIV/0!</v>
      </c>
      <c r="AN939">
        <f t="shared" si="318"/>
        <v>0</v>
      </c>
      <c r="AO939">
        <f t="shared" si="319"/>
        <v>0</v>
      </c>
      <c r="AP939">
        <v>0</v>
      </c>
      <c r="AQ939">
        <v>0</v>
      </c>
      <c r="AR939">
        <v>0</v>
      </c>
      <c r="AS939">
        <f t="shared" si="320"/>
        <v>0</v>
      </c>
      <c r="AV939" t="str">
        <f t="shared" si="321"/>
        <v/>
      </c>
      <c r="AW939" t="str">
        <f t="shared" si="322"/>
        <v>--</v>
      </c>
      <c r="AY939">
        <f t="shared" si="323"/>
        <v>934</v>
      </c>
      <c r="AZ939" t="s">
        <v>0</v>
      </c>
      <c r="BA939" t="str">
        <f t="shared" si="324"/>
        <v>934BM</v>
      </c>
      <c r="BB939">
        <f t="shared" si="325"/>
        <v>0</v>
      </c>
      <c r="BD939">
        <f t="shared" si="326"/>
        <v>934</v>
      </c>
      <c r="BE939">
        <f t="shared" si="327"/>
        <v>1</v>
      </c>
    </row>
    <row r="940" spans="15:57" x14ac:dyDescent="0.25">
      <c r="O940">
        <f t="shared" si="328"/>
        <v>1</v>
      </c>
      <c r="P940">
        <f t="shared" si="329"/>
        <v>935</v>
      </c>
      <c r="Q940" t="e">
        <f>VLOOKUP(A940,Sheet3!$A$1:$B$3,2,FALSE)</f>
        <v>#N/A</v>
      </c>
      <c r="R940">
        <f t="shared" si="308"/>
        <v>0</v>
      </c>
      <c r="S940">
        <f t="shared" si="309"/>
        <v>0</v>
      </c>
      <c r="T940">
        <f t="shared" si="310"/>
        <v>0</v>
      </c>
      <c r="U940" t="s">
        <v>47</v>
      </c>
      <c r="V940" t="s">
        <v>47</v>
      </c>
      <c r="W940" t="s">
        <v>47</v>
      </c>
      <c r="X940" t="s">
        <v>47</v>
      </c>
      <c r="Y940">
        <f t="shared" si="311"/>
        <v>0</v>
      </c>
      <c r="Z940">
        <f t="shared" si="312"/>
        <v>0</v>
      </c>
      <c r="AC940" t="e">
        <f>VLOOKUP(A940,Sheet3!$A$7:$B$9,2,FALSE)</f>
        <v>#N/A</v>
      </c>
      <c r="AD940" t="s">
        <v>48</v>
      </c>
      <c r="AE940" t="str">
        <f t="shared" si="313"/>
        <v>1</v>
      </c>
      <c r="AF940" t="str">
        <f t="shared" si="314"/>
        <v>2024-07-23</v>
      </c>
      <c r="AH940" s="8">
        <f t="shared" si="315"/>
        <v>0</v>
      </c>
      <c r="AI940">
        <v>0</v>
      </c>
      <c r="AJ940">
        <v>0</v>
      </c>
      <c r="AK940">
        <v>0</v>
      </c>
      <c r="AL940" t="e">
        <f t="shared" si="316"/>
        <v>#DIV/0!</v>
      </c>
      <c r="AM940" t="e">
        <f t="shared" si="317"/>
        <v>#DIV/0!</v>
      </c>
      <c r="AN940">
        <f t="shared" si="318"/>
        <v>0</v>
      </c>
      <c r="AO940">
        <f t="shared" si="319"/>
        <v>0</v>
      </c>
      <c r="AP940">
        <v>0</v>
      </c>
      <c r="AQ940">
        <v>0</v>
      </c>
      <c r="AR940">
        <v>0</v>
      </c>
      <c r="AS940">
        <f t="shared" si="320"/>
        <v>0</v>
      </c>
      <c r="AV940" t="str">
        <f t="shared" si="321"/>
        <v/>
      </c>
      <c r="AW940" t="str">
        <f t="shared" si="322"/>
        <v>--</v>
      </c>
      <c r="AY940">
        <f t="shared" si="323"/>
        <v>935</v>
      </c>
      <c r="AZ940" t="s">
        <v>0</v>
      </c>
      <c r="BA940" t="str">
        <f t="shared" si="324"/>
        <v>935BM</v>
      </c>
      <c r="BB940">
        <f t="shared" si="325"/>
        <v>0</v>
      </c>
      <c r="BD940">
        <f t="shared" si="326"/>
        <v>935</v>
      </c>
      <c r="BE940">
        <f t="shared" si="327"/>
        <v>1</v>
      </c>
    </row>
    <row r="941" spans="15:57" x14ac:dyDescent="0.25">
      <c r="O941">
        <f t="shared" si="328"/>
        <v>1</v>
      </c>
      <c r="P941">
        <f t="shared" si="329"/>
        <v>936</v>
      </c>
      <c r="Q941" t="e">
        <f>VLOOKUP(A941,Sheet3!$A$1:$B$3,2,FALSE)</f>
        <v>#N/A</v>
      </c>
      <c r="R941">
        <f t="shared" si="308"/>
        <v>0</v>
      </c>
      <c r="S941">
        <f t="shared" si="309"/>
        <v>0</v>
      </c>
      <c r="T941">
        <f t="shared" si="310"/>
        <v>0</v>
      </c>
      <c r="U941" t="s">
        <v>47</v>
      </c>
      <c r="V941" t="s">
        <v>47</v>
      </c>
      <c r="W941" t="s">
        <v>47</v>
      </c>
      <c r="X941" t="s">
        <v>47</v>
      </c>
      <c r="Y941">
        <f t="shared" si="311"/>
        <v>0</v>
      </c>
      <c r="Z941">
        <f t="shared" si="312"/>
        <v>0</v>
      </c>
      <c r="AC941" t="e">
        <f>VLOOKUP(A941,Sheet3!$A$7:$B$9,2,FALSE)</f>
        <v>#N/A</v>
      </c>
      <c r="AD941" t="s">
        <v>48</v>
      </c>
      <c r="AE941" t="str">
        <f t="shared" si="313"/>
        <v>1</v>
      </c>
      <c r="AF941" t="str">
        <f t="shared" si="314"/>
        <v>2024-07-23</v>
      </c>
      <c r="AH941" s="8">
        <f t="shared" si="315"/>
        <v>0</v>
      </c>
      <c r="AI941">
        <v>0</v>
      </c>
      <c r="AJ941">
        <v>0</v>
      </c>
      <c r="AK941">
        <v>0</v>
      </c>
      <c r="AL941" t="e">
        <f t="shared" si="316"/>
        <v>#DIV/0!</v>
      </c>
      <c r="AM941" t="e">
        <f t="shared" si="317"/>
        <v>#DIV/0!</v>
      </c>
      <c r="AN941">
        <f t="shared" si="318"/>
        <v>0</v>
      </c>
      <c r="AO941">
        <f t="shared" si="319"/>
        <v>0</v>
      </c>
      <c r="AP941">
        <v>0</v>
      </c>
      <c r="AQ941">
        <v>0</v>
      </c>
      <c r="AR941">
        <v>0</v>
      </c>
      <c r="AS941">
        <f t="shared" si="320"/>
        <v>0</v>
      </c>
      <c r="AV941" t="str">
        <f t="shared" si="321"/>
        <v/>
      </c>
      <c r="AW941" t="str">
        <f t="shared" si="322"/>
        <v>--</v>
      </c>
      <c r="AY941">
        <f t="shared" si="323"/>
        <v>936</v>
      </c>
      <c r="AZ941" t="s">
        <v>0</v>
      </c>
      <c r="BA941" t="str">
        <f t="shared" si="324"/>
        <v>936BM</v>
      </c>
      <c r="BB941">
        <f t="shared" si="325"/>
        <v>0</v>
      </c>
      <c r="BD941">
        <f t="shared" si="326"/>
        <v>936</v>
      </c>
      <c r="BE941">
        <f t="shared" si="327"/>
        <v>1</v>
      </c>
    </row>
    <row r="942" spans="15:57" x14ac:dyDescent="0.25">
      <c r="O942">
        <f t="shared" si="328"/>
        <v>1</v>
      </c>
      <c r="P942">
        <f t="shared" si="329"/>
        <v>937</v>
      </c>
      <c r="Q942" t="e">
        <f>VLOOKUP(A942,Sheet3!$A$1:$B$3,2,FALSE)</f>
        <v>#N/A</v>
      </c>
      <c r="R942">
        <f t="shared" si="308"/>
        <v>0</v>
      </c>
      <c r="S942">
        <f t="shared" si="309"/>
        <v>0</v>
      </c>
      <c r="T942">
        <f t="shared" si="310"/>
        <v>0</v>
      </c>
      <c r="U942" t="s">
        <v>47</v>
      </c>
      <c r="V942" t="s">
        <v>47</v>
      </c>
      <c r="W942" t="s">
        <v>47</v>
      </c>
      <c r="X942" t="s">
        <v>47</v>
      </c>
      <c r="Y942">
        <f t="shared" si="311"/>
        <v>0</v>
      </c>
      <c r="Z942">
        <f t="shared" si="312"/>
        <v>0</v>
      </c>
      <c r="AC942" t="e">
        <f>VLOOKUP(A942,Sheet3!$A$7:$B$9,2,FALSE)</f>
        <v>#N/A</v>
      </c>
      <c r="AD942" t="s">
        <v>48</v>
      </c>
      <c r="AE942" t="str">
        <f t="shared" si="313"/>
        <v>1</v>
      </c>
      <c r="AF942" t="str">
        <f t="shared" si="314"/>
        <v>2024-07-23</v>
      </c>
      <c r="AH942" s="8">
        <f t="shared" si="315"/>
        <v>0</v>
      </c>
      <c r="AI942">
        <v>0</v>
      </c>
      <c r="AJ942">
        <v>0</v>
      </c>
      <c r="AK942">
        <v>0</v>
      </c>
      <c r="AL942" t="e">
        <f t="shared" si="316"/>
        <v>#DIV/0!</v>
      </c>
      <c r="AM942" t="e">
        <f t="shared" si="317"/>
        <v>#DIV/0!</v>
      </c>
      <c r="AN942">
        <f t="shared" si="318"/>
        <v>0</v>
      </c>
      <c r="AO942">
        <f t="shared" si="319"/>
        <v>0</v>
      </c>
      <c r="AP942">
        <v>0</v>
      </c>
      <c r="AQ942">
        <v>0</v>
      </c>
      <c r="AR942">
        <v>0</v>
      </c>
      <c r="AS942">
        <f t="shared" si="320"/>
        <v>0</v>
      </c>
      <c r="AV942" t="str">
        <f t="shared" si="321"/>
        <v/>
      </c>
      <c r="AW942" t="str">
        <f t="shared" si="322"/>
        <v>--</v>
      </c>
      <c r="AY942">
        <f t="shared" si="323"/>
        <v>937</v>
      </c>
      <c r="AZ942" t="s">
        <v>0</v>
      </c>
      <c r="BA942" t="str">
        <f t="shared" si="324"/>
        <v>937BM</v>
      </c>
      <c r="BB942">
        <f t="shared" si="325"/>
        <v>0</v>
      </c>
      <c r="BD942">
        <f t="shared" si="326"/>
        <v>937</v>
      </c>
      <c r="BE942">
        <f t="shared" si="327"/>
        <v>1</v>
      </c>
    </row>
    <row r="943" spans="15:57" x14ac:dyDescent="0.25">
      <c r="O943">
        <f t="shared" si="328"/>
        <v>1</v>
      </c>
      <c r="P943">
        <f t="shared" si="329"/>
        <v>938</v>
      </c>
      <c r="Q943" t="e">
        <f>VLOOKUP(A943,Sheet3!$A$1:$B$3,2,FALSE)</f>
        <v>#N/A</v>
      </c>
      <c r="R943">
        <f t="shared" si="308"/>
        <v>0</v>
      </c>
      <c r="S943">
        <f t="shared" si="309"/>
        <v>0</v>
      </c>
      <c r="T943">
        <f t="shared" si="310"/>
        <v>0</v>
      </c>
      <c r="U943" t="s">
        <v>47</v>
      </c>
      <c r="V943" t="s">
        <v>47</v>
      </c>
      <c r="W943" t="s">
        <v>47</v>
      </c>
      <c r="X943" t="s">
        <v>47</v>
      </c>
      <c r="Y943">
        <f t="shared" si="311"/>
        <v>0</v>
      </c>
      <c r="Z943">
        <f t="shared" si="312"/>
        <v>0</v>
      </c>
      <c r="AC943" t="e">
        <f>VLOOKUP(A943,Sheet3!$A$7:$B$9,2,FALSE)</f>
        <v>#N/A</v>
      </c>
      <c r="AD943" t="s">
        <v>48</v>
      </c>
      <c r="AE943" t="str">
        <f t="shared" si="313"/>
        <v>1</v>
      </c>
      <c r="AF943" t="str">
        <f t="shared" si="314"/>
        <v>2024-07-23</v>
      </c>
      <c r="AH943" s="8">
        <f t="shared" si="315"/>
        <v>0</v>
      </c>
      <c r="AI943">
        <v>0</v>
      </c>
      <c r="AJ943">
        <v>0</v>
      </c>
      <c r="AK943">
        <v>0</v>
      </c>
      <c r="AL943" t="e">
        <f t="shared" si="316"/>
        <v>#DIV/0!</v>
      </c>
      <c r="AM943" t="e">
        <f t="shared" si="317"/>
        <v>#DIV/0!</v>
      </c>
      <c r="AN943">
        <f t="shared" si="318"/>
        <v>0</v>
      </c>
      <c r="AO943">
        <f t="shared" si="319"/>
        <v>0</v>
      </c>
      <c r="AP943">
        <v>0</v>
      </c>
      <c r="AQ943">
        <v>0</v>
      </c>
      <c r="AR943">
        <v>0</v>
      </c>
      <c r="AS943">
        <f t="shared" si="320"/>
        <v>0</v>
      </c>
      <c r="AV943" t="str">
        <f t="shared" si="321"/>
        <v/>
      </c>
      <c r="AW943" t="str">
        <f t="shared" si="322"/>
        <v>--</v>
      </c>
      <c r="AY943">
        <f t="shared" si="323"/>
        <v>938</v>
      </c>
      <c r="AZ943" t="s">
        <v>0</v>
      </c>
      <c r="BA943" t="str">
        <f t="shared" si="324"/>
        <v>938BM</v>
      </c>
      <c r="BB943">
        <f t="shared" si="325"/>
        <v>0</v>
      </c>
      <c r="BD943">
        <f t="shared" si="326"/>
        <v>938</v>
      </c>
      <c r="BE943">
        <f t="shared" si="327"/>
        <v>1</v>
      </c>
    </row>
    <row r="944" spans="15:57" x14ac:dyDescent="0.25">
      <c r="O944">
        <f t="shared" si="328"/>
        <v>1</v>
      </c>
      <c r="P944">
        <f t="shared" si="329"/>
        <v>939</v>
      </c>
      <c r="Q944" t="e">
        <f>VLOOKUP(A944,Sheet3!$A$1:$B$3,2,FALSE)</f>
        <v>#N/A</v>
      </c>
      <c r="R944">
        <f t="shared" si="308"/>
        <v>0</v>
      </c>
      <c r="S944">
        <f t="shared" si="309"/>
        <v>0</v>
      </c>
      <c r="T944">
        <f t="shared" si="310"/>
        <v>0</v>
      </c>
      <c r="U944" t="s">
        <v>47</v>
      </c>
      <c r="V944" t="s">
        <v>47</v>
      </c>
      <c r="W944" t="s">
        <v>47</v>
      </c>
      <c r="X944" t="s">
        <v>47</v>
      </c>
      <c r="Y944">
        <f t="shared" si="311"/>
        <v>0</v>
      </c>
      <c r="Z944">
        <f t="shared" si="312"/>
        <v>0</v>
      </c>
      <c r="AC944" t="e">
        <f>VLOOKUP(A944,Sheet3!$A$7:$B$9,2,FALSE)</f>
        <v>#N/A</v>
      </c>
      <c r="AD944" t="s">
        <v>48</v>
      </c>
      <c r="AE944" t="str">
        <f t="shared" si="313"/>
        <v>1</v>
      </c>
      <c r="AF944" t="str">
        <f t="shared" si="314"/>
        <v>2024-07-23</v>
      </c>
      <c r="AH944" s="8">
        <f t="shared" si="315"/>
        <v>0</v>
      </c>
      <c r="AI944">
        <v>0</v>
      </c>
      <c r="AJ944">
        <v>0</v>
      </c>
      <c r="AK944">
        <v>0</v>
      </c>
      <c r="AL944" t="e">
        <f t="shared" si="316"/>
        <v>#DIV/0!</v>
      </c>
      <c r="AM944" t="e">
        <f t="shared" si="317"/>
        <v>#DIV/0!</v>
      </c>
      <c r="AN944">
        <f t="shared" si="318"/>
        <v>0</v>
      </c>
      <c r="AO944">
        <f t="shared" si="319"/>
        <v>0</v>
      </c>
      <c r="AP944">
        <v>0</v>
      </c>
      <c r="AQ944">
        <v>0</v>
      </c>
      <c r="AR944">
        <v>0</v>
      </c>
      <c r="AS944">
        <f t="shared" si="320"/>
        <v>0</v>
      </c>
      <c r="AV944" t="str">
        <f t="shared" si="321"/>
        <v/>
      </c>
      <c r="AW944" t="str">
        <f t="shared" si="322"/>
        <v>--</v>
      </c>
      <c r="AY944">
        <f t="shared" si="323"/>
        <v>939</v>
      </c>
      <c r="AZ944" t="s">
        <v>0</v>
      </c>
      <c r="BA944" t="str">
        <f t="shared" si="324"/>
        <v>939BM</v>
      </c>
      <c r="BB944">
        <f t="shared" si="325"/>
        <v>0</v>
      </c>
      <c r="BD944">
        <f t="shared" si="326"/>
        <v>939</v>
      </c>
      <c r="BE944">
        <f t="shared" si="327"/>
        <v>1</v>
      </c>
    </row>
    <row r="945" spans="15:57" x14ac:dyDescent="0.25">
      <c r="O945">
        <f t="shared" si="328"/>
        <v>1</v>
      </c>
      <c r="P945">
        <f t="shared" si="329"/>
        <v>940</v>
      </c>
      <c r="Q945" t="e">
        <f>VLOOKUP(A945,Sheet3!$A$1:$B$3,2,FALSE)</f>
        <v>#N/A</v>
      </c>
      <c r="R945">
        <f t="shared" si="308"/>
        <v>0</v>
      </c>
      <c r="S945">
        <f t="shared" si="309"/>
        <v>0</v>
      </c>
      <c r="T945">
        <f t="shared" si="310"/>
        <v>0</v>
      </c>
      <c r="U945" t="s">
        <v>47</v>
      </c>
      <c r="V945" t="s">
        <v>47</v>
      </c>
      <c r="W945" t="s">
        <v>47</v>
      </c>
      <c r="X945" t="s">
        <v>47</v>
      </c>
      <c r="Y945">
        <f t="shared" si="311"/>
        <v>0</v>
      </c>
      <c r="Z945">
        <f t="shared" si="312"/>
        <v>0</v>
      </c>
      <c r="AC945" t="e">
        <f>VLOOKUP(A945,Sheet3!$A$7:$B$9,2,FALSE)</f>
        <v>#N/A</v>
      </c>
      <c r="AD945" t="s">
        <v>48</v>
      </c>
      <c r="AE945" t="str">
        <f t="shared" si="313"/>
        <v>1</v>
      </c>
      <c r="AF945" t="str">
        <f t="shared" si="314"/>
        <v>2024-07-23</v>
      </c>
      <c r="AH945" s="8">
        <f t="shared" si="315"/>
        <v>0</v>
      </c>
      <c r="AI945">
        <v>0</v>
      </c>
      <c r="AJ945">
        <v>0</v>
      </c>
      <c r="AK945">
        <v>0</v>
      </c>
      <c r="AL945" t="e">
        <f t="shared" si="316"/>
        <v>#DIV/0!</v>
      </c>
      <c r="AM945" t="e">
        <f t="shared" si="317"/>
        <v>#DIV/0!</v>
      </c>
      <c r="AN945">
        <f t="shared" si="318"/>
        <v>0</v>
      </c>
      <c r="AO945">
        <f t="shared" si="319"/>
        <v>0</v>
      </c>
      <c r="AP945">
        <v>0</v>
      </c>
      <c r="AQ945">
        <v>0</v>
      </c>
      <c r="AR945">
        <v>0</v>
      </c>
      <c r="AS945">
        <f t="shared" si="320"/>
        <v>0</v>
      </c>
      <c r="AV945" t="str">
        <f t="shared" si="321"/>
        <v/>
      </c>
      <c r="AW945" t="str">
        <f t="shared" si="322"/>
        <v>--</v>
      </c>
      <c r="AY945">
        <f t="shared" si="323"/>
        <v>940</v>
      </c>
      <c r="AZ945" t="s">
        <v>0</v>
      </c>
      <c r="BA945" t="str">
        <f t="shared" si="324"/>
        <v>940BM</v>
      </c>
      <c r="BB945">
        <f t="shared" si="325"/>
        <v>0</v>
      </c>
      <c r="BD945">
        <f t="shared" si="326"/>
        <v>940</v>
      </c>
      <c r="BE945">
        <f t="shared" si="327"/>
        <v>1</v>
      </c>
    </row>
    <row r="946" spans="15:57" x14ac:dyDescent="0.25">
      <c r="O946">
        <f t="shared" si="328"/>
        <v>1</v>
      </c>
      <c r="P946">
        <f t="shared" si="329"/>
        <v>941</v>
      </c>
      <c r="Q946" t="e">
        <f>VLOOKUP(A946,Sheet3!$A$1:$B$3,2,FALSE)</f>
        <v>#N/A</v>
      </c>
      <c r="R946">
        <f t="shared" si="308"/>
        <v>0</v>
      </c>
      <c r="S946">
        <f t="shared" si="309"/>
        <v>0</v>
      </c>
      <c r="T946">
        <f t="shared" si="310"/>
        <v>0</v>
      </c>
      <c r="U946" t="s">
        <v>47</v>
      </c>
      <c r="V946" t="s">
        <v>47</v>
      </c>
      <c r="W946" t="s">
        <v>47</v>
      </c>
      <c r="X946" t="s">
        <v>47</v>
      </c>
      <c r="Y946">
        <f t="shared" si="311"/>
        <v>0</v>
      </c>
      <c r="Z946">
        <f t="shared" si="312"/>
        <v>0</v>
      </c>
      <c r="AC946" t="e">
        <f>VLOOKUP(A946,Sheet3!$A$7:$B$9,2,FALSE)</f>
        <v>#N/A</v>
      </c>
      <c r="AD946" t="s">
        <v>48</v>
      </c>
      <c r="AE946" t="str">
        <f t="shared" si="313"/>
        <v>1</v>
      </c>
      <c r="AF946" t="str">
        <f t="shared" si="314"/>
        <v>2024-07-23</v>
      </c>
      <c r="AH946" s="8">
        <f t="shared" si="315"/>
        <v>0</v>
      </c>
      <c r="AI946">
        <v>0</v>
      </c>
      <c r="AJ946">
        <v>0</v>
      </c>
      <c r="AK946">
        <v>0</v>
      </c>
      <c r="AL946" t="e">
        <f t="shared" si="316"/>
        <v>#DIV/0!</v>
      </c>
      <c r="AM946" t="e">
        <f t="shared" si="317"/>
        <v>#DIV/0!</v>
      </c>
      <c r="AN946">
        <f t="shared" si="318"/>
        <v>0</v>
      </c>
      <c r="AO946">
        <f t="shared" si="319"/>
        <v>0</v>
      </c>
      <c r="AP946">
        <v>0</v>
      </c>
      <c r="AQ946">
        <v>0</v>
      </c>
      <c r="AR946">
        <v>0</v>
      </c>
      <c r="AS946">
        <f t="shared" si="320"/>
        <v>0</v>
      </c>
      <c r="AV946" t="str">
        <f t="shared" si="321"/>
        <v/>
      </c>
      <c r="AW946" t="str">
        <f t="shared" si="322"/>
        <v>--</v>
      </c>
      <c r="AY946">
        <f t="shared" si="323"/>
        <v>941</v>
      </c>
      <c r="AZ946" t="s">
        <v>0</v>
      </c>
      <c r="BA946" t="str">
        <f t="shared" si="324"/>
        <v>941BM</v>
      </c>
      <c r="BB946">
        <f t="shared" si="325"/>
        <v>0</v>
      </c>
      <c r="BD946">
        <f t="shared" si="326"/>
        <v>941</v>
      </c>
      <c r="BE946">
        <f t="shared" si="327"/>
        <v>1</v>
      </c>
    </row>
    <row r="947" spans="15:57" x14ac:dyDescent="0.25">
      <c r="O947">
        <f t="shared" si="328"/>
        <v>1</v>
      </c>
      <c r="P947">
        <f t="shared" si="329"/>
        <v>942</v>
      </c>
      <c r="Q947" t="e">
        <f>VLOOKUP(A947,Sheet3!$A$1:$B$3,2,FALSE)</f>
        <v>#N/A</v>
      </c>
      <c r="R947">
        <f t="shared" si="308"/>
        <v>0</v>
      </c>
      <c r="S947">
        <f t="shared" si="309"/>
        <v>0</v>
      </c>
      <c r="T947">
        <f t="shared" si="310"/>
        <v>0</v>
      </c>
      <c r="U947" t="s">
        <v>47</v>
      </c>
      <c r="V947" t="s">
        <v>47</v>
      </c>
      <c r="W947" t="s">
        <v>47</v>
      </c>
      <c r="X947" t="s">
        <v>47</v>
      </c>
      <c r="Y947">
        <f t="shared" si="311"/>
        <v>0</v>
      </c>
      <c r="Z947">
        <f t="shared" si="312"/>
        <v>0</v>
      </c>
      <c r="AC947" t="e">
        <f>VLOOKUP(A947,Sheet3!$A$7:$B$9,2,FALSE)</f>
        <v>#N/A</v>
      </c>
      <c r="AD947" t="s">
        <v>48</v>
      </c>
      <c r="AE947" t="str">
        <f t="shared" si="313"/>
        <v>1</v>
      </c>
      <c r="AF947" t="str">
        <f t="shared" si="314"/>
        <v>2024-07-23</v>
      </c>
      <c r="AH947" s="8">
        <f t="shared" si="315"/>
        <v>0</v>
      </c>
      <c r="AI947">
        <v>0</v>
      </c>
      <c r="AJ947">
        <v>0</v>
      </c>
      <c r="AK947">
        <v>0</v>
      </c>
      <c r="AL947" t="e">
        <f t="shared" si="316"/>
        <v>#DIV/0!</v>
      </c>
      <c r="AM947" t="e">
        <f t="shared" si="317"/>
        <v>#DIV/0!</v>
      </c>
      <c r="AN947">
        <f t="shared" si="318"/>
        <v>0</v>
      </c>
      <c r="AO947">
        <f t="shared" si="319"/>
        <v>0</v>
      </c>
      <c r="AP947">
        <v>0</v>
      </c>
      <c r="AQ947">
        <v>0</v>
      </c>
      <c r="AR947">
        <v>0</v>
      </c>
      <c r="AS947">
        <f t="shared" si="320"/>
        <v>0</v>
      </c>
      <c r="AV947" t="str">
        <f t="shared" si="321"/>
        <v/>
      </c>
      <c r="AW947" t="str">
        <f t="shared" si="322"/>
        <v>--</v>
      </c>
      <c r="AY947">
        <f t="shared" si="323"/>
        <v>942</v>
      </c>
      <c r="AZ947" t="s">
        <v>0</v>
      </c>
      <c r="BA947" t="str">
        <f t="shared" si="324"/>
        <v>942BM</v>
      </c>
      <c r="BB947">
        <f t="shared" si="325"/>
        <v>0</v>
      </c>
      <c r="BD947">
        <f t="shared" si="326"/>
        <v>942</v>
      </c>
      <c r="BE947">
        <f t="shared" si="327"/>
        <v>1</v>
      </c>
    </row>
    <row r="948" spans="15:57" x14ac:dyDescent="0.25">
      <c r="O948">
        <f t="shared" si="328"/>
        <v>1</v>
      </c>
      <c r="P948">
        <f t="shared" si="329"/>
        <v>943</v>
      </c>
      <c r="Q948" t="e">
        <f>VLOOKUP(A948,Sheet3!$A$1:$B$3,2,FALSE)</f>
        <v>#N/A</v>
      </c>
      <c r="R948">
        <f t="shared" si="308"/>
        <v>0</v>
      </c>
      <c r="S948">
        <f t="shared" si="309"/>
        <v>0</v>
      </c>
      <c r="T948">
        <f t="shared" si="310"/>
        <v>0</v>
      </c>
      <c r="U948" t="s">
        <v>47</v>
      </c>
      <c r="V948" t="s">
        <v>47</v>
      </c>
      <c r="W948" t="s">
        <v>47</v>
      </c>
      <c r="X948" t="s">
        <v>47</v>
      </c>
      <c r="Y948">
        <f t="shared" si="311"/>
        <v>0</v>
      </c>
      <c r="Z948">
        <f t="shared" si="312"/>
        <v>0</v>
      </c>
      <c r="AC948" t="e">
        <f>VLOOKUP(A948,Sheet3!$A$7:$B$9,2,FALSE)</f>
        <v>#N/A</v>
      </c>
      <c r="AD948" t="s">
        <v>48</v>
      </c>
      <c r="AE948" t="str">
        <f t="shared" si="313"/>
        <v>1</v>
      </c>
      <c r="AF948" t="str">
        <f t="shared" si="314"/>
        <v>2024-07-23</v>
      </c>
      <c r="AH948" s="8">
        <f t="shared" si="315"/>
        <v>0</v>
      </c>
      <c r="AI948">
        <v>0</v>
      </c>
      <c r="AJ948">
        <v>0</v>
      </c>
      <c r="AK948">
        <v>0</v>
      </c>
      <c r="AL948" t="e">
        <f t="shared" si="316"/>
        <v>#DIV/0!</v>
      </c>
      <c r="AM948" t="e">
        <f t="shared" si="317"/>
        <v>#DIV/0!</v>
      </c>
      <c r="AN948">
        <f t="shared" si="318"/>
        <v>0</v>
      </c>
      <c r="AO948">
        <f t="shared" si="319"/>
        <v>0</v>
      </c>
      <c r="AP948">
        <v>0</v>
      </c>
      <c r="AQ948">
        <v>0</v>
      </c>
      <c r="AR948">
        <v>0</v>
      </c>
      <c r="AS948">
        <f t="shared" si="320"/>
        <v>0</v>
      </c>
      <c r="AV948" t="str">
        <f t="shared" si="321"/>
        <v/>
      </c>
      <c r="AW948" t="str">
        <f t="shared" si="322"/>
        <v>--</v>
      </c>
      <c r="AY948">
        <f t="shared" si="323"/>
        <v>943</v>
      </c>
      <c r="AZ948" t="s">
        <v>0</v>
      </c>
      <c r="BA948" t="str">
        <f t="shared" si="324"/>
        <v>943BM</v>
      </c>
      <c r="BB948">
        <f t="shared" si="325"/>
        <v>0</v>
      </c>
      <c r="BD948">
        <f t="shared" si="326"/>
        <v>943</v>
      </c>
      <c r="BE948">
        <f t="shared" si="327"/>
        <v>1</v>
      </c>
    </row>
    <row r="949" spans="15:57" x14ac:dyDescent="0.25">
      <c r="O949">
        <f t="shared" si="328"/>
        <v>1</v>
      </c>
      <c r="P949">
        <f t="shared" si="329"/>
        <v>944</v>
      </c>
      <c r="Q949" t="e">
        <f>VLOOKUP(A949,Sheet3!$A$1:$B$3,2,FALSE)</f>
        <v>#N/A</v>
      </c>
      <c r="R949">
        <f t="shared" si="308"/>
        <v>0</v>
      </c>
      <c r="S949">
        <f t="shared" si="309"/>
        <v>0</v>
      </c>
      <c r="T949">
        <f t="shared" si="310"/>
        <v>0</v>
      </c>
      <c r="U949" t="s">
        <v>47</v>
      </c>
      <c r="V949" t="s">
        <v>47</v>
      </c>
      <c r="W949" t="s">
        <v>47</v>
      </c>
      <c r="X949" t="s">
        <v>47</v>
      </c>
      <c r="Y949">
        <f t="shared" si="311"/>
        <v>0</v>
      </c>
      <c r="Z949">
        <f t="shared" si="312"/>
        <v>0</v>
      </c>
      <c r="AC949" t="e">
        <f>VLOOKUP(A949,Sheet3!$A$7:$B$9,2,FALSE)</f>
        <v>#N/A</v>
      </c>
      <c r="AD949" t="s">
        <v>48</v>
      </c>
      <c r="AE949" t="str">
        <f t="shared" si="313"/>
        <v>1</v>
      </c>
      <c r="AF949" t="str">
        <f t="shared" si="314"/>
        <v>2024-07-23</v>
      </c>
      <c r="AH949" s="8">
        <f t="shared" si="315"/>
        <v>0</v>
      </c>
      <c r="AI949">
        <v>0</v>
      </c>
      <c r="AJ949">
        <v>0</v>
      </c>
      <c r="AK949">
        <v>0</v>
      </c>
      <c r="AL949" t="e">
        <f t="shared" si="316"/>
        <v>#DIV/0!</v>
      </c>
      <c r="AM949" t="e">
        <f t="shared" si="317"/>
        <v>#DIV/0!</v>
      </c>
      <c r="AN949">
        <f t="shared" si="318"/>
        <v>0</v>
      </c>
      <c r="AO949">
        <f t="shared" si="319"/>
        <v>0</v>
      </c>
      <c r="AP949">
        <v>0</v>
      </c>
      <c r="AQ949">
        <v>0</v>
      </c>
      <c r="AR949">
        <v>0</v>
      </c>
      <c r="AS949">
        <f t="shared" si="320"/>
        <v>0</v>
      </c>
      <c r="AV949" t="str">
        <f t="shared" si="321"/>
        <v/>
      </c>
      <c r="AW949" t="str">
        <f t="shared" si="322"/>
        <v>--</v>
      </c>
      <c r="AY949">
        <f t="shared" si="323"/>
        <v>944</v>
      </c>
      <c r="AZ949" t="s">
        <v>0</v>
      </c>
      <c r="BA949" t="str">
        <f t="shared" si="324"/>
        <v>944BM</v>
      </c>
      <c r="BB949">
        <f t="shared" si="325"/>
        <v>0</v>
      </c>
      <c r="BD949">
        <f t="shared" si="326"/>
        <v>944</v>
      </c>
      <c r="BE949">
        <f t="shared" si="327"/>
        <v>1</v>
      </c>
    </row>
    <row r="950" spans="15:57" x14ac:dyDescent="0.25">
      <c r="O950">
        <f t="shared" si="328"/>
        <v>1</v>
      </c>
      <c r="P950">
        <f t="shared" si="329"/>
        <v>945</v>
      </c>
      <c r="Q950" t="e">
        <f>VLOOKUP(A950,Sheet3!$A$1:$B$3,2,FALSE)</f>
        <v>#N/A</v>
      </c>
      <c r="R950">
        <f t="shared" si="308"/>
        <v>0</v>
      </c>
      <c r="S950">
        <f t="shared" si="309"/>
        <v>0</v>
      </c>
      <c r="T950">
        <f t="shared" si="310"/>
        <v>0</v>
      </c>
      <c r="U950" t="s">
        <v>47</v>
      </c>
      <c r="V950" t="s">
        <v>47</v>
      </c>
      <c r="W950" t="s">
        <v>47</v>
      </c>
      <c r="X950" t="s">
        <v>47</v>
      </c>
      <c r="Y950">
        <f t="shared" si="311"/>
        <v>0</v>
      </c>
      <c r="Z950">
        <f t="shared" si="312"/>
        <v>0</v>
      </c>
      <c r="AC950" t="e">
        <f>VLOOKUP(A950,Sheet3!$A$7:$B$9,2,FALSE)</f>
        <v>#N/A</v>
      </c>
      <c r="AD950" t="s">
        <v>48</v>
      </c>
      <c r="AE950" t="str">
        <f t="shared" si="313"/>
        <v>1</v>
      </c>
      <c r="AF950" t="str">
        <f t="shared" si="314"/>
        <v>2024-07-23</v>
      </c>
      <c r="AH950" s="8">
        <f t="shared" si="315"/>
        <v>0</v>
      </c>
      <c r="AI950">
        <v>0</v>
      </c>
      <c r="AJ950">
        <v>0</v>
      </c>
      <c r="AK950">
        <v>0</v>
      </c>
      <c r="AL950" t="e">
        <f t="shared" si="316"/>
        <v>#DIV/0!</v>
      </c>
      <c r="AM950" t="e">
        <f t="shared" si="317"/>
        <v>#DIV/0!</v>
      </c>
      <c r="AN950">
        <f t="shared" si="318"/>
        <v>0</v>
      </c>
      <c r="AO950">
        <f t="shared" si="319"/>
        <v>0</v>
      </c>
      <c r="AP950">
        <v>0</v>
      </c>
      <c r="AQ950">
        <v>0</v>
      </c>
      <c r="AR950">
        <v>0</v>
      </c>
      <c r="AS950">
        <f t="shared" si="320"/>
        <v>0</v>
      </c>
      <c r="AV950" t="str">
        <f t="shared" si="321"/>
        <v/>
      </c>
      <c r="AW950" t="str">
        <f t="shared" si="322"/>
        <v>--</v>
      </c>
      <c r="AY950">
        <f t="shared" si="323"/>
        <v>945</v>
      </c>
      <c r="AZ950" t="s">
        <v>0</v>
      </c>
      <c r="BA950" t="str">
        <f t="shared" si="324"/>
        <v>945BM</v>
      </c>
      <c r="BB950">
        <f t="shared" si="325"/>
        <v>0</v>
      </c>
      <c r="BD950">
        <f t="shared" si="326"/>
        <v>945</v>
      </c>
      <c r="BE950">
        <f t="shared" si="327"/>
        <v>1</v>
      </c>
    </row>
    <row r="951" spans="15:57" x14ac:dyDescent="0.25">
      <c r="O951">
        <f t="shared" si="328"/>
        <v>1</v>
      </c>
      <c r="P951">
        <f t="shared" si="329"/>
        <v>946</v>
      </c>
      <c r="Q951" t="e">
        <f>VLOOKUP(A951,Sheet3!$A$1:$B$3,2,FALSE)</f>
        <v>#N/A</v>
      </c>
      <c r="R951">
        <f t="shared" si="308"/>
        <v>0</v>
      </c>
      <c r="S951">
        <f t="shared" si="309"/>
        <v>0</v>
      </c>
      <c r="T951">
        <f t="shared" si="310"/>
        <v>0</v>
      </c>
      <c r="U951" t="s">
        <v>47</v>
      </c>
      <c r="V951" t="s">
        <v>47</v>
      </c>
      <c r="W951" t="s">
        <v>47</v>
      </c>
      <c r="X951" t="s">
        <v>47</v>
      </c>
      <c r="Y951">
        <f t="shared" si="311"/>
        <v>0</v>
      </c>
      <c r="Z951">
        <f t="shared" si="312"/>
        <v>0</v>
      </c>
      <c r="AC951" t="e">
        <f>VLOOKUP(A951,Sheet3!$A$7:$B$9,2,FALSE)</f>
        <v>#N/A</v>
      </c>
      <c r="AD951" t="s">
        <v>48</v>
      </c>
      <c r="AE951" t="str">
        <f t="shared" si="313"/>
        <v>1</v>
      </c>
      <c r="AF951" t="str">
        <f t="shared" si="314"/>
        <v>2024-07-23</v>
      </c>
      <c r="AH951" s="8">
        <f t="shared" si="315"/>
        <v>0</v>
      </c>
      <c r="AI951">
        <v>0</v>
      </c>
      <c r="AJ951">
        <v>0</v>
      </c>
      <c r="AK951">
        <v>0</v>
      </c>
      <c r="AL951" t="e">
        <f t="shared" si="316"/>
        <v>#DIV/0!</v>
      </c>
      <c r="AM951" t="e">
        <f t="shared" si="317"/>
        <v>#DIV/0!</v>
      </c>
      <c r="AN951">
        <f t="shared" si="318"/>
        <v>0</v>
      </c>
      <c r="AO951">
        <f t="shared" si="319"/>
        <v>0</v>
      </c>
      <c r="AP951">
        <v>0</v>
      </c>
      <c r="AQ951">
        <v>0</v>
      </c>
      <c r="AR951">
        <v>0</v>
      </c>
      <c r="AS951">
        <f t="shared" si="320"/>
        <v>0</v>
      </c>
      <c r="AV951" t="str">
        <f t="shared" si="321"/>
        <v/>
      </c>
      <c r="AW951" t="str">
        <f t="shared" si="322"/>
        <v>--</v>
      </c>
      <c r="AY951">
        <f t="shared" si="323"/>
        <v>946</v>
      </c>
      <c r="AZ951" t="s">
        <v>0</v>
      </c>
      <c r="BA951" t="str">
        <f t="shared" si="324"/>
        <v>946BM</v>
      </c>
      <c r="BB951">
        <f t="shared" si="325"/>
        <v>0</v>
      </c>
      <c r="BD951">
        <f t="shared" si="326"/>
        <v>946</v>
      </c>
      <c r="BE951">
        <f t="shared" si="327"/>
        <v>1</v>
      </c>
    </row>
    <row r="952" spans="15:57" x14ac:dyDescent="0.25">
      <c r="O952">
        <f t="shared" si="328"/>
        <v>1</v>
      </c>
      <c r="P952">
        <f t="shared" si="329"/>
        <v>947</v>
      </c>
      <c r="Q952" t="e">
        <f>VLOOKUP(A952,Sheet3!$A$1:$B$3,2,FALSE)</f>
        <v>#N/A</v>
      </c>
      <c r="R952">
        <f t="shared" si="308"/>
        <v>0</v>
      </c>
      <c r="S952">
        <f t="shared" si="309"/>
        <v>0</v>
      </c>
      <c r="T952">
        <f t="shared" si="310"/>
        <v>0</v>
      </c>
      <c r="U952" t="s">
        <v>47</v>
      </c>
      <c r="V952" t="s">
        <v>47</v>
      </c>
      <c r="W952" t="s">
        <v>47</v>
      </c>
      <c r="X952" t="s">
        <v>47</v>
      </c>
      <c r="Y952">
        <f t="shared" si="311"/>
        <v>0</v>
      </c>
      <c r="Z952">
        <f t="shared" si="312"/>
        <v>0</v>
      </c>
      <c r="AC952" t="e">
        <f>VLOOKUP(A952,Sheet3!$A$7:$B$9,2,FALSE)</f>
        <v>#N/A</v>
      </c>
      <c r="AD952" t="s">
        <v>48</v>
      </c>
      <c r="AE952" t="str">
        <f t="shared" si="313"/>
        <v>1</v>
      </c>
      <c r="AF952" t="str">
        <f t="shared" si="314"/>
        <v>2024-07-23</v>
      </c>
      <c r="AH952" s="8">
        <f t="shared" si="315"/>
        <v>0</v>
      </c>
      <c r="AI952">
        <v>0</v>
      </c>
      <c r="AJ952">
        <v>0</v>
      </c>
      <c r="AK952">
        <v>0</v>
      </c>
      <c r="AL952" t="e">
        <f t="shared" si="316"/>
        <v>#DIV/0!</v>
      </c>
      <c r="AM952" t="e">
        <f t="shared" si="317"/>
        <v>#DIV/0!</v>
      </c>
      <c r="AN952">
        <f t="shared" si="318"/>
        <v>0</v>
      </c>
      <c r="AO952">
        <f t="shared" si="319"/>
        <v>0</v>
      </c>
      <c r="AP952">
        <v>0</v>
      </c>
      <c r="AQ952">
        <v>0</v>
      </c>
      <c r="AR952">
        <v>0</v>
      </c>
      <c r="AS952">
        <f t="shared" si="320"/>
        <v>0</v>
      </c>
      <c r="AV952" t="str">
        <f t="shared" si="321"/>
        <v/>
      </c>
      <c r="AW952" t="str">
        <f t="shared" si="322"/>
        <v>--</v>
      </c>
      <c r="AY952">
        <f t="shared" si="323"/>
        <v>947</v>
      </c>
      <c r="AZ952" t="s">
        <v>0</v>
      </c>
      <c r="BA952" t="str">
        <f t="shared" si="324"/>
        <v>947BM</v>
      </c>
      <c r="BB952">
        <f t="shared" si="325"/>
        <v>0</v>
      </c>
      <c r="BD952">
        <f t="shared" si="326"/>
        <v>947</v>
      </c>
      <c r="BE952">
        <f t="shared" si="327"/>
        <v>1</v>
      </c>
    </row>
    <row r="953" spans="15:57" x14ac:dyDescent="0.25">
      <c r="O953">
        <f t="shared" si="328"/>
        <v>1</v>
      </c>
      <c r="P953">
        <f t="shared" si="329"/>
        <v>948</v>
      </c>
      <c r="Q953" t="e">
        <f>VLOOKUP(A953,Sheet3!$A$1:$B$3,2,FALSE)</f>
        <v>#N/A</v>
      </c>
      <c r="R953">
        <f t="shared" si="308"/>
        <v>0</v>
      </c>
      <c r="S953">
        <f t="shared" si="309"/>
        <v>0</v>
      </c>
      <c r="T953">
        <f t="shared" si="310"/>
        <v>0</v>
      </c>
      <c r="U953" t="s">
        <v>47</v>
      </c>
      <c r="V953" t="s">
        <v>47</v>
      </c>
      <c r="W953" t="s">
        <v>47</v>
      </c>
      <c r="X953" t="s">
        <v>47</v>
      </c>
      <c r="Y953">
        <f t="shared" si="311"/>
        <v>0</v>
      </c>
      <c r="Z953">
        <f t="shared" si="312"/>
        <v>0</v>
      </c>
      <c r="AC953" t="e">
        <f>VLOOKUP(A953,Sheet3!$A$7:$B$9,2,FALSE)</f>
        <v>#N/A</v>
      </c>
      <c r="AD953" t="s">
        <v>48</v>
      </c>
      <c r="AE953" t="str">
        <f t="shared" si="313"/>
        <v>1</v>
      </c>
      <c r="AF953" t="str">
        <f t="shared" si="314"/>
        <v>2024-07-23</v>
      </c>
      <c r="AH953" s="8">
        <f t="shared" si="315"/>
        <v>0</v>
      </c>
      <c r="AI953">
        <v>0</v>
      </c>
      <c r="AJ953">
        <v>0</v>
      </c>
      <c r="AK953">
        <v>0</v>
      </c>
      <c r="AL953" t="e">
        <f t="shared" si="316"/>
        <v>#DIV/0!</v>
      </c>
      <c r="AM953" t="e">
        <f t="shared" si="317"/>
        <v>#DIV/0!</v>
      </c>
      <c r="AN953">
        <f t="shared" si="318"/>
        <v>0</v>
      </c>
      <c r="AO953">
        <f t="shared" si="319"/>
        <v>0</v>
      </c>
      <c r="AP953">
        <v>0</v>
      </c>
      <c r="AQ953">
        <v>0</v>
      </c>
      <c r="AR953">
        <v>0</v>
      </c>
      <c r="AS953">
        <f t="shared" si="320"/>
        <v>0</v>
      </c>
      <c r="AV953" t="str">
        <f t="shared" si="321"/>
        <v/>
      </c>
      <c r="AW953" t="str">
        <f t="shared" si="322"/>
        <v>--</v>
      </c>
      <c r="AY953">
        <f t="shared" si="323"/>
        <v>948</v>
      </c>
      <c r="AZ953" t="s">
        <v>0</v>
      </c>
      <c r="BA953" t="str">
        <f t="shared" si="324"/>
        <v>948BM</v>
      </c>
      <c r="BB953">
        <f t="shared" si="325"/>
        <v>0</v>
      </c>
      <c r="BD953">
        <f t="shared" si="326"/>
        <v>948</v>
      </c>
      <c r="BE953">
        <f t="shared" si="327"/>
        <v>1</v>
      </c>
    </row>
    <row r="954" spans="15:57" x14ac:dyDescent="0.25">
      <c r="O954">
        <f t="shared" si="328"/>
        <v>1</v>
      </c>
      <c r="P954">
        <f t="shared" si="329"/>
        <v>949</v>
      </c>
      <c r="Q954" t="e">
        <f>VLOOKUP(A954,Sheet3!$A$1:$B$3,2,FALSE)</f>
        <v>#N/A</v>
      </c>
      <c r="R954">
        <f t="shared" si="308"/>
        <v>0</v>
      </c>
      <c r="S954">
        <f t="shared" si="309"/>
        <v>0</v>
      </c>
      <c r="T954">
        <f t="shared" si="310"/>
        <v>0</v>
      </c>
      <c r="U954" t="s">
        <v>47</v>
      </c>
      <c r="V954" t="s">
        <v>47</v>
      </c>
      <c r="W954" t="s">
        <v>47</v>
      </c>
      <c r="X954" t="s">
        <v>47</v>
      </c>
      <c r="Y954">
        <f t="shared" si="311"/>
        <v>0</v>
      </c>
      <c r="Z954">
        <f t="shared" si="312"/>
        <v>0</v>
      </c>
      <c r="AC954" t="e">
        <f>VLOOKUP(A954,Sheet3!$A$7:$B$9,2,FALSE)</f>
        <v>#N/A</v>
      </c>
      <c r="AD954" t="s">
        <v>48</v>
      </c>
      <c r="AE954" t="str">
        <f t="shared" si="313"/>
        <v>1</v>
      </c>
      <c r="AF954" t="str">
        <f t="shared" si="314"/>
        <v>2024-07-23</v>
      </c>
      <c r="AH954" s="8">
        <f t="shared" si="315"/>
        <v>0</v>
      </c>
      <c r="AI954">
        <v>0</v>
      </c>
      <c r="AJ954">
        <v>0</v>
      </c>
      <c r="AK954">
        <v>0</v>
      </c>
      <c r="AL954" t="e">
        <f t="shared" si="316"/>
        <v>#DIV/0!</v>
      </c>
      <c r="AM954" t="e">
        <f t="shared" si="317"/>
        <v>#DIV/0!</v>
      </c>
      <c r="AN954">
        <f t="shared" si="318"/>
        <v>0</v>
      </c>
      <c r="AO954">
        <f t="shared" si="319"/>
        <v>0</v>
      </c>
      <c r="AP954">
        <v>0</v>
      </c>
      <c r="AQ954">
        <v>0</v>
      </c>
      <c r="AR954">
        <v>0</v>
      </c>
      <c r="AS954">
        <f t="shared" si="320"/>
        <v>0</v>
      </c>
      <c r="AV954" t="str">
        <f t="shared" si="321"/>
        <v/>
      </c>
      <c r="AW954" t="str">
        <f t="shared" si="322"/>
        <v>--</v>
      </c>
      <c r="AY954">
        <f t="shared" si="323"/>
        <v>949</v>
      </c>
      <c r="AZ954" t="s">
        <v>0</v>
      </c>
      <c r="BA954" t="str">
        <f t="shared" si="324"/>
        <v>949BM</v>
      </c>
      <c r="BB954">
        <f t="shared" si="325"/>
        <v>0</v>
      </c>
      <c r="BD954">
        <f t="shared" si="326"/>
        <v>949</v>
      </c>
      <c r="BE954">
        <f t="shared" si="327"/>
        <v>1</v>
      </c>
    </row>
    <row r="955" spans="15:57" x14ac:dyDescent="0.25">
      <c r="O955">
        <f t="shared" si="328"/>
        <v>1</v>
      </c>
      <c r="P955">
        <f t="shared" si="329"/>
        <v>950</v>
      </c>
      <c r="Q955" t="e">
        <f>VLOOKUP(A955,Sheet3!$A$1:$B$3,2,FALSE)</f>
        <v>#N/A</v>
      </c>
      <c r="R955">
        <f t="shared" si="308"/>
        <v>0</v>
      </c>
      <c r="S955">
        <f t="shared" si="309"/>
        <v>0</v>
      </c>
      <c r="T955">
        <f t="shared" si="310"/>
        <v>0</v>
      </c>
      <c r="U955" t="s">
        <v>47</v>
      </c>
      <c r="V955" t="s">
        <v>47</v>
      </c>
      <c r="W955" t="s">
        <v>47</v>
      </c>
      <c r="X955" t="s">
        <v>47</v>
      </c>
      <c r="Y955">
        <f t="shared" si="311"/>
        <v>0</v>
      </c>
      <c r="Z955">
        <f t="shared" si="312"/>
        <v>0</v>
      </c>
      <c r="AC955" t="e">
        <f>VLOOKUP(A955,Sheet3!$A$7:$B$9,2,FALSE)</f>
        <v>#N/A</v>
      </c>
      <c r="AD955" t="s">
        <v>48</v>
      </c>
      <c r="AE955" t="str">
        <f t="shared" si="313"/>
        <v>1</v>
      </c>
      <c r="AF955" t="str">
        <f t="shared" si="314"/>
        <v>2024-07-23</v>
      </c>
      <c r="AH955" s="8">
        <f t="shared" si="315"/>
        <v>0</v>
      </c>
      <c r="AI955">
        <v>0</v>
      </c>
      <c r="AJ955">
        <v>0</v>
      </c>
      <c r="AK955">
        <v>0</v>
      </c>
      <c r="AL955" t="e">
        <f t="shared" si="316"/>
        <v>#DIV/0!</v>
      </c>
      <c r="AM955" t="e">
        <f t="shared" si="317"/>
        <v>#DIV/0!</v>
      </c>
      <c r="AN955">
        <f t="shared" si="318"/>
        <v>0</v>
      </c>
      <c r="AO955">
        <f t="shared" si="319"/>
        <v>0</v>
      </c>
      <c r="AP955">
        <v>0</v>
      </c>
      <c r="AQ955">
        <v>0</v>
      </c>
      <c r="AR955">
        <v>0</v>
      </c>
      <c r="AS955">
        <f t="shared" si="320"/>
        <v>0</v>
      </c>
      <c r="AV955" t="str">
        <f t="shared" si="321"/>
        <v/>
      </c>
      <c r="AW955" t="str">
        <f t="shared" si="322"/>
        <v>--</v>
      </c>
      <c r="AY955">
        <f t="shared" si="323"/>
        <v>950</v>
      </c>
      <c r="AZ955" t="s">
        <v>0</v>
      </c>
      <c r="BA955" t="str">
        <f t="shared" si="324"/>
        <v>950BM</v>
      </c>
      <c r="BB955">
        <f t="shared" si="325"/>
        <v>0</v>
      </c>
      <c r="BD955">
        <f t="shared" si="326"/>
        <v>950</v>
      </c>
      <c r="BE955">
        <f t="shared" si="327"/>
        <v>1</v>
      </c>
    </row>
    <row r="956" spans="15:57" x14ac:dyDescent="0.25">
      <c r="O956">
        <f t="shared" si="328"/>
        <v>1</v>
      </c>
      <c r="P956">
        <f t="shared" si="329"/>
        <v>951</v>
      </c>
      <c r="Q956" t="e">
        <f>VLOOKUP(A956,Sheet3!$A$1:$B$3,2,FALSE)</f>
        <v>#N/A</v>
      </c>
      <c r="R956">
        <f t="shared" si="308"/>
        <v>0</v>
      </c>
      <c r="S956">
        <f t="shared" si="309"/>
        <v>0</v>
      </c>
      <c r="T956">
        <f t="shared" si="310"/>
        <v>0</v>
      </c>
      <c r="U956" t="s">
        <v>47</v>
      </c>
      <c r="V956" t="s">
        <v>47</v>
      </c>
      <c r="W956" t="s">
        <v>47</v>
      </c>
      <c r="X956" t="s">
        <v>47</v>
      </c>
      <c r="Y956">
        <f t="shared" si="311"/>
        <v>0</v>
      </c>
      <c r="Z956">
        <f t="shared" si="312"/>
        <v>0</v>
      </c>
      <c r="AC956" t="e">
        <f>VLOOKUP(A956,Sheet3!$A$7:$B$9,2,FALSE)</f>
        <v>#N/A</v>
      </c>
      <c r="AD956" t="s">
        <v>48</v>
      </c>
      <c r="AE956" t="str">
        <f t="shared" si="313"/>
        <v>1</v>
      </c>
      <c r="AF956" t="str">
        <f t="shared" si="314"/>
        <v>2024-07-23</v>
      </c>
      <c r="AH956" s="8">
        <f t="shared" si="315"/>
        <v>0</v>
      </c>
      <c r="AI956">
        <v>0</v>
      </c>
      <c r="AJ956">
        <v>0</v>
      </c>
      <c r="AK956">
        <v>0</v>
      </c>
      <c r="AL956" t="e">
        <f t="shared" si="316"/>
        <v>#DIV/0!</v>
      </c>
      <c r="AM956" t="e">
        <f t="shared" si="317"/>
        <v>#DIV/0!</v>
      </c>
      <c r="AN956">
        <f t="shared" si="318"/>
        <v>0</v>
      </c>
      <c r="AO956">
        <f t="shared" si="319"/>
        <v>0</v>
      </c>
      <c r="AP956">
        <v>0</v>
      </c>
      <c r="AQ956">
        <v>0</v>
      </c>
      <c r="AR956">
        <v>0</v>
      </c>
      <c r="AS956">
        <f t="shared" si="320"/>
        <v>0</v>
      </c>
      <c r="AV956" t="str">
        <f t="shared" si="321"/>
        <v/>
      </c>
      <c r="AW956" t="str">
        <f t="shared" si="322"/>
        <v>--</v>
      </c>
      <c r="AY956">
        <f t="shared" si="323"/>
        <v>951</v>
      </c>
      <c r="AZ956" t="s">
        <v>0</v>
      </c>
      <c r="BA956" t="str">
        <f t="shared" si="324"/>
        <v>951BM</v>
      </c>
      <c r="BB956">
        <f t="shared" si="325"/>
        <v>0</v>
      </c>
      <c r="BD956">
        <f t="shared" si="326"/>
        <v>951</v>
      </c>
      <c r="BE956">
        <f t="shared" si="327"/>
        <v>1</v>
      </c>
    </row>
    <row r="957" spans="15:57" x14ac:dyDescent="0.25">
      <c r="O957">
        <f t="shared" si="328"/>
        <v>1</v>
      </c>
      <c r="P957">
        <f t="shared" si="329"/>
        <v>952</v>
      </c>
      <c r="Q957" t="e">
        <f>VLOOKUP(A957,Sheet3!$A$1:$B$3,2,FALSE)</f>
        <v>#N/A</v>
      </c>
      <c r="R957">
        <f t="shared" si="308"/>
        <v>0</v>
      </c>
      <c r="S957">
        <f t="shared" si="309"/>
        <v>0</v>
      </c>
      <c r="T957">
        <f t="shared" si="310"/>
        <v>0</v>
      </c>
      <c r="U957" t="s">
        <v>47</v>
      </c>
      <c r="V957" t="s">
        <v>47</v>
      </c>
      <c r="W957" t="s">
        <v>47</v>
      </c>
      <c r="X957" t="s">
        <v>47</v>
      </c>
      <c r="Y957">
        <f t="shared" si="311"/>
        <v>0</v>
      </c>
      <c r="Z957">
        <f t="shared" si="312"/>
        <v>0</v>
      </c>
      <c r="AC957" t="e">
        <f>VLOOKUP(A957,Sheet3!$A$7:$B$9,2,FALSE)</f>
        <v>#N/A</v>
      </c>
      <c r="AD957" t="s">
        <v>48</v>
      </c>
      <c r="AE957" t="str">
        <f t="shared" si="313"/>
        <v>1</v>
      </c>
      <c r="AF957" t="str">
        <f t="shared" si="314"/>
        <v>2024-07-23</v>
      </c>
      <c r="AH957" s="8">
        <f t="shared" si="315"/>
        <v>0</v>
      </c>
      <c r="AI957">
        <v>0</v>
      </c>
      <c r="AJ957">
        <v>0</v>
      </c>
      <c r="AK957">
        <v>0</v>
      </c>
      <c r="AL957" t="e">
        <f t="shared" si="316"/>
        <v>#DIV/0!</v>
      </c>
      <c r="AM957" t="e">
        <f t="shared" si="317"/>
        <v>#DIV/0!</v>
      </c>
      <c r="AN957">
        <f t="shared" si="318"/>
        <v>0</v>
      </c>
      <c r="AO957">
        <f t="shared" si="319"/>
        <v>0</v>
      </c>
      <c r="AP957">
        <v>0</v>
      </c>
      <c r="AQ957">
        <v>0</v>
      </c>
      <c r="AR957">
        <v>0</v>
      </c>
      <c r="AS957">
        <f t="shared" si="320"/>
        <v>0</v>
      </c>
      <c r="AV957" t="str">
        <f t="shared" si="321"/>
        <v/>
      </c>
      <c r="AW957" t="str">
        <f t="shared" si="322"/>
        <v>--</v>
      </c>
      <c r="AY957">
        <f t="shared" si="323"/>
        <v>952</v>
      </c>
      <c r="AZ957" t="s">
        <v>0</v>
      </c>
      <c r="BA957" t="str">
        <f t="shared" si="324"/>
        <v>952BM</v>
      </c>
      <c r="BB957">
        <f t="shared" si="325"/>
        <v>0</v>
      </c>
      <c r="BD957">
        <f t="shared" si="326"/>
        <v>952</v>
      </c>
      <c r="BE957">
        <f t="shared" si="327"/>
        <v>1</v>
      </c>
    </row>
    <row r="958" spans="15:57" x14ac:dyDescent="0.25">
      <c r="O958">
        <f t="shared" si="328"/>
        <v>1</v>
      </c>
      <c r="P958">
        <f t="shared" si="329"/>
        <v>953</v>
      </c>
      <c r="Q958" t="e">
        <f>VLOOKUP(A958,Sheet3!$A$1:$B$3,2,FALSE)</f>
        <v>#N/A</v>
      </c>
      <c r="R958">
        <f t="shared" si="308"/>
        <v>0</v>
      </c>
      <c r="S958">
        <f t="shared" si="309"/>
        <v>0</v>
      </c>
      <c r="T958">
        <f t="shared" si="310"/>
        <v>0</v>
      </c>
      <c r="U958" t="s">
        <v>47</v>
      </c>
      <c r="V958" t="s">
        <v>47</v>
      </c>
      <c r="W958" t="s">
        <v>47</v>
      </c>
      <c r="X958" t="s">
        <v>47</v>
      </c>
      <c r="Y958">
        <f t="shared" si="311"/>
        <v>0</v>
      </c>
      <c r="Z958">
        <f t="shared" si="312"/>
        <v>0</v>
      </c>
      <c r="AC958" t="e">
        <f>VLOOKUP(A958,Sheet3!$A$7:$B$9,2,FALSE)</f>
        <v>#N/A</v>
      </c>
      <c r="AD958" t="s">
        <v>48</v>
      </c>
      <c r="AE958" t="str">
        <f t="shared" si="313"/>
        <v>1</v>
      </c>
      <c r="AF958" t="str">
        <f t="shared" si="314"/>
        <v>2024-07-23</v>
      </c>
      <c r="AH958" s="8">
        <f t="shared" si="315"/>
        <v>0</v>
      </c>
      <c r="AI958">
        <v>0</v>
      </c>
      <c r="AJ958">
        <v>0</v>
      </c>
      <c r="AK958">
        <v>0</v>
      </c>
      <c r="AL958" t="e">
        <f t="shared" si="316"/>
        <v>#DIV/0!</v>
      </c>
      <c r="AM958" t="e">
        <f t="shared" si="317"/>
        <v>#DIV/0!</v>
      </c>
      <c r="AN958">
        <f t="shared" si="318"/>
        <v>0</v>
      </c>
      <c r="AO958">
        <f t="shared" si="319"/>
        <v>0</v>
      </c>
      <c r="AP958">
        <v>0</v>
      </c>
      <c r="AQ958">
        <v>0</v>
      </c>
      <c r="AR958">
        <v>0</v>
      </c>
      <c r="AS958">
        <f t="shared" si="320"/>
        <v>0</v>
      </c>
      <c r="AV958" t="str">
        <f t="shared" si="321"/>
        <v/>
      </c>
      <c r="AW958" t="str">
        <f t="shared" si="322"/>
        <v>--</v>
      </c>
      <c r="AY958">
        <f t="shared" si="323"/>
        <v>953</v>
      </c>
      <c r="AZ958" t="s">
        <v>0</v>
      </c>
      <c r="BA958" t="str">
        <f t="shared" si="324"/>
        <v>953BM</v>
      </c>
      <c r="BB958">
        <f t="shared" si="325"/>
        <v>0</v>
      </c>
      <c r="BD958">
        <f t="shared" si="326"/>
        <v>953</v>
      </c>
      <c r="BE958">
        <f t="shared" si="327"/>
        <v>1</v>
      </c>
    </row>
    <row r="959" spans="15:57" x14ac:dyDescent="0.25">
      <c r="O959">
        <f t="shared" si="328"/>
        <v>1</v>
      </c>
      <c r="P959">
        <f t="shared" si="329"/>
        <v>954</v>
      </c>
      <c r="Q959" t="e">
        <f>VLOOKUP(A959,Sheet3!$A$1:$B$3,2,FALSE)</f>
        <v>#N/A</v>
      </c>
      <c r="R959">
        <f t="shared" si="308"/>
        <v>0</v>
      </c>
      <c r="S959">
        <f t="shared" si="309"/>
        <v>0</v>
      </c>
      <c r="T959">
        <f t="shared" si="310"/>
        <v>0</v>
      </c>
      <c r="U959" t="s">
        <v>47</v>
      </c>
      <c r="V959" t="s">
        <v>47</v>
      </c>
      <c r="W959" t="s">
        <v>47</v>
      </c>
      <c r="X959" t="s">
        <v>47</v>
      </c>
      <c r="Y959">
        <f t="shared" si="311"/>
        <v>0</v>
      </c>
      <c r="Z959">
        <f t="shared" si="312"/>
        <v>0</v>
      </c>
      <c r="AC959" t="e">
        <f>VLOOKUP(A959,Sheet3!$A$7:$B$9,2,FALSE)</f>
        <v>#N/A</v>
      </c>
      <c r="AD959" t="s">
        <v>48</v>
      </c>
      <c r="AE959" t="str">
        <f t="shared" si="313"/>
        <v>1</v>
      </c>
      <c r="AF959" t="str">
        <f t="shared" si="314"/>
        <v>2024-07-23</v>
      </c>
      <c r="AH959" s="8">
        <f t="shared" si="315"/>
        <v>0</v>
      </c>
      <c r="AI959">
        <v>0</v>
      </c>
      <c r="AJ959">
        <v>0</v>
      </c>
      <c r="AK959">
        <v>0</v>
      </c>
      <c r="AL959" t="e">
        <f t="shared" si="316"/>
        <v>#DIV/0!</v>
      </c>
      <c r="AM959" t="e">
        <f t="shared" si="317"/>
        <v>#DIV/0!</v>
      </c>
      <c r="AN959">
        <f t="shared" si="318"/>
        <v>0</v>
      </c>
      <c r="AO959">
        <f t="shared" si="319"/>
        <v>0</v>
      </c>
      <c r="AP959">
        <v>0</v>
      </c>
      <c r="AQ959">
        <v>0</v>
      </c>
      <c r="AR959">
        <v>0</v>
      </c>
      <c r="AS959">
        <f t="shared" si="320"/>
        <v>0</v>
      </c>
      <c r="AV959" t="str">
        <f t="shared" si="321"/>
        <v/>
      </c>
      <c r="AW959" t="str">
        <f t="shared" si="322"/>
        <v>--</v>
      </c>
      <c r="AY959">
        <f t="shared" si="323"/>
        <v>954</v>
      </c>
      <c r="AZ959" t="s">
        <v>0</v>
      </c>
      <c r="BA959" t="str">
        <f t="shared" si="324"/>
        <v>954BM</v>
      </c>
      <c r="BB959">
        <f t="shared" si="325"/>
        <v>0</v>
      </c>
      <c r="BD959">
        <f t="shared" si="326"/>
        <v>954</v>
      </c>
      <c r="BE959">
        <f t="shared" si="327"/>
        <v>1</v>
      </c>
    </row>
    <row r="960" spans="15:57" x14ac:dyDescent="0.25">
      <c r="O960">
        <f t="shared" si="328"/>
        <v>1</v>
      </c>
      <c r="P960">
        <f t="shared" si="329"/>
        <v>955</v>
      </c>
      <c r="Q960" t="e">
        <f>VLOOKUP(A960,Sheet3!$A$1:$B$3,2,FALSE)</f>
        <v>#N/A</v>
      </c>
      <c r="R960">
        <f t="shared" si="308"/>
        <v>0</v>
      </c>
      <c r="S960">
        <f t="shared" si="309"/>
        <v>0</v>
      </c>
      <c r="T960">
        <f t="shared" si="310"/>
        <v>0</v>
      </c>
      <c r="U960" t="s">
        <v>47</v>
      </c>
      <c r="V960" t="s">
        <v>47</v>
      </c>
      <c r="W960" t="s">
        <v>47</v>
      </c>
      <c r="X960" t="s">
        <v>47</v>
      </c>
      <c r="Y960">
        <f t="shared" si="311"/>
        <v>0</v>
      </c>
      <c r="Z960">
        <f t="shared" si="312"/>
        <v>0</v>
      </c>
      <c r="AC960" t="e">
        <f>VLOOKUP(A960,Sheet3!$A$7:$B$9,2,FALSE)</f>
        <v>#N/A</v>
      </c>
      <c r="AD960" t="s">
        <v>48</v>
      </c>
      <c r="AE960" t="str">
        <f t="shared" si="313"/>
        <v>1</v>
      </c>
      <c r="AF960" t="str">
        <f t="shared" si="314"/>
        <v>2024-07-23</v>
      </c>
      <c r="AH960" s="8">
        <f t="shared" si="315"/>
        <v>0</v>
      </c>
      <c r="AI960">
        <v>0</v>
      </c>
      <c r="AJ960">
        <v>0</v>
      </c>
      <c r="AK960">
        <v>0</v>
      </c>
      <c r="AL960" t="e">
        <f t="shared" si="316"/>
        <v>#DIV/0!</v>
      </c>
      <c r="AM960" t="e">
        <f t="shared" si="317"/>
        <v>#DIV/0!</v>
      </c>
      <c r="AN960">
        <f t="shared" si="318"/>
        <v>0</v>
      </c>
      <c r="AO960">
        <f t="shared" si="319"/>
        <v>0</v>
      </c>
      <c r="AP960">
        <v>0</v>
      </c>
      <c r="AQ960">
        <v>0</v>
      </c>
      <c r="AR960">
        <v>0</v>
      </c>
      <c r="AS960">
        <f t="shared" si="320"/>
        <v>0</v>
      </c>
      <c r="AV960" t="str">
        <f t="shared" si="321"/>
        <v/>
      </c>
      <c r="AW960" t="str">
        <f t="shared" si="322"/>
        <v>--</v>
      </c>
      <c r="AY960">
        <f t="shared" si="323"/>
        <v>955</v>
      </c>
      <c r="AZ960" t="s">
        <v>0</v>
      </c>
      <c r="BA960" t="str">
        <f t="shared" si="324"/>
        <v>955BM</v>
      </c>
      <c r="BB960">
        <f t="shared" si="325"/>
        <v>0</v>
      </c>
      <c r="BD960">
        <f t="shared" si="326"/>
        <v>955</v>
      </c>
      <c r="BE960">
        <f t="shared" si="327"/>
        <v>1</v>
      </c>
    </row>
    <row r="961" spans="15:57" x14ac:dyDescent="0.25">
      <c r="O961">
        <f t="shared" si="328"/>
        <v>1</v>
      </c>
      <c r="P961">
        <f t="shared" si="329"/>
        <v>956</v>
      </c>
      <c r="Q961" t="e">
        <f>VLOOKUP(A961,Sheet3!$A$1:$B$3,2,FALSE)</f>
        <v>#N/A</v>
      </c>
      <c r="R961">
        <f t="shared" si="308"/>
        <v>0</v>
      </c>
      <c r="S961">
        <f t="shared" si="309"/>
        <v>0</v>
      </c>
      <c r="T961">
        <f t="shared" si="310"/>
        <v>0</v>
      </c>
      <c r="U961" t="s">
        <v>47</v>
      </c>
      <c r="V961" t="s">
        <v>47</v>
      </c>
      <c r="W961" t="s">
        <v>47</v>
      </c>
      <c r="X961" t="s">
        <v>47</v>
      </c>
      <c r="Y961">
        <f t="shared" si="311"/>
        <v>0</v>
      </c>
      <c r="Z961">
        <f t="shared" si="312"/>
        <v>0</v>
      </c>
      <c r="AC961" t="e">
        <f>VLOOKUP(A961,Sheet3!$A$7:$B$9,2,FALSE)</f>
        <v>#N/A</v>
      </c>
      <c r="AD961" t="s">
        <v>48</v>
      </c>
      <c r="AE961" t="str">
        <f t="shared" si="313"/>
        <v>1</v>
      </c>
      <c r="AF961" t="str">
        <f t="shared" si="314"/>
        <v>2024-07-23</v>
      </c>
      <c r="AH961" s="8">
        <f t="shared" si="315"/>
        <v>0</v>
      </c>
      <c r="AI961">
        <v>0</v>
      </c>
      <c r="AJ961">
        <v>0</v>
      </c>
      <c r="AK961">
        <v>0</v>
      </c>
      <c r="AL961" t="e">
        <f t="shared" si="316"/>
        <v>#DIV/0!</v>
      </c>
      <c r="AM961" t="e">
        <f t="shared" si="317"/>
        <v>#DIV/0!</v>
      </c>
      <c r="AN961">
        <f t="shared" si="318"/>
        <v>0</v>
      </c>
      <c r="AO961">
        <f t="shared" si="319"/>
        <v>0</v>
      </c>
      <c r="AP961">
        <v>0</v>
      </c>
      <c r="AQ961">
        <v>0</v>
      </c>
      <c r="AR961">
        <v>0</v>
      </c>
      <c r="AS961">
        <f t="shared" si="320"/>
        <v>0</v>
      </c>
      <c r="AV961" t="str">
        <f t="shared" si="321"/>
        <v/>
      </c>
      <c r="AW961" t="str">
        <f t="shared" si="322"/>
        <v>--</v>
      </c>
      <c r="AY961">
        <f t="shared" si="323"/>
        <v>956</v>
      </c>
      <c r="AZ961" t="s">
        <v>0</v>
      </c>
      <c r="BA961" t="str">
        <f t="shared" si="324"/>
        <v>956BM</v>
      </c>
      <c r="BB961">
        <f t="shared" si="325"/>
        <v>0</v>
      </c>
      <c r="BD961">
        <f t="shared" si="326"/>
        <v>956</v>
      </c>
      <c r="BE961">
        <f t="shared" si="327"/>
        <v>1</v>
      </c>
    </row>
    <row r="962" spans="15:57" x14ac:dyDescent="0.25">
      <c r="O962">
        <f t="shared" si="328"/>
        <v>1</v>
      </c>
      <c r="P962">
        <f t="shared" si="329"/>
        <v>957</v>
      </c>
      <c r="Q962" t="e">
        <f>VLOOKUP(A962,Sheet3!$A$1:$B$3,2,FALSE)</f>
        <v>#N/A</v>
      </c>
      <c r="R962">
        <f t="shared" si="308"/>
        <v>0</v>
      </c>
      <c r="S962">
        <f t="shared" si="309"/>
        <v>0</v>
      </c>
      <c r="T962">
        <f t="shared" si="310"/>
        <v>0</v>
      </c>
      <c r="U962" t="s">
        <v>47</v>
      </c>
      <c r="V962" t="s">
        <v>47</v>
      </c>
      <c r="W962" t="s">
        <v>47</v>
      </c>
      <c r="X962" t="s">
        <v>47</v>
      </c>
      <c r="Y962">
        <f t="shared" si="311"/>
        <v>0</v>
      </c>
      <c r="Z962">
        <f t="shared" si="312"/>
        <v>0</v>
      </c>
      <c r="AC962" t="e">
        <f>VLOOKUP(A962,Sheet3!$A$7:$B$9,2,FALSE)</f>
        <v>#N/A</v>
      </c>
      <c r="AD962" t="s">
        <v>48</v>
      </c>
      <c r="AE962" t="str">
        <f t="shared" si="313"/>
        <v>1</v>
      </c>
      <c r="AF962" t="str">
        <f t="shared" si="314"/>
        <v>2024-07-23</v>
      </c>
      <c r="AH962" s="8">
        <f t="shared" si="315"/>
        <v>0</v>
      </c>
      <c r="AI962">
        <v>0</v>
      </c>
      <c r="AJ962">
        <v>0</v>
      </c>
      <c r="AK962">
        <v>0</v>
      </c>
      <c r="AL962" t="e">
        <f t="shared" si="316"/>
        <v>#DIV/0!</v>
      </c>
      <c r="AM962" t="e">
        <f t="shared" si="317"/>
        <v>#DIV/0!</v>
      </c>
      <c r="AN962">
        <f t="shared" si="318"/>
        <v>0</v>
      </c>
      <c r="AO962">
        <f t="shared" si="319"/>
        <v>0</v>
      </c>
      <c r="AP962">
        <v>0</v>
      </c>
      <c r="AQ962">
        <v>0</v>
      </c>
      <c r="AR962">
        <v>0</v>
      </c>
      <c r="AS962">
        <f t="shared" si="320"/>
        <v>0</v>
      </c>
      <c r="AV962" t="str">
        <f t="shared" si="321"/>
        <v/>
      </c>
      <c r="AW962" t="str">
        <f t="shared" si="322"/>
        <v>--</v>
      </c>
      <c r="AY962">
        <f t="shared" si="323"/>
        <v>957</v>
      </c>
      <c r="AZ962" t="s">
        <v>0</v>
      </c>
      <c r="BA962" t="str">
        <f t="shared" si="324"/>
        <v>957BM</v>
      </c>
      <c r="BB962">
        <f t="shared" si="325"/>
        <v>0</v>
      </c>
      <c r="BD962">
        <f t="shared" si="326"/>
        <v>957</v>
      </c>
      <c r="BE962">
        <f t="shared" si="327"/>
        <v>1</v>
      </c>
    </row>
    <row r="963" spans="15:57" x14ac:dyDescent="0.25">
      <c r="O963">
        <f t="shared" si="328"/>
        <v>1</v>
      </c>
      <c r="P963">
        <f t="shared" si="329"/>
        <v>958</v>
      </c>
      <c r="Q963" t="e">
        <f>VLOOKUP(A963,Sheet3!$A$1:$B$3,2,FALSE)</f>
        <v>#N/A</v>
      </c>
      <c r="R963">
        <f t="shared" si="308"/>
        <v>0</v>
      </c>
      <c r="S963">
        <f t="shared" si="309"/>
        <v>0</v>
      </c>
      <c r="T963">
        <f t="shared" si="310"/>
        <v>0</v>
      </c>
      <c r="U963" t="s">
        <v>47</v>
      </c>
      <c r="V963" t="s">
        <v>47</v>
      </c>
      <c r="W963" t="s">
        <v>47</v>
      </c>
      <c r="X963" t="s">
        <v>47</v>
      </c>
      <c r="Y963">
        <f t="shared" si="311"/>
        <v>0</v>
      </c>
      <c r="Z963">
        <f t="shared" si="312"/>
        <v>0</v>
      </c>
      <c r="AC963" t="e">
        <f>VLOOKUP(A963,Sheet3!$A$7:$B$9,2,FALSE)</f>
        <v>#N/A</v>
      </c>
      <c r="AD963" t="s">
        <v>48</v>
      </c>
      <c r="AE963" t="str">
        <f t="shared" si="313"/>
        <v>1</v>
      </c>
      <c r="AF963" t="str">
        <f t="shared" si="314"/>
        <v>2024-07-23</v>
      </c>
      <c r="AH963" s="8">
        <f t="shared" si="315"/>
        <v>0</v>
      </c>
      <c r="AI963">
        <v>0</v>
      </c>
      <c r="AJ963">
        <v>0</v>
      </c>
      <c r="AK963">
        <v>0</v>
      </c>
      <c r="AL963" t="e">
        <f t="shared" si="316"/>
        <v>#DIV/0!</v>
      </c>
      <c r="AM963" t="e">
        <f t="shared" si="317"/>
        <v>#DIV/0!</v>
      </c>
      <c r="AN963">
        <f t="shared" si="318"/>
        <v>0</v>
      </c>
      <c r="AO963">
        <f t="shared" si="319"/>
        <v>0</v>
      </c>
      <c r="AP963">
        <v>0</v>
      </c>
      <c r="AQ963">
        <v>0</v>
      </c>
      <c r="AR963">
        <v>0</v>
      </c>
      <c r="AS963">
        <f t="shared" si="320"/>
        <v>0</v>
      </c>
      <c r="AV963" t="str">
        <f t="shared" si="321"/>
        <v/>
      </c>
      <c r="AW963" t="str">
        <f t="shared" si="322"/>
        <v>--</v>
      </c>
      <c r="AY963">
        <f t="shared" si="323"/>
        <v>958</v>
      </c>
      <c r="AZ963" t="s">
        <v>0</v>
      </c>
      <c r="BA963" t="str">
        <f t="shared" si="324"/>
        <v>958BM</v>
      </c>
      <c r="BB963">
        <f t="shared" si="325"/>
        <v>0</v>
      </c>
      <c r="BD963">
        <f t="shared" si="326"/>
        <v>958</v>
      </c>
      <c r="BE963">
        <f t="shared" si="327"/>
        <v>1</v>
      </c>
    </row>
    <row r="964" spans="15:57" x14ac:dyDescent="0.25">
      <c r="O964">
        <f t="shared" si="328"/>
        <v>1</v>
      </c>
      <c r="P964">
        <f t="shared" si="329"/>
        <v>959</v>
      </c>
      <c r="Q964" t="e">
        <f>VLOOKUP(A964,Sheet3!$A$1:$B$3,2,FALSE)</f>
        <v>#N/A</v>
      </c>
      <c r="R964">
        <f t="shared" si="308"/>
        <v>0</v>
      </c>
      <c r="S964">
        <f t="shared" si="309"/>
        <v>0</v>
      </c>
      <c r="T964">
        <f t="shared" si="310"/>
        <v>0</v>
      </c>
      <c r="U964" t="s">
        <v>47</v>
      </c>
      <c r="V964" t="s">
        <v>47</v>
      </c>
      <c r="W964" t="s">
        <v>47</v>
      </c>
      <c r="X964" t="s">
        <v>47</v>
      </c>
      <c r="Y964">
        <f t="shared" si="311"/>
        <v>0</v>
      </c>
      <c r="Z964">
        <f t="shared" si="312"/>
        <v>0</v>
      </c>
      <c r="AC964" t="e">
        <f>VLOOKUP(A964,Sheet3!$A$7:$B$9,2,FALSE)</f>
        <v>#N/A</v>
      </c>
      <c r="AD964" t="s">
        <v>48</v>
      </c>
      <c r="AE964" t="str">
        <f t="shared" si="313"/>
        <v>1</v>
      </c>
      <c r="AF964" t="str">
        <f t="shared" si="314"/>
        <v>2024-07-23</v>
      </c>
      <c r="AH964" s="8">
        <f t="shared" si="315"/>
        <v>0</v>
      </c>
      <c r="AI964">
        <v>0</v>
      </c>
      <c r="AJ964">
        <v>0</v>
      </c>
      <c r="AK964">
        <v>0</v>
      </c>
      <c r="AL964" t="e">
        <f t="shared" si="316"/>
        <v>#DIV/0!</v>
      </c>
      <c r="AM964" t="e">
        <f t="shared" si="317"/>
        <v>#DIV/0!</v>
      </c>
      <c r="AN964">
        <f t="shared" si="318"/>
        <v>0</v>
      </c>
      <c r="AO964">
        <f t="shared" si="319"/>
        <v>0</v>
      </c>
      <c r="AP964">
        <v>0</v>
      </c>
      <c r="AQ964">
        <v>0</v>
      </c>
      <c r="AR964">
        <v>0</v>
      </c>
      <c r="AS964">
        <f t="shared" si="320"/>
        <v>0</v>
      </c>
      <c r="AV964" t="str">
        <f t="shared" si="321"/>
        <v/>
      </c>
      <c r="AW964" t="str">
        <f t="shared" si="322"/>
        <v>--</v>
      </c>
      <c r="AY964">
        <f t="shared" si="323"/>
        <v>959</v>
      </c>
      <c r="AZ964" t="s">
        <v>0</v>
      </c>
      <c r="BA964" t="str">
        <f t="shared" si="324"/>
        <v>959BM</v>
      </c>
      <c r="BB964">
        <f t="shared" si="325"/>
        <v>0</v>
      </c>
      <c r="BD964">
        <f t="shared" si="326"/>
        <v>959</v>
      </c>
      <c r="BE964">
        <f t="shared" si="327"/>
        <v>1</v>
      </c>
    </row>
    <row r="965" spans="15:57" x14ac:dyDescent="0.25">
      <c r="O965">
        <f t="shared" si="328"/>
        <v>1</v>
      </c>
      <c r="P965">
        <f t="shared" si="329"/>
        <v>960</v>
      </c>
      <c r="Q965" t="e">
        <f>VLOOKUP(A965,Sheet3!$A$1:$B$3,2,FALSE)</f>
        <v>#N/A</v>
      </c>
      <c r="R965">
        <f t="shared" si="308"/>
        <v>0</v>
      </c>
      <c r="S965">
        <f t="shared" si="309"/>
        <v>0</v>
      </c>
      <c r="T965">
        <f t="shared" si="310"/>
        <v>0</v>
      </c>
      <c r="U965" t="s">
        <v>47</v>
      </c>
      <c r="V965" t="s">
        <v>47</v>
      </c>
      <c r="W965" t="s">
        <v>47</v>
      </c>
      <c r="X965" t="s">
        <v>47</v>
      </c>
      <c r="Y965">
        <f t="shared" si="311"/>
        <v>0</v>
      </c>
      <c r="Z965">
        <f t="shared" si="312"/>
        <v>0</v>
      </c>
      <c r="AC965" t="e">
        <f>VLOOKUP(A965,Sheet3!$A$7:$B$9,2,FALSE)</f>
        <v>#N/A</v>
      </c>
      <c r="AD965" t="s">
        <v>48</v>
      </c>
      <c r="AE965" t="str">
        <f t="shared" si="313"/>
        <v>1</v>
      </c>
      <c r="AF965" t="str">
        <f t="shared" si="314"/>
        <v>2024-07-23</v>
      </c>
      <c r="AH965" s="8">
        <f t="shared" si="315"/>
        <v>0</v>
      </c>
      <c r="AI965">
        <v>0</v>
      </c>
      <c r="AJ965">
        <v>0</v>
      </c>
      <c r="AK965">
        <v>0</v>
      </c>
      <c r="AL965" t="e">
        <f t="shared" si="316"/>
        <v>#DIV/0!</v>
      </c>
      <c r="AM965" t="e">
        <f t="shared" si="317"/>
        <v>#DIV/0!</v>
      </c>
      <c r="AN965">
        <f t="shared" si="318"/>
        <v>0</v>
      </c>
      <c r="AO965">
        <f t="shared" si="319"/>
        <v>0</v>
      </c>
      <c r="AP965">
        <v>0</v>
      </c>
      <c r="AQ965">
        <v>0</v>
      </c>
      <c r="AR965">
        <v>0</v>
      </c>
      <c r="AS965">
        <f t="shared" si="320"/>
        <v>0</v>
      </c>
      <c r="AV965" t="str">
        <f t="shared" si="321"/>
        <v/>
      </c>
      <c r="AW965" t="str">
        <f t="shared" si="322"/>
        <v>--</v>
      </c>
      <c r="AY965">
        <f t="shared" si="323"/>
        <v>960</v>
      </c>
      <c r="AZ965" t="s">
        <v>0</v>
      </c>
      <c r="BA965" t="str">
        <f t="shared" si="324"/>
        <v>960BM</v>
      </c>
      <c r="BB965">
        <f t="shared" si="325"/>
        <v>0</v>
      </c>
      <c r="BD965">
        <f t="shared" si="326"/>
        <v>960</v>
      </c>
      <c r="BE965">
        <f t="shared" si="327"/>
        <v>1</v>
      </c>
    </row>
    <row r="966" spans="15:57" x14ac:dyDescent="0.25">
      <c r="O966">
        <f t="shared" si="328"/>
        <v>1</v>
      </c>
      <c r="P966">
        <f t="shared" si="329"/>
        <v>961</v>
      </c>
      <c r="Q966" t="e">
        <f>VLOOKUP(A966,Sheet3!$A$1:$B$3,2,FALSE)</f>
        <v>#N/A</v>
      </c>
      <c r="R966">
        <f t="shared" ref="R966:R1029" si="330">C966</f>
        <v>0</v>
      </c>
      <c r="S966">
        <f t="shared" ref="S966:S1029" si="331">F966</f>
        <v>0</v>
      </c>
      <c r="T966">
        <f t="shared" ref="T966:T1029" si="332">D966</f>
        <v>0</v>
      </c>
      <c r="U966" t="s">
        <v>47</v>
      </c>
      <c r="V966" t="s">
        <v>47</v>
      </c>
      <c r="W966" t="s">
        <v>47</v>
      </c>
      <c r="X966" t="s">
        <v>47</v>
      </c>
      <c r="Y966">
        <f t="shared" ref="Y966:Y1029" si="333">G966</f>
        <v>0</v>
      </c>
      <c r="Z966">
        <f t="shared" ref="Z966:Z1029" si="334">H966</f>
        <v>0</v>
      </c>
      <c r="AC966" t="e">
        <f>VLOOKUP(A966,Sheet3!$A$7:$B$9,2,FALSE)</f>
        <v>#N/A</v>
      </c>
      <c r="AD966" t="s">
        <v>48</v>
      </c>
      <c r="AE966" t="str">
        <f t="shared" ref="AE966:AE1029" si="335">IF(ISBLANK(B966),"1",LEFT(B966,6))</f>
        <v>1</v>
      </c>
      <c r="AF966" t="str">
        <f t="shared" ref="AF966:AF1029" si="336">IF(ISBLANK(B966),$AG$1,AW966)</f>
        <v>2024-07-23</v>
      </c>
      <c r="AH966" s="8">
        <f t="shared" ref="AH966:AH1029" si="337">E966</f>
        <v>0</v>
      </c>
      <c r="AI966">
        <v>0</v>
      </c>
      <c r="AJ966">
        <v>0</v>
      </c>
      <c r="AK966">
        <v>0</v>
      </c>
      <c r="AL966" t="e">
        <f t="shared" ref="AL966:AL1029" si="338">IF(A966="TLDDP","0",ROUND(L966/J966,2))</f>
        <v>#DIV/0!</v>
      </c>
      <c r="AM966" t="e">
        <f t="shared" ref="AM966:AM1029" si="339">IF(A966="TLDDP","0",ROUND(AL966*J966,2))</f>
        <v>#DIV/0!</v>
      </c>
      <c r="AN966">
        <f t="shared" ref="AN966:AN1029" si="340">J966</f>
        <v>0</v>
      </c>
      <c r="AO966">
        <f t="shared" ref="AO966:AO1029" si="341">IF(A966="LDP",AM966,L966)</f>
        <v>0</v>
      </c>
      <c r="AP966">
        <v>0</v>
      </c>
      <c r="AQ966">
        <v>0</v>
      </c>
      <c r="AR966">
        <v>0</v>
      </c>
      <c r="AS966">
        <f t="shared" ref="AS966:AS1029" si="342">I966</f>
        <v>0</v>
      </c>
      <c r="AV966" t="str">
        <f t="shared" ref="AV966:AV1029" si="343">RIGHT(B966,10)</f>
        <v/>
      </c>
      <c r="AW966" t="str">
        <f t="shared" ref="AW966:AW1029" si="344">RIGHT(AV966,4)&amp;"-"&amp;MID(AV966,4,2)&amp;"-"&amp;LEFT(AV966,2)</f>
        <v>--</v>
      </c>
      <c r="AY966">
        <f t="shared" ref="AY966:AY1029" si="345">P966</f>
        <v>961</v>
      </c>
      <c r="AZ966" t="s">
        <v>0</v>
      </c>
      <c r="BA966" t="str">
        <f t="shared" ref="BA966:BA1029" si="346">AY966&amp;AZ966</f>
        <v>961BM</v>
      </c>
      <c r="BB966">
        <f t="shared" ref="BB966:BB1029" si="347">M966</f>
        <v>0</v>
      </c>
      <c r="BD966">
        <f t="shared" ref="BD966:BD1029" si="348">P966</f>
        <v>961</v>
      </c>
      <c r="BE966">
        <f t="shared" ref="BE966:BE1029" si="349">O966</f>
        <v>1</v>
      </c>
    </row>
    <row r="967" spans="15:57" x14ac:dyDescent="0.25">
      <c r="O967">
        <f t="shared" ref="O967:O1030" si="350">O966</f>
        <v>1</v>
      </c>
      <c r="P967">
        <f t="shared" ref="P967:P1030" si="351">P966+1</f>
        <v>962</v>
      </c>
      <c r="Q967" t="e">
        <f>VLOOKUP(A967,Sheet3!$A$1:$B$3,2,FALSE)</f>
        <v>#N/A</v>
      </c>
      <c r="R967">
        <f t="shared" si="330"/>
        <v>0</v>
      </c>
      <c r="S967">
        <f t="shared" si="331"/>
        <v>0</v>
      </c>
      <c r="T967">
        <f t="shared" si="332"/>
        <v>0</v>
      </c>
      <c r="U967" t="s">
        <v>47</v>
      </c>
      <c r="V967" t="s">
        <v>47</v>
      </c>
      <c r="W967" t="s">
        <v>47</v>
      </c>
      <c r="X967" t="s">
        <v>47</v>
      </c>
      <c r="Y967">
        <f t="shared" si="333"/>
        <v>0</v>
      </c>
      <c r="Z967">
        <f t="shared" si="334"/>
        <v>0</v>
      </c>
      <c r="AC967" t="e">
        <f>VLOOKUP(A967,Sheet3!$A$7:$B$9,2,FALSE)</f>
        <v>#N/A</v>
      </c>
      <c r="AD967" t="s">
        <v>48</v>
      </c>
      <c r="AE967" t="str">
        <f t="shared" si="335"/>
        <v>1</v>
      </c>
      <c r="AF967" t="str">
        <f t="shared" si="336"/>
        <v>2024-07-23</v>
      </c>
      <c r="AH967" s="8">
        <f t="shared" si="337"/>
        <v>0</v>
      </c>
      <c r="AI967">
        <v>0</v>
      </c>
      <c r="AJ967">
        <v>0</v>
      </c>
      <c r="AK967">
        <v>0</v>
      </c>
      <c r="AL967" t="e">
        <f t="shared" si="338"/>
        <v>#DIV/0!</v>
      </c>
      <c r="AM967" t="e">
        <f t="shared" si="339"/>
        <v>#DIV/0!</v>
      </c>
      <c r="AN967">
        <f t="shared" si="340"/>
        <v>0</v>
      </c>
      <c r="AO967">
        <f t="shared" si="341"/>
        <v>0</v>
      </c>
      <c r="AP967">
        <v>0</v>
      </c>
      <c r="AQ967">
        <v>0</v>
      </c>
      <c r="AR967">
        <v>0</v>
      </c>
      <c r="AS967">
        <f t="shared" si="342"/>
        <v>0</v>
      </c>
      <c r="AV967" t="str">
        <f t="shared" si="343"/>
        <v/>
      </c>
      <c r="AW967" t="str">
        <f t="shared" si="344"/>
        <v>--</v>
      </c>
      <c r="AY967">
        <f t="shared" si="345"/>
        <v>962</v>
      </c>
      <c r="AZ967" t="s">
        <v>0</v>
      </c>
      <c r="BA967" t="str">
        <f t="shared" si="346"/>
        <v>962BM</v>
      </c>
      <c r="BB967">
        <f t="shared" si="347"/>
        <v>0</v>
      </c>
      <c r="BD967">
        <f t="shared" si="348"/>
        <v>962</v>
      </c>
      <c r="BE967">
        <f t="shared" si="349"/>
        <v>1</v>
      </c>
    </row>
    <row r="968" spans="15:57" x14ac:dyDescent="0.25">
      <c r="O968">
        <f t="shared" si="350"/>
        <v>1</v>
      </c>
      <c r="P968">
        <f t="shared" si="351"/>
        <v>963</v>
      </c>
      <c r="Q968" t="e">
        <f>VLOOKUP(A968,Sheet3!$A$1:$B$3,2,FALSE)</f>
        <v>#N/A</v>
      </c>
      <c r="R968">
        <f t="shared" si="330"/>
        <v>0</v>
      </c>
      <c r="S968">
        <f t="shared" si="331"/>
        <v>0</v>
      </c>
      <c r="T968">
        <f t="shared" si="332"/>
        <v>0</v>
      </c>
      <c r="U968" t="s">
        <v>47</v>
      </c>
      <c r="V968" t="s">
        <v>47</v>
      </c>
      <c r="W968" t="s">
        <v>47</v>
      </c>
      <c r="X968" t="s">
        <v>47</v>
      </c>
      <c r="Y968">
        <f t="shared" si="333"/>
        <v>0</v>
      </c>
      <c r="Z968">
        <f t="shared" si="334"/>
        <v>0</v>
      </c>
      <c r="AC968" t="e">
        <f>VLOOKUP(A968,Sheet3!$A$7:$B$9,2,FALSE)</f>
        <v>#N/A</v>
      </c>
      <c r="AD968" t="s">
        <v>48</v>
      </c>
      <c r="AE968" t="str">
        <f t="shared" si="335"/>
        <v>1</v>
      </c>
      <c r="AF968" t="str">
        <f t="shared" si="336"/>
        <v>2024-07-23</v>
      </c>
      <c r="AH968" s="8">
        <f t="shared" si="337"/>
        <v>0</v>
      </c>
      <c r="AI968">
        <v>0</v>
      </c>
      <c r="AJ968">
        <v>0</v>
      </c>
      <c r="AK968">
        <v>0</v>
      </c>
      <c r="AL968" t="e">
        <f t="shared" si="338"/>
        <v>#DIV/0!</v>
      </c>
      <c r="AM968" t="e">
        <f t="shared" si="339"/>
        <v>#DIV/0!</v>
      </c>
      <c r="AN968">
        <f t="shared" si="340"/>
        <v>0</v>
      </c>
      <c r="AO968">
        <f t="shared" si="341"/>
        <v>0</v>
      </c>
      <c r="AP968">
        <v>0</v>
      </c>
      <c r="AQ968">
        <v>0</v>
      </c>
      <c r="AR968">
        <v>0</v>
      </c>
      <c r="AS968">
        <f t="shared" si="342"/>
        <v>0</v>
      </c>
      <c r="AV968" t="str">
        <f t="shared" si="343"/>
        <v/>
      </c>
      <c r="AW968" t="str">
        <f t="shared" si="344"/>
        <v>--</v>
      </c>
      <c r="AY968">
        <f t="shared" si="345"/>
        <v>963</v>
      </c>
      <c r="AZ968" t="s">
        <v>0</v>
      </c>
      <c r="BA968" t="str">
        <f t="shared" si="346"/>
        <v>963BM</v>
      </c>
      <c r="BB968">
        <f t="shared" si="347"/>
        <v>0</v>
      </c>
      <c r="BD968">
        <f t="shared" si="348"/>
        <v>963</v>
      </c>
      <c r="BE968">
        <f t="shared" si="349"/>
        <v>1</v>
      </c>
    </row>
    <row r="969" spans="15:57" x14ac:dyDescent="0.25">
      <c r="O969">
        <f t="shared" si="350"/>
        <v>1</v>
      </c>
      <c r="P969">
        <f t="shared" si="351"/>
        <v>964</v>
      </c>
      <c r="Q969" t="e">
        <f>VLOOKUP(A969,Sheet3!$A$1:$B$3,2,FALSE)</f>
        <v>#N/A</v>
      </c>
      <c r="R969">
        <f t="shared" si="330"/>
        <v>0</v>
      </c>
      <c r="S969">
        <f t="shared" si="331"/>
        <v>0</v>
      </c>
      <c r="T969">
        <f t="shared" si="332"/>
        <v>0</v>
      </c>
      <c r="U969" t="s">
        <v>47</v>
      </c>
      <c r="V969" t="s">
        <v>47</v>
      </c>
      <c r="W969" t="s">
        <v>47</v>
      </c>
      <c r="X969" t="s">
        <v>47</v>
      </c>
      <c r="Y969">
        <f t="shared" si="333"/>
        <v>0</v>
      </c>
      <c r="Z969">
        <f t="shared" si="334"/>
        <v>0</v>
      </c>
      <c r="AC969" t="e">
        <f>VLOOKUP(A969,Sheet3!$A$7:$B$9,2,FALSE)</f>
        <v>#N/A</v>
      </c>
      <c r="AD969" t="s">
        <v>48</v>
      </c>
      <c r="AE969" t="str">
        <f t="shared" si="335"/>
        <v>1</v>
      </c>
      <c r="AF969" t="str">
        <f t="shared" si="336"/>
        <v>2024-07-23</v>
      </c>
      <c r="AH969" s="8">
        <f t="shared" si="337"/>
        <v>0</v>
      </c>
      <c r="AI969">
        <v>0</v>
      </c>
      <c r="AJ969">
        <v>0</v>
      </c>
      <c r="AK969">
        <v>0</v>
      </c>
      <c r="AL969" t="e">
        <f t="shared" si="338"/>
        <v>#DIV/0!</v>
      </c>
      <c r="AM969" t="e">
        <f t="shared" si="339"/>
        <v>#DIV/0!</v>
      </c>
      <c r="AN969">
        <f t="shared" si="340"/>
        <v>0</v>
      </c>
      <c r="AO969">
        <f t="shared" si="341"/>
        <v>0</v>
      </c>
      <c r="AP969">
        <v>0</v>
      </c>
      <c r="AQ969">
        <v>0</v>
      </c>
      <c r="AR969">
        <v>0</v>
      </c>
      <c r="AS969">
        <f t="shared" si="342"/>
        <v>0</v>
      </c>
      <c r="AV969" t="str">
        <f t="shared" si="343"/>
        <v/>
      </c>
      <c r="AW969" t="str">
        <f t="shared" si="344"/>
        <v>--</v>
      </c>
      <c r="AY969">
        <f t="shared" si="345"/>
        <v>964</v>
      </c>
      <c r="AZ969" t="s">
        <v>0</v>
      </c>
      <c r="BA969" t="str">
        <f t="shared" si="346"/>
        <v>964BM</v>
      </c>
      <c r="BB969">
        <f t="shared" si="347"/>
        <v>0</v>
      </c>
      <c r="BD969">
        <f t="shared" si="348"/>
        <v>964</v>
      </c>
      <c r="BE969">
        <f t="shared" si="349"/>
        <v>1</v>
      </c>
    </row>
    <row r="970" spans="15:57" x14ac:dyDescent="0.25">
      <c r="O970">
        <f t="shared" si="350"/>
        <v>1</v>
      </c>
      <c r="P970">
        <f t="shared" si="351"/>
        <v>965</v>
      </c>
      <c r="Q970" t="e">
        <f>VLOOKUP(A970,Sheet3!$A$1:$B$3,2,FALSE)</f>
        <v>#N/A</v>
      </c>
      <c r="R970">
        <f t="shared" si="330"/>
        <v>0</v>
      </c>
      <c r="S970">
        <f t="shared" si="331"/>
        <v>0</v>
      </c>
      <c r="T970">
        <f t="shared" si="332"/>
        <v>0</v>
      </c>
      <c r="U970" t="s">
        <v>47</v>
      </c>
      <c r="V970" t="s">
        <v>47</v>
      </c>
      <c r="W970" t="s">
        <v>47</v>
      </c>
      <c r="X970" t="s">
        <v>47</v>
      </c>
      <c r="Y970">
        <f t="shared" si="333"/>
        <v>0</v>
      </c>
      <c r="Z970">
        <f t="shared" si="334"/>
        <v>0</v>
      </c>
      <c r="AC970" t="e">
        <f>VLOOKUP(A970,Sheet3!$A$7:$B$9,2,FALSE)</f>
        <v>#N/A</v>
      </c>
      <c r="AD970" t="s">
        <v>48</v>
      </c>
      <c r="AE970" t="str">
        <f t="shared" si="335"/>
        <v>1</v>
      </c>
      <c r="AF970" t="str">
        <f t="shared" si="336"/>
        <v>2024-07-23</v>
      </c>
      <c r="AH970" s="8">
        <f t="shared" si="337"/>
        <v>0</v>
      </c>
      <c r="AI970">
        <v>0</v>
      </c>
      <c r="AJ970">
        <v>0</v>
      </c>
      <c r="AK970">
        <v>0</v>
      </c>
      <c r="AL970" t="e">
        <f t="shared" si="338"/>
        <v>#DIV/0!</v>
      </c>
      <c r="AM970" t="e">
        <f t="shared" si="339"/>
        <v>#DIV/0!</v>
      </c>
      <c r="AN970">
        <f t="shared" si="340"/>
        <v>0</v>
      </c>
      <c r="AO970">
        <f t="shared" si="341"/>
        <v>0</v>
      </c>
      <c r="AP970">
        <v>0</v>
      </c>
      <c r="AQ970">
        <v>0</v>
      </c>
      <c r="AR970">
        <v>0</v>
      </c>
      <c r="AS970">
        <f t="shared" si="342"/>
        <v>0</v>
      </c>
      <c r="AV970" t="str">
        <f t="shared" si="343"/>
        <v/>
      </c>
      <c r="AW970" t="str">
        <f t="shared" si="344"/>
        <v>--</v>
      </c>
      <c r="AY970">
        <f t="shared" si="345"/>
        <v>965</v>
      </c>
      <c r="AZ970" t="s">
        <v>0</v>
      </c>
      <c r="BA970" t="str">
        <f t="shared" si="346"/>
        <v>965BM</v>
      </c>
      <c r="BB970">
        <f t="shared" si="347"/>
        <v>0</v>
      </c>
      <c r="BD970">
        <f t="shared" si="348"/>
        <v>965</v>
      </c>
      <c r="BE970">
        <f t="shared" si="349"/>
        <v>1</v>
      </c>
    </row>
    <row r="971" spans="15:57" x14ac:dyDescent="0.25">
      <c r="O971">
        <f t="shared" si="350"/>
        <v>1</v>
      </c>
      <c r="P971">
        <f t="shared" si="351"/>
        <v>966</v>
      </c>
      <c r="Q971" t="e">
        <f>VLOOKUP(A971,Sheet3!$A$1:$B$3,2,FALSE)</f>
        <v>#N/A</v>
      </c>
      <c r="R971">
        <f t="shared" si="330"/>
        <v>0</v>
      </c>
      <c r="S971">
        <f t="shared" si="331"/>
        <v>0</v>
      </c>
      <c r="T971">
        <f t="shared" si="332"/>
        <v>0</v>
      </c>
      <c r="U971" t="s">
        <v>47</v>
      </c>
      <c r="V971" t="s">
        <v>47</v>
      </c>
      <c r="W971" t="s">
        <v>47</v>
      </c>
      <c r="X971" t="s">
        <v>47</v>
      </c>
      <c r="Y971">
        <f t="shared" si="333"/>
        <v>0</v>
      </c>
      <c r="Z971">
        <f t="shared" si="334"/>
        <v>0</v>
      </c>
      <c r="AC971" t="e">
        <f>VLOOKUP(A971,Sheet3!$A$7:$B$9,2,FALSE)</f>
        <v>#N/A</v>
      </c>
      <c r="AD971" t="s">
        <v>48</v>
      </c>
      <c r="AE971" t="str">
        <f t="shared" si="335"/>
        <v>1</v>
      </c>
      <c r="AF971" t="str">
        <f t="shared" si="336"/>
        <v>2024-07-23</v>
      </c>
      <c r="AH971" s="8">
        <f t="shared" si="337"/>
        <v>0</v>
      </c>
      <c r="AI971">
        <v>0</v>
      </c>
      <c r="AJ971">
        <v>0</v>
      </c>
      <c r="AK971">
        <v>0</v>
      </c>
      <c r="AL971" t="e">
        <f t="shared" si="338"/>
        <v>#DIV/0!</v>
      </c>
      <c r="AM971" t="e">
        <f t="shared" si="339"/>
        <v>#DIV/0!</v>
      </c>
      <c r="AN971">
        <f t="shared" si="340"/>
        <v>0</v>
      </c>
      <c r="AO971">
        <f t="shared" si="341"/>
        <v>0</v>
      </c>
      <c r="AP971">
        <v>0</v>
      </c>
      <c r="AQ971">
        <v>0</v>
      </c>
      <c r="AR971">
        <v>0</v>
      </c>
      <c r="AS971">
        <f t="shared" si="342"/>
        <v>0</v>
      </c>
      <c r="AV971" t="str">
        <f t="shared" si="343"/>
        <v/>
      </c>
      <c r="AW971" t="str">
        <f t="shared" si="344"/>
        <v>--</v>
      </c>
      <c r="AY971">
        <f t="shared" si="345"/>
        <v>966</v>
      </c>
      <c r="AZ971" t="s">
        <v>0</v>
      </c>
      <c r="BA971" t="str">
        <f t="shared" si="346"/>
        <v>966BM</v>
      </c>
      <c r="BB971">
        <f t="shared" si="347"/>
        <v>0</v>
      </c>
      <c r="BD971">
        <f t="shared" si="348"/>
        <v>966</v>
      </c>
      <c r="BE971">
        <f t="shared" si="349"/>
        <v>1</v>
      </c>
    </row>
    <row r="972" spans="15:57" x14ac:dyDescent="0.25">
      <c r="O972">
        <f t="shared" si="350"/>
        <v>1</v>
      </c>
      <c r="P972">
        <f t="shared" si="351"/>
        <v>967</v>
      </c>
      <c r="Q972" t="e">
        <f>VLOOKUP(A972,Sheet3!$A$1:$B$3,2,FALSE)</f>
        <v>#N/A</v>
      </c>
      <c r="R972">
        <f t="shared" si="330"/>
        <v>0</v>
      </c>
      <c r="S972">
        <f t="shared" si="331"/>
        <v>0</v>
      </c>
      <c r="T972">
        <f t="shared" si="332"/>
        <v>0</v>
      </c>
      <c r="U972" t="s">
        <v>47</v>
      </c>
      <c r="V972" t="s">
        <v>47</v>
      </c>
      <c r="W972" t="s">
        <v>47</v>
      </c>
      <c r="X972" t="s">
        <v>47</v>
      </c>
      <c r="Y972">
        <f t="shared" si="333"/>
        <v>0</v>
      </c>
      <c r="Z972">
        <f t="shared" si="334"/>
        <v>0</v>
      </c>
      <c r="AC972" t="e">
        <f>VLOOKUP(A972,Sheet3!$A$7:$B$9,2,FALSE)</f>
        <v>#N/A</v>
      </c>
      <c r="AD972" t="s">
        <v>48</v>
      </c>
      <c r="AE972" t="str">
        <f t="shared" si="335"/>
        <v>1</v>
      </c>
      <c r="AF972" t="str">
        <f t="shared" si="336"/>
        <v>2024-07-23</v>
      </c>
      <c r="AH972" s="8">
        <f t="shared" si="337"/>
        <v>0</v>
      </c>
      <c r="AI972">
        <v>0</v>
      </c>
      <c r="AJ972">
        <v>0</v>
      </c>
      <c r="AK972">
        <v>0</v>
      </c>
      <c r="AL972" t="e">
        <f t="shared" si="338"/>
        <v>#DIV/0!</v>
      </c>
      <c r="AM972" t="e">
        <f t="shared" si="339"/>
        <v>#DIV/0!</v>
      </c>
      <c r="AN972">
        <f t="shared" si="340"/>
        <v>0</v>
      </c>
      <c r="AO972">
        <f t="shared" si="341"/>
        <v>0</v>
      </c>
      <c r="AP972">
        <v>0</v>
      </c>
      <c r="AQ972">
        <v>0</v>
      </c>
      <c r="AR972">
        <v>0</v>
      </c>
      <c r="AS972">
        <f t="shared" si="342"/>
        <v>0</v>
      </c>
      <c r="AV972" t="str">
        <f t="shared" si="343"/>
        <v/>
      </c>
      <c r="AW972" t="str">
        <f t="shared" si="344"/>
        <v>--</v>
      </c>
      <c r="AY972">
        <f t="shared" si="345"/>
        <v>967</v>
      </c>
      <c r="AZ972" t="s">
        <v>0</v>
      </c>
      <c r="BA972" t="str">
        <f t="shared" si="346"/>
        <v>967BM</v>
      </c>
      <c r="BB972">
        <f t="shared" si="347"/>
        <v>0</v>
      </c>
      <c r="BD972">
        <f t="shared" si="348"/>
        <v>967</v>
      </c>
      <c r="BE972">
        <f t="shared" si="349"/>
        <v>1</v>
      </c>
    </row>
    <row r="973" spans="15:57" x14ac:dyDescent="0.25">
      <c r="O973">
        <f t="shared" si="350"/>
        <v>1</v>
      </c>
      <c r="P973">
        <f t="shared" si="351"/>
        <v>968</v>
      </c>
      <c r="Q973" t="e">
        <f>VLOOKUP(A973,Sheet3!$A$1:$B$3,2,FALSE)</f>
        <v>#N/A</v>
      </c>
      <c r="R973">
        <f t="shared" si="330"/>
        <v>0</v>
      </c>
      <c r="S973">
        <f t="shared" si="331"/>
        <v>0</v>
      </c>
      <c r="T973">
        <f t="shared" si="332"/>
        <v>0</v>
      </c>
      <c r="U973" t="s">
        <v>47</v>
      </c>
      <c r="V973" t="s">
        <v>47</v>
      </c>
      <c r="W973" t="s">
        <v>47</v>
      </c>
      <c r="X973" t="s">
        <v>47</v>
      </c>
      <c r="Y973">
        <f t="shared" si="333"/>
        <v>0</v>
      </c>
      <c r="Z973">
        <f t="shared" si="334"/>
        <v>0</v>
      </c>
      <c r="AC973" t="e">
        <f>VLOOKUP(A973,Sheet3!$A$7:$B$9,2,FALSE)</f>
        <v>#N/A</v>
      </c>
      <c r="AD973" t="s">
        <v>48</v>
      </c>
      <c r="AE973" t="str">
        <f t="shared" si="335"/>
        <v>1</v>
      </c>
      <c r="AF973" t="str">
        <f t="shared" si="336"/>
        <v>2024-07-23</v>
      </c>
      <c r="AH973" s="8">
        <f t="shared" si="337"/>
        <v>0</v>
      </c>
      <c r="AI973">
        <v>0</v>
      </c>
      <c r="AJ973">
        <v>0</v>
      </c>
      <c r="AK973">
        <v>0</v>
      </c>
      <c r="AL973" t="e">
        <f t="shared" si="338"/>
        <v>#DIV/0!</v>
      </c>
      <c r="AM973" t="e">
        <f t="shared" si="339"/>
        <v>#DIV/0!</v>
      </c>
      <c r="AN973">
        <f t="shared" si="340"/>
        <v>0</v>
      </c>
      <c r="AO973">
        <f t="shared" si="341"/>
        <v>0</v>
      </c>
      <c r="AP973">
        <v>0</v>
      </c>
      <c r="AQ973">
        <v>0</v>
      </c>
      <c r="AR973">
        <v>0</v>
      </c>
      <c r="AS973">
        <f t="shared" si="342"/>
        <v>0</v>
      </c>
      <c r="AV973" t="str">
        <f t="shared" si="343"/>
        <v/>
      </c>
      <c r="AW973" t="str">
        <f t="shared" si="344"/>
        <v>--</v>
      </c>
      <c r="AY973">
        <f t="shared" si="345"/>
        <v>968</v>
      </c>
      <c r="AZ973" t="s">
        <v>0</v>
      </c>
      <c r="BA973" t="str">
        <f t="shared" si="346"/>
        <v>968BM</v>
      </c>
      <c r="BB973">
        <f t="shared" si="347"/>
        <v>0</v>
      </c>
      <c r="BD973">
        <f t="shared" si="348"/>
        <v>968</v>
      </c>
      <c r="BE973">
        <f t="shared" si="349"/>
        <v>1</v>
      </c>
    </row>
    <row r="974" spans="15:57" x14ac:dyDescent="0.25">
      <c r="O974">
        <f t="shared" si="350"/>
        <v>1</v>
      </c>
      <c r="P974">
        <f t="shared" si="351"/>
        <v>969</v>
      </c>
      <c r="Q974" t="e">
        <f>VLOOKUP(A974,Sheet3!$A$1:$B$3,2,FALSE)</f>
        <v>#N/A</v>
      </c>
      <c r="R974">
        <f t="shared" si="330"/>
        <v>0</v>
      </c>
      <c r="S974">
        <f t="shared" si="331"/>
        <v>0</v>
      </c>
      <c r="T974">
        <f t="shared" si="332"/>
        <v>0</v>
      </c>
      <c r="U974" t="s">
        <v>47</v>
      </c>
      <c r="V974" t="s">
        <v>47</v>
      </c>
      <c r="W974" t="s">
        <v>47</v>
      </c>
      <c r="X974" t="s">
        <v>47</v>
      </c>
      <c r="Y974">
        <f t="shared" si="333"/>
        <v>0</v>
      </c>
      <c r="Z974">
        <f t="shared" si="334"/>
        <v>0</v>
      </c>
      <c r="AC974" t="e">
        <f>VLOOKUP(A974,Sheet3!$A$7:$B$9,2,FALSE)</f>
        <v>#N/A</v>
      </c>
      <c r="AD974" t="s">
        <v>48</v>
      </c>
      <c r="AE974" t="str">
        <f t="shared" si="335"/>
        <v>1</v>
      </c>
      <c r="AF974" t="str">
        <f t="shared" si="336"/>
        <v>2024-07-23</v>
      </c>
      <c r="AH974" s="8">
        <f t="shared" si="337"/>
        <v>0</v>
      </c>
      <c r="AI974">
        <v>0</v>
      </c>
      <c r="AJ974">
        <v>0</v>
      </c>
      <c r="AK974">
        <v>0</v>
      </c>
      <c r="AL974" t="e">
        <f t="shared" si="338"/>
        <v>#DIV/0!</v>
      </c>
      <c r="AM974" t="e">
        <f t="shared" si="339"/>
        <v>#DIV/0!</v>
      </c>
      <c r="AN974">
        <f t="shared" si="340"/>
        <v>0</v>
      </c>
      <c r="AO974">
        <f t="shared" si="341"/>
        <v>0</v>
      </c>
      <c r="AP974">
        <v>0</v>
      </c>
      <c r="AQ974">
        <v>0</v>
      </c>
      <c r="AR974">
        <v>0</v>
      </c>
      <c r="AS974">
        <f t="shared" si="342"/>
        <v>0</v>
      </c>
      <c r="AV974" t="str">
        <f t="shared" si="343"/>
        <v/>
      </c>
      <c r="AW974" t="str">
        <f t="shared" si="344"/>
        <v>--</v>
      </c>
      <c r="AY974">
        <f t="shared" si="345"/>
        <v>969</v>
      </c>
      <c r="AZ974" t="s">
        <v>0</v>
      </c>
      <c r="BA974" t="str">
        <f t="shared" si="346"/>
        <v>969BM</v>
      </c>
      <c r="BB974">
        <f t="shared" si="347"/>
        <v>0</v>
      </c>
      <c r="BD974">
        <f t="shared" si="348"/>
        <v>969</v>
      </c>
      <c r="BE974">
        <f t="shared" si="349"/>
        <v>1</v>
      </c>
    </row>
    <row r="975" spans="15:57" x14ac:dyDescent="0.25">
      <c r="O975">
        <f t="shared" si="350"/>
        <v>1</v>
      </c>
      <c r="P975">
        <f t="shared" si="351"/>
        <v>970</v>
      </c>
      <c r="Q975" t="e">
        <f>VLOOKUP(A975,Sheet3!$A$1:$B$3,2,FALSE)</f>
        <v>#N/A</v>
      </c>
      <c r="R975">
        <f t="shared" si="330"/>
        <v>0</v>
      </c>
      <c r="S975">
        <f t="shared" si="331"/>
        <v>0</v>
      </c>
      <c r="T975">
        <f t="shared" si="332"/>
        <v>0</v>
      </c>
      <c r="U975" t="s">
        <v>47</v>
      </c>
      <c r="V975" t="s">
        <v>47</v>
      </c>
      <c r="W975" t="s">
        <v>47</v>
      </c>
      <c r="X975" t="s">
        <v>47</v>
      </c>
      <c r="Y975">
        <f t="shared" si="333"/>
        <v>0</v>
      </c>
      <c r="Z975">
        <f t="shared" si="334"/>
        <v>0</v>
      </c>
      <c r="AC975" t="e">
        <f>VLOOKUP(A975,Sheet3!$A$7:$B$9,2,FALSE)</f>
        <v>#N/A</v>
      </c>
      <c r="AD975" t="s">
        <v>48</v>
      </c>
      <c r="AE975" t="str">
        <f t="shared" si="335"/>
        <v>1</v>
      </c>
      <c r="AF975" t="str">
        <f t="shared" si="336"/>
        <v>2024-07-23</v>
      </c>
      <c r="AH975" s="8">
        <f t="shared" si="337"/>
        <v>0</v>
      </c>
      <c r="AI975">
        <v>0</v>
      </c>
      <c r="AJ975">
        <v>0</v>
      </c>
      <c r="AK975">
        <v>0</v>
      </c>
      <c r="AL975" t="e">
        <f t="shared" si="338"/>
        <v>#DIV/0!</v>
      </c>
      <c r="AM975" t="e">
        <f t="shared" si="339"/>
        <v>#DIV/0!</v>
      </c>
      <c r="AN975">
        <f t="shared" si="340"/>
        <v>0</v>
      </c>
      <c r="AO975">
        <f t="shared" si="341"/>
        <v>0</v>
      </c>
      <c r="AP975">
        <v>0</v>
      </c>
      <c r="AQ975">
        <v>0</v>
      </c>
      <c r="AR975">
        <v>0</v>
      </c>
      <c r="AS975">
        <f t="shared" si="342"/>
        <v>0</v>
      </c>
      <c r="AV975" t="str">
        <f t="shared" si="343"/>
        <v/>
      </c>
      <c r="AW975" t="str">
        <f t="shared" si="344"/>
        <v>--</v>
      </c>
      <c r="AY975">
        <f t="shared" si="345"/>
        <v>970</v>
      </c>
      <c r="AZ975" t="s">
        <v>0</v>
      </c>
      <c r="BA975" t="str">
        <f t="shared" si="346"/>
        <v>970BM</v>
      </c>
      <c r="BB975">
        <f t="shared" si="347"/>
        <v>0</v>
      </c>
      <c r="BD975">
        <f t="shared" si="348"/>
        <v>970</v>
      </c>
      <c r="BE975">
        <f t="shared" si="349"/>
        <v>1</v>
      </c>
    </row>
    <row r="976" spans="15:57" x14ac:dyDescent="0.25">
      <c r="O976">
        <f t="shared" si="350"/>
        <v>1</v>
      </c>
      <c r="P976">
        <f t="shared" si="351"/>
        <v>971</v>
      </c>
      <c r="Q976" t="e">
        <f>VLOOKUP(A976,Sheet3!$A$1:$B$3,2,FALSE)</f>
        <v>#N/A</v>
      </c>
      <c r="R976">
        <f t="shared" si="330"/>
        <v>0</v>
      </c>
      <c r="S976">
        <f t="shared" si="331"/>
        <v>0</v>
      </c>
      <c r="T976">
        <f t="shared" si="332"/>
        <v>0</v>
      </c>
      <c r="U976" t="s">
        <v>47</v>
      </c>
      <c r="V976" t="s">
        <v>47</v>
      </c>
      <c r="W976" t="s">
        <v>47</v>
      </c>
      <c r="X976" t="s">
        <v>47</v>
      </c>
      <c r="Y976">
        <f t="shared" si="333"/>
        <v>0</v>
      </c>
      <c r="Z976">
        <f t="shared" si="334"/>
        <v>0</v>
      </c>
      <c r="AC976" t="e">
        <f>VLOOKUP(A976,Sheet3!$A$7:$B$9,2,FALSE)</f>
        <v>#N/A</v>
      </c>
      <c r="AD976" t="s">
        <v>48</v>
      </c>
      <c r="AE976" t="str">
        <f t="shared" si="335"/>
        <v>1</v>
      </c>
      <c r="AF976" t="str">
        <f t="shared" si="336"/>
        <v>2024-07-23</v>
      </c>
      <c r="AH976" s="8">
        <f t="shared" si="337"/>
        <v>0</v>
      </c>
      <c r="AI976">
        <v>0</v>
      </c>
      <c r="AJ976">
        <v>0</v>
      </c>
      <c r="AK976">
        <v>0</v>
      </c>
      <c r="AL976" t="e">
        <f t="shared" si="338"/>
        <v>#DIV/0!</v>
      </c>
      <c r="AM976" t="e">
        <f t="shared" si="339"/>
        <v>#DIV/0!</v>
      </c>
      <c r="AN976">
        <f t="shared" si="340"/>
        <v>0</v>
      </c>
      <c r="AO976">
        <f t="shared" si="341"/>
        <v>0</v>
      </c>
      <c r="AP976">
        <v>0</v>
      </c>
      <c r="AQ976">
        <v>0</v>
      </c>
      <c r="AR976">
        <v>0</v>
      </c>
      <c r="AS976">
        <f t="shared" si="342"/>
        <v>0</v>
      </c>
      <c r="AV976" t="str">
        <f t="shared" si="343"/>
        <v/>
      </c>
      <c r="AW976" t="str">
        <f t="shared" si="344"/>
        <v>--</v>
      </c>
      <c r="AY976">
        <f t="shared" si="345"/>
        <v>971</v>
      </c>
      <c r="AZ976" t="s">
        <v>0</v>
      </c>
      <c r="BA976" t="str">
        <f t="shared" si="346"/>
        <v>971BM</v>
      </c>
      <c r="BB976">
        <f t="shared" si="347"/>
        <v>0</v>
      </c>
      <c r="BD976">
        <f t="shared" si="348"/>
        <v>971</v>
      </c>
      <c r="BE976">
        <f t="shared" si="349"/>
        <v>1</v>
      </c>
    </row>
    <row r="977" spans="15:57" x14ac:dyDescent="0.25">
      <c r="O977">
        <f t="shared" si="350"/>
        <v>1</v>
      </c>
      <c r="P977">
        <f t="shared" si="351"/>
        <v>972</v>
      </c>
      <c r="Q977" t="e">
        <f>VLOOKUP(A977,Sheet3!$A$1:$B$3,2,FALSE)</f>
        <v>#N/A</v>
      </c>
      <c r="R977">
        <f t="shared" si="330"/>
        <v>0</v>
      </c>
      <c r="S977">
        <f t="shared" si="331"/>
        <v>0</v>
      </c>
      <c r="T977">
        <f t="shared" si="332"/>
        <v>0</v>
      </c>
      <c r="U977" t="s">
        <v>47</v>
      </c>
      <c r="V977" t="s">
        <v>47</v>
      </c>
      <c r="W977" t="s">
        <v>47</v>
      </c>
      <c r="X977" t="s">
        <v>47</v>
      </c>
      <c r="Y977">
        <f t="shared" si="333"/>
        <v>0</v>
      </c>
      <c r="Z977">
        <f t="shared" si="334"/>
        <v>0</v>
      </c>
      <c r="AC977" t="e">
        <f>VLOOKUP(A977,Sheet3!$A$7:$B$9,2,FALSE)</f>
        <v>#N/A</v>
      </c>
      <c r="AD977" t="s">
        <v>48</v>
      </c>
      <c r="AE977" t="str">
        <f t="shared" si="335"/>
        <v>1</v>
      </c>
      <c r="AF977" t="str">
        <f t="shared" si="336"/>
        <v>2024-07-23</v>
      </c>
      <c r="AH977" s="8">
        <f t="shared" si="337"/>
        <v>0</v>
      </c>
      <c r="AI977">
        <v>0</v>
      </c>
      <c r="AJ977">
        <v>0</v>
      </c>
      <c r="AK977">
        <v>0</v>
      </c>
      <c r="AL977" t="e">
        <f t="shared" si="338"/>
        <v>#DIV/0!</v>
      </c>
      <c r="AM977" t="e">
        <f t="shared" si="339"/>
        <v>#DIV/0!</v>
      </c>
      <c r="AN977">
        <f t="shared" si="340"/>
        <v>0</v>
      </c>
      <c r="AO977">
        <f t="shared" si="341"/>
        <v>0</v>
      </c>
      <c r="AP977">
        <v>0</v>
      </c>
      <c r="AQ977">
        <v>0</v>
      </c>
      <c r="AR977">
        <v>0</v>
      </c>
      <c r="AS977">
        <f t="shared" si="342"/>
        <v>0</v>
      </c>
      <c r="AV977" t="str">
        <f t="shared" si="343"/>
        <v/>
      </c>
      <c r="AW977" t="str">
        <f t="shared" si="344"/>
        <v>--</v>
      </c>
      <c r="AY977">
        <f t="shared" si="345"/>
        <v>972</v>
      </c>
      <c r="AZ977" t="s">
        <v>0</v>
      </c>
      <c r="BA977" t="str">
        <f t="shared" si="346"/>
        <v>972BM</v>
      </c>
      <c r="BB977">
        <f t="shared" si="347"/>
        <v>0</v>
      </c>
      <c r="BD977">
        <f t="shared" si="348"/>
        <v>972</v>
      </c>
      <c r="BE977">
        <f t="shared" si="349"/>
        <v>1</v>
      </c>
    </row>
    <row r="978" spans="15:57" x14ac:dyDescent="0.25">
      <c r="O978">
        <f t="shared" si="350"/>
        <v>1</v>
      </c>
      <c r="P978">
        <f t="shared" si="351"/>
        <v>973</v>
      </c>
      <c r="Q978" t="e">
        <f>VLOOKUP(A978,Sheet3!$A$1:$B$3,2,FALSE)</f>
        <v>#N/A</v>
      </c>
      <c r="R978">
        <f t="shared" si="330"/>
        <v>0</v>
      </c>
      <c r="S978">
        <f t="shared" si="331"/>
        <v>0</v>
      </c>
      <c r="T978">
        <f t="shared" si="332"/>
        <v>0</v>
      </c>
      <c r="U978" t="s">
        <v>47</v>
      </c>
      <c r="V978" t="s">
        <v>47</v>
      </c>
      <c r="W978" t="s">
        <v>47</v>
      </c>
      <c r="X978" t="s">
        <v>47</v>
      </c>
      <c r="Y978">
        <f t="shared" si="333"/>
        <v>0</v>
      </c>
      <c r="Z978">
        <f t="shared" si="334"/>
        <v>0</v>
      </c>
      <c r="AC978" t="e">
        <f>VLOOKUP(A978,Sheet3!$A$7:$B$9,2,FALSE)</f>
        <v>#N/A</v>
      </c>
      <c r="AD978" t="s">
        <v>48</v>
      </c>
      <c r="AE978" t="str">
        <f t="shared" si="335"/>
        <v>1</v>
      </c>
      <c r="AF978" t="str">
        <f t="shared" si="336"/>
        <v>2024-07-23</v>
      </c>
      <c r="AH978" s="8">
        <f t="shared" si="337"/>
        <v>0</v>
      </c>
      <c r="AI978">
        <v>0</v>
      </c>
      <c r="AJ978">
        <v>0</v>
      </c>
      <c r="AK978">
        <v>0</v>
      </c>
      <c r="AL978" t="e">
        <f t="shared" si="338"/>
        <v>#DIV/0!</v>
      </c>
      <c r="AM978" t="e">
        <f t="shared" si="339"/>
        <v>#DIV/0!</v>
      </c>
      <c r="AN978">
        <f t="shared" si="340"/>
        <v>0</v>
      </c>
      <c r="AO978">
        <f t="shared" si="341"/>
        <v>0</v>
      </c>
      <c r="AP978">
        <v>0</v>
      </c>
      <c r="AQ978">
        <v>0</v>
      </c>
      <c r="AR978">
        <v>0</v>
      </c>
      <c r="AS978">
        <f t="shared" si="342"/>
        <v>0</v>
      </c>
      <c r="AV978" t="str">
        <f t="shared" si="343"/>
        <v/>
      </c>
      <c r="AW978" t="str">
        <f t="shared" si="344"/>
        <v>--</v>
      </c>
      <c r="AY978">
        <f t="shared" si="345"/>
        <v>973</v>
      </c>
      <c r="AZ978" t="s">
        <v>0</v>
      </c>
      <c r="BA978" t="str">
        <f t="shared" si="346"/>
        <v>973BM</v>
      </c>
      <c r="BB978">
        <f t="shared" si="347"/>
        <v>0</v>
      </c>
      <c r="BD978">
        <f t="shared" si="348"/>
        <v>973</v>
      </c>
      <c r="BE978">
        <f t="shared" si="349"/>
        <v>1</v>
      </c>
    </row>
    <row r="979" spans="15:57" x14ac:dyDescent="0.25">
      <c r="O979">
        <f t="shared" si="350"/>
        <v>1</v>
      </c>
      <c r="P979">
        <f t="shared" si="351"/>
        <v>974</v>
      </c>
      <c r="Q979" t="e">
        <f>VLOOKUP(A979,Sheet3!$A$1:$B$3,2,FALSE)</f>
        <v>#N/A</v>
      </c>
      <c r="R979">
        <f t="shared" si="330"/>
        <v>0</v>
      </c>
      <c r="S979">
        <f t="shared" si="331"/>
        <v>0</v>
      </c>
      <c r="T979">
        <f t="shared" si="332"/>
        <v>0</v>
      </c>
      <c r="U979" t="s">
        <v>47</v>
      </c>
      <c r="V979" t="s">
        <v>47</v>
      </c>
      <c r="W979" t="s">
        <v>47</v>
      </c>
      <c r="X979" t="s">
        <v>47</v>
      </c>
      <c r="Y979">
        <f t="shared" si="333"/>
        <v>0</v>
      </c>
      <c r="Z979">
        <f t="shared" si="334"/>
        <v>0</v>
      </c>
      <c r="AC979" t="e">
        <f>VLOOKUP(A979,Sheet3!$A$7:$B$9,2,FALSE)</f>
        <v>#N/A</v>
      </c>
      <c r="AD979" t="s">
        <v>48</v>
      </c>
      <c r="AE979" t="str">
        <f t="shared" si="335"/>
        <v>1</v>
      </c>
      <c r="AF979" t="str">
        <f t="shared" si="336"/>
        <v>2024-07-23</v>
      </c>
      <c r="AH979" s="8">
        <f t="shared" si="337"/>
        <v>0</v>
      </c>
      <c r="AI979">
        <v>0</v>
      </c>
      <c r="AJ979">
        <v>0</v>
      </c>
      <c r="AK979">
        <v>0</v>
      </c>
      <c r="AL979" t="e">
        <f t="shared" si="338"/>
        <v>#DIV/0!</v>
      </c>
      <c r="AM979" t="e">
        <f t="shared" si="339"/>
        <v>#DIV/0!</v>
      </c>
      <c r="AN979">
        <f t="shared" si="340"/>
        <v>0</v>
      </c>
      <c r="AO979">
        <f t="shared" si="341"/>
        <v>0</v>
      </c>
      <c r="AP979">
        <v>0</v>
      </c>
      <c r="AQ979">
        <v>0</v>
      </c>
      <c r="AR979">
        <v>0</v>
      </c>
      <c r="AS979">
        <f t="shared" si="342"/>
        <v>0</v>
      </c>
      <c r="AV979" t="str">
        <f t="shared" si="343"/>
        <v/>
      </c>
      <c r="AW979" t="str">
        <f t="shared" si="344"/>
        <v>--</v>
      </c>
      <c r="AY979">
        <f t="shared" si="345"/>
        <v>974</v>
      </c>
      <c r="AZ979" t="s">
        <v>0</v>
      </c>
      <c r="BA979" t="str">
        <f t="shared" si="346"/>
        <v>974BM</v>
      </c>
      <c r="BB979">
        <f t="shared" si="347"/>
        <v>0</v>
      </c>
      <c r="BD979">
        <f t="shared" si="348"/>
        <v>974</v>
      </c>
      <c r="BE979">
        <f t="shared" si="349"/>
        <v>1</v>
      </c>
    </row>
    <row r="980" spans="15:57" x14ac:dyDescent="0.25">
      <c r="O980">
        <f t="shared" si="350"/>
        <v>1</v>
      </c>
      <c r="P980">
        <f t="shared" si="351"/>
        <v>975</v>
      </c>
      <c r="Q980" t="e">
        <f>VLOOKUP(A980,Sheet3!$A$1:$B$3,2,FALSE)</f>
        <v>#N/A</v>
      </c>
      <c r="R980">
        <f t="shared" si="330"/>
        <v>0</v>
      </c>
      <c r="S980">
        <f t="shared" si="331"/>
        <v>0</v>
      </c>
      <c r="T980">
        <f t="shared" si="332"/>
        <v>0</v>
      </c>
      <c r="U980" t="s">
        <v>47</v>
      </c>
      <c r="V980" t="s">
        <v>47</v>
      </c>
      <c r="W980" t="s">
        <v>47</v>
      </c>
      <c r="X980" t="s">
        <v>47</v>
      </c>
      <c r="Y980">
        <f t="shared" si="333"/>
        <v>0</v>
      </c>
      <c r="Z980">
        <f t="shared" si="334"/>
        <v>0</v>
      </c>
      <c r="AC980" t="e">
        <f>VLOOKUP(A980,Sheet3!$A$7:$B$9,2,FALSE)</f>
        <v>#N/A</v>
      </c>
      <c r="AD980" t="s">
        <v>48</v>
      </c>
      <c r="AE980" t="str">
        <f t="shared" si="335"/>
        <v>1</v>
      </c>
      <c r="AF980" t="str">
        <f t="shared" si="336"/>
        <v>2024-07-23</v>
      </c>
      <c r="AH980" s="8">
        <f t="shared" si="337"/>
        <v>0</v>
      </c>
      <c r="AI980">
        <v>0</v>
      </c>
      <c r="AJ980">
        <v>0</v>
      </c>
      <c r="AK980">
        <v>0</v>
      </c>
      <c r="AL980" t="e">
        <f t="shared" si="338"/>
        <v>#DIV/0!</v>
      </c>
      <c r="AM980" t="e">
        <f t="shared" si="339"/>
        <v>#DIV/0!</v>
      </c>
      <c r="AN980">
        <f t="shared" si="340"/>
        <v>0</v>
      </c>
      <c r="AO980">
        <f t="shared" si="341"/>
        <v>0</v>
      </c>
      <c r="AP980">
        <v>0</v>
      </c>
      <c r="AQ980">
        <v>0</v>
      </c>
      <c r="AR980">
        <v>0</v>
      </c>
      <c r="AS980">
        <f t="shared" si="342"/>
        <v>0</v>
      </c>
      <c r="AV980" t="str">
        <f t="shared" si="343"/>
        <v/>
      </c>
      <c r="AW980" t="str">
        <f t="shared" si="344"/>
        <v>--</v>
      </c>
      <c r="AY980">
        <f t="shared" si="345"/>
        <v>975</v>
      </c>
      <c r="AZ980" t="s">
        <v>0</v>
      </c>
      <c r="BA980" t="str">
        <f t="shared" si="346"/>
        <v>975BM</v>
      </c>
      <c r="BB980">
        <f t="shared" si="347"/>
        <v>0</v>
      </c>
      <c r="BD980">
        <f t="shared" si="348"/>
        <v>975</v>
      </c>
      <c r="BE980">
        <f t="shared" si="349"/>
        <v>1</v>
      </c>
    </row>
    <row r="981" spans="15:57" x14ac:dyDescent="0.25">
      <c r="O981">
        <f t="shared" si="350"/>
        <v>1</v>
      </c>
      <c r="P981">
        <f t="shared" si="351"/>
        <v>976</v>
      </c>
      <c r="Q981" t="e">
        <f>VLOOKUP(A981,Sheet3!$A$1:$B$3,2,FALSE)</f>
        <v>#N/A</v>
      </c>
      <c r="R981">
        <f t="shared" si="330"/>
        <v>0</v>
      </c>
      <c r="S981">
        <f t="shared" si="331"/>
        <v>0</v>
      </c>
      <c r="T981">
        <f t="shared" si="332"/>
        <v>0</v>
      </c>
      <c r="U981" t="s">
        <v>47</v>
      </c>
      <c r="V981" t="s">
        <v>47</v>
      </c>
      <c r="W981" t="s">
        <v>47</v>
      </c>
      <c r="X981" t="s">
        <v>47</v>
      </c>
      <c r="Y981">
        <f t="shared" si="333"/>
        <v>0</v>
      </c>
      <c r="Z981">
        <f t="shared" si="334"/>
        <v>0</v>
      </c>
      <c r="AC981" t="e">
        <f>VLOOKUP(A981,Sheet3!$A$7:$B$9,2,FALSE)</f>
        <v>#N/A</v>
      </c>
      <c r="AD981" t="s">
        <v>48</v>
      </c>
      <c r="AE981" t="str">
        <f t="shared" si="335"/>
        <v>1</v>
      </c>
      <c r="AF981" t="str">
        <f t="shared" si="336"/>
        <v>2024-07-23</v>
      </c>
      <c r="AH981" s="8">
        <f t="shared" si="337"/>
        <v>0</v>
      </c>
      <c r="AI981">
        <v>0</v>
      </c>
      <c r="AJ981">
        <v>0</v>
      </c>
      <c r="AK981">
        <v>0</v>
      </c>
      <c r="AL981" t="e">
        <f t="shared" si="338"/>
        <v>#DIV/0!</v>
      </c>
      <c r="AM981" t="e">
        <f t="shared" si="339"/>
        <v>#DIV/0!</v>
      </c>
      <c r="AN981">
        <f t="shared" si="340"/>
        <v>0</v>
      </c>
      <c r="AO981">
        <f t="shared" si="341"/>
        <v>0</v>
      </c>
      <c r="AP981">
        <v>0</v>
      </c>
      <c r="AQ981">
        <v>0</v>
      </c>
      <c r="AR981">
        <v>0</v>
      </c>
      <c r="AS981">
        <f t="shared" si="342"/>
        <v>0</v>
      </c>
      <c r="AV981" t="str">
        <f t="shared" si="343"/>
        <v/>
      </c>
      <c r="AW981" t="str">
        <f t="shared" si="344"/>
        <v>--</v>
      </c>
      <c r="AY981">
        <f t="shared" si="345"/>
        <v>976</v>
      </c>
      <c r="AZ981" t="s">
        <v>0</v>
      </c>
      <c r="BA981" t="str">
        <f t="shared" si="346"/>
        <v>976BM</v>
      </c>
      <c r="BB981">
        <f t="shared" si="347"/>
        <v>0</v>
      </c>
      <c r="BD981">
        <f t="shared" si="348"/>
        <v>976</v>
      </c>
      <c r="BE981">
        <f t="shared" si="349"/>
        <v>1</v>
      </c>
    </row>
    <row r="982" spans="15:57" x14ac:dyDescent="0.25">
      <c r="O982">
        <f t="shared" si="350"/>
        <v>1</v>
      </c>
      <c r="P982">
        <f t="shared" si="351"/>
        <v>977</v>
      </c>
      <c r="Q982" t="e">
        <f>VLOOKUP(A982,Sheet3!$A$1:$B$3,2,FALSE)</f>
        <v>#N/A</v>
      </c>
      <c r="R982">
        <f t="shared" si="330"/>
        <v>0</v>
      </c>
      <c r="S982">
        <f t="shared" si="331"/>
        <v>0</v>
      </c>
      <c r="T982">
        <f t="shared" si="332"/>
        <v>0</v>
      </c>
      <c r="U982" t="s">
        <v>47</v>
      </c>
      <c r="V982" t="s">
        <v>47</v>
      </c>
      <c r="W982" t="s">
        <v>47</v>
      </c>
      <c r="X982" t="s">
        <v>47</v>
      </c>
      <c r="Y982">
        <f t="shared" si="333"/>
        <v>0</v>
      </c>
      <c r="Z982">
        <f t="shared" si="334"/>
        <v>0</v>
      </c>
      <c r="AC982" t="e">
        <f>VLOOKUP(A982,Sheet3!$A$7:$B$9,2,FALSE)</f>
        <v>#N/A</v>
      </c>
      <c r="AD982" t="s">
        <v>48</v>
      </c>
      <c r="AE982" t="str">
        <f t="shared" si="335"/>
        <v>1</v>
      </c>
      <c r="AF982" t="str">
        <f t="shared" si="336"/>
        <v>2024-07-23</v>
      </c>
      <c r="AH982" s="8">
        <f t="shared" si="337"/>
        <v>0</v>
      </c>
      <c r="AI982">
        <v>0</v>
      </c>
      <c r="AJ982">
        <v>0</v>
      </c>
      <c r="AK982">
        <v>0</v>
      </c>
      <c r="AL982" t="e">
        <f t="shared" si="338"/>
        <v>#DIV/0!</v>
      </c>
      <c r="AM982" t="e">
        <f t="shared" si="339"/>
        <v>#DIV/0!</v>
      </c>
      <c r="AN982">
        <f t="shared" si="340"/>
        <v>0</v>
      </c>
      <c r="AO982">
        <f t="shared" si="341"/>
        <v>0</v>
      </c>
      <c r="AP982">
        <v>0</v>
      </c>
      <c r="AQ982">
        <v>0</v>
      </c>
      <c r="AR982">
        <v>0</v>
      </c>
      <c r="AS982">
        <f t="shared" si="342"/>
        <v>0</v>
      </c>
      <c r="AV982" t="str">
        <f t="shared" si="343"/>
        <v/>
      </c>
      <c r="AW982" t="str">
        <f t="shared" si="344"/>
        <v>--</v>
      </c>
      <c r="AY982">
        <f t="shared" si="345"/>
        <v>977</v>
      </c>
      <c r="AZ982" t="s">
        <v>0</v>
      </c>
      <c r="BA982" t="str">
        <f t="shared" si="346"/>
        <v>977BM</v>
      </c>
      <c r="BB982">
        <f t="shared" si="347"/>
        <v>0</v>
      </c>
      <c r="BD982">
        <f t="shared" si="348"/>
        <v>977</v>
      </c>
      <c r="BE982">
        <f t="shared" si="349"/>
        <v>1</v>
      </c>
    </row>
    <row r="983" spans="15:57" x14ac:dyDescent="0.25">
      <c r="O983">
        <f t="shared" si="350"/>
        <v>1</v>
      </c>
      <c r="P983">
        <f t="shared" si="351"/>
        <v>978</v>
      </c>
      <c r="Q983" t="e">
        <f>VLOOKUP(A983,Sheet3!$A$1:$B$3,2,FALSE)</f>
        <v>#N/A</v>
      </c>
      <c r="R983">
        <f t="shared" si="330"/>
        <v>0</v>
      </c>
      <c r="S983">
        <f t="shared" si="331"/>
        <v>0</v>
      </c>
      <c r="T983">
        <f t="shared" si="332"/>
        <v>0</v>
      </c>
      <c r="U983" t="s">
        <v>47</v>
      </c>
      <c r="V983" t="s">
        <v>47</v>
      </c>
      <c r="W983" t="s">
        <v>47</v>
      </c>
      <c r="X983" t="s">
        <v>47</v>
      </c>
      <c r="Y983">
        <f t="shared" si="333"/>
        <v>0</v>
      </c>
      <c r="Z983">
        <f t="shared" si="334"/>
        <v>0</v>
      </c>
      <c r="AC983" t="e">
        <f>VLOOKUP(A983,Sheet3!$A$7:$B$9,2,FALSE)</f>
        <v>#N/A</v>
      </c>
      <c r="AD983" t="s">
        <v>48</v>
      </c>
      <c r="AE983" t="str">
        <f t="shared" si="335"/>
        <v>1</v>
      </c>
      <c r="AF983" t="str">
        <f t="shared" si="336"/>
        <v>2024-07-23</v>
      </c>
      <c r="AH983" s="8">
        <f t="shared" si="337"/>
        <v>0</v>
      </c>
      <c r="AI983">
        <v>0</v>
      </c>
      <c r="AJ983">
        <v>0</v>
      </c>
      <c r="AK983">
        <v>0</v>
      </c>
      <c r="AL983" t="e">
        <f t="shared" si="338"/>
        <v>#DIV/0!</v>
      </c>
      <c r="AM983" t="e">
        <f t="shared" si="339"/>
        <v>#DIV/0!</v>
      </c>
      <c r="AN983">
        <f t="shared" si="340"/>
        <v>0</v>
      </c>
      <c r="AO983">
        <f t="shared" si="341"/>
        <v>0</v>
      </c>
      <c r="AP983">
        <v>0</v>
      </c>
      <c r="AQ983">
        <v>0</v>
      </c>
      <c r="AR983">
        <v>0</v>
      </c>
      <c r="AS983">
        <f t="shared" si="342"/>
        <v>0</v>
      </c>
      <c r="AV983" t="str">
        <f t="shared" si="343"/>
        <v/>
      </c>
      <c r="AW983" t="str">
        <f t="shared" si="344"/>
        <v>--</v>
      </c>
      <c r="AY983">
        <f t="shared" si="345"/>
        <v>978</v>
      </c>
      <c r="AZ983" t="s">
        <v>0</v>
      </c>
      <c r="BA983" t="str">
        <f t="shared" si="346"/>
        <v>978BM</v>
      </c>
      <c r="BB983">
        <f t="shared" si="347"/>
        <v>0</v>
      </c>
      <c r="BD983">
        <f t="shared" si="348"/>
        <v>978</v>
      </c>
      <c r="BE983">
        <f t="shared" si="349"/>
        <v>1</v>
      </c>
    </row>
    <row r="984" spans="15:57" x14ac:dyDescent="0.25">
      <c r="O984">
        <f t="shared" si="350"/>
        <v>1</v>
      </c>
      <c r="P984">
        <f t="shared" si="351"/>
        <v>979</v>
      </c>
      <c r="Q984" t="e">
        <f>VLOOKUP(A984,Sheet3!$A$1:$B$3,2,FALSE)</f>
        <v>#N/A</v>
      </c>
      <c r="R984">
        <f t="shared" si="330"/>
        <v>0</v>
      </c>
      <c r="S984">
        <f t="shared" si="331"/>
        <v>0</v>
      </c>
      <c r="T984">
        <f t="shared" si="332"/>
        <v>0</v>
      </c>
      <c r="U984" t="s">
        <v>47</v>
      </c>
      <c r="V984" t="s">
        <v>47</v>
      </c>
      <c r="W984" t="s">
        <v>47</v>
      </c>
      <c r="X984" t="s">
        <v>47</v>
      </c>
      <c r="Y984">
        <f t="shared" si="333"/>
        <v>0</v>
      </c>
      <c r="Z984">
        <f t="shared" si="334"/>
        <v>0</v>
      </c>
      <c r="AC984" t="e">
        <f>VLOOKUP(A984,Sheet3!$A$7:$B$9,2,FALSE)</f>
        <v>#N/A</v>
      </c>
      <c r="AD984" t="s">
        <v>48</v>
      </c>
      <c r="AE984" t="str">
        <f t="shared" si="335"/>
        <v>1</v>
      </c>
      <c r="AF984" t="str">
        <f t="shared" si="336"/>
        <v>2024-07-23</v>
      </c>
      <c r="AH984" s="8">
        <f t="shared" si="337"/>
        <v>0</v>
      </c>
      <c r="AI984">
        <v>0</v>
      </c>
      <c r="AJ984">
        <v>0</v>
      </c>
      <c r="AK984">
        <v>0</v>
      </c>
      <c r="AL984" t="e">
        <f t="shared" si="338"/>
        <v>#DIV/0!</v>
      </c>
      <c r="AM984" t="e">
        <f t="shared" si="339"/>
        <v>#DIV/0!</v>
      </c>
      <c r="AN984">
        <f t="shared" si="340"/>
        <v>0</v>
      </c>
      <c r="AO984">
        <f t="shared" si="341"/>
        <v>0</v>
      </c>
      <c r="AP984">
        <v>0</v>
      </c>
      <c r="AQ984">
        <v>0</v>
      </c>
      <c r="AR984">
        <v>0</v>
      </c>
      <c r="AS984">
        <f t="shared" si="342"/>
        <v>0</v>
      </c>
      <c r="AV984" t="str">
        <f t="shared" si="343"/>
        <v/>
      </c>
      <c r="AW984" t="str">
        <f t="shared" si="344"/>
        <v>--</v>
      </c>
      <c r="AY984">
        <f t="shared" si="345"/>
        <v>979</v>
      </c>
      <c r="AZ984" t="s">
        <v>0</v>
      </c>
      <c r="BA984" t="str">
        <f t="shared" si="346"/>
        <v>979BM</v>
      </c>
      <c r="BB984">
        <f t="shared" si="347"/>
        <v>0</v>
      </c>
      <c r="BD984">
        <f t="shared" si="348"/>
        <v>979</v>
      </c>
      <c r="BE984">
        <f t="shared" si="349"/>
        <v>1</v>
      </c>
    </row>
    <row r="985" spans="15:57" x14ac:dyDescent="0.25">
      <c r="O985">
        <f t="shared" si="350"/>
        <v>1</v>
      </c>
      <c r="P985">
        <f t="shared" si="351"/>
        <v>980</v>
      </c>
      <c r="Q985" t="e">
        <f>VLOOKUP(A985,Sheet3!$A$1:$B$3,2,FALSE)</f>
        <v>#N/A</v>
      </c>
      <c r="R985">
        <f t="shared" si="330"/>
        <v>0</v>
      </c>
      <c r="S985">
        <f t="shared" si="331"/>
        <v>0</v>
      </c>
      <c r="T985">
        <f t="shared" si="332"/>
        <v>0</v>
      </c>
      <c r="U985" t="s">
        <v>47</v>
      </c>
      <c r="V985" t="s">
        <v>47</v>
      </c>
      <c r="W985" t="s">
        <v>47</v>
      </c>
      <c r="X985" t="s">
        <v>47</v>
      </c>
      <c r="Y985">
        <f t="shared" si="333"/>
        <v>0</v>
      </c>
      <c r="Z985">
        <f t="shared" si="334"/>
        <v>0</v>
      </c>
      <c r="AC985" t="e">
        <f>VLOOKUP(A985,Sheet3!$A$7:$B$9,2,FALSE)</f>
        <v>#N/A</v>
      </c>
      <c r="AD985" t="s">
        <v>48</v>
      </c>
      <c r="AE985" t="str">
        <f t="shared" si="335"/>
        <v>1</v>
      </c>
      <c r="AF985" t="str">
        <f t="shared" si="336"/>
        <v>2024-07-23</v>
      </c>
      <c r="AH985" s="8">
        <f t="shared" si="337"/>
        <v>0</v>
      </c>
      <c r="AI985">
        <v>0</v>
      </c>
      <c r="AJ985">
        <v>0</v>
      </c>
      <c r="AK985">
        <v>0</v>
      </c>
      <c r="AL985" t="e">
        <f t="shared" si="338"/>
        <v>#DIV/0!</v>
      </c>
      <c r="AM985" t="e">
        <f t="shared" si="339"/>
        <v>#DIV/0!</v>
      </c>
      <c r="AN985">
        <f t="shared" si="340"/>
        <v>0</v>
      </c>
      <c r="AO985">
        <f t="shared" si="341"/>
        <v>0</v>
      </c>
      <c r="AP985">
        <v>0</v>
      </c>
      <c r="AQ985">
        <v>0</v>
      </c>
      <c r="AR985">
        <v>0</v>
      </c>
      <c r="AS985">
        <f t="shared" si="342"/>
        <v>0</v>
      </c>
      <c r="AV985" t="str">
        <f t="shared" si="343"/>
        <v/>
      </c>
      <c r="AW985" t="str">
        <f t="shared" si="344"/>
        <v>--</v>
      </c>
      <c r="AY985">
        <f t="shared" si="345"/>
        <v>980</v>
      </c>
      <c r="AZ985" t="s">
        <v>0</v>
      </c>
      <c r="BA985" t="str">
        <f t="shared" si="346"/>
        <v>980BM</v>
      </c>
      <c r="BB985">
        <f t="shared" si="347"/>
        <v>0</v>
      </c>
      <c r="BD985">
        <f t="shared" si="348"/>
        <v>980</v>
      </c>
      <c r="BE985">
        <f t="shared" si="349"/>
        <v>1</v>
      </c>
    </row>
    <row r="986" spans="15:57" x14ac:dyDescent="0.25">
      <c r="O986">
        <f t="shared" si="350"/>
        <v>1</v>
      </c>
      <c r="P986">
        <f t="shared" si="351"/>
        <v>981</v>
      </c>
      <c r="Q986" t="e">
        <f>VLOOKUP(A986,Sheet3!$A$1:$B$3,2,FALSE)</f>
        <v>#N/A</v>
      </c>
      <c r="R986">
        <f t="shared" si="330"/>
        <v>0</v>
      </c>
      <c r="S986">
        <f t="shared" si="331"/>
        <v>0</v>
      </c>
      <c r="T986">
        <f t="shared" si="332"/>
        <v>0</v>
      </c>
      <c r="U986" t="s">
        <v>47</v>
      </c>
      <c r="V986" t="s">
        <v>47</v>
      </c>
      <c r="W986" t="s">
        <v>47</v>
      </c>
      <c r="X986" t="s">
        <v>47</v>
      </c>
      <c r="Y986">
        <f t="shared" si="333"/>
        <v>0</v>
      </c>
      <c r="Z986">
        <f t="shared" si="334"/>
        <v>0</v>
      </c>
      <c r="AC986" t="e">
        <f>VLOOKUP(A986,Sheet3!$A$7:$B$9,2,FALSE)</f>
        <v>#N/A</v>
      </c>
      <c r="AD986" t="s">
        <v>48</v>
      </c>
      <c r="AE986" t="str">
        <f t="shared" si="335"/>
        <v>1</v>
      </c>
      <c r="AF986" t="str">
        <f t="shared" si="336"/>
        <v>2024-07-23</v>
      </c>
      <c r="AH986" s="8">
        <f t="shared" si="337"/>
        <v>0</v>
      </c>
      <c r="AI986">
        <v>0</v>
      </c>
      <c r="AJ986">
        <v>0</v>
      </c>
      <c r="AK986">
        <v>0</v>
      </c>
      <c r="AL986" t="e">
        <f t="shared" si="338"/>
        <v>#DIV/0!</v>
      </c>
      <c r="AM986" t="e">
        <f t="shared" si="339"/>
        <v>#DIV/0!</v>
      </c>
      <c r="AN986">
        <f t="shared" si="340"/>
        <v>0</v>
      </c>
      <c r="AO986">
        <f t="shared" si="341"/>
        <v>0</v>
      </c>
      <c r="AP986">
        <v>0</v>
      </c>
      <c r="AQ986">
        <v>0</v>
      </c>
      <c r="AR986">
        <v>0</v>
      </c>
      <c r="AS986">
        <f t="shared" si="342"/>
        <v>0</v>
      </c>
      <c r="AV986" t="str">
        <f t="shared" si="343"/>
        <v/>
      </c>
      <c r="AW986" t="str">
        <f t="shared" si="344"/>
        <v>--</v>
      </c>
      <c r="AY986">
        <f t="shared" si="345"/>
        <v>981</v>
      </c>
      <c r="AZ986" t="s">
        <v>0</v>
      </c>
      <c r="BA986" t="str">
        <f t="shared" si="346"/>
        <v>981BM</v>
      </c>
      <c r="BB986">
        <f t="shared" si="347"/>
        <v>0</v>
      </c>
      <c r="BD986">
        <f t="shared" si="348"/>
        <v>981</v>
      </c>
      <c r="BE986">
        <f t="shared" si="349"/>
        <v>1</v>
      </c>
    </row>
    <row r="987" spans="15:57" x14ac:dyDescent="0.25">
      <c r="O987">
        <f t="shared" si="350"/>
        <v>1</v>
      </c>
      <c r="P987">
        <f t="shared" si="351"/>
        <v>982</v>
      </c>
      <c r="Q987" t="e">
        <f>VLOOKUP(A987,Sheet3!$A$1:$B$3,2,FALSE)</f>
        <v>#N/A</v>
      </c>
      <c r="R987">
        <f t="shared" si="330"/>
        <v>0</v>
      </c>
      <c r="S987">
        <f t="shared" si="331"/>
        <v>0</v>
      </c>
      <c r="T987">
        <f t="shared" si="332"/>
        <v>0</v>
      </c>
      <c r="U987" t="s">
        <v>47</v>
      </c>
      <c r="V987" t="s">
        <v>47</v>
      </c>
      <c r="W987" t="s">
        <v>47</v>
      </c>
      <c r="X987" t="s">
        <v>47</v>
      </c>
      <c r="Y987">
        <f t="shared" si="333"/>
        <v>0</v>
      </c>
      <c r="Z987">
        <f t="shared" si="334"/>
        <v>0</v>
      </c>
      <c r="AC987" t="e">
        <f>VLOOKUP(A987,Sheet3!$A$7:$B$9,2,FALSE)</f>
        <v>#N/A</v>
      </c>
      <c r="AD987" t="s">
        <v>48</v>
      </c>
      <c r="AE987" t="str">
        <f t="shared" si="335"/>
        <v>1</v>
      </c>
      <c r="AF987" t="str">
        <f t="shared" si="336"/>
        <v>2024-07-23</v>
      </c>
      <c r="AH987" s="8">
        <f t="shared" si="337"/>
        <v>0</v>
      </c>
      <c r="AI987">
        <v>0</v>
      </c>
      <c r="AJ987">
        <v>0</v>
      </c>
      <c r="AK987">
        <v>0</v>
      </c>
      <c r="AL987" t="e">
        <f t="shared" si="338"/>
        <v>#DIV/0!</v>
      </c>
      <c r="AM987" t="e">
        <f t="shared" si="339"/>
        <v>#DIV/0!</v>
      </c>
      <c r="AN987">
        <f t="shared" si="340"/>
        <v>0</v>
      </c>
      <c r="AO987">
        <f t="shared" si="341"/>
        <v>0</v>
      </c>
      <c r="AP987">
        <v>0</v>
      </c>
      <c r="AQ987">
        <v>0</v>
      </c>
      <c r="AR987">
        <v>0</v>
      </c>
      <c r="AS987">
        <f t="shared" si="342"/>
        <v>0</v>
      </c>
      <c r="AV987" t="str">
        <f t="shared" si="343"/>
        <v/>
      </c>
      <c r="AW987" t="str">
        <f t="shared" si="344"/>
        <v>--</v>
      </c>
      <c r="AY987">
        <f t="shared" si="345"/>
        <v>982</v>
      </c>
      <c r="AZ987" t="s">
        <v>0</v>
      </c>
      <c r="BA987" t="str">
        <f t="shared" si="346"/>
        <v>982BM</v>
      </c>
      <c r="BB987">
        <f t="shared" si="347"/>
        <v>0</v>
      </c>
      <c r="BD987">
        <f t="shared" si="348"/>
        <v>982</v>
      </c>
      <c r="BE987">
        <f t="shared" si="349"/>
        <v>1</v>
      </c>
    </row>
    <row r="988" spans="15:57" x14ac:dyDescent="0.25">
      <c r="O988">
        <f t="shared" si="350"/>
        <v>1</v>
      </c>
      <c r="P988">
        <f t="shared" si="351"/>
        <v>983</v>
      </c>
      <c r="Q988" t="e">
        <f>VLOOKUP(A988,Sheet3!$A$1:$B$3,2,FALSE)</f>
        <v>#N/A</v>
      </c>
      <c r="R988">
        <f t="shared" si="330"/>
        <v>0</v>
      </c>
      <c r="S988">
        <f t="shared" si="331"/>
        <v>0</v>
      </c>
      <c r="T988">
        <f t="shared" si="332"/>
        <v>0</v>
      </c>
      <c r="U988" t="s">
        <v>47</v>
      </c>
      <c r="V988" t="s">
        <v>47</v>
      </c>
      <c r="W988" t="s">
        <v>47</v>
      </c>
      <c r="X988" t="s">
        <v>47</v>
      </c>
      <c r="Y988">
        <f t="shared" si="333"/>
        <v>0</v>
      </c>
      <c r="Z988">
        <f t="shared" si="334"/>
        <v>0</v>
      </c>
      <c r="AC988" t="e">
        <f>VLOOKUP(A988,Sheet3!$A$7:$B$9,2,FALSE)</f>
        <v>#N/A</v>
      </c>
      <c r="AD988" t="s">
        <v>48</v>
      </c>
      <c r="AE988" t="str">
        <f t="shared" si="335"/>
        <v>1</v>
      </c>
      <c r="AF988" t="str">
        <f t="shared" si="336"/>
        <v>2024-07-23</v>
      </c>
      <c r="AH988" s="8">
        <f t="shared" si="337"/>
        <v>0</v>
      </c>
      <c r="AI988">
        <v>0</v>
      </c>
      <c r="AJ988">
        <v>0</v>
      </c>
      <c r="AK988">
        <v>0</v>
      </c>
      <c r="AL988" t="e">
        <f t="shared" si="338"/>
        <v>#DIV/0!</v>
      </c>
      <c r="AM988" t="e">
        <f t="shared" si="339"/>
        <v>#DIV/0!</v>
      </c>
      <c r="AN988">
        <f t="shared" si="340"/>
        <v>0</v>
      </c>
      <c r="AO988">
        <f t="shared" si="341"/>
        <v>0</v>
      </c>
      <c r="AP988">
        <v>0</v>
      </c>
      <c r="AQ988">
        <v>0</v>
      </c>
      <c r="AR988">
        <v>0</v>
      </c>
      <c r="AS988">
        <f t="shared" si="342"/>
        <v>0</v>
      </c>
      <c r="AV988" t="str">
        <f t="shared" si="343"/>
        <v/>
      </c>
      <c r="AW988" t="str">
        <f t="shared" si="344"/>
        <v>--</v>
      </c>
      <c r="AY988">
        <f t="shared" si="345"/>
        <v>983</v>
      </c>
      <c r="AZ988" t="s">
        <v>0</v>
      </c>
      <c r="BA988" t="str">
        <f t="shared" si="346"/>
        <v>983BM</v>
      </c>
      <c r="BB988">
        <f t="shared" si="347"/>
        <v>0</v>
      </c>
      <c r="BD988">
        <f t="shared" si="348"/>
        <v>983</v>
      </c>
      <c r="BE988">
        <f t="shared" si="349"/>
        <v>1</v>
      </c>
    </row>
    <row r="989" spans="15:57" x14ac:dyDescent="0.25">
      <c r="O989">
        <f t="shared" si="350"/>
        <v>1</v>
      </c>
      <c r="P989">
        <f t="shared" si="351"/>
        <v>984</v>
      </c>
      <c r="Q989" t="e">
        <f>VLOOKUP(A989,Sheet3!$A$1:$B$3,2,FALSE)</f>
        <v>#N/A</v>
      </c>
      <c r="R989">
        <f t="shared" si="330"/>
        <v>0</v>
      </c>
      <c r="S989">
        <f t="shared" si="331"/>
        <v>0</v>
      </c>
      <c r="T989">
        <f t="shared" si="332"/>
        <v>0</v>
      </c>
      <c r="U989" t="s">
        <v>47</v>
      </c>
      <c r="V989" t="s">
        <v>47</v>
      </c>
      <c r="W989" t="s">
        <v>47</v>
      </c>
      <c r="X989" t="s">
        <v>47</v>
      </c>
      <c r="Y989">
        <f t="shared" si="333"/>
        <v>0</v>
      </c>
      <c r="Z989">
        <f t="shared" si="334"/>
        <v>0</v>
      </c>
      <c r="AC989" t="e">
        <f>VLOOKUP(A989,Sheet3!$A$7:$B$9,2,FALSE)</f>
        <v>#N/A</v>
      </c>
      <c r="AD989" t="s">
        <v>48</v>
      </c>
      <c r="AE989" t="str">
        <f t="shared" si="335"/>
        <v>1</v>
      </c>
      <c r="AF989" t="str">
        <f t="shared" si="336"/>
        <v>2024-07-23</v>
      </c>
      <c r="AH989" s="8">
        <f t="shared" si="337"/>
        <v>0</v>
      </c>
      <c r="AI989">
        <v>0</v>
      </c>
      <c r="AJ989">
        <v>0</v>
      </c>
      <c r="AK989">
        <v>0</v>
      </c>
      <c r="AL989" t="e">
        <f t="shared" si="338"/>
        <v>#DIV/0!</v>
      </c>
      <c r="AM989" t="e">
        <f t="shared" si="339"/>
        <v>#DIV/0!</v>
      </c>
      <c r="AN989">
        <f t="shared" si="340"/>
        <v>0</v>
      </c>
      <c r="AO989">
        <f t="shared" si="341"/>
        <v>0</v>
      </c>
      <c r="AP989">
        <v>0</v>
      </c>
      <c r="AQ989">
        <v>0</v>
      </c>
      <c r="AR989">
        <v>0</v>
      </c>
      <c r="AS989">
        <f t="shared" si="342"/>
        <v>0</v>
      </c>
      <c r="AV989" t="str">
        <f t="shared" si="343"/>
        <v/>
      </c>
      <c r="AW989" t="str">
        <f t="shared" si="344"/>
        <v>--</v>
      </c>
      <c r="AY989">
        <f t="shared" si="345"/>
        <v>984</v>
      </c>
      <c r="AZ989" t="s">
        <v>0</v>
      </c>
      <c r="BA989" t="str">
        <f t="shared" si="346"/>
        <v>984BM</v>
      </c>
      <c r="BB989">
        <f t="shared" si="347"/>
        <v>0</v>
      </c>
      <c r="BD989">
        <f t="shared" si="348"/>
        <v>984</v>
      </c>
      <c r="BE989">
        <f t="shared" si="349"/>
        <v>1</v>
      </c>
    </row>
    <row r="990" spans="15:57" x14ac:dyDescent="0.25">
      <c r="O990">
        <f t="shared" si="350"/>
        <v>1</v>
      </c>
      <c r="P990">
        <f t="shared" si="351"/>
        <v>985</v>
      </c>
      <c r="Q990" t="e">
        <f>VLOOKUP(A990,Sheet3!$A$1:$B$3,2,FALSE)</f>
        <v>#N/A</v>
      </c>
      <c r="R990">
        <f t="shared" si="330"/>
        <v>0</v>
      </c>
      <c r="S990">
        <f t="shared" si="331"/>
        <v>0</v>
      </c>
      <c r="T990">
        <f t="shared" si="332"/>
        <v>0</v>
      </c>
      <c r="U990" t="s">
        <v>47</v>
      </c>
      <c r="V990" t="s">
        <v>47</v>
      </c>
      <c r="W990" t="s">
        <v>47</v>
      </c>
      <c r="X990" t="s">
        <v>47</v>
      </c>
      <c r="Y990">
        <f t="shared" si="333"/>
        <v>0</v>
      </c>
      <c r="Z990">
        <f t="shared" si="334"/>
        <v>0</v>
      </c>
      <c r="AC990" t="e">
        <f>VLOOKUP(A990,Sheet3!$A$7:$B$9,2,FALSE)</f>
        <v>#N/A</v>
      </c>
      <c r="AD990" t="s">
        <v>48</v>
      </c>
      <c r="AE990" t="str">
        <f t="shared" si="335"/>
        <v>1</v>
      </c>
      <c r="AF990" t="str">
        <f t="shared" si="336"/>
        <v>2024-07-23</v>
      </c>
      <c r="AH990" s="8">
        <f t="shared" si="337"/>
        <v>0</v>
      </c>
      <c r="AI990">
        <v>0</v>
      </c>
      <c r="AJ990">
        <v>0</v>
      </c>
      <c r="AK990">
        <v>0</v>
      </c>
      <c r="AL990" t="e">
        <f t="shared" si="338"/>
        <v>#DIV/0!</v>
      </c>
      <c r="AM990" t="e">
        <f t="shared" si="339"/>
        <v>#DIV/0!</v>
      </c>
      <c r="AN990">
        <f t="shared" si="340"/>
        <v>0</v>
      </c>
      <c r="AO990">
        <f t="shared" si="341"/>
        <v>0</v>
      </c>
      <c r="AP990">
        <v>0</v>
      </c>
      <c r="AQ990">
        <v>0</v>
      </c>
      <c r="AR990">
        <v>0</v>
      </c>
      <c r="AS990">
        <f t="shared" si="342"/>
        <v>0</v>
      </c>
      <c r="AV990" t="str">
        <f t="shared" si="343"/>
        <v/>
      </c>
      <c r="AW990" t="str">
        <f t="shared" si="344"/>
        <v>--</v>
      </c>
      <c r="AY990">
        <f t="shared" si="345"/>
        <v>985</v>
      </c>
      <c r="AZ990" t="s">
        <v>0</v>
      </c>
      <c r="BA990" t="str">
        <f t="shared" si="346"/>
        <v>985BM</v>
      </c>
      <c r="BB990">
        <f t="shared" si="347"/>
        <v>0</v>
      </c>
      <c r="BD990">
        <f t="shared" si="348"/>
        <v>985</v>
      </c>
      <c r="BE990">
        <f t="shared" si="349"/>
        <v>1</v>
      </c>
    </row>
    <row r="991" spans="15:57" x14ac:dyDescent="0.25">
      <c r="O991">
        <f t="shared" si="350"/>
        <v>1</v>
      </c>
      <c r="P991">
        <f t="shared" si="351"/>
        <v>986</v>
      </c>
      <c r="Q991" t="e">
        <f>VLOOKUP(A991,Sheet3!$A$1:$B$3,2,FALSE)</f>
        <v>#N/A</v>
      </c>
      <c r="R991">
        <f t="shared" si="330"/>
        <v>0</v>
      </c>
      <c r="S991">
        <f t="shared" si="331"/>
        <v>0</v>
      </c>
      <c r="T991">
        <f t="shared" si="332"/>
        <v>0</v>
      </c>
      <c r="U991" t="s">
        <v>47</v>
      </c>
      <c r="V991" t="s">
        <v>47</v>
      </c>
      <c r="W991" t="s">
        <v>47</v>
      </c>
      <c r="X991" t="s">
        <v>47</v>
      </c>
      <c r="Y991">
        <f t="shared" si="333"/>
        <v>0</v>
      </c>
      <c r="Z991">
        <f t="shared" si="334"/>
        <v>0</v>
      </c>
      <c r="AC991" t="e">
        <f>VLOOKUP(A991,Sheet3!$A$7:$B$9,2,FALSE)</f>
        <v>#N/A</v>
      </c>
      <c r="AD991" t="s">
        <v>48</v>
      </c>
      <c r="AE991" t="str">
        <f t="shared" si="335"/>
        <v>1</v>
      </c>
      <c r="AF991" t="str">
        <f t="shared" si="336"/>
        <v>2024-07-23</v>
      </c>
      <c r="AH991" s="8">
        <f t="shared" si="337"/>
        <v>0</v>
      </c>
      <c r="AI991">
        <v>0</v>
      </c>
      <c r="AJ991">
        <v>0</v>
      </c>
      <c r="AK991">
        <v>0</v>
      </c>
      <c r="AL991" t="e">
        <f t="shared" si="338"/>
        <v>#DIV/0!</v>
      </c>
      <c r="AM991" t="e">
        <f t="shared" si="339"/>
        <v>#DIV/0!</v>
      </c>
      <c r="AN991">
        <f t="shared" si="340"/>
        <v>0</v>
      </c>
      <c r="AO991">
        <f t="shared" si="341"/>
        <v>0</v>
      </c>
      <c r="AP991">
        <v>0</v>
      </c>
      <c r="AQ991">
        <v>0</v>
      </c>
      <c r="AR991">
        <v>0</v>
      </c>
      <c r="AS991">
        <f t="shared" si="342"/>
        <v>0</v>
      </c>
      <c r="AV991" t="str">
        <f t="shared" si="343"/>
        <v/>
      </c>
      <c r="AW991" t="str">
        <f t="shared" si="344"/>
        <v>--</v>
      </c>
      <c r="AY991">
        <f t="shared" si="345"/>
        <v>986</v>
      </c>
      <c r="AZ991" t="s">
        <v>0</v>
      </c>
      <c r="BA991" t="str">
        <f t="shared" si="346"/>
        <v>986BM</v>
      </c>
      <c r="BB991">
        <f t="shared" si="347"/>
        <v>0</v>
      </c>
      <c r="BD991">
        <f t="shared" si="348"/>
        <v>986</v>
      </c>
      <c r="BE991">
        <f t="shared" si="349"/>
        <v>1</v>
      </c>
    </row>
    <row r="992" spans="15:57" x14ac:dyDescent="0.25">
      <c r="O992">
        <f t="shared" si="350"/>
        <v>1</v>
      </c>
      <c r="P992">
        <f t="shared" si="351"/>
        <v>987</v>
      </c>
      <c r="Q992" t="e">
        <f>VLOOKUP(A992,Sheet3!$A$1:$B$3,2,FALSE)</f>
        <v>#N/A</v>
      </c>
      <c r="R992">
        <f t="shared" si="330"/>
        <v>0</v>
      </c>
      <c r="S992">
        <f t="shared" si="331"/>
        <v>0</v>
      </c>
      <c r="T992">
        <f t="shared" si="332"/>
        <v>0</v>
      </c>
      <c r="U992" t="s">
        <v>47</v>
      </c>
      <c r="V992" t="s">
        <v>47</v>
      </c>
      <c r="W992" t="s">
        <v>47</v>
      </c>
      <c r="X992" t="s">
        <v>47</v>
      </c>
      <c r="Y992">
        <f t="shared" si="333"/>
        <v>0</v>
      </c>
      <c r="Z992">
        <f t="shared" si="334"/>
        <v>0</v>
      </c>
      <c r="AC992" t="e">
        <f>VLOOKUP(A992,Sheet3!$A$7:$B$9,2,FALSE)</f>
        <v>#N/A</v>
      </c>
      <c r="AD992" t="s">
        <v>48</v>
      </c>
      <c r="AE992" t="str">
        <f t="shared" si="335"/>
        <v>1</v>
      </c>
      <c r="AF992" t="str">
        <f t="shared" si="336"/>
        <v>2024-07-23</v>
      </c>
      <c r="AH992" s="8">
        <f t="shared" si="337"/>
        <v>0</v>
      </c>
      <c r="AI992">
        <v>0</v>
      </c>
      <c r="AJ992">
        <v>0</v>
      </c>
      <c r="AK992">
        <v>0</v>
      </c>
      <c r="AL992" t="e">
        <f t="shared" si="338"/>
        <v>#DIV/0!</v>
      </c>
      <c r="AM992" t="e">
        <f t="shared" si="339"/>
        <v>#DIV/0!</v>
      </c>
      <c r="AN992">
        <f t="shared" si="340"/>
        <v>0</v>
      </c>
      <c r="AO992">
        <f t="shared" si="341"/>
        <v>0</v>
      </c>
      <c r="AP992">
        <v>0</v>
      </c>
      <c r="AQ992">
        <v>0</v>
      </c>
      <c r="AR992">
        <v>0</v>
      </c>
      <c r="AS992">
        <f t="shared" si="342"/>
        <v>0</v>
      </c>
      <c r="AV992" t="str">
        <f t="shared" si="343"/>
        <v/>
      </c>
      <c r="AW992" t="str">
        <f t="shared" si="344"/>
        <v>--</v>
      </c>
      <c r="AY992">
        <f t="shared" si="345"/>
        <v>987</v>
      </c>
      <c r="AZ992" t="s">
        <v>0</v>
      </c>
      <c r="BA992" t="str">
        <f t="shared" si="346"/>
        <v>987BM</v>
      </c>
      <c r="BB992">
        <f t="shared" si="347"/>
        <v>0</v>
      </c>
      <c r="BD992">
        <f t="shared" si="348"/>
        <v>987</v>
      </c>
      <c r="BE992">
        <f t="shared" si="349"/>
        <v>1</v>
      </c>
    </row>
    <row r="993" spans="15:57" x14ac:dyDescent="0.25">
      <c r="O993">
        <f t="shared" si="350"/>
        <v>1</v>
      </c>
      <c r="P993">
        <f t="shared" si="351"/>
        <v>988</v>
      </c>
      <c r="Q993" t="e">
        <f>VLOOKUP(A993,Sheet3!$A$1:$B$3,2,FALSE)</f>
        <v>#N/A</v>
      </c>
      <c r="R993">
        <f t="shared" si="330"/>
        <v>0</v>
      </c>
      <c r="S993">
        <f t="shared" si="331"/>
        <v>0</v>
      </c>
      <c r="T993">
        <f t="shared" si="332"/>
        <v>0</v>
      </c>
      <c r="U993" t="s">
        <v>47</v>
      </c>
      <c r="V993" t="s">
        <v>47</v>
      </c>
      <c r="W993" t="s">
        <v>47</v>
      </c>
      <c r="X993" t="s">
        <v>47</v>
      </c>
      <c r="Y993">
        <f t="shared" si="333"/>
        <v>0</v>
      </c>
      <c r="Z993">
        <f t="shared" si="334"/>
        <v>0</v>
      </c>
      <c r="AC993" t="e">
        <f>VLOOKUP(A993,Sheet3!$A$7:$B$9,2,FALSE)</f>
        <v>#N/A</v>
      </c>
      <c r="AD993" t="s">
        <v>48</v>
      </c>
      <c r="AE993" t="str">
        <f t="shared" si="335"/>
        <v>1</v>
      </c>
      <c r="AF993" t="str">
        <f t="shared" si="336"/>
        <v>2024-07-23</v>
      </c>
      <c r="AH993" s="8">
        <f t="shared" si="337"/>
        <v>0</v>
      </c>
      <c r="AI993">
        <v>0</v>
      </c>
      <c r="AJ993">
        <v>0</v>
      </c>
      <c r="AK993">
        <v>0</v>
      </c>
      <c r="AL993" t="e">
        <f t="shared" si="338"/>
        <v>#DIV/0!</v>
      </c>
      <c r="AM993" t="e">
        <f t="shared" si="339"/>
        <v>#DIV/0!</v>
      </c>
      <c r="AN993">
        <f t="shared" si="340"/>
        <v>0</v>
      </c>
      <c r="AO993">
        <f t="shared" si="341"/>
        <v>0</v>
      </c>
      <c r="AP993">
        <v>0</v>
      </c>
      <c r="AQ993">
        <v>0</v>
      </c>
      <c r="AR993">
        <v>0</v>
      </c>
      <c r="AS993">
        <f t="shared" si="342"/>
        <v>0</v>
      </c>
      <c r="AV993" t="str">
        <f t="shared" si="343"/>
        <v/>
      </c>
      <c r="AW993" t="str">
        <f t="shared" si="344"/>
        <v>--</v>
      </c>
      <c r="AY993">
        <f t="shared" si="345"/>
        <v>988</v>
      </c>
      <c r="AZ993" t="s">
        <v>0</v>
      </c>
      <c r="BA993" t="str">
        <f t="shared" si="346"/>
        <v>988BM</v>
      </c>
      <c r="BB993">
        <f t="shared" si="347"/>
        <v>0</v>
      </c>
      <c r="BD993">
        <f t="shared" si="348"/>
        <v>988</v>
      </c>
      <c r="BE993">
        <f t="shared" si="349"/>
        <v>1</v>
      </c>
    </row>
    <row r="994" spans="15:57" x14ac:dyDescent="0.25">
      <c r="O994">
        <f t="shared" si="350"/>
        <v>1</v>
      </c>
      <c r="P994">
        <f t="shared" si="351"/>
        <v>989</v>
      </c>
      <c r="Q994" t="e">
        <f>VLOOKUP(A994,Sheet3!$A$1:$B$3,2,FALSE)</f>
        <v>#N/A</v>
      </c>
      <c r="R994">
        <f t="shared" si="330"/>
        <v>0</v>
      </c>
      <c r="S994">
        <f t="shared" si="331"/>
        <v>0</v>
      </c>
      <c r="T994">
        <f t="shared" si="332"/>
        <v>0</v>
      </c>
      <c r="U994" t="s">
        <v>47</v>
      </c>
      <c r="V994" t="s">
        <v>47</v>
      </c>
      <c r="W994" t="s">
        <v>47</v>
      </c>
      <c r="X994" t="s">
        <v>47</v>
      </c>
      <c r="Y994">
        <f t="shared" si="333"/>
        <v>0</v>
      </c>
      <c r="Z994">
        <f t="shared" si="334"/>
        <v>0</v>
      </c>
      <c r="AC994" t="e">
        <f>VLOOKUP(A994,Sheet3!$A$7:$B$9,2,FALSE)</f>
        <v>#N/A</v>
      </c>
      <c r="AD994" t="s">
        <v>48</v>
      </c>
      <c r="AE994" t="str">
        <f t="shared" si="335"/>
        <v>1</v>
      </c>
      <c r="AF994" t="str">
        <f t="shared" si="336"/>
        <v>2024-07-23</v>
      </c>
      <c r="AH994" s="8">
        <f t="shared" si="337"/>
        <v>0</v>
      </c>
      <c r="AI994">
        <v>0</v>
      </c>
      <c r="AJ994">
        <v>0</v>
      </c>
      <c r="AK994">
        <v>0</v>
      </c>
      <c r="AL994" t="e">
        <f t="shared" si="338"/>
        <v>#DIV/0!</v>
      </c>
      <c r="AM994" t="e">
        <f t="shared" si="339"/>
        <v>#DIV/0!</v>
      </c>
      <c r="AN994">
        <f t="shared" si="340"/>
        <v>0</v>
      </c>
      <c r="AO994">
        <f t="shared" si="341"/>
        <v>0</v>
      </c>
      <c r="AP994">
        <v>0</v>
      </c>
      <c r="AQ994">
        <v>0</v>
      </c>
      <c r="AR994">
        <v>0</v>
      </c>
      <c r="AS994">
        <f t="shared" si="342"/>
        <v>0</v>
      </c>
      <c r="AV994" t="str">
        <f t="shared" si="343"/>
        <v/>
      </c>
      <c r="AW994" t="str">
        <f t="shared" si="344"/>
        <v>--</v>
      </c>
      <c r="AY994">
        <f t="shared" si="345"/>
        <v>989</v>
      </c>
      <c r="AZ994" t="s">
        <v>0</v>
      </c>
      <c r="BA994" t="str">
        <f t="shared" si="346"/>
        <v>989BM</v>
      </c>
      <c r="BB994">
        <f t="shared" si="347"/>
        <v>0</v>
      </c>
      <c r="BD994">
        <f t="shared" si="348"/>
        <v>989</v>
      </c>
      <c r="BE994">
        <f t="shared" si="349"/>
        <v>1</v>
      </c>
    </row>
    <row r="995" spans="15:57" x14ac:dyDescent="0.25">
      <c r="O995">
        <f t="shared" si="350"/>
        <v>1</v>
      </c>
      <c r="P995">
        <f t="shared" si="351"/>
        <v>990</v>
      </c>
      <c r="Q995" t="e">
        <f>VLOOKUP(A995,Sheet3!$A$1:$B$3,2,FALSE)</f>
        <v>#N/A</v>
      </c>
      <c r="R995">
        <f t="shared" si="330"/>
        <v>0</v>
      </c>
      <c r="S995">
        <f t="shared" si="331"/>
        <v>0</v>
      </c>
      <c r="T995">
        <f t="shared" si="332"/>
        <v>0</v>
      </c>
      <c r="U995" t="s">
        <v>47</v>
      </c>
      <c r="V995" t="s">
        <v>47</v>
      </c>
      <c r="W995" t="s">
        <v>47</v>
      </c>
      <c r="X995" t="s">
        <v>47</v>
      </c>
      <c r="Y995">
        <f t="shared" si="333"/>
        <v>0</v>
      </c>
      <c r="Z995">
        <f t="shared" si="334"/>
        <v>0</v>
      </c>
      <c r="AC995" t="e">
        <f>VLOOKUP(A995,Sheet3!$A$7:$B$9,2,FALSE)</f>
        <v>#N/A</v>
      </c>
      <c r="AD995" t="s">
        <v>48</v>
      </c>
      <c r="AE995" t="str">
        <f t="shared" si="335"/>
        <v>1</v>
      </c>
      <c r="AF995" t="str">
        <f t="shared" si="336"/>
        <v>2024-07-23</v>
      </c>
      <c r="AH995" s="8">
        <f t="shared" si="337"/>
        <v>0</v>
      </c>
      <c r="AI995">
        <v>0</v>
      </c>
      <c r="AJ995">
        <v>0</v>
      </c>
      <c r="AK995">
        <v>0</v>
      </c>
      <c r="AL995" t="e">
        <f t="shared" si="338"/>
        <v>#DIV/0!</v>
      </c>
      <c r="AM995" t="e">
        <f t="shared" si="339"/>
        <v>#DIV/0!</v>
      </c>
      <c r="AN995">
        <f t="shared" si="340"/>
        <v>0</v>
      </c>
      <c r="AO995">
        <f t="shared" si="341"/>
        <v>0</v>
      </c>
      <c r="AP995">
        <v>0</v>
      </c>
      <c r="AQ995">
        <v>0</v>
      </c>
      <c r="AR995">
        <v>0</v>
      </c>
      <c r="AS995">
        <f t="shared" si="342"/>
        <v>0</v>
      </c>
      <c r="AV995" t="str">
        <f t="shared" si="343"/>
        <v/>
      </c>
      <c r="AW995" t="str">
        <f t="shared" si="344"/>
        <v>--</v>
      </c>
      <c r="AY995">
        <f t="shared" si="345"/>
        <v>990</v>
      </c>
      <c r="AZ995" t="s">
        <v>0</v>
      </c>
      <c r="BA995" t="str">
        <f t="shared" si="346"/>
        <v>990BM</v>
      </c>
      <c r="BB995">
        <f t="shared" si="347"/>
        <v>0</v>
      </c>
      <c r="BD995">
        <f t="shared" si="348"/>
        <v>990</v>
      </c>
      <c r="BE995">
        <f t="shared" si="349"/>
        <v>1</v>
      </c>
    </row>
    <row r="996" spans="15:57" x14ac:dyDescent="0.25">
      <c r="O996">
        <f t="shared" si="350"/>
        <v>1</v>
      </c>
      <c r="P996">
        <f t="shared" si="351"/>
        <v>991</v>
      </c>
      <c r="Q996" t="e">
        <f>VLOOKUP(A996,Sheet3!$A$1:$B$3,2,FALSE)</f>
        <v>#N/A</v>
      </c>
      <c r="R996">
        <f t="shared" si="330"/>
        <v>0</v>
      </c>
      <c r="S996">
        <f t="shared" si="331"/>
        <v>0</v>
      </c>
      <c r="T996">
        <f t="shared" si="332"/>
        <v>0</v>
      </c>
      <c r="U996" t="s">
        <v>47</v>
      </c>
      <c r="V996" t="s">
        <v>47</v>
      </c>
      <c r="W996" t="s">
        <v>47</v>
      </c>
      <c r="X996" t="s">
        <v>47</v>
      </c>
      <c r="Y996">
        <f t="shared" si="333"/>
        <v>0</v>
      </c>
      <c r="Z996">
        <f t="shared" si="334"/>
        <v>0</v>
      </c>
      <c r="AC996" t="e">
        <f>VLOOKUP(A996,Sheet3!$A$7:$B$9,2,FALSE)</f>
        <v>#N/A</v>
      </c>
      <c r="AD996" t="s">
        <v>48</v>
      </c>
      <c r="AE996" t="str">
        <f t="shared" si="335"/>
        <v>1</v>
      </c>
      <c r="AF996" t="str">
        <f t="shared" si="336"/>
        <v>2024-07-23</v>
      </c>
      <c r="AH996" s="8">
        <f t="shared" si="337"/>
        <v>0</v>
      </c>
      <c r="AI996">
        <v>0</v>
      </c>
      <c r="AJ996">
        <v>0</v>
      </c>
      <c r="AK996">
        <v>0</v>
      </c>
      <c r="AL996" t="e">
        <f t="shared" si="338"/>
        <v>#DIV/0!</v>
      </c>
      <c r="AM996" t="e">
        <f t="shared" si="339"/>
        <v>#DIV/0!</v>
      </c>
      <c r="AN996">
        <f t="shared" si="340"/>
        <v>0</v>
      </c>
      <c r="AO996">
        <f t="shared" si="341"/>
        <v>0</v>
      </c>
      <c r="AP996">
        <v>0</v>
      </c>
      <c r="AQ996">
        <v>0</v>
      </c>
      <c r="AR996">
        <v>0</v>
      </c>
      <c r="AS996">
        <f t="shared" si="342"/>
        <v>0</v>
      </c>
      <c r="AV996" t="str">
        <f t="shared" si="343"/>
        <v/>
      </c>
      <c r="AW996" t="str">
        <f t="shared" si="344"/>
        <v>--</v>
      </c>
      <c r="AY996">
        <f t="shared" si="345"/>
        <v>991</v>
      </c>
      <c r="AZ996" t="s">
        <v>0</v>
      </c>
      <c r="BA996" t="str">
        <f t="shared" si="346"/>
        <v>991BM</v>
      </c>
      <c r="BB996">
        <f t="shared" si="347"/>
        <v>0</v>
      </c>
      <c r="BD996">
        <f t="shared" si="348"/>
        <v>991</v>
      </c>
      <c r="BE996">
        <f t="shared" si="349"/>
        <v>1</v>
      </c>
    </row>
    <row r="997" spans="15:57" x14ac:dyDescent="0.25">
      <c r="O997">
        <f t="shared" si="350"/>
        <v>1</v>
      </c>
      <c r="P997">
        <f t="shared" si="351"/>
        <v>992</v>
      </c>
      <c r="Q997" t="e">
        <f>VLOOKUP(A997,Sheet3!$A$1:$B$3,2,FALSE)</f>
        <v>#N/A</v>
      </c>
      <c r="R997">
        <f t="shared" si="330"/>
        <v>0</v>
      </c>
      <c r="S997">
        <f t="shared" si="331"/>
        <v>0</v>
      </c>
      <c r="T997">
        <f t="shared" si="332"/>
        <v>0</v>
      </c>
      <c r="U997" t="s">
        <v>47</v>
      </c>
      <c r="V997" t="s">
        <v>47</v>
      </c>
      <c r="W997" t="s">
        <v>47</v>
      </c>
      <c r="X997" t="s">
        <v>47</v>
      </c>
      <c r="Y997">
        <f t="shared" si="333"/>
        <v>0</v>
      </c>
      <c r="Z997">
        <f t="shared" si="334"/>
        <v>0</v>
      </c>
      <c r="AC997" t="e">
        <f>VLOOKUP(A997,Sheet3!$A$7:$B$9,2,FALSE)</f>
        <v>#N/A</v>
      </c>
      <c r="AD997" t="s">
        <v>48</v>
      </c>
      <c r="AE997" t="str">
        <f t="shared" si="335"/>
        <v>1</v>
      </c>
      <c r="AF997" t="str">
        <f t="shared" si="336"/>
        <v>2024-07-23</v>
      </c>
      <c r="AH997" s="8">
        <f t="shared" si="337"/>
        <v>0</v>
      </c>
      <c r="AI997">
        <v>0</v>
      </c>
      <c r="AJ997">
        <v>0</v>
      </c>
      <c r="AK997">
        <v>0</v>
      </c>
      <c r="AL997" t="e">
        <f t="shared" si="338"/>
        <v>#DIV/0!</v>
      </c>
      <c r="AM997" t="e">
        <f t="shared" si="339"/>
        <v>#DIV/0!</v>
      </c>
      <c r="AN997">
        <f t="shared" si="340"/>
        <v>0</v>
      </c>
      <c r="AO997">
        <f t="shared" si="341"/>
        <v>0</v>
      </c>
      <c r="AP997">
        <v>0</v>
      </c>
      <c r="AQ997">
        <v>0</v>
      </c>
      <c r="AR997">
        <v>0</v>
      </c>
      <c r="AS997">
        <f t="shared" si="342"/>
        <v>0</v>
      </c>
      <c r="AV997" t="str">
        <f t="shared" si="343"/>
        <v/>
      </c>
      <c r="AW997" t="str">
        <f t="shared" si="344"/>
        <v>--</v>
      </c>
      <c r="AY997">
        <f t="shared" si="345"/>
        <v>992</v>
      </c>
      <c r="AZ997" t="s">
        <v>0</v>
      </c>
      <c r="BA997" t="str">
        <f t="shared" si="346"/>
        <v>992BM</v>
      </c>
      <c r="BB997">
        <f t="shared" si="347"/>
        <v>0</v>
      </c>
      <c r="BD997">
        <f t="shared" si="348"/>
        <v>992</v>
      </c>
      <c r="BE997">
        <f t="shared" si="349"/>
        <v>1</v>
      </c>
    </row>
    <row r="998" spans="15:57" x14ac:dyDescent="0.25">
      <c r="O998">
        <f t="shared" si="350"/>
        <v>1</v>
      </c>
      <c r="P998">
        <f t="shared" si="351"/>
        <v>993</v>
      </c>
      <c r="Q998" t="e">
        <f>VLOOKUP(A998,Sheet3!$A$1:$B$3,2,FALSE)</f>
        <v>#N/A</v>
      </c>
      <c r="R998">
        <f t="shared" si="330"/>
        <v>0</v>
      </c>
      <c r="S998">
        <f t="shared" si="331"/>
        <v>0</v>
      </c>
      <c r="T998">
        <f t="shared" si="332"/>
        <v>0</v>
      </c>
      <c r="U998" t="s">
        <v>47</v>
      </c>
      <c r="V998" t="s">
        <v>47</v>
      </c>
      <c r="W998" t="s">
        <v>47</v>
      </c>
      <c r="X998" t="s">
        <v>47</v>
      </c>
      <c r="Y998">
        <f t="shared" si="333"/>
        <v>0</v>
      </c>
      <c r="Z998">
        <f t="shared" si="334"/>
        <v>0</v>
      </c>
      <c r="AC998" t="e">
        <f>VLOOKUP(A998,Sheet3!$A$7:$B$9,2,FALSE)</f>
        <v>#N/A</v>
      </c>
      <c r="AD998" t="s">
        <v>48</v>
      </c>
      <c r="AE998" t="str">
        <f t="shared" si="335"/>
        <v>1</v>
      </c>
      <c r="AF998" t="str">
        <f t="shared" si="336"/>
        <v>2024-07-23</v>
      </c>
      <c r="AH998" s="8">
        <f t="shared" si="337"/>
        <v>0</v>
      </c>
      <c r="AI998">
        <v>0</v>
      </c>
      <c r="AJ998">
        <v>0</v>
      </c>
      <c r="AK998">
        <v>0</v>
      </c>
      <c r="AL998" t="e">
        <f t="shared" si="338"/>
        <v>#DIV/0!</v>
      </c>
      <c r="AM998" t="e">
        <f t="shared" si="339"/>
        <v>#DIV/0!</v>
      </c>
      <c r="AN998">
        <f t="shared" si="340"/>
        <v>0</v>
      </c>
      <c r="AO998">
        <f t="shared" si="341"/>
        <v>0</v>
      </c>
      <c r="AP998">
        <v>0</v>
      </c>
      <c r="AQ998">
        <v>0</v>
      </c>
      <c r="AR998">
        <v>0</v>
      </c>
      <c r="AS998">
        <f t="shared" si="342"/>
        <v>0</v>
      </c>
      <c r="AV998" t="str">
        <f t="shared" si="343"/>
        <v/>
      </c>
      <c r="AW998" t="str">
        <f t="shared" si="344"/>
        <v>--</v>
      </c>
      <c r="AY998">
        <f t="shared" si="345"/>
        <v>993</v>
      </c>
      <c r="AZ998" t="s">
        <v>0</v>
      </c>
      <c r="BA998" t="str">
        <f t="shared" si="346"/>
        <v>993BM</v>
      </c>
      <c r="BB998">
        <f t="shared" si="347"/>
        <v>0</v>
      </c>
      <c r="BD998">
        <f t="shared" si="348"/>
        <v>993</v>
      </c>
      <c r="BE998">
        <f t="shared" si="349"/>
        <v>1</v>
      </c>
    </row>
    <row r="999" spans="15:57" x14ac:dyDescent="0.25">
      <c r="O999">
        <f t="shared" si="350"/>
        <v>1</v>
      </c>
      <c r="P999">
        <f t="shared" si="351"/>
        <v>994</v>
      </c>
      <c r="Q999" t="e">
        <f>VLOOKUP(A999,Sheet3!$A$1:$B$3,2,FALSE)</f>
        <v>#N/A</v>
      </c>
      <c r="R999">
        <f t="shared" si="330"/>
        <v>0</v>
      </c>
      <c r="S999">
        <f t="shared" si="331"/>
        <v>0</v>
      </c>
      <c r="T999">
        <f t="shared" si="332"/>
        <v>0</v>
      </c>
      <c r="U999" t="s">
        <v>47</v>
      </c>
      <c r="V999" t="s">
        <v>47</v>
      </c>
      <c r="W999" t="s">
        <v>47</v>
      </c>
      <c r="X999" t="s">
        <v>47</v>
      </c>
      <c r="Y999">
        <f t="shared" si="333"/>
        <v>0</v>
      </c>
      <c r="Z999">
        <f t="shared" si="334"/>
        <v>0</v>
      </c>
      <c r="AC999" t="e">
        <f>VLOOKUP(A999,Sheet3!$A$7:$B$9,2,FALSE)</f>
        <v>#N/A</v>
      </c>
      <c r="AD999" t="s">
        <v>48</v>
      </c>
      <c r="AE999" t="str">
        <f t="shared" si="335"/>
        <v>1</v>
      </c>
      <c r="AF999" t="str">
        <f t="shared" si="336"/>
        <v>2024-07-23</v>
      </c>
      <c r="AH999" s="8">
        <f t="shared" si="337"/>
        <v>0</v>
      </c>
      <c r="AI999">
        <v>0</v>
      </c>
      <c r="AJ999">
        <v>0</v>
      </c>
      <c r="AK999">
        <v>0</v>
      </c>
      <c r="AL999" t="e">
        <f t="shared" si="338"/>
        <v>#DIV/0!</v>
      </c>
      <c r="AM999" t="e">
        <f t="shared" si="339"/>
        <v>#DIV/0!</v>
      </c>
      <c r="AN999">
        <f t="shared" si="340"/>
        <v>0</v>
      </c>
      <c r="AO999">
        <f t="shared" si="341"/>
        <v>0</v>
      </c>
      <c r="AP999">
        <v>0</v>
      </c>
      <c r="AQ999">
        <v>0</v>
      </c>
      <c r="AR999">
        <v>0</v>
      </c>
      <c r="AS999">
        <f t="shared" si="342"/>
        <v>0</v>
      </c>
      <c r="AV999" t="str">
        <f t="shared" si="343"/>
        <v/>
      </c>
      <c r="AW999" t="str">
        <f t="shared" si="344"/>
        <v>--</v>
      </c>
      <c r="AY999">
        <f t="shared" si="345"/>
        <v>994</v>
      </c>
      <c r="AZ999" t="s">
        <v>0</v>
      </c>
      <c r="BA999" t="str">
        <f t="shared" si="346"/>
        <v>994BM</v>
      </c>
      <c r="BB999">
        <f t="shared" si="347"/>
        <v>0</v>
      </c>
      <c r="BD999">
        <f t="shared" si="348"/>
        <v>994</v>
      </c>
      <c r="BE999">
        <f t="shared" si="349"/>
        <v>1</v>
      </c>
    </row>
    <row r="1000" spans="15:57" x14ac:dyDescent="0.25">
      <c r="O1000">
        <f t="shared" si="350"/>
        <v>1</v>
      </c>
      <c r="P1000">
        <f t="shared" si="351"/>
        <v>995</v>
      </c>
      <c r="Q1000" t="e">
        <f>VLOOKUP(A1000,Sheet3!$A$1:$B$3,2,FALSE)</f>
        <v>#N/A</v>
      </c>
      <c r="R1000">
        <f t="shared" si="330"/>
        <v>0</v>
      </c>
      <c r="S1000">
        <f t="shared" si="331"/>
        <v>0</v>
      </c>
      <c r="T1000">
        <f t="shared" si="332"/>
        <v>0</v>
      </c>
      <c r="U1000" t="s">
        <v>47</v>
      </c>
      <c r="V1000" t="s">
        <v>47</v>
      </c>
      <c r="W1000" t="s">
        <v>47</v>
      </c>
      <c r="X1000" t="s">
        <v>47</v>
      </c>
      <c r="Y1000">
        <f t="shared" si="333"/>
        <v>0</v>
      </c>
      <c r="Z1000">
        <f t="shared" si="334"/>
        <v>0</v>
      </c>
      <c r="AC1000" t="e">
        <f>VLOOKUP(A1000,Sheet3!$A$7:$B$9,2,FALSE)</f>
        <v>#N/A</v>
      </c>
      <c r="AD1000" t="s">
        <v>48</v>
      </c>
      <c r="AE1000" t="str">
        <f t="shared" si="335"/>
        <v>1</v>
      </c>
      <c r="AF1000" t="str">
        <f t="shared" si="336"/>
        <v>2024-07-23</v>
      </c>
      <c r="AH1000" s="8">
        <f t="shared" si="337"/>
        <v>0</v>
      </c>
      <c r="AI1000">
        <v>0</v>
      </c>
      <c r="AJ1000">
        <v>0</v>
      </c>
      <c r="AK1000">
        <v>0</v>
      </c>
      <c r="AL1000" t="e">
        <f t="shared" si="338"/>
        <v>#DIV/0!</v>
      </c>
      <c r="AM1000" t="e">
        <f t="shared" si="339"/>
        <v>#DIV/0!</v>
      </c>
      <c r="AN1000">
        <f t="shared" si="340"/>
        <v>0</v>
      </c>
      <c r="AO1000">
        <f t="shared" si="341"/>
        <v>0</v>
      </c>
      <c r="AP1000">
        <v>0</v>
      </c>
      <c r="AQ1000">
        <v>0</v>
      </c>
      <c r="AR1000">
        <v>0</v>
      </c>
      <c r="AS1000">
        <f t="shared" si="342"/>
        <v>0</v>
      </c>
      <c r="AV1000" t="str">
        <f t="shared" si="343"/>
        <v/>
      </c>
      <c r="AW1000" t="str">
        <f t="shared" si="344"/>
        <v>--</v>
      </c>
      <c r="AY1000">
        <f t="shared" si="345"/>
        <v>995</v>
      </c>
      <c r="AZ1000" t="s">
        <v>0</v>
      </c>
      <c r="BA1000" t="str">
        <f t="shared" si="346"/>
        <v>995BM</v>
      </c>
      <c r="BB1000">
        <f t="shared" si="347"/>
        <v>0</v>
      </c>
      <c r="BD1000">
        <f t="shared" si="348"/>
        <v>995</v>
      </c>
      <c r="BE1000">
        <f t="shared" si="349"/>
        <v>1</v>
      </c>
    </row>
    <row r="1001" spans="15:57" x14ac:dyDescent="0.25">
      <c r="O1001">
        <f t="shared" si="350"/>
        <v>1</v>
      </c>
      <c r="P1001">
        <f t="shared" si="351"/>
        <v>996</v>
      </c>
      <c r="Q1001" t="e">
        <f>VLOOKUP(A1001,Sheet3!$A$1:$B$3,2,FALSE)</f>
        <v>#N/A</v>
      </c>
      <c r="R1001">
        <f t="shared" si="330"/>
        <v>0</v>
      </c>
      <c r="S1001">
        <f t="shared" si="331"/>
        <v>0</v>
      </c>
      <c r="T1001">
        <f t="shared" si="332"/>
        <v>0</v>
      </c>
      <c r="U1001" t="s">
        <v>47</v>
      </c>
      <c r="V1001" t="s">
        <v>47</v>
      </c>
      <c r="W1001" t="s">
        <v>47</v>
      </c>
      <c r="X1001" t="s">
        <v>47</v>
      </c>
      <c r="Y1001">
        <f t="shared" si="333"/>
        <v>0</v>
      </c>
      <c r="Z1001">
        <f t="shared" si="334"/>
        <v>0</v>
      </c>
      <c r="AC1001" t="e">
        <f>VLOOKUP(A1001,Sheet3!$A$7:$B$9,2,FALSE)</f>
        <v>#N/A</v>
      </c>
      <c r="AD1001" t="s">
        <v>48</v>
      </c>
      <c r="AE1001" t="str">
        <f t="shared" si="335"/>
        <v>1</v>
      </c>
      <c r="AF1001" t="str">
        <f t="shared" si="336"/>
        <v>2024-07-23</v>
      </c>
      <c r="AH1001" s="8">
        <f t="shared" si="337"/>
        <v>0</v>
      </c>
      <c r="AI1001">
        <v>0</v>
      </c>
      <c r="AJ1001">
        <v>0</v>
      </c>
      <c r="AK1001">
        <v>0</v>
      </c>
      <c r="AL1001" t="e">
        <f t="shared" si="338"/>
        <v>#DIV/0!</v>
      </c>
      <c r="AM1001" t="e">
        <f t="shared" si="339"/>
        <v>#DIV/0!</v>
      </c>
      <c r="AN1001">
        <f t="shared" si="340"/>
        <v>0</v>
      </c>
      <c r="AO1001">
        <f t="shared" si="341"/>
        <v>0</v>
      </c>
      <c r="AP1001">
        <v>0</v>
      </c>
      <c r="AQ1001">
        <v>0</v>
      </c>
      <c r="AR1001">
        <v>0</v>
      </c>
      <c r="AS1001">
        <f t="shared" si="342"/>
        <v>0</v>
      </c>
      <c r="AV1001" t="str">
        <f t="shared" si="343"/>
        <v/>
      </c>
      <c r="AW1001" t="str">
        <f t="shared" si="344"/>
        <v>--</v>
      </c>
      <c r="AY1001">
        <f t="shared" si="345"/>
        <v>996</v>
      </c>
      <c r="AZ1001" t="s">
        <v>0</v>
      </c>
      <c r="BA1001" t="str">
        <f t="shared" si="346"/>
        <v>996BM</v>
      </c>
      <c r="BB1001">
        <f t="shared" si="347"/>
        <v>0</v>
      </c>
      <c r="BD1001">
        <f t="shared" si="348"/>
        <v>996</v>
      </c>
      <c r="BE1001">
        <f t="shared" si="349"/>
        <v>1</v>
      </c>
    </row>
    <row r="1002" spans="15:57" x14ac:dyDescent="0.25">
      <c r="O1002">
        <f t="shared" si="350"/>
        <v>1</v>
      </c>
      <c r="P1002">
        <f t="shared" si="351"/>
        <v>997</v>
      </c>
      <c r="Q1002" t="e">
        <f>VLOOKUP(A1002,Sheet3!$A$1:$B$3,2,FALSE)</f>
        <v>#N/A</v>
      </c>
      <c r="R1002">
        <f t="shared" si="330"/>
        <v>0</v>
      </c>
      <c r="S1002">
        <f t="shared" si="331"/>
        <v>0</v>
      </c>
      <c r="T1002">
        <f t="shared" si="332"/>
        <v>0</v>
      </c>
      <c r="U1002" t="s">
        <v>47</v>
      </c>
      <c r="V1002" t="s">
        <v>47</v>
      </c>
      <c r="W1002" t="s">
        <v>47</v>
      </c>
      <c r="X1002" t="s">
        <v>47</v>
      </c>
      <c r="Y1002">
        <f t="shared" si="333"/>
        <v>0</v>
      </c>
      <c r="Z1002">
        <f t="shared" si="334"/>
        <v>0</v>
      </c>
      <c r="AC1002" t="e">
        <f>VLOOKUP(A1002,Sheet3!$A$7:$B$9,2,FALSE)</f>
        <v>#N/A</v>
      </c>
      <c r="AD1002" t="s">
        <v>48</v>
      </c>
      <c r="AE1002" t="str">
        <f t="shared" si="335"/>
        <v>1</v>
      </c>
      <c r="AF1002" t="str">
        <f t="shared" si="336"/>
        <v>2024-07-23</v>
      </c>
      <c r="AH1002" s="8">
        <f t="shared" si="337"/>
        <v>0</v>
      </c>
      <c r="AI1002">
        <v>0</v>
      </c>
      <c r="AJ1002">
        <v>0</v>
      </c>
      <c r="AK1002">
        <v>0</v>
      </c>
      <c r="AL1002" t="e">
        <f t="shared" si="338"/>
        <v>#DIV/0!</v>
      </c>
      <c r="AM1002" t="e">
        <f t="shared" si="339"/>
        <v>#DIV/0!</v>
      </c>
      <c r="AN1002">
        <f t="shared" si="340"/>
        <v>0</v>
      </c>
      <c r="AO1002">
        <f t="shared" si="341"/>
        <v>0</v>
      </c>
      <c r="AP1002">
        <v>0</v>
      </c>
      <c r="AQ1002">
        <v>0</v>
      </c>
      <c r="AR1002">
        <v>0</v>
      </c>
      <c r="AS1002">
        <f t="shared" si="342"/>
        <v>0</v>
      </c>
      <c r="AV1002" t="str">
        <f t="shared" si="343"/>
        <v/>
      </c>
      <c r="AW1002" t="str">
        <f t="shared" si="344"/>
        <v>--</v>
      </c>
      <c r="AY1002">
        <f t="shared" si="345"/>
        <v>997</v>
      </c>
      <c r="AZ1002" t="s">
        <v>0</v>
      </c>
      <c r="BA1002" t="str">
        <f t="shared" si="346"/>
        <v>997BM</v>
      </c>
      <c r="BB1002">
        <f t="shared" si="347"/>
        <v>0</v>
      </c>
      <c r="BD1002">
        <f t="shared" si="348"/>
        <v>997</v>
      </c>
      <c r="BE1002">
        <f t="shared" si="349"/>
        <v>1</v>
      </c>
    </row>
    <row r="1003" spans="15:57" x14ac:dyDescent="0.25">
      <c r="O1003">
        <f t="shared" si="350"/>
        <v>1</v>
      </c>
      <c r="P1003">
        <f t="shared" si="351"/>
        <v>998</v>
      </c>
      <c r="Q1003" t="e">
        <f>VLOOKUP(A1003,Sheet3!$A$1:$B$3,2,FALSE)</f>
        <v>#N/A</v>
      </c>
      <c r="R1003">
        <f t="shared" si="330"/>
        <v>0</v>
      </c>
      <c r="S1003">
        <f t="shared" si="331"/>
        <v>0</v>
      </c>
      <c r="T1003">
        <f t="shared" si="332"/>
        <v>0</v>
      </c>
      <c r="U1003" t="s">
        <v>47</v>
      </c>
      <c r="V1003" t="s">
        <v>47</v>
      </c>
      <c r="W1003" t="s">
        <v>47</v>
      </c>
      <c r="X1003" t="s">
        <v>47</v>
      </c>
      <c r="Y1003">
        <f t="shared" si="333"/>
        <v>0</v>
      </c>
      <c r="Z1003">
        <f t="shared" si="334"/>
        <v>0</v>
      </c>
      <c r="AC1003" t="e">
        <f>VLOOKUP(A1003,Sheet3!$A$7:$B$9,2,FALSE)</f>
        <v>#N/A</v>
      </c>
      <c r="AD1003" t="s">
        <v>48</v>
      </c>
      <c r="AE1003" t="str">
        <f t="shared" si="335"/>
        <v>1</v>
      </c>
      <c r="AF1003" t="str">
        <f t="shared" si="336"/>
        <v>2024-07-23</v>
      </c>
      <c r="AH1003" s="8">
        <f t="shared" si="337"/>
        <v>0</v>
      </c>
      <c r="AI1003">
        <v>0</v>
      </c>
      <c r="AJ1003">
        <v>0</v>
      </c>
      <c r="AK1003">
        <v>0</v>
      </c>
      <c r="AL1003" t="e">
        <f t="shared" si="338"/>
        <v>#DIV/0!</v>
      </c>
      <c r="AM1003" t="e">
        <f t="shared" si="339"/>
        <v>#DIV/0!</v>
      </c>
      <c r="AN1003">
        <f t="shared" si="340"/>
        <v>0</v>
      </c>
      <c r="AO1003">
        <f t="shared" si="341"/>
        <v>0</v>
      </c>
      <c r="AP1003">
        <v>0</v>
      </c>
      <c r="AQ1003">
        <v>0</v>
      </c>
      <c r="AR1003">
        <v>0</v>
      </c>
      <c r="AS1003">
        <f t="shared" si="342"/>
        <v>0</v>
      </c>
      <c r="AV1003" t="str">
        <f t="shared" si="343"/>
        <v/>
      </c>
      <c r="AW1003" t="str">
        <f t="shared" si="344"/>
        <v>--</v>
      </c>
      <c r="AY1003">
        <f t="shared" si="345"/>
        <v>998</v>
      </c>
      <c r="AZ1003" t="s">
        <v>0</v>
      </c>
      <c r="BA1003" t="str">
        <f t="shared" si="346"/>
        <v>998BM</v>
      </c>
      <c r="BB1003">
        <f t="shared" si="347"/>
        <v>0</v>
      </c>
      <c r="BD1003">
        <f t="shared" si="348"/>
        <v>998</v>
      </c>
      <c r="BE1003">
        <f t="shared" si="349"/>
        <v>1</v>
      </c>
    </row>
    <row r="1004" spans="15:57" x14ac:dyDescent="0.25">
      <c r="O1004">
        <f t="shared" si="350"/>
        <v>1</v>
      </c>
      <c r="P1004">
        <f t="shared" si="351"/>
        <v>999</v>
      </c>
      <c r="Q1004" t="e">
        <f>VLOOKUP(A1004,Sheet3!$A$1:$B$3,2,FALSE)</f>
        <v>#N/A</v>
      </c>
      <c r="R1004">
        <f t="shared" si="330"/>
        <v>0</v>
      </c>
      <c r="S1004">
        <f t="shared" si="331"/>
        <v>0</v>
      </c>
      <c r="T1004">
        <f t="shared" si="332"/>
        <v>0</v>
      </c>
      <c r="U1004" t="s">
        <v>47</v>
      </c>
      <c r="V1004" t="s">
        <v>47</v>
      </c>
      <c r="W1004" t="s">
        <v>47</v>
      </c>
      <c r="X1004" t="s">
        <v>47</v>
      </c>
      <c r="Y1004">
        <f t="shared" si="333"/>
        <v>0</v>
      </c>
      <c r="Z1004">
        <f t="shared" si="334"/>
        <v>0</v>
      </c>
      <c r="AC1004" t="e">
        <f>VLOOKUP(A1004,Sheet3!$A$7:$B$9,2,FALSE)</f>
        <v>#N/A</v>
      </c>
      <c r="AD1004" t="s">
        <v>48</v>
      </c>
      <c r="AE1004" t="str">
        <f t="shared" si="335"/>
        <v>1</v>
      </c>
      <c r="AF1004" t="str">
        <f t="shared" si="336"/>
        <v>2024-07-23</v>
      </c>
      <c r="AH1004" s="8">
        <f t="shared" si="337"/>
        <v>0</v>
      </c>
      <c r="AI1004">
        <v>0</v>
      </c>
      <c r="AJ1004">
        <v>0</v>
      </c>
      <c r="AK1004">
        <v>0</v>
      </c>
      <c r="AL1004" t="e">
        <f t="shared" si="338"/>
        <v>#DIV/0!</v>
      </c>
      <c r="AM1004" t="e">
        <f t="shared" si="339"/>
        <v>#DIV/0!</v>
      </c>
      <c r="AN1004">
        <f t="shared" si="340"/>
        <v>0</v>
      </c>
      <c r="AO1004">
        <f t="shared" si="341"/>
        <v>0</v>
      </c>
      <c r="AP1004">
        <v>0</v>
      </c>
      <c r="AQ1004">
        <v>0</v>
      </c>
      <c r="AR1004">
        <v>0</v>
      </c>
      <c r="AS1004">
        <f t="shared" si="342"/>
        <v>0</v>
      </c>
      <c r="AV1004" t="str">
        <f t="shared" si="343"/>
        <v/>
      </c>
      <c r="AW1004" t="str">
        <f t="shared" si="344"/>
        <v>--</v>
      </c>
      <c r="AY1004">
        <f t="shared" si="345"/>
        <v>999</v>
      </c>
      <c r="AZ1004" t="s">
        <v>0</v>
      </c>
      <c r="BA1004" t="str">
        <f t="shared" si="346"/>
        <v>999BM</v>
      </c>
      <c r="BB1004">
        <f t="shared" si="347"/>
        <v>0</v>
      </c>
      <c r="BD1004">
        <f t="shared" si="348"/>
        <v>999</v>
      </c>
      <c r="BE1004">
        <f t="shared" si="349"/>
        <v>1</v>
      </c>
    </row>
    <row r="1005" spans="15:57" x14ac:dyDescent="0.25">
      <c r="O1005">
        <f t="shared" si="350"/>
        <v>1</v>
      </c>
      <c r="P1005">
        <f t="shared" si="351"/>
        <v>1000</v>
      </c>
      <c r="Q1005" t="e">
        <f>VLOOKUP(A1005,Sheet3!$A$1:$B$3,2,FALSE)</f>
        <v>#N/A</v>
      </c>
      <c r="R1005">
        <f t="shared" si="330"/>
        <v>0</v>
      </c>
      <c r="S1005">
        <f t="shared" si="331"/>
        <v>0</v>
      </c>
      <c r="T1005">
        <f t="shared" si="332"/>
        <v>0</v>
      </c>
      <c r="U1005" t="s">
        <v>47</v>
      </c>
      <c r="V1005" t="s">
        <v>47</v>
      </c>
      <c r="W1005" t="s">
        <v>47</v>
      </c>
      <c r="X1005" t="s">
        <v>47</v>
      </c>
      <c r="Y1005">
        <f t="shared" si="333"/>
        <v>0</v>
      </c>
      <c r="Z1005">
        <f t="shared" si="334"/>
        <v>0</v>
      </c>
      <c r="AC1005" t="e">
        <f>VLOOKUP(A1005,Sheet3!$A$7:$B$9,2,FALSE)</f>
        <v>#N/A</v>
      </c>
      <c r="AD1005" t="s">
        <v>48</v>
      </c>
      <c r="AE1005" t="str">
        <f t="shared" si="335"/>
        <v>1</v>
      </c>
      <c r="AF1005" t="str">
        <f t="shared" si="336"/>
        <v>2024-07-23</v>
      </c>
      <c r="AH1005" s="8">
        <f t="shared" si="337"/>
        <v>0</v>
      </c>
      <c r="AI1005">
        <v>0</v>
      </c>
      <c r="AJ1005">
        <v>0</v>
      </c>
      <c r="AK1005">
        <v>0</v>
      </c>
      <c r="AL1005" t="e">
        <f t="shared" si="338"/>
        <v>#DIV/0!</v>
      </c>
      <c r="AM1005" t="e">
        <f t="shared" si="339"/>
        <v>#DIV/0!</v>
      </c>
      <c r="AN1005">
        <f t="shared" si="340"/>
        <v>0</v>
      </c>
      <c r="AO1005">
        <f t="shared" si="341"/>
        <v>0</v>
      </c>
      <c r="AP1005">
        <v>0</v>
      </c>
      <c r="AQ1005">
        <v>0</v>
      </c>
      <c r="AR1005">
        <v>0</v>
      </c>
      <c r="AS1005">
        <f t="shared" si="342"/>
        <v>0</v>
      </c>
      <c r="AV1005" t="str">
        <f t="shared" si="343"/>
        <v/>
      </c>
      <c r="AW1005" t="str">
        <f t="shared" si="344"/>
        <v>--</v>
      </c>
      <c r="AY1005">
        <f t="shared" si="345"/>
        <v>1000</v>
      </c>
      <c r="AZ1005" t="s">
        <v>0</v>
      </c>
      <c r="BA1005" t="str">
        <f t="shared" si="346"/>
        <v>1000BM</v>
      </c>
      <c r="BB1005">
        <f t="shared" si="347"/>
        <v>0</v>
      </c>
      <c r="BD1005">
        <f t="shared" si="348"/>
        <v>1000</v>
      </c>
      <c r="BE1005">
        <f t="shared" si="349"/>
        <v>1</v>
      </c>
    </row>
    <row r="1006" spans="15:57" x14ac:dyDescent="0.25">
      <c r="O1006">
        <f t="shared" si="350"/>
        <v>1</v>
      </c>
      <c r="P1006">
        <f t="shared" si="351"/>
        <v>1001</v>
      </c>
      <c r="Q1006" t="e">
        <f>VLOOKUP(A1006,Sheet3!$A$1:$B$3,2,FALSE)</f>
        <v>#N/A</v>
      </c>
      <c r="R1006">
        <f t="shared" si="330"/>
        <v>0</v>
      </c>
      <c r="S1006">
        <f t="shared" si="331"/>
        <v>0</v>
      </c>
      <c r="T1006">
        <f t="shared" si="332"/>
        <v>0</v>
      </c>
      <c r="U1006" t="s">
        <v>47</v>
      </c>
      <c r="V1006" t="s">
        <v>47</v>
      </c>
      <c r="W1006" t="s">
        <v>47</v>
      </c>
      <c r="X1006" t="s">
        <v>47</v>
      </c>
      <c r="Y1006">
        <f t="shared" si="333"/>
        <v>0</v>
      </c>
      <c r="Z1006">
        <f t="shared" si="334"/>
        <v>0</v>
      </c>
      <c r="AC1006" t="e">
        <f>VLOOKUP(A1006,Sheet3!$A$7:$B$9,2,FALSE)</f>
        <v>#N/A</v>
      </c>
      <c r="AD1006" t="s">
        <v>48</v>
      </c>
      <c r="AE1006" t="str">
        <f t="shared" si="335"/>
        <v>1</v>
      </c>
      <c r="AF1006" t="str">
        <f t="shared" si="336"/>
        <v>2024-07-23</v>
      </c>
      <c r="AH1006" s="8">
        <f t="shared" si="337"/>
        <v>0</v>
      </c>
      <c r="AI1006">
        <v>0</v>
      </c>
      <c r="AJ1006">
        <v>0</v>
      </c>
      <c r="AK1006">
        <v>0</v>
      </c>
      <c r="AL1006" t="e">
        <f t="shared" si="338"/>
        <v>#DIV/0!</v>
      </c>
      <c r="AM1006" t="e">
        <f t="shared" si="339"/>
        <v>#DIV/0!</v>
      </c>
      <c r="AN1006">
        <f t="shared" si="340"/>
        <v>0</v>
      </c>
      <c r="AO1006">
        <f t="shared" si="341"/>
        <v>0</v>
      </c>
      <c r="AP1006">
        <v>0</v>
      </c>
      <c r="AQ1006">
        <v>0</v>
      </c>
      <c r="AR1006">
        <v>0</v>
      </c>
      <c r="AS1006">
        <f t="shared" si="342"/>
        <v>0</v>
      </c>
      <c r="AV1006" t="str">
        <f t="shared" si="343"/>
        <v/>
      </c>
      <c r="AW1006" t="str">
        <f t="shared" si="344"/>
        <v>--</v>
      </c>
      <c r="AY1006">
        <f t="shared" si="345"/>
        <v>1001</v>
      </c>
      <c r="AZ1006" t="s">
        <v>0</v>
      </c>
      <c r="BA1006" t="str">
        <f t="shared" si="346"/>
        <v>1001BM</v>
      </c>
      <c r="BB1006">
        <f t="shared" si="347"/>
        <v>0</v>
      </c>
      <c r="BD1006">
        <f t="shared" si="348"/>
        <v>1001</v>
      </c>
      <c r="BE1006">
        <f t="shared" si="349"/>
        <v>1</v>
      </c>
    </row>
    <row r="1007" spans="15:57" x14ac:dyDescent="0.25">
      <c r="O1007">
        <f t="shared" si="350"/>
        <v>1</v>
      </c>
      <c r="P1007">
        <f t="shared" si="351"/>
        <v>1002</v>
      </c>
      <c r="Q1007" t="e">
        <f>VLOOKUP(A1007,Sheet3!$A$1:$B$3,2,FALSE)</f>
        <v>#N/A</v>
      </c>
      <c r="R1007">
        <f t="shared" si="330"/>
        <v>0</v>
      </c>
      <c r="S1007">
        <f t="shared" si="331"/>
        <v>0</v>
      </c>
      <c r="T1007">
        <f t="shared" si="332"/>
        <v>0</v>
      </c>
      <c r="U1007" t="s">
        <v>47</v>
      </c>
      <c r="V1007" t="s">
        <v>47</v>
      </c>
      <c r="W1007" t="s">
        <v>47</v>
      </c>
      <c r="X1007" t="s">
        <v>47</v>
      </c>
      <c r="Y1007">
        <f t="shared" si="333"/>
        <v>0</v>
      </c>
      <c r="Z1007">
        <f t="shared" si="334"/>
        <v>0</v>
      </c>
      <c r="AC1007" t="e">
        <f>VLOOKUP(A1007,Sheet3!$A$7:$B$9,2,FALSE)</f>
        <v>#N/A</v>
      </c>
      <c r="AD1007" t="s">
        <v>48</v>
      </c>
      <c r="AE1007" t="str">
        <f t="shared" si="335"/>
        <v>1</v>
      </c>
      <c r="AF1007" t="str">
        <f t="shared" si="336"/>
        <v>2024-07-23</v>
      </c>
      <c r="AH1007" s="8">
        <f t="shared" si="337"/>
        <v>0</v>
      </c>
      <c r="AI1007">
        <v>0</v>
      </c>
      <c r="AJ1007">
        <v>0</v>
      </c>
      <c r="AK1007">
        <v>0</v>
      </c>
      <c r="AL1007" t="e">
        <f t="shared" si="338"/>
        <v>#DIV/0!</v>
      </c>
      <c r="AM1007" t="e">
        <f t="shared" si="339"/>
        <v>#DIV/0!</v>
      </c>
      <c r="AN1007">
        <f t="shared" si="340"/>
        <v>0</v>
      </c>
      <c r="AO1007">
        <f t="shared" si="341"/>
        <v>0</v>
      </c>
      <c r="AP1007">
        <v>0</v>
      </c>
      <c r="AQ1007">
        <v>0</v>
      </c>
      <c r="AR1007">
        <v>0</v>
      </c>
      <c r="AS1007">
        <f t="shared" si="342"/>
        <v>0</v>
      </c>
      <c r="AV1007" t="str">
        <f t="shared" si="343"/>
        <v/>
      </c>
      <c r="AW1007" t="str">
        <f t="shared" si="344"/>
        <v>--</v>
      </c>
      <c r="AY1007">
        <f t="shared" si="345"/>
        <v>1002</v>
      </c>
      <c r="AZ1007" t="s">
        <v>0</v>
      </c>
      <c r="BA1007" t="str">
        <f t="shared" si="346"/>
        <v>1002BM</v>
      </c>
      <c r="BB1007">
        <f t="shared" si="347"/>
        <v>0</v>
      </c>
      <c r="BD1007">
        <f t="shared" si="348"/>
        <v>1002</v>
      </c>
      <c r="BE1007">
        <f t="shared" si="349"/>
        <v>1</v>
      </c>
    </row>
    <row r="1008" spans="15:57" x14ac:dyDescent="0.25">
      <c r="O1008">
        <f t="shared" si="350"/>
        <v>1</v>
      </c>
      <c r="P1008">
        <f t="shared" si="351"/>
        <v>1003</v>
      </c>
      <c r="Q1008" t="e">
        <f>VLOOKUP(A1008,Sheet3!$A$1:$B$3,2,FALSE)</f>
        <v>#N/A</v>
      </c>
      <c r="R1008">
        <f t="shared" si="330"/>
        <v>0</v>
      </c>
      <c r="S1008">
        <f t="shared" si="331"/>
        <v>0</v>
      </c>
      <c r="T1008">
        <f t="shared" si="332"/>
        <v>0</v>
      </c>
      <c r="U1008" t="s">
        <v>47</v>
      </c>
      <c r="V1008" t="s">
        <v>47</v>
      </c>
      <c r="W1008" t="s">
        <v>47</v>
      </c>
      <c r="X1008" t="s">
        <v>47</v>
      </c>
      <c r="Y1008">
        <f t="shared" si="333"/>
        <v>0</v>
      </c>
      <c r="Z1008">
        <f t="shared" si="334"/>
        <v>0</v>
      </c>
      <c r="AC1008" t="e">
        <f>VLOOKUP(A1008,Sheet3!$A$7:$B$9,2,FALSE)</f>
        <v>#N/A</v>
      </c>
      <c r="AD1008" t="s">
        <v>48</v>
      </c>
      <c r="AE1008" t="str">
        <f t="shared" si="335"/>
        <v>1</v>
      </c>
      <c r="AF1008" t="str">
        <f t="shared" si="336"/>
        <v>2024-07-23</v>
      </c>
      <c r="AH1008" s="8">
        <f t="shared" si="337"/>
        <v>0</v>
      </c>
      <c r="AI1008">
        <v>0</v>
      </c>
      <c r="AJ1008">
        <v>0</v>
      </c>
      <c r="AK1008">
        <v>0</v>
      </c>
      <c r="AL1008" t="e">
        <f t="shared" si="338"/>
        <v>#DIV/0!</v>
      </c>
      <c r="AM1008" t="e">
        <f t="shared" si="339"/>
        <v>#DIV/0!</v>
      </c>
      <c r="AN1008">
        <f t="shared" si="340"/>
        <v>0</v>
      </c>
      <c r="AO1008">
        <f t="shared" si="341"/>
        <v>0</v>
      </c>
      <c r="AP1008">
        <v>0</v>
      </c>
      <c r="AQ1008">
        <v>0</v>
      </c>
      <c r="AR1008">
        <v>0</v>
      </c>
      <c r="AS1008">
        <f t="shared" si="342"/>
        <v>0</v>
      </c>
      <c r="AV1008" t="str">
        <f t="shared" si="343"/>
        <v/>
      </c>
      <c r="AW1008" t="str">
        <f t="shared" si="344"/>
        <v>--</v>
      </c>
      <c r="AY1008">
        <f t="shared" si="345"/>
        <v>1003</v>
      </c>
      <c r="AZ1008" t="s">
        <v>0</v>
      </c>
      <c r="BA1008" t="str">
        <f t="shared" si="346"/>
        <v>1003BM</v>
      </c>
      <c r="BB1008">
        <f t="shared" si="347"/>
        <v>0</v>
      </c>
      <c r="BD1008">
        <f t="shared" si="348"/>
        <v>1003</v>
      </c>
      <c r="BE1008">
        <f t="shared" si="349"/>
        <v>1</v>
      </c>
    </row>
    <row r="1009" spans="15:57" x14ac:dyDescent="0.25">
      <c r="O1009">
        <f t="shared" si="350"/>
        <v>1</v>
      </c>
      <c r="P1009">
        <f t="shared" si="351"/>
        <v>1004</v>
      </c>
      <c r="Q1009" t="e">
        <f>VLOOKUP(A1009,Sheet3!$A$1:$B$3,2,FALSE)</f>
        <v>#N/A</v>
      </c>
      <c r="R1009">
        <f t="shared" si="330"/>
        <v>0</v>
      </c>
      <c r="S1009">
        <f t="shared" si="331"/>
        <v>0</v>
      </c>
      <c r="T1009">
        <f t="shared" si="332"/>
        <v>0</v>
      </c>
      <c r="U1009" t="s">
        <v>47</v>
      </c>
      <c r="V1009" t="s">
        <v>47</v>
      </c>
      <c r="W1009" t="s">
        <v>47</v>
      </c>
      <c r="X1009" t="s">
        <v>47</v>
      </c>
      <c r="Y1009">
        <f t="shared" si="333"/>
        <v>0</v>
      </c>
      <c r="Z1009">
        <f t="shared" si="334"/>
        <v>0</v>
      </c>
      <c r="AC1009" t="e">
        <f>VLOOKUP(A1009,Sheet3!$A$7:$B$9,2,FALSE)</f>
        <v>#N/A</v>
      </c>
      <c r="AD1009" t="s">
        <v>48</v>
      </c>
      <c r="AE1009" t="str">
        <f t="shared" si="335"/>
        <v>1</v>
      </c>
      <c r="AF1009" t="str">
        <f t="shared" si="336"/>
        <v>2024-07-23</v>
      </c>
      <c r="AH1009" s="8">
        <f t="shared" si="337"/>
        <v>0</v>
      </c>
      <c r="AI1009">
        <v>0</v>
      </c>
      <c r="AJ1009">
        <v>0</v>
      </c>
      <c r="AK1009">
        <v>0</v>
      </c>
      <c r="AL1009" t="e">
        <f t="shared" si="338"/>
        <v>#DIV/0!</v>
      </c>
      <c r="AM1009" t="e">
        <f t="shared" si="339"/>
        <v>#DIV/0!</v>
      </c>
      <c r="AN1009">
        <f t="shared" si="340"/>
        <v>0</v>
      </c>
      <c r="AO1009">
        <f t="shared" si="341"/>
        <v>0</v>
      </c>
      <c r="AP1009">
        <v>0</v>
      </c>
      <c r="AQ1009">
        <v>0</v>
      </c>
      <c r="AR1009">
        <v>0</v>
      </c>
      <c r="AS1009">
        <f t="shared" si="342"/>
        <v>0</v>
      </c>
      <c r="AV1009" t="str">
        <f t="shared" si="343"/>
        <v/>
      </c>
      <c r="AW1009" t="str">
        <f t="shared" si="344"/>
        <v>--</v>
      </c>
      <c r="AY1009">
        <f t="shared" si="345"/>
        <v>1004</v>
      </c>
      <c r="AZ1009" t="s">
        <v>0</v>
      </c>
      <c r="BA1009" t="str">
        <f t="shared" si="346"/>
        <v>1004BM</v>
      </c>
      <c r="BB1009">
        <f t="shared" si="347"/>
        <v>0</v>
      </c>
      <c r="BD1009">
        <f t="shared" si="348"/>
        <v>1004</v>
      </c>
      <c r="BE1009">
        <f t="shared" si="349"/>
        <v>1</v>
      </c>
    </row>
    <row r="1010" spans="15:57" x14ac:dyDescent="0.25">
      <c r="O1010">
        <f t="shared" si="350"/>
        <v>1</v>
      </c>
      <c r="P1010">
        <f t="shared" si="351"/>
        <v>1005</v>
      </c>
      <c r="Q1010" t="e">
        <f>VLOOKUP(A1010,Sheet3!$A$1:$B$3,2,FALSE)</f>
        <v>#N/A</v>
      </c>
      <c r="R1010">
        <f t="shared" si="330"/>
        <v>0</v>
      </c>
      <c r="S1010">
        <f t="shared" si="331"/>
        <v>0</v>
      </c>
      <c r="T1010">
        <f t="shared" si="332"/>
        <v>0</v>
      </c>
      <c r="U1010" t="s">
        <v>47</v>
      </c>
      <c r="V1010" t="s">
        <v>47</v>
      </c>
      <c r="W1010" t="s">
        <v>47</v>
      </c>
      <c r="X1010" t="s">
        <v>47</v>
      </c>
      <c r="Y1010">
        <f t="shared" si="333"/>
        <v>0</v>
      </c>
      <c r="Z1010">
        <f t="shared" si="334"/>
        <v>0</v>
      </c>
      <c r="AC1010" t="e">
        <f>VLOOKUP(A1010,Sheet3!$A$7:$B$9,2,FALSE)</f>
        <v>#N/A</v>
      </c>
      <c r="AD1010" t="s">
        <v>48</v>
      </c>
      <c r="AE1010" t="str">
        <f t="shared" si="335"/>
        <v>1</v>
      </c>
      <c r="AF1010" t="str">
        <f t="shared" si="336"/>
        <v>2024-07-23</v>
      </c>
      <c r="AH1010" s="8">
        <f t="shared" si="337"/>
        <v>0</v>
      </c>
      <c r="AI1010">
        <v>0</v>
      </c>
      <c r="AJ1010">
        <v>0</v>
      </c>
      <c r="AK1010">
        <v>0</v>
      </c>
      <c r="AL1010" t="e">
        <f t="shared" si="338"/>
        <v>#DIV/0!</v>
      </c>
      <c r="AM1010" t="e">
        <f t="shared" si="339"/>
        <v>#DIV/0!</v>
      </c>
      <c r="AN1010">
        <f t="shared" si="340"/>
        <v>0</v>
      </c>
      <c r="AO1010">
        <f t="shared" si="341"/>
        <v>0</v>
      </c>
      <c r="AP1010">
        <v>0</v>
      </c>
      <c r="AQ1010">
        <v>0</v>
      </c>
      <c r="AR1010">
        <v>0</v>
      </c>
      <c r="AS1010">
        <f t="shared" si="342"/>
        <v>0</v>
      </c>
      <c r="AV1010" t="str">
        <f t="shared" si="343"/>
        <v/>
      </c>
      <c r="AW1010" t="str">
        <f t="shared" si="344"/>
        <v>--</v>
      </c>
      <c r="AY1010">
        <f t="shared" si="345"/>
        <v>1005</v>
      </c>
      <c r="AZ1010" t="s">
        <v>0</v>
      </c>
      <c r="BA1010" t="str">
        <f t="shared" si="346"/>
        <v>1005BM</v>
      </c>
      <c r="BB1010">
        <f t="shared" si="347"/>
        <v>0</v>
      </c>
      <c r="BD1010">
        <f t="shared" si="348"/>
        <v>1005</v>
      </c>
      <c r="BE1010">
        <f t="shared" si="349"/>
        <v>1</v>
      </c>
    </row>
    <row r="1011" spans="15:57" x14ac:dyDescent="0.25">
      <c r="O1011">
        <f t="shared" si="350"/>
        <v>1</v>
      </c>
      <c r="P1011">
        <f t="shared" si="351"/>
        <v>1006</v>
      </c>
      <c r="Q1011" t="e">
        <f>VLOOKUP(A1011,Sheet3!$A$1:$B$3,2,FALSE)</f>
        <v>#N/A</v>
      </c>
      <c r="R1011">
        <f t="shared" si="330"/>
        <v>0</v>
      </c>
      <c r="S1011">
        <f t="shared" si="331"/>
        <v>0</v>
      </c>
      <c r="T1011">
        <f t="shared" si="332"/>
        <v>0</v>
      </c>
      <c r="U1011" t="s">
        <v>47</v>
      </c>
      <c r="V1011" t="s">
        <v>47</v>
      </c>
      <c r="W1011" t="s">
        <v>47</v>
      </c>
      <c r="X1011" t="s">
        <v>47</v>
      </c>
      <c r="Y1011">
        <f t="shared" si="333"/>
        <v>0</v>
      </c>
      <c r="Z1011">
        <f t="shared" si="334"/>
        <v>0</v>
      </c>
      <c r="AC1011" t="e">
        <f>VLOOKUP(A1011,Sheet3!$A$7:$B$9,2,FALSE)</f>
        <v>#N/A</v>
      </c>
      <c r="AD1011" t="s">
        <v>48</v>
      </c>
      <c r="AE1011" t="str">
        <f t="shared" si="335"/>
        <v>1</v>
      </c>
      <c r="AF1011" t="str">
        <f t="shared" si="336"/>
        <v>2024-07-23</v>
      </c>
      <c r="AH1011" s="8">
        <f t="shared" si="337"/>
        <v>0</v>
      </c>
      <c r="AI1011">
        <v>0</v>
      </c>
      <c r="AJ1011">
        <v>0</v>
      </c>
      <c r="AK1011">
        <v>0</v>
      </c>
      <c r="AL1011" t="e">
        <f t="shared" si="338"/>
        <v>#DIV/0!</v>
      </c>
      <c r="AM1011" t="e">
        <f t="shared" si="339"/>
        <v>#DIV/0!</v>
      </c>
      <c r="AN1011">
        <f t="shared" si="340"/>
        <v>0</v>
      </c>
      <c r="AO1011">
        <f t="shared" si="341"/>
        <v>0</v>
      </c>
      <c r="AP1011">
        <v>0</v>
      </c>
      <c r="AQ1011">
        <v>0</v>
      </c>
      <c r="AR1011">
        <v>0</v>
      </c>
      <c r="AS1011">
        <f t="shared" si="342"/>
        <v>0</v>
      </c>
      <c r="AV1011" t="str">
        <f t="shared" si="343"/>
        <v/>
      </c>
      <c r="AW1011" t="str">
        <f t="shared" si="344"/>
        <v>--</v>
      </c>
      <c r="AY1011">
        <f t="shared" si="345"/>
        <v>1006</v>
      </c>
      <c r="AZ1011" t="s">
        <v>0</v>
      </c>
      <c r="BA1011" t="str">
        <f t="shared" si="346"/>
        <v>1006BM</v>
      </c>
      <c r="BB1011">
        <f t="shared" si="347"/>
        <v>0</v>
      </c>
      <c r="BD1011">
        <f t="shared" si="348"/>
        <v>1006</v>
      </c>
      <c r="BE1011">
        <f t="shared" si="349"/>
        <v>1</v>
      </c>
    </row>
    <row r="1012" spans="15:57" x14ac:dyDescent="0.25">
      <c r="O1012">
        <f t="shared" si="350"/>
        <v>1</v>
      </c>
      <c r="P1012">
        <f t="shared" si="351"/>
        <v>1007</v>
      </c>
      <c r="Q1012" t="e">
        <f>VLOOKUP(A1012,Sheet3!$A$1:$B$3,2,FALSE)</f>
        <v>#N/A</v>
      </c>
      <c r="R1012">
        <f t="shared" si="330"/>
        <v>0</v>
      </c>
      <c r="S1012">
        <f t="shared" si="331"/>
        <v>0</v>
      </c>
      <c r="T1012">
        <f t="shared" si="332"/>
        <v>0</v>
      </c>
      <c r="U1012" t="s">
        <v>47</v>
      </c>
      <c r="V1012" t="s">
        <v>47</v>
      </c>
      <c r="W1012" t="s">
        <v>47</v>
      </c>
      <c r="X1012" t="s">
        <v>47</v>
      </c>
      <c r="Y1012">
        <f t="shared" si="333"/>
        <v>0</v>
      </c>
      <c r="Z1012">
        <f t="shared" si="334"/>
        <v>0</v>
      </c>
      <c r="AC1012" t="e">
        <f>VLOOKUP(A1012,Sheet3!$A$7:$B$9,2,FALSE)</f>
        <v>#N/A</v>
      </c>
      <c r="AD1012" t="s">
        <v>48</v>
      </c>
      <c r="AE1012" t="str">
        <f t="shared" si="335"/>
        <v>1</v>
      </c>
      <c r="AF1012" t="str">
        <f t="shared" si="336"/>
        <v>2024-07-23</v>
      </c>
      <c r="AH1012" s="8">
        <f t="shared" si="337"/>
        <v>0</v>
      </c>
      <c r="AI1012">
        <v>0</v>
      </c>
      <c r="AJ1012">
        <v>0</v>
      </c>
      <c r="AK1012">
        <v>0</v>
      </c>
      <c r="AL1012" t="e">
        <f t="shared" si="338"/>
        <v>#DIV/0!</v>
      </c>
      <c r="AM1012" t="e">
        <f t="shared" si="339"/>
        <v>#DIV/0!</v>
      </c>
      <c r="AN1012">
        <f t="shared" si="340"/>
        <v>0</v>
      </c>
      <c r="AO1012">
        <f t="shared" si="341"/>
        <v>0</v>
      </c>
      <c r="AP1012">
        <v>0</v>
      </c>
      <c r="AQ1012">
        <v>0</v>
      </c>
      <c r="AR1012">
        <v>0</v>
      </c>
      <c r="AS1012">
        <f t="shared" si="342"/>
        <v>0</v>
      </c>
      <c r="AV1012" t="str">
        <f t="shared" si="343"/>
        <v/>
      </c>
      <c r="AW1012" t="str">
        <f t="shared" si="344"/>
        <v>--</v>
      </c>
      <c r="AY1012">
        <f t="shared" si="345"/>
        <v>1007</v>
      </c>
      <c r="AZ1012" t="s">
        <v>0</v>
      </c>
      <c r="BA1012" t="str">
        <f t="shared" si="346"/>
        <v>1007BM</v>
      </c>
      <c r="BB1012">
        <f t="shared" si="347"/>
        <v>0</v>
      </c>
      <c r="BD1012">
        <f t="shared" si="348"/>
        <v>1007</v>
      </c>
      <c r="BE1012">
        <f t="shared" si="349"/>
        <v>1</v>
      </c>
    </row>
    <row r="1013" spans="15:57" x14ac:dyDescent="0.25">
      <c r="O1013">
        <f t="shared" si="350"/>
        <v>1</v>
      </c>
      <c r="P1013">
        <f t="shared" si="351"/>
        <v>1008</v>
      </c>
      <c r="Q1013" t="e">
        <f>VLOOKUP(A1013,Sheet3!$A$1:$B$3,2,FALSE)</f>
        <v>#N/A</v>
      </c>
      <c r="R1013">
        <f t="shared" si="330"/>
        <v>0</v>
      </c>
      <c r="S1013">
        <f t="shared" si="331"/>
        <v>0</v>
      </c>
      <c r="T1013">
        <f t="shared" si="332"/>
        <v>0</v>
      </c>
      <c r="U1013" t="s">
        <v>47</v>
      </c>
      <c r="V1013" t="s">
        <v>47</v>
      </c>
      <c r="W1013" t="s">
        <v>47</v>
      </c>
      <c r="X1013" t="s">
        <v>47</v>
      </c>
      <c r="Y1013">
        <f t="shared" si="333"/>
        <v>0</v>
      </c>
      <c r="Z1013">
        <f t="shared" si="334"/>
        <v>0</v>
      </c>
      <c r="AC1013" t="e">
        <f>VLOOKUP(A1013,Sheet3!$A$7:$B$9,2,FALSE)</f>
        <v>#N/A</v>
      </c>
      <c r="AD1013" t="s">
        <v>48</v>
      </c>
      <c r="AE1013" t="str">
        <f t="shared" si="335"/>
        <v>1</v>
      </c>
      <c r="AF1013" t="str">
        <f t="shared" si="336"/>
        <v>2024-07-23</v>
      </c>
      <c r="AH1013" s="8">
        <f t="shared" si="337"/>
        <v>0</v>
      </c>
      <c r="AI1013">
        <v>0</v>
      </c>
      <c r="AJ1013">
        <v>0</v>
      </c>
      <c r="AK1013">
        <v>0</v>
      </c>
      <c r="AL1013" t="e">
        <f t="shared" si="338"/>
        <v>#DIV/0!</v>
      </c>
      <c r="AM1013" t="e">
        <f t="shared" si="339"/>
        <v>#DIV/0!</v>
      </c>
      <c r="AN1013">
        <f t="shared" si="340"/>
        <v>0</v>
      </c>
      <c r="AO1013">
        <f t="shared" si="341"/>
        <v>0</v>
      </c>
      <c r="AP1013">
        <v>0</v>
      </c>
      <c r="AQ1013">
        <v>0</v>
      </c>
      <c r="AR1013">
        <v>0</v>
      </c>
      <c r="AS1013">
        <f t="shared" si="342"/>
        <v>0</v>
      </c>
      <c r="AV1013" t="str">
        <f t="shared" si="343"/>
        <v/>
      </c>
      <c r="AW1013" t="str">
        <f t="shared" si="344"/>
        <v>--</v>
      </c>
      <c r="AY1013">
        <f t="shared" si="345"/>
        <v>1008</v>
      </c>
      <c r="AZ1013" t="s">
        <v>0</v>
      </c>
      <c r="BA1013" t="str">
        <f t="shared" si="346"/>
        <v>1008BM</v>
      </c>
      <c r="BB1013">
        <f t="shared" si="347"/>
        <v>0</v>
      </c>
      <c r="BD1013">
        <f t="shared" si="348"/>
        <v>1008</v>
      </c>
      <c r="BE1013">
        <f t="shared" si="349"/>
        <v>1</v>
      </c>
    </row>
    <row r="1014" spans="15:57" x14ac:dyDescent="0.25">
      <c r="O1014">
        <f t="shared" si="350"/>
        <v>1</v>
      </c>
      <c r="P1014">
        <f t="shared" si="351"/>
        <v>1009</v>
      </c>
      <c r="Q1014" t="e">
        <f>VLOOKUP(A1014,Sheet3!$A$1:$B$3,2,FALSE)</f>
        <v>#N/A</v>
      </c>
      <c r="R1014">
        <f t="shared" si="330"/>
        <v>0</v>
      </c>
      <c r="S1014">
        <f t="shared" si="331"/>
        <v>0</v>
      </c>
      <c r="T1014">
        <f t="shared" si="332"/>
        <v>0</v>
      </c>
      <c r="U1014" t="s">
        <v>47</v>
      </c>
      <c r="V1014" t="s">
        <v>47</v>
      </c>
      <c r="W1014" t="s">
        <v>47</v>
      </c>
      <c r="X1014" t="s">
        <v>47</v>
      </c>
      <c r="Y1014">
        <f t="shared" si="333"/>
        <v>0</v>
      </c>
      <c r="Z1014">
        <f t="shared" si="334"/>
        <v>0</v>
      </c>
      <c r="AC1014" t="e">
        <f>VLOOKUP(A1014,Sheet3!$A$7:$B$9,2,FALSE)</f>
        <v>#N/A</v>
      </c>
      <c r="AD1014" t="s">
        <v>48</v>
      </c>
      <c r="AE1014" t="str">
        <f t="shared" si="335"/>
        <v>1</v>
      </c>
      <c r="AF1014" t="str">
        <f t="shared" si="336"/>
        <v>2024-07-23</v>
      </c>
      <c r="AH1014" s="8">
        <f t="shared" si="337"/>
        <v>0</v>
      </c>
      <c r="AI1014">
        <v>0</v>
      </c>
      <c r="AJ1014">
        <v>0</v>
      </c>
      <c r="AK1014">
        <v>0</v>
      </c>
      <c r="AL1014" t="e">
        <f t="shared" si="338"/>
        <v>#DIV/0!</v>
      </c>
      <c r="AM1014" t="e">
        <f t="shared" si="339"/>
        <v>#DIV/0!</v>
      </c>
      <c r="AN1014">
        <f t="shared" si="340"/>
        <v>0</v>
      </c>
      <c r="AO1014">
        <f t="shared" si="341"/>
        <v>0</v>
      </c>
      <c r="AP1014">
        <v>0</v>
      </c>
      <c r="AQ1014">
        <v>0</v>
      </c>
      <c r="AR1014">
        <v>0</v>
      </c>
      <c r="AS1014">
        <f t="shared" si="342"/>
        <v>0</v>
      </c>
      <c r="AV1014" t="str">
        <f t="shared" si="343"/>
        <v/>
      </c>
      <c r="AW1014" t="str">
        <f t="shared" si="344"/>
        <v>--</v>
      </c>
      <c r="AY1014">
        <f t="shared" si="345"/>
        <v>1009</v>
      </c>
      <c r="AZ1014" t="s">
        <v>0</v>
      </c>
      <c r="BA1014" t="str">
        <f t="shared" si="346"/>
        <v>1009BM</v>
      </c>
      <c r="BB1014">
        <f t="shared" si="347"/>
        <v>0</v>
      </c>
      <c r="BD1014">
        <f t="shared" si="348"/>
        <v>1009</v>
      </c>
      <c r="BE1014">
        <f t="shared" si="349"/>
        <v>1</v>
      </c>
    </row>
    <row r="1015" spans="15:57" x14ac:dyDescent="0.25">
      <c r="O1015">
        <f t="shared" si="350"/>
        <v>1</v>
      </c>
      <c r="P1015">
        <f t="shared" si="351"/>
        <v>1010</v>
      </c>
      <c r="Q1015" t="e">
        <f>VLOOKUP(A1015,Sheet3!$A$1:$B$3,2,FALSE)</f>
        <v>#N/A</v>
      </c>
      <c r="R1015">
        <f t="shared" si="330"/>
        <v>0</v>
      </c>
      <c r="S1015">
        <f t="shared" si="331"/>
        <v>0</v>
      </c>
      <c r="T1015">
        <f t="shared" si="332"/>
        <v>0</v>
      </c>
      <c r="U1015" t="s">
        <v>47</v>
      </c>
      <c r="V1015" t="s">
        <v>47</v>
      </c>
      <c r="W1015" t="s">
        <v>47</v>
      </c>
      <c r="X1015" t="s">
        <v>47</v>
      </c>
      <c r="Y1015">
        <f t="shared" si="333"/>
        <v>0</v>
      </c>
      <c r="Z1015">
        <f t="shared" si="334"/>
        <v>0</v>
      </c>
      <c r="AC1015" t="e">
        <f>VLOOKUP(A1015,Sheet3!$A$7:$B$9,2,FALSE)</f>
        <v>#N/A</v>
      </c>
      <c r="AD1015" t="s">
        <v>48</v>
      </c>
      <c r="AE1015" t="str">
        <f t="shared" si="335"/>
        <v>1</v>
      </c>
      <c r="AF1015" t="str">
        <f t="shared" si="336"/>
        <v>2024-07-23</v>
      </c>
      <c r="AH1015" s="8">
        <f t="shared" si="337"/>
        <v>0</v>
      </c>
      <c r="AI1015">
        <v>0</v>
      </c>
      <c r="AJ1015">
        <v>0</v>
      </c>
      <c r="AK1015">
        <v>0</v>
      </c>
      <c r="AL1015" t="e">
        <f t="shared" si="338"/>
        <v>#DIV/0!</v>
      </c>
      <c r="AM1015" t="e">
        <f t="shared" si="339"/>
        <v>#DIV/0!</v>
      </c>
      <c r="AN1015">
        <f t="shared" si="340"/>
        <v>0</v>
      </c>
      <c r="AO1015">
        <f t="shared" si="341"/>
        <v>0</v>
      </c>
      <c r="AP1015">
        <v>0</v>
      </c>
      <c r="AQ1015">
        <v>0</v>
      </c>
      <c r="AR1015">
        <v>0</v>
      </c>
      <c r="AS1015">
        <f t="shared" si="342"/>
        <v>0</v>
      </c>
      <c r="AV1015" t="str">
        <f t="shared" si="343"/>
        <v/>
      </c>
      <c r="AW1015" t="str">
        <f t="shared" si="344"/>
        <v>--</v>
      </c>
      <c r="AY1015">
        <f t="shared" si="345"/>
        <v>1010</v>
      </c>
      <c r="AZ1015" t="s">
        <v>0</v>
      </c>
      <c r="BA1015" t="str">
        <f t="shared" si="346"/>
        <v>1010BM</v>
      </c>
      <c r="BB1015">
        <f t="shared" si="347"/>
        <v>0</v>
      </c>
      <c r="BD1015">
        <f t="shared" si="348"/>
        <v>1010</v>
      </c>
      <c r="BE1015">
        <f t="shared" si="349"/>
        <v>1</v>
      </c>
    </row>
    <row r="1016" spans="15:57" x14ac:dyDescent="0.25">
      <c r="O1016">
        <f t="shared" si="350"/>
        <v>1</v>
      </c>
      <c r="P1016">
        <f t="shared" si="351"/>
        <v>1011</v>
      </c>
      <c r="Q1016" t="e">
        <f>VLOOKUP(A1016,Sheet3!$A$1:$B$3,2,FALSE)</f>
        <v>#N/A</v>
      </c>
      <c r="R1016">
        <f t="shared" si="330"/>
        <v>0</v>
      </c>
      <c r="S1016">
        <f t="shared" si="331"/>
        <v>0</v>
      </c>
      <c r="T1016">
        <f t="shared" si="332"/>
        <v>0</v>
      </c>
      <c r="U1016" t="s">
        <v>47</v>
      </c>
      <c r="V1016" t="s">
        <v>47</v>
      </c>
      <c r="W1016" t="s">
        <v>47</v>
      </c>
      <c r="X1016" t="s">
        <v>47</v>
      </c>
      <c r="Y1016">
        <f t="shared" si="333"/>
        <v>0</v>
      </c>
      <c r="Z1016">
        <f t="shared" si="334"/>
        <v>0</v>
      </c>
      <c r="AC1016" t="e">
        <f>VLOOKUP(A1016,Sheet3!$A$7:$B$9,2,FALSE)</f>
        <v>#N/A</v>
      </c>
      <c r="AD1016" t="s">
        <v>48</v>
      </c>
      <c r="AE1016" t="str">
        <f t="shared" si="335"/>
        <v>1</v>
      </c>
      <c r="AF1016" t="str">
        <f t="shared" si="336"/>
        <v>2024-07-23</v>
      </c>
      <c r="AH1016" s="8">
        <f t="shared" si="337"/>
        <v>0</v>
      </c>
      <c r="AI1016">
        <v>0</v>
      </c>
      <c r="AJ1016">
        <v>0</v>
      </c>
      <c r="AK1016">
        <v>0</v>
      </c>
      <c r="AL1016" t="e">
        <f t="shared" si="338"/>
        <v>#DIV/0!</v>
      </c>
      <c r="AM1016" t="e">
        <f t="shared" si="339"/>
        <v>#DIV/0!</v>
      </c>
      <c r="AN1016">
        <f t="shared" si="340"/>
        <v>0</v>
      </c>
      <c r="AO1016">
        <f t="shared" si="341"/>
        <v>0</v>
      </c>
      <c r="AP1016">
        <v>0</v>
      </c>
      <c r="AQ1016">
        <v>0</v>
      </c>
      <c r="AR1016">
        <v>0</v>
      </c>
      <c r="AS1016">
        <f t="shared" si="342"/>
        <v>0</v>
      </c>
      <c r="AV1016" t="str">
        <f t="shared" si="343"/>
        <v/>
      </c>
      <c r="AW1016" t="str">
        <f t="shared" si="344"/>
        <v>--</v>
      </c>
      <c r="AY1016">
        <f t="shared" si="345"/>
        <v>1011</v>
      </c>
      <c r="AZ1016" t="s">
        <v>0</v>
      </c>
      <c r="BA1016" t="str">
        <f t="shared" si="346"/>
        <v>1011BM</v>
      </c>
      <c r="BB1016">
        <f t="shared" si="347"/>
        <v>0</v>
      </c>
      <c r="BD1016">
        <f t="shared" si="348"/>
        <v>1011</v>
      </c>
      <c r="BE1016">
        <f t="shared" si="349"/>
        <v>1</v>
      </c>
    </row>
    <row r="1017" spans="15:57" x14ac:dyDescent="0.25">
      <c r="O1017">
        <f t="shared" si="350"/>
        <v>1</v>
      </c>
      <c r="P1017">
        <f t="shared" si="351"/>
        <v>1012</v>
      </c>
      <c r="Q1017" t="e">
        <f>VLOOKUP(A1017,Sheet3!$A$1:$B$3,2,FALSE)</f>
        <v>#N/A</v>
      </c>
      <c r="R1017">
        <f t="shared" si="330"/>
        <v>0</v>
      </c>
      <c r="S1017">
        <f t="shared" si="331"/>
        <v>0</v>
      </c>
      <c r="T1017">
        <f t="shared" si="332"/>
        <v>0</v>
      </c>
      <c r="U1017" t="s">
        <v>47</v>
      </c>
      <c r="V1017" t="s">
        <v>47</v>
      </c>
      <c r="W1017" t="s">
        <v>47</v>
      </c>
      <c r="X1017" t="s">
        <v>47</v>
      </c>
      <c r="Y1017">
        <f t="shared" si="333"/>
        <v>0</v>
      </c>
      <c r="Z1017">
        <f t="shared" si="334"/>
        <v>0</v>
      </c>
      <c r="AC1017" t="e">
        <f>VLOOKUP(A1017,Sheet3!$A$7:$B$9,2,FALSE)</f>
        <v>#N/A</v>
      </c>
      <c r="AD1017" t="s">
        <v>48</v>
      </c>
      <c r="AE1017" t="str">
        <f t="shared" si="335"/>
        <v>1</v>
      </c>
      <c r="AF1017" t="str">
        <f t="shared" si="336"/>
        <v>2024-07-23</v>
      </c>
      <c r="AH1017" s="8">
        <f t="shared" si="337"/>
        <v>0</v>
      </c>
      <c r="AI1017">
        <v>0</v>
      </c>
      <c r="AJ1017">
        <v>0</v>
      </c>
      <c r="AK1017">
        <v>0</v>
      </c>
      <c r="AL1017" t="e">
        <f t="shared" si="338"/>
        <v>#DIV/0!</v>
      </c>
      <c r="AM1017" t="e">
        <f t="shared" si="339"/>
        <v>#DIV/0!</v>
      </c>
      <c r="AN1017">
        <f t="shared" si="340"/>
        <v>0</v>
      </c>
      <c r="AO1017">
        <f t="shared" si="341"/>
        <v>0</v>
      </c>
      <c r="AP1017">
        <v>0</v>
      </c>
      <c r="AQ1017">
        <v>0</v>
      </c>
      <c r="AR1017">
        <v>0</v>
      </c>
      <c r="AS1017">
        <f t="shared" si="342"/>
        <v>0</v>
      </c>
      <c r="AV1017" t="str">
        <f t="shared" si="343"/>
        <v/>
      </c>
      <c r="AW1017" t="str">
        <f t="shared" si="344"/>
        <v>--</v>
      </c>
      <c r="AY1017">
        <f t="shared" si="345"/>
        <v>1012</v>
      </c>
      <c r="AZ1017" t="s">
        <v>0</v>
      </c>
      <c r="BA1017" t="str">
        <f t="shared" si="346"/>
        <v>1012BM</v>
      </c>
      <c r="BB1017">
        <f t="shared" si="347"/>
        <v>0</v>
      </c>
      <c r="BD1017">
        <f t="shared" si="348"/>
        <v>1012</v>
      </c>
      <c r="BE1017">
        <f t="shared" si="349"/>
        <v>1</v>
      </c>
    </row>
    <row r="1018" spans="15:57" x14ac:dyDescent="0.25">
      <c r="O1018">
        <f t="shared" si="350"/>
        <v>1</v>
      </c>
      <c r="P1018">
        <f t="shared" si="351"/>
        <v>1013</v>
      </c>
      <c r="Q1018" t="e">
        <f>VLOOKUP(A1018,Sheet3!$A$1:$B$3,2,FALSE)</f>
        <v>#N/A</v>
      </c>
      <c r="R1018">
        <f t="shared" si="330"/>
        <v>0</v>
      </c>
      <c r="S1018">
        <f t="shared" si="331"/>
        <v>0</v>
      </c>
      <c r="T1018">
        <f t="shared" si="332"/>
        <v>0</v>
      </c>
      <c r="U1018" t="s">
        <v>47</v>
      </c>
      <c r="V1018" t="s">
        <v>47</v>
      </c>
      <c r="W1018" t="s">
        <v>47</v>
      </c>
      <c r="X1018" t="s">
        <v>47</v>
      </c>
      <c r="Y1018">
        <f t="shared" si="333"/>
        <v>0</v>
      </c>
      <c r="Z1018">
        <f t="shared" si="334"/>
        <v>0</v>
      </c>
      <c r="AC1018" t="e">
        <f>VLOOKUP(A1018,Sheet3!$A$7:$B$9,2,FALSE)</f>
        <v>#N/A</v>
      </c>
      <c r="AD1018" t="s">
        <v>48</v>
      </c>
      <c r="AE1018" t="str">
        <f t="shared" si="335"/>
        <v>1</v>
      </c>
      <c r="AF1018" t="str">
        <f t="shared" si="336"/>
        <v>2024-07-23</v>
      </c>
      <c r="AH1018" s="8">
        <f t="shared" si="337"/>
        <v>0</v>
      </c>
      <c r="AI1018">
        <v>0</v>
      </c>
      <c r="AJ1018">
        <v>0</v>
      </c>
      <c r="AK1018">
        <v>0</v>
      </c>
      <c r="AL1018" t="e">
        <f t="shared" si="338"/>
        <v>#DIV/0!</v>
      </c>
      <c r="AM1018" t="e">
        <f t="shared" si="339"/>
        <v>#DIV/0!</v>
      </c>
      <c r="AN1018">
        <f t="shared" si="340"/>
        <v>0</v>
      </c>
      <c r="AO1018">
        <f t="shared" si="341"/>
        <v>0</v>
      </c>
      <c r="AP1018">
        <v>0</v>
      </c>
      <c r="AQ1018">
        <v>0</v>
      </c>
      <c r="AR1018">
        <v>0</v>
      </c>
      <c r="AS1018">
        <f t="shared" si="342"/>
        <v>0</v>
      </c>
      <c r="AV1018" t="str">
        <f t="shared" si="343"/>
        <v/>
      </c>
      <c r="AW1018" t="str">
        <f t="shared" si="344"/>
        <v>--</v>
      </c>
      <c r="AY1018">
        <f t="shared" si="345"/>
        <v>1013</v>
      </c>
      <c r="AZ1018" t="s">
        <v>0</v>
      </c>
      <c r="BA1018" t="str">
        <f t="shared" si="346"/>
        <v>1013BM</v>
      </c>
      <c r="BB1018">
        <f t="shared" si="347"/>
        <v>0</v>
      </c>
      <c r="BD1018">
        <f t="shared" si="348"/>
        <v>1013</v>
      </c>
      <c r="BE1018">
        <f t="shared" si="349"/>
        <v>1</v>
      </c>
    </row>
    <row r="1019" spans="15:57" x14ac:dyDescent="0.25">
      <c r="O1019">
        <f t="shared" si="350"/>
        <v>1</v>
      </c>
      <c r="P1019">
        <f t="shared" si="351"/>
        <v>1014</v>
      </c>
      <c r="Q1019" t="e">
        <f>VLOOKUP(A1019,Sheet3!$A$1:$B$3,2,FALSE)</f>
        <v>#N/A</v>
      </c>
      <c r="R1019">
        <f t="shared" si="330"/>
        <v>0</v>
      </c>
      <c r="S1019">
        <f t="shared" si="331"/>
        <v>0</v>
      </c>
      <c r="T1019">
        <f t="shared" si="332"/>
        <v>0</v>
      </c>
      <c r="U1019" t="s">
        <v>47</v>
      </c>
      <c r="V1019" t="s">
        <v>47</v>
      </c>
      <c r="W1019" t="s">
        <v>47</v>
      </c>
      <c r="X1019" t="s">
        <v>47</v>
      </c>
      <c r="Y1019">
        <f t="shared" si="333"/>
        <v>0</v>
      </c>
      <c r="Z1019">
        <f t="shared" si="334"/>
        <v>0</v>
      </c>
      <c r="AC1019" t="e">
        <f>VLOOKUP(A1019,Sheet3!$A$7:$B$9,2,FALSE)</f>
        <v>#N/A</v>
      </c>
      <c r="AD1019" t="s">
        <v>48</v>
      </c>
      <c r="AE1019" t="str">
        <f t="shared" si="335"/>
        <v>1</v>
      </c>
      <c r="AF1019" t="str">
        <f t="shared" si="336"/>
        <v>2024-07-23</v>
      </c>
      <c r="AH1019" s="8">
        <f t="shared" si="337"/>
        <v>0</v>
      </c>
      <c r="AI1019">
        <v>0</v>
      </c>
      <c r="AJ1019">
        <v>0</v>
      </c>
      <c r="AK1019">
        <v>0</v>
      </c>
      <c r="AL1019" t="e">
        <f t="shared" si="338"/>
        <v>#DIV/0!</v>
      </c>
      <c r="AM1019" t="e">
        <f t="shared" si="339"/>
        <v>#DIV/0!</v>
      </c>
      <c r="AN1019">
        <f t="shared" si="340"/>
        <v>0</v>
      </c>
      <c r="AO1019">
        <f t="shared" si="341"/>
        <v>0</v>
      </c>
      <c r="AP1019">
        <v>0</v>
      </c>
      <c r="AQ1019">
        <v>0</v>
      </c>
      <c r="AR1019">
        <v>0</v>
      </c>
      <c r="AS1019">
        <f t="shared" si="342"/>
        <v>0</v>
      </c>
      <c r="AV1019" t="str">
        <f t="shared" si="343"/>
        <v/>
      </c>
      <c r="AW1019" t="str">
        <f t="shared" si="344"/>
        <v>--</v>
      </c>
      <c r="AY1019">
        <f t="shared" si="345"/>
        <v>1014</v>
      </c>
      <c r="AZ1019" t="s">
        <v>0</v>
      </c>
      <c r="BA1019" t="str">
        <f t="shared" si="346"/>
        <v>1014BM</v>
      </c>
      <c r="BB1019">
        <f t="shared" si="347"/>
        <v>0</v>
      </c>
      <c r="BD1019">
        <f t="shared" si="348"/>
        <v>1014</v>
      </c>
      <c r="BE1019">
        <f t="shared" si="349"/>
        <v>1</v>
      </c>
    </row>
    <row r="1020" spans="15:57" x14ac:dyDescent="0.25">
      <c r="O1020">
        <f t="shared" si="350"/>
        <v>1</v>
      </c>
      <c r="P1020">
        <f t="shared" si="351"/>
        <v>1015</v>
      </c>
      <c r="Q1020" t="e">
        <f>VLOOKUP(A1020,Sheet3!$A$1:$B$3,2,FALSE)</f>
        <v>#N/A</v>
      </c>
      <c r="R1020">
        <f t="shared" si="330"/>
        <v>0</v>
      </c>
      <c r="S1020">
        <f t="shared" si="331"/>
        <v>0</v>
      </c>
      <c r="T1020">
        <f t="shared" si="332"/>
        <v>0</v>
      </c>
      <c r="U1020" t="s">
        <v>47</v>
      </c>
      <c r="V1020" t="s">
        <v>47</v>
      </c>
      <c r="W1020" t="s">
        <v>47</v>
      </c>
      <c r="X1020" t="s">
        <v>47</v>
      </c>
      <c r="Y1020">
        <f t="shared" si="333"/>
        <v>0</v>
      </c>
      <c r="Z1020">
        <f t="shared" si="334"/>
        <v>0</v>
      </c>
      <c r="AC1020" t="e">
        <f>VLOOKUP(A1020,Sheet3!$A$7:$B$9,2,FALSE)</f>
        <v>#N/A</v>
      </c>
      <c r="AD1020" t="s">
        <v>48</v>
      </c>
      <c r="AE1020" t="str">
        <f t="shared" si="335"/>
        <v>1</v>
      </c>
      <c r="AF1020" t="str">
        <f t="shared" si="336"/>
        <v>2024-07-23</v>
      </c>
      <c r="AH1020" s="8">
        <f t="shared" si="337"/>
        <v>0</v>
      </c>
      <c r="AI1020">
        <v>0</v>
      </c>
      <c r="AJ1020">
        <v>0</v>
      </c>
      <c r="AK1020">
        <v>0</v>
      </c>
      <c r="AL1020" t="e">
        <f t="shared" si="338"/>
        <v>#DIV/0!</v>
      </c>
      <c r="AM1020" t="e">
        <f t="shared" si="339"/>
        <v>#DIV/0!</v>
      </c>
      <c r="AN1020">
        <f t="shared" si="340"/>
        <v>0</v>
      </c>
      <c r="AO1020">
        <f t="shared" si="341"/>
        <v>0</v>
      </c>
      <c r="AP1020">
        <v>0</v>
      </c>
      <c r="AQ1020">
        <v>0</v>
      </c>
      <c r="AR1020">
        <v>0</v>
      </c>
      <c r="AS1020">
        <f t="shared" si="342"/>
        <v>0</v>
      </c>
      <c r="AV1020" t="str">
        <f t="shared" si="343"/>
        <v/>
      </c>
      <c r="AW1020" t="str">
        <f t="shared" si="344"/>
        <v>--</v>
      </c>
      <c r="AY1020">
        <f t="shared" si="345"/>
        <v>1015</v>
      </c>
      <c r="AZ1020" t="s">
        <v>0</v>
      </c>
      <c r="BA1020" t="str">
        <f t="shared" si="346"/>
        <v>1015BM</v>
      </c>
      <c r="BB1020">
        <f t="shared" si="347"/>
        <v>0</v>
      </c>
      <c r="BD1020">
        <f t="shared" si="348"/>
        <v>1015</v>
      </c>
      <c r="BE1020">
        <f t="shared" si="349"/>
        <v>1</v>
      </c>
    </row>
    <row r="1021" spans="15:57" x14ac:dyDescent="0.25">
      <c r="O1021">
        <f t="shared" si="350"/>
        <v>1</v>
      </c>
      <c r="P1021">
        <f t="shared" si="351"/>
        <v>1016</v>
      </c>
      <c r="Q1021" t="e">
        <f>VLOOKUP(A1021,Sheet3!$A$1:$B$3,2,FALSE)</f>
        <v>#N/A</v>
      </c>
      <c r="R1021">
        <f t="shared" si="330"/>
        <v>0</v>
      </c>
      <c r="S1021">
        <f t="shared" si="331"/>
        <v>0</v>
      </c>
      <c r="T1021">
        <f t="shared" si="332"/>
        <v>0</v>
      </c>
      <c r="U1021" t="s">
        <v>47</v>
      </c>
      <c r="V1021" t="s">
        <v>47</v>
      </c>
      <c r="W1021" t="s">
        <v>47</v>
      </c>
      <c r="X1021" t="s">
        <v>47</v>
      </c>
      <c r="Y1021">
        <f t="shared" si="333"/>
        <v>0</v>
      </c>
      <c r="Z1021">
        <f t="shared" si="334"/>
        <v>0</v>
      </c>
      <c r="AC1021" t="e">
        <f>VLOOKUP(A1021,Sheet3!$A$7:$B$9,2,FALSE)</f>
        <v>#N/A</v>
      </c>
      <c r="AD1021" t="s">
        <v>48</v>
      </c>
      <c r="AE1021" t="str">
        <f t="shared" si="335"/>
        <v>1</v>
      </c>
      <c r="AF1021" t="str">
        <f t="shared" si="336"/>
        <v>2024-07-23</v>
      </c>
      <c r="AH1021" s="8">
        <f t="shared" si="337"/>
        <v>0</v>
      </c>
      <c r="AI1021">
        <v>0</v>
      </c>
      <c r="AJ1021">
        <v>0</v>
      </c>
      <c r="AK1021">
        <v>0</v>
      </c>
      <c r="AL1021" t="e">
        <f t="shared" si="338"/>
        <v>#DIV/0!</v>
      </c>
      <c r="AM1021" t="e">
        <f t="shared" si="339"/>
        <v>#DIV/0!</v>
      </c>
      <c r="AN1021">
        <f t="shared" si="340"/>
        <v>0</v>
      </c>
      <c r="AO1021">
        <f t="shared" si="341"/>
        <v>0</v>
      </c>
      <c r="AP1021">
        <v>0</v>
      </c>
      <c r="AQ1021">
        <v>0</v>
      </c>
      <c r="AR1021">
        <v>0</v>
      </c>
      <c r="AS1021">
        <f t="shared" si="342"/>
        <v>0</v>
      </c>
      <c r="AV1021" t="str">
        <f t="shared" si="343"/>
        <v/>
      </c>
      <c r="AW1021" t="str">
        <f t="shared" si="344"/>
        <v>--</v>
      </c>
      <c r="AY1021">
        <f t="shared" si="345"/>
        <v>1016</v>
      </c>
      <c r="AZ1021" t="s">
        <v>0</v>
      </c>
      <c r="BA1021" t="str">
        <f t="shared" si="346"/>
        <v>1016BM</v>
      </c>
      <c r="BB1021">
        <f t="shared" si="347"/>
        <v>0</v>
      </c>
      <c r="BD1021">
        <f t="shared" si="348"/>
        <v>1016</v>
      </c>
      <c r="BE1021">
        <f t="shared" si="349"/>
        <v>1</v>
      </c>
    </row>
    <row r="1022" spans="15:57" x14ac:dyDescent="0.25">
      <c r="O1022">
        <f t="shared" si="350"/>
        <v>1</v>
      </c>
      <c r="P1022">
        <f t="shared" si="351"/>
        <v>1017</v>
      </c>
      <c r="Q1022" t="e">
        <f>VLOOKUP(A1022,Sheet3!$A$1:$B$3,2,FALSE)</f>
        <v>#N/A</v>
      </c>
      <c r="R1022">
        <f t="shared" si="330"/>
        <v>0</v>
      </c>
      <c r="S1022">
        <f t="shared" si="331"/>
        <v>0</v>
      </c>
      <c r="T1022">
        <f t="shared" si="332"/>
        <v>0</v>
      </c>
      <c r="U1022" t="s">
        <v>47</v>
      </c>
      <c r="V1022" t="s">
        <v>47</v>
      </c>
      <c r="W1022" t="s">
        <v>47</v>
      </c>
      <c r="X1022" t="s">
        <v>47</v>
      </c>
      <c r="Y1022">
        <f t="shared" si="333"/>
        <v>0</v>
      </c>
      <c r="Z1022">
        <f t="shared" si="334"/>
        <v>0</v>
      </c>
      <c r="AC1022" t="e">
        <f>VLOOKUP(A1022,Sheet3!$A$7:$B$9,2,FALSE)</f>
        <v>#N/A</v>
      </c>
      <c r="AD1022" t="s">
        <v>48</v>
      </c>
      <c r="AE1022" t="str">
        <f t="shared" si="335"/>
        <v>1</v>
      </c>
      <c r="AF1022" t="str">
        <f t="shared" si="336"/>
        <v>2024-07-23</v>
      </c>
      <c r="AH1022" s="8">
        <f t="shared" si="337"/>
        <v>0</v>
      </c>
      <c r="AI1022">
        <v>0</v>
      </c>
      <c r="AJ1022">
        <v>0</v>
      </c>
      <c r="AK1022">
        <v>0</v>
      </c>
      <c r="AL1022" t="e">
        <f t="shared" si="338"/>
        <v>#DIV/0!</v>
      </c>
      <c r="AM1022" t="e">
        <f t="shared" si="339"/>
        <v>#DIV/0!</v>
      </c>
      <c r="AN1022">
        <f t="shared" si="340"/>
        <v>0</v>
      </c>
      <c r="AO1022">
        <f t="shared" si="341"/>
        <v>0</v>
      </c>
      <c r="AP1022">
        <v>0</v>
      </c>
      <c r="AQ1022">
        <v>0</v>
      </c>
      <c r="AR1022">
        <v>0</v>
      </c>
      <c r="AS1022">
        <f t="shared" si="342"/>
        <v>0</v>
      </c>
      <c r="AV1022" t="str">
        <f t="shared" si="343"/>
        <v/>
      </c>
      <c r="AW1022" t="str">
        <f t="shared" si="344"/>
        <v>--</v>
      </c>
      <c r="AY1022">
        <f t="shared" si="345"/>
        <v>1017</v>
      </c>
      <c r="AZ1022" t="s">
        <v>0</v>
      </c>
      <c r="BA1022" t="str">
        <f t="shared" si="346"/>
        <v>1017BM</v>
      </c>
      <c r="BB1022">
        <f t="shared" si="347"/>
        <v>0</v>
      </c>
      <c r="BD1022">
        <f t="shared" si="348"/>
        <v>1017</v>
      </c>
      <c r="BE1022">
        <f t="shared" si="349"/>
        <v>1</v>
      </c>
    </row>
    <row r="1023" spans="15:57" x14ac:dyDescent="0.25">
      <c r="O1023">
        <f t="shared" si="350"/>
        <v>1</v>
      </c>
      <c r="P1023">
        <f t="shared" si="351"/>
        <v>1018</v>
      </c>
      <c r="Q1023" t="e">
        <f>VLOOKUP(A1023,Sheet3!$A$1:$B$3,2,FALSE)</f>
        <v>#N/A</v>
      </c>
      <c r="R1023">
        <f t="shared" si="330"/>
        <v>0</v>
      </c>
      <c r="S1023">
        <f t="shared" si="331"/>
        <v>0</v>
      </c>
      <c r="T1023">
        <f t="shared" si="332"/>
        <v>0</v>
      </c>
      <c r="U1023" t="s">
        <v>47</v>
      </c>
      <c r="V1023" t="s">
        <v>47</v>
      </c>
      <c r="W1023" t="s">
        <v>47</v>
      </c>
      <c r="X1023" t="s">
        <v>47</v>
      </c>
      <c r="Y1023">
        <f t="shared" si="333"/>
        <v>0</v>
      </c>
      <c r="Z1023">
        <f t="shared" si="334"/>
        <v>0</v>
      </c>
      <c r="AC1023" t="e">
        <f>VLOOKUP(A1023,Sheet3!$A$7:$B$9,2,FALSE)</f>
        <v>#N/A</v>
      </c>
      <c r="AD1023" t="s">
        <v>48</v>
      </c>
      <c r="AE1023" t="str">
        <f t="shared" si="335"/>
        <v>1</v>
      </c>
      <c r="AF1023" t="str">
        <f t="shared" si="336"/>
        <v>2024-07-23</v>
      </c>
      <c r="AH1023" s="8">
        <f t="shared" si="337"/>
        <v>0</v>
      </c>
      <c r="AI1023">
        <v>0</v>
      </c>
      <c r="AJ1023">
        <v>0</v>
      </c>
      <c r="AK1023">
        <v>0</v>
      </c>
      <c r="AL1023" t="e">
        <f t="shared" si="338"/>
        <v>#DIV/0!</v>
      </c>
      <c r="AM1023" t="e">
        <f t="shared" si="339"/>
        <v>#DIV/0!</v>
      </c>
      <c r="AN1023">
        <f t="shared" si="340"/>
        <v>0</v>
      </c>
      <c r="AO1023">
        <f t="shared" si="341"/>
        <v>0</v>
      </c>
      <c r="AP1023">
        <v>0</v>
      </c>
      <c r="AQ1023">
        <v>0</v>
      </c>
      <c r="AR1023">
        <v>0</v>
      </c>
      <c r="AS1023">
        <f t="shared" si="342"/>
        <v>0</v>
      </c>
      <c r="AV1023" t="str">
        <f t="shared" si="343"/>
        <v/>
      </c>
      <c r="AW1023" t="str">
        <f t="shared" si="344"/>
        <v>--</v>
      </c>
      <c r="AY1023">
        <f t="shared" si="345"/>
        <v>1018</v>
      </c>
      <c r="AZ1023" t="s">
        <v>0</v>
      </c>
      <c r="BA1023" t="str">
        <f t="shared" si="346"/>
        <v>1018BM</v>
      </c>
      <c r="BB1023">
        <f t="shared" si="347"/>
        <v>0</v>
      </c>
      <c r="BD1023">
        <f t="shared" si="348"/>
        <v>1018</v>
      </c>
      <c r="BE1023">
        <f t="shared" si="349"/>
        <v>1</v>
      </c>
    </row>
    <row r="1024" spans="15:57" x14ac:dyDescent="0.25">
      <c r="O1024">
        <f t="shared" si="350"/>
        <v>1</v>
      </c>
      <c r="P1024">
        <f t="shared" si="351"/>
        <v>1019</v>
      </c>
      <c r="Q1024" t="e">
        <f>VLOOKUP(A1024,Sheet3!$A$1:$B$3,2,FALSE)</f>
        <v>#N/A</v>
      </c>
      <c r="R1024">
        <f t="shared" si="330"/>
        <v>0</v>
      </c>
      <c r="S1024">
        <f t="shared" si="331"/>
        <v>0</v>
      </c>
      <c r="T1024">
        <f t="shared" si="332"/>
        <v>0</v>
      </c>
      <c r="U1024" t="s">
        <v>47</v>
      </c>
      <c r="V1024" t="s">
        <v>47</v>
      </c>
      <c r="W1024" t="s">
        <v>47</v>
      </c>
      <c r="X1024" t="s">
        <v>47</v>
      </c>
      <c r="Y1024">
        <f t="shared" si="333"/>
        <v>0</v>
      </c>
      <c r="Z1024">
        <f t="shared" si="334"/>
        <v>0</v>
      </c>
      <c r="AC1024" t="e">
        <f>VLOOKUP(A1024,Sheet3!$A$7:$B$9,2,FALSE)</f>
        <v>#N/A</v>
      </c>
      <c r="AD1024" t="s">
        <v>48</v>
      </c>
      <c r="AE1024" t="str">
        <f t="shared" si="335"/>
        <v>1</v>
      </c>
      <c r="AF1024" t="str">
        <f t="shared" si="336"/>
        <v>2024-07-23</v>
      </c>
      <c r="AH1024" s="8">
        <f t="shared" si="337"/>
        <v>0</v>
      </c>
      <c r="AI1024">
        <v>0</v>
      </c>
      <c r="AJ1024">
        <v>0</v>
      </c>
      <c r="AK1024">
        <v>0</v>
      </c>
      <c r="AL1024" t="e">
        <f t="shared" si="338"/>
        <v>#DIV/0!</v>
      </c>
      <c r="AM1024" t="e">
        <f t="shared" si="339"/>
        <v>#DIV/0!</v>
      </c>
      <c r="AN1024">
        <f t="shared" si="340"/>
        <v>0</v>
      </c>
      <c r="AO1024">
        <f t="shared" si="341"/>
        <v>0</v>
      </c>
      <c r="AP1024">
        <v>0</v>
      </c>
      <c r="AQ1024">
        <v>0</v>
      </c>
      <c r="AR1024">
        <v>0</v>
      </c>
      <c r="AS1024">
        <f t="shared" si="342"/>
        <v>0</v>
      </c>
      <c r="AV1024" t="str">
        <f t="shared" si="343"/>
        <v/>
      </c>
      <c r="AW1024" t="str">
        <f t="shared" si="344"/>
        <v>--</v>
      </c>
      <c r="AY1024">
        <f t="shared" si="345"/>
        <v>1019</v>
      </c>
      <c r="AZ1024" t="s">
        <v>0</v>
      </c>
      <c r="BA1024" t="str">
        <f t="shared" si="346"/>
        <v>1019BM</v>
      </c>
      <c r="BB1024">
        <f t="shared" si="347"/>
        <v>0</v>
      </c>
      <c r="BD1024">
        <f t="shared" si="348"/>
        <v>1019</v>
      </c>
      <c r="BE1024">
        <f t="shared" si="349"/>
        <v>1</v>
      </c>
    </row>
    <row r="1025" spans="15:57" x14ac:dyDescent="0.25">
      <c r="O1025">
        <f t="shared" si="350"/>
        <v>1</v>
      </c>
      <c r="P1025">
        <f t="shared" si="351"/>
        <v>1020</v>
      </c>
      <c r="Q1025" t="e">
        <f>VLOOKUP(A1025,Sheet3!$A$1:$B$3,2,FALSE)</f>
        <v>#N/A</v>
      </c>
      <c r="R1025">
        <f t="shared" si="330"/>
        <v>0</v>
      </c>
      <c r="S1025">
        <f t="shared" si="331"/>
        <v>0</v>
      </c>
      <c r="T1025">
        <f t="shared" si="332"/>
        <v>0</v>
      </c>
      <c r="U1025" t="s">
        <v>47</v>
      </c>
      <c r="V1025" t="s">
        <v>47</v>
      </c>
      <c r="W1025" t="s">
        <v>47</v>
      </c>
      <c r="X1025" t="s">
        <v>47</v>
      </c>
      <c r="Y1025">
        <f t="shared" si="333"/>
        <v>0</v>
      </c>
      <c r="Z1025">
        <f t="shared" si="334"/>
        <v>0</v>
      </c>
      <c r="AC1025" t="e">
        <f>VLOOKUP(A1025,Sheet3!$A$7:$B$9,2,FALSE)</f>
        <v>#N/A</v>
      </c>
      <c r="AD1025" t="s">
        <v>48</v>
      </c>
      <c r="AE1025" t="str">
        <f t="shared" si="335"/>
        <v>1</v>
      </c>
      <c r="AF1025" t="str">
        <f t="shared" si="336"/>
        <v>2024-07-23</v>
      </c>
      <c r="AH1025" s="8">
        <f t="shared" si="337"/>
        <v>0</v>
      </c>
      <c r="AI1025">
        <v>0</v>
      </c>
      <c r="AJ1025">
        <v>0</v>
      </c>
      <c r="AK1025">
        <v>0</v>
      </c>
      <c r="AL1025" t="e">
        <f t="shared" si="338"/>
        <v>#DIV/0!</v>
      </c>
      <c r="AM1025" t="e">
        <f t="shared" si="339"/>
        <v>#DIV/0!</v>
      </c>
      <c r="AN1025">
        <f t="shared" si="340"/>
        <v>0</v>
      </c>
      <c r="AO1025">
        <f t="shared" si="341"/>
        <v>0</v>
      </c>
      <c r="AP1025">
        <v>0</v>
      </c>
      <c r="AQ1025">
        <v>0</v>
      </c>
      <c r="AR1025">
        <v>0</v>
      </c>
      <c r="AS1025">
        <f t="shared" si="342"/>
        <v>0</v>
      </c>
      <c r="AV1025" t="str">
        <f t="shared" si="343"/>
        <v/>
      </c>
      <c r="AW1025" t="str">
        <f t="shared" si="344"/>
        <v>--</v>
      </c>
      <c r="AY1025">
        <f t="shared" si="345"/>
        <v>1020</v>
      </c>
      <c r="AZ1025" t="s">
        <v>0</v>
      </c>
      <c r="BA1025" t="str">
        <f t="shared" si="346"/>
        <v>1020BM</v>
      </c>
      <c r="BB1025">
        <f t="shared" si="347"/>
        <v>0</v>
      </c>
      <c r="BD1025">
        <f t="shared" si="348"/>
        <v>1020</v>
      </c>
      <c r="BE1025">
        <f t="shared" si="349"/>
        <v>1</v>
      </c>
    </row>
    <row r="1026" spans="15:57" x14ac:dyDescent="0.25">
      <c r="O1026">
        <f t="shared" si="350"/>
        <v>1</v>
      </c>
      <c r="P1026">
        <f t="shared" si="351"/>
        <v>1021</v>
      </c>
      <c r="Q1026" t="e">
        <f>VLOOKUP(A1026,Sheet3!$A$1:$B$3,2,FALSE)</f>
        <v>#N/A</v>
      </c>
      <c r="R1026">
        <f t="shared" si="330"/>
        <v>0</v>
      </c>
      <c r="S1026">
        <f t="shared" si="331"/>
        <v>0</v>
      </c>
      <c r="T1026">
        <f t="shared" si="332"/>
        <v>0</v>
      </c>
      <c r="U1026" t="s">
        <v>47</v>
      </c>
      <c r="V1026" t="s">
        <v>47</v>
      </c>
      <c r="W1026" t="s">
        <v>47</v>
      </c>
      <c r="X1026" t="s">
        <v>47</v>
      </c>
      <c r="Y1026">
        <f t="shared" si="333"/>
        <v>0</v>
      </c>
      <c r="Z1026">
        <f t="shared" si="334"/>
        <v>0</v>
      </c>
      <c r="AC1026" t="e">
        <f>VLOOKUP(A1026,Sheet3!$A$7:$B$9,2,FALSE)</f>
        <v>#N/A</v>
      </c>
      <c r="AD1026" t="s">
        <v>48</v>
      </c>
      <c r="AE1026" t="str">
        <f t="shared" si="335"/>
        <v>1</v>
      </c>
      <c r="AF1026" t="str">
        <f t="shared" si="336"/>
        <v>2024-07-23</v>
      </c>
      <c r="AH1026" s="8">
        <f t="shared" si="337"/>
        <v>0</v>
      </c>
      <c r="AI1026">
        <v>0</v>
      </c>
      <c r="AJ1026">
        <v>0</v>
      </c>
      <c r="AK1026">
        <v>0</v>
      </c>
      <c r="AL1026" t="e">
        <f t="shared" si="338"/>
        <v>#DIV/0!</v>
      </c>
      <c r="AM1026" t="e">
        <f t="shared" si="339"/>
        <v>#DIV/0!</v>
      </c>
      <c r="AN1026">
        <f t="shared" si="340"/>
        <v>0</v>
      </c>
      <c r="AO1026">
        <f t="shared" si="341"/>
        <v>0</v>
      </c>
      <c r="AP1026">
        <v>0</v>
      </c>
      <c r="AQ1026">
        <v>0</v>
      </c>
      <c r="AR1026">
        <v>0</v>
      </c>
      <c r="AS1026">
        <f t="shared" si="342"/>
        <v>0</v>
      </c>
      <c r="AV1026" t="str">
        <f t="shared" si="343"/>
        <v/>
      </c>
      <c r="AW1026" t="str">
        <f t="shared" si="344"/>
        <v>--</v>
      </c>
      <c r="AY1026">
        <f t="shared" si="345"/>
        <v>1021</v>
      </c>
      <c r="AZ1026" t="s">
        <v>0</v>
      </c>
      <c r="BA1026" t="str">
        <f t="shared" si="346"/>
        <v>1021BM</v>
      </c>
      <c r="BB1026">
        <f t="shared" si="347"/>
        <v>0</v>
      </c>
      <c r="BD1026">
        <f t="shared" si="348"/>
        <v>1021</v>
      </c>
      <c r="BE1026">
        <f t="shared" si="349"/>
        <v>1</v>
      </c>
    </row>
    <row r="1027" spans="15:57" x14ac:dyDescent="0.25">
      <c r="O1027">
        <f t="shared" si="350"/>
        <v>1</v>
      </c>
      <c r="P1027">
        <f t="shared" si="351"/>
        <v>1022</v>
      </c>
      <c r="Q1027" t="e">
        <f>VLOOKUP(A1027,Sheet3!$A$1:$B$3,2,FALSE)</f>
        <v>#N/A</v>
      </c>
      <c r="R1027">
        <f t="shared" si="330"/>
        <v>0</v>
      </c>
      <c r="S1027">
        <f t="shared" si="331"/>
        <v>0</v>
      </c>
      <c r="T1027">
        <f t="shared" si="332"/>
        <v>0</v>
      </c>
      <c r="U1027" t="s">
        <v>47</v>
      </c>
      <c r="V1027" t="s">
        <v>47</v>
      </c>
      <c r="W1027" t="s">
        <v>47</v>
      </c>
      <c r="X1027" t="s">
        <v>47</v>
      </c>
      <c r="Y1027">
        <f t="shared" si="333"/>
        <v>0</v>
      </c>
      <c r="Z1027">
        <f t="shared" si="334"/>
        <v>0</v>
      </c>
      <c r="AC1027" t="e">
        <f>VLOOKUP(A1027,Sheet3!$A$7:$B$9,2,FALSE)</f>
        <v>#N/A</v>
      </c>
      <c r="AD1027" t="s">
        <v>48</v>
      </c>
      <c r="AE1027" t="str">
        <f t="shared" si="335"/>
        <v>1</v>
      </c>
      <c r="AF1027" t="str">
        <f t="shared" si="336"/>
        <v>2024-07-23</v>
      </c>
      <c r="AH1027" s="8">
        <f t="shared" si="337"/>
        <v>0</v>
      </c>
      <c r="AI1027">
        <v>0</v>
      </c>
      <c r="AJ1027">
        <v>0</v>
      </c>
      <c r="AK1027">
        <v>0</v>
      </c>
      <c r="AL1027" t="e">
        <f t="shared" si="338"/>
        <v>#DIV/0!</v>
      </c>
      <c r="AM1027" t="e">
        <f t="shared" si="339"/>
        <v>#DIV/0!</v>
      </c>
      <c r="AN1027">
        <f t="shared" si="340"/>
        <v>0</v>
      </c>
      <c r="AO1027">
        <f t="shared" si="341"/>
        <v>0</v>
      </c>
      <c r="AP1027">
        <v>0</v>
      </c>
      <c r="AQ1027">
        <v>0</v>
      </c>
      <c r="AR1027">
        <v>0</v>
      </c>
      <c r="AS1027">
        <f t="shared" si="342"/>
        <v>0</v>
      </c>
      <c r="AV1027" t="str">
        <f t="shared" si="343"/>
        <v/>
      </c>
      <c r="AW1027" t="str">
        <f t="shared" si="344"/>
        <v>--</v>
      </c>
      <c r="AY1027">
        <f t="shared" si="345"/>
        <v>1022</v>
      </c>
      <c r="AZ1027" t="s">
        <v>0</v>
      </c>
      <c r="BA1027" t="str">
        <f t="shared" si="346"/>
        <v>1022BM</v>
      </c>
      <c r="BB1027">
        <f t="shared" si="347"/>
        <v>0</v>
      </c>
      <c r="BD1027">
        <f t="shared" si="348"/>
        <v>1022</v>
      </c>
      <c r="BE1027">
        <f t="shared" si="349"/>
        <v>1</v>
      </c>
    </row>
    <row r="1028" spans="15:57" x14ac:dyDescent="0.25">
      <c r="O1028">
        <f t="shared" si="350"/>
        <v>1</v>
      </c>
      <c r="P1028">
        <f t="shared" si="351"/>
        <v>1023</v>
      </c>
      <c r="Q1028" t="e">
        <f>VLOOKUP(A1028,Sheet3!$A$1:$B$3,2,FALSE)</f>
        <v>#N/A</v>
      </c>
      <c r="R1028">
        <f t="shared" si="330"/>
        <v>0</v>
      </c>
      <c r="S1028">
        <f t="shared" si="331"/>
        <v>0</v>
      </c>
      <c r="T1028">
        <f t="shared" si="332"/>
        <v>0</v>
      </c>
      <c r="U1028" t="s">
        <v>47</v>
      </c>
      <c r="V1028" t="s">
        <v>47</v>
      </c>
      <c r="W1028" t="s">
        <v>47</v>
      </c>
      <c r="X1028" t="s">
        <v>47</v>
      </c>
      <c r="Y1028">
        <f t="shared" si="333"/>
        <v>0</v>
      </c>
      <c r="Z1028">
        <f t="shared" si="334"/>
        <v>0</v>
      </c>
      <c r="AC1028" t="e">
        <f>VLOOKUP(A1028,Sheet3!$A$7:$B$9,2,FALSE)</f>
        <v>#N/A</v>
      </c>
      <c r="AD1028" t="s">
        <v>48</v>
      </c>
      <c r="AE1028" t="str">
        <f t="shared" si="335"/>
        <v>1</v>
      </c>
      <c r="AF1028" t="str">
        <f t="shared" si="336"/>
        <v>2024-07-23</v>
      </c>
      <c r="AH1028" s="8">
        <f t="shared" si="337"/>
        <v>0</v>
      </c>
      <c r="AI1028">
        <v>0</v>
      </c>
      <c r="AJ1028">
        <v>0</v>
      </c>
      <c r="AK1028">
        <v>0</v>
      </c>
      <c r="AL1028" t="e">
        <f t="shared" si="338"/>
        <v>#DIV/0!</v>
      </c>
      <c r="AM1028" t="e">
        <f t="shared" si="339"/>
        <v>#DIV/0!</v>
      </c>
      <c r="AN1028">
        <f t="shared" si="340"/>
        <v>0</v>
      </c>
      <c r="AO1028">
        <f t="shared" si="341"/>
        <v>0</v>
      </c>
      <c r="AP1028">
        <v>0</v>
      </c>
      <c r="AQ1028">
        <v>0</v>
      </c>
      <c r="AR1028">
        <v>0</v>
      </c>
      <c r="AS1028">
        <f t="shared" si="342"/>
        <v>0</v>
      </c>
      <c r="AV1028" t="str">
        <f t="shared" si="343"/>
        <v/>
      </c>
      <c r="AW1028" t="str">
        <f t="shared" si="344"/>
        <v>--</v>
      </c>
      <c r="AY1028">
        <f t="shared" si="345"/>
        <v>1023</v>
      </c>
      <c r="AZ1028" t="s">
        <v>0</v>
      </c>
      <c r="BA1028" t="str">
        <f t="shared" si="346"/>
        <v>1023BM</v>
      </c>
      <c r="BB1028">
        <f t="shared" si="347"/>
        <v>0</v>
      </c>
      <c r="BD1028">
        <f t="shared" si="348"/>
        <v>1023</v>
      </c>
      <c r="BE1028">
        <f t="shared" si="349"/>
        <v>1</v>
      </c>
    </row>
    <row r="1029" spans="15:57" x14ac:dyDescent="0.25">
      <c r="O1029">
        <f t="shared" si="350"/>
        <v>1</v>
      </c>
      <c r="P1029">
        <f t="shared" si="351"/>
        <v>1024</v>
      </c>
      <c r="Q1029" t="e">
        <f>VLOOKUP(A1029,Sheet3!$A$1:$B$3,2,FALSE)</f>
        <v>#N/A</v>
      </c>
      <c r="R1029">
        <f t="shared" si="330"/>
        <v>0</v>
      </c>
      <c r="S1029">
        <f t="shared" si="331"/>
        <v>0</v>
      </c>
      <c r="T1029">
        <f t="shared" si="332"/>
        <v>0</v>
      </c>
      <c r="U1029" t="s">
        <v>47</v>
      </c>
      <c r="V1029" t="s">
        <v>47</v>
      </c>
      <c r="W1029" t="s">
        <v>47</v>
      </c>
      <c r="X1029" t="s">
        <v>47</v>
      </c>
      <c r="Y1029">
        <f t="shared" si="333"/>
        <v>0</v>
      </c>
      <c r="Z1029">
        <f t="shared" si="334"/>
        <v>0</v>
      </c>
      <c r="AC1029" t="e">
        <f>VLOOKUP(A1029,Sheet3!$A$7:$B$9,2,FALSE)</f>
        <v>#N/A</v>
      </c>
      <c r="AD1029" t="s">
        <v>48</v>
      </c>
      <c r="AE1029" t="str">
        <f t="shared" si="335"/>
        <v>1</v>
      </c>
      <c r="AF1029" t="str">
        <f t="shared" si="336"/>
        <v>2024-07-23</v>
      </c>
      <c r="AH1029" s="8">
        <f t="shared" si="337"/>
        <v>0</v>
      </c>
      <c r="AI1029">
        <v>0</v>
      </c>
      <c r="AJ1029">
        <v>0</v>
      </c>
      <c r="AK1029">
        <v>0</v>
      </c>
      <c r="AL1029" t="e">
        <f t="shared" si="338"/>
        <v>#DIV/0!</v>
      </c>
      <c r="AM1029" t="e">
        <f t="shared" si="339"/>
        <v>#DIV/0!</v>
      </c>
      <c r="AN1029">
        <f t="shared" si="340"/>
        <v>0</v>
      </c>
      <c r="AO1029">
        <f t="shared" si="341"/>
        <v>0</v>
      </c>
      <c r="AP1029">
        <v>0</v>
      </c>
      <c r="AQ1029">
        <v>0</v>
      </c>
      <c r="AR1029">
        <v>0</v>
      </c>
      <c r="AS1029">
        <f t="shared" si="342"/>
        <v>0</v>
      </c>
      <c r="AV1029" t="str">
        <f t="shared" si="343"/>
        <v/>
      </c>
      <c r="AW1029" t="str">
        <f t="shared" si="344"/>
        <v>--</v>
      </c>
      <c r="AY1029">
        <f t="shared" si="345"/>
        <v>1024</v>
      </c>
      <c r="AZ1029" t="s">
        <v>0</v>
      </c>
      <c r="BA1029" t="str">
        <f t="shared" si="346"/>
        <v>1024BM</v>
      </c>
      <c r="BB1029">
        <f t="shared" si="347"/>
        <v>0</v>
      </c>
      <c r="BD1029">
        <f t="shared" si="348"/>
        <v>1024</v>
      </c>
      <c r="BE1029">
        <f t="shared" si="349"/>
        <v>1</v>
      </c>
    </row>
    <row r="1030" spans="15:57" x14ac:dyDescent="0.25">
      <c r="O1030">
        <f t="shared" si="350"/>
        <v>1</v>
      </c>
      <c r="P1030">
        <f t="shared" si="351"/>
        <v>1025</v>
      </c>
      <c r="Q1030" t="e">
        <f>VLOOKUP(A1030,Sheet3!$A$1:$B$3,2,FALSE)</f>
        <v>#N/A</v>
      </c>
      <c r="R1030">
        <f t="shared" ref="R1030:R1093" si="352">C1030</f>
        <v>0</v>
      </c>
      <c r="S1030">
        <f t="shared" ref="S1030:S1093" si="353">F1030</f>
        <v>0</v>
      </c>
      <c r="T1030">
        <f t="shared" ref="T1030:T1093" si="354">D1030</f>
        <v>0</v>
      </c>
      <c r="U1030" t="s">
        <v>47</v>
      </c>
      <c r="V1030" t="s">
        <v>47</v>
      </c>
      <c r="W1030" t="s">
        <v>47</v>
      </c>
      <c r="X1030" t="s">
        <v>47</v>
      </c>
      <c r="Y1030">
        <f t="shared" ref="Y1030:Y1093" si="355">G1030</f>
        <v>0</v>
      </c>
      <c r="Z1030">
        <f t="shared" ref="Z1030:Z1093" si="356">H1030</f>
        <v>0</v>
      </c>
      <c r="AC1030" t="e">
        <f>VLOOKUP(A1030,Sheet3!$A$7:$B$9,2,FALSE)</f>
        <v>#N/A</v>
      </c>
      <c r="AD1030" t="s">
        <v>48</v>
      </c>
      <c r="AE1030" t="str">
        <f t="shared" ref="AE1030:AE1093" si="357">IF(ISBLANK(B1030),"1",LEFT(B1030,6))</f>
        <v>1</v>
      </c>
      <c r="AF1030" t="str">
        <f t="shared" ref="AF1030:AF1093" si="358">IF(ISBLANK(B1030),$AG$1,AW1030)</f>
        <v>2024-07-23</v>
      </c>
      <c r="AH1030" s="8">
        <f t="shared" ref="AH1030:AH1093" si="359">E1030</f>
        <v>0</v>
      </c>
      <c r="AI1030">
        <v>0</v>
      </c>
      <c r="AJ1030">
        <v>0</v>
      </c>
      <c r="AK1030">
        <v>0</v>
      </c>
      <c r="AL1030" t="e">
        <f t="shared" ref="AL1030:AL1093" si="360">IF(A1030="TLDDP","0",ROUND(L1030/J1030,2))</f>
        <v>#DIV/0!</v>
      </c>
      <c r="AM1030" t="e">
        <f t="shared" ref="AM1030:AM1093" si="361">IF(A1030="TLDDP","0",ROUND(AL1030*J1030,2))</f>
        <v>#DIV/0!</v>
      </c>
      <c r="AN1030">
        <f t="shared" ref="AN1030:AN1093" si="362">J1030</f>
        <v>0</v>
      </c>
      <c r="AO1030">
        <f t="shared" ref="AO1030:AO1093" si="363">IF(A1030="LDP",AM1030,L1030)</f>
        <v>0</v>
      </c>
      <c r="AP1030">
        <v>0</v>
      </c>
      <c r="AQ1030">
        <v>0</v>
      </c>
      <c r="AR1030">
        <v>0</v>
      </c>
      <c r="AS1030">
        <f t="shared" ref="AS1030:AS1093" si="364">I1030</f>
        <v>0</v>
      </c>
      <c r="AV1030" t="str">
        <f t="shared" ref="AV1030:AV1093" si="365">RIGHT(B1030,10)</f>
        <v/>
      </c>
      <c r="AW1030" t="str">
        <f t="shared" ref="AW1030:AW1093" si="366">RIGHT(AV1030,4)&amp;"-"&amp;MID(AV1030,4,2)&amp;"-"&amp;LEFT(AV1030,2)</f>
        <v>--</v>
      </c>
      <c r="AY1030">
        <f t="shared" ref="AY1030:AY1093" si="367">P1030</f>
        <v>1025</v>
      </c>
      <c r="AZ1030" t="s">
        <v>0</v>
      </c>
      <c r="BA1030" t="str">
        <f t="shared" ref="BA1030:BA1093" si="368">AY1030&amp;AZ1030</f>
        <v>1025BM</v>
      </c>
      <c r="BB1030">
        <f t="shared" ref="BB1030:BB1093" si="369">M1030</f>
        <v>0</v>
      </c>
      <c r="BD1030">
        <f t="shared" ref="BD1030:BD1093" si="370">P1030</f>
        <v>1025</v>
      </c>
      <c r="BE1030">
        <f t="shared" ref="BE1030:BE1093" si="371">O1030</f>
        <v>1</v>
      </c>
    </row>
    <row r="1031" spans="15:57" x14ac:dyDescent="0.25">
      <c r="O1031">
        <f t="shared" ref="O1031:O1094" si="372">O1030</f>
        <v>1</v>
      </c>
      <c r="P1031">
        <f t="shared" ref="P1031:P1094" si="373">P1030+1</f>
        <v>1026</v>
      </c>
      <c r="Q1031" t="e">
        <f>VLOOKUP(A1031,Sheet3!$A$1:$B$3,2,FALSE)</f>
        <v>#N/A</v>
      </c>
      <c r="R1031">
        <f t="shared" si="352"/>
        <v>0</v>
      </c>
      <c r="S1031">
        <f t="shared" si="353"/>
        <v>0</v>
      </c>
      <c r="T1031">
        <f t="shared" si="354"/>
        <v>0</v>
      </c>
      <c r="U1031" t="s">
        <v>47</v>
      </c>
      <c r="V1031" t="s">
        <v>47</v>
      </c>
      <c r="W1031" t="s">
        <v>47</v>
      </c>
      <c r="X1031" t="s">
        <v>47</v>
      </c>
      <c r="Y1031">
        <f t="shared" si="355"/>
        <v>0</v>
      </c>
      <c r="Z1031">
        <f t="shared" si="356"/>
        <v>0</v>
      </c>
      <c r="AC1031" t="e">
        <f>VLOOKUP(A1031,Sheet3!$A$7:$B$9,2,FALSE)</f>
        <v>#N/A</v>
      </c>
      <c r="AD1031" t="s">
        <v>48</v>
      </c>
      <c r="AE1031" t="str">
        <f t="shared" si="357"/>
        <v>1</v>
      </c>
      <c r="AF1031" t="str">
        <f t="shared" si="358"/>
        <v>2024-07-23</v>
      </c>
      <c r="AH1031" s="8">
        <f t="shared" si="359"/>
        <v>0</v>
      </c>
      <c r="AI1031">
        <v>0</v>
      </c>
      <c r="AJ1031">
        <v>0</v>
      </c>
      <c r="AK1031">
        <v>0</v>
      </c>
      <c r="AL1031" t="e">
        <f t="shared" si="360"/>
        <v>#DIV/0!</v>
      </c>
      <c r="AM1031" t="e">
        <f t="shared" si="361"/>
        <v>#DIV/0!</v>
      </c>
      <c r="AN1031">
        <f t="shared" si="362"/>
        <v>0</v>
      </c>
      <c r="AO1031">
        <f t="shared" si="363"/>
        <v>0</v>
      </c>
      <c r="AP1031">
        <v>0</v>
      </c>
      <c r="AQ1031">
        <v>0</v>
      </c>
      <c r="AR1031">
        <v>0</v>
      </c>
      <c r="AS1031">
        <f t="shared" si="364"/>
        <v>0</v>
      </c>
      <c r="AV1031" t="str">
        <f t="shared" si="365"/>
        <v/>
      </c>
      <c r="AW1031" t="str">
        <f t="shared" si="366"/>
        <v>--</v>
      </c>
      <c r="AY1031">
        <f t="shared" si="367"/>
        <v>1026</v>
      </c>
      <c r="AZ1031" t="s">
        <v>0</v>
      </c>
      <c r="BA1031" t="str">
        <f t="shared" si="368"/>
        <v>1026BM</v>
      </c>
      <c r="BB1031">
        <f t="shared" si="369"/>
        <v>0</v>
      </c>
      <c r="BD1031">
        <f t="shared" si="370"/>
        <v>1026</v>
      </c>
      <c r="BE1031">
        <f t="shared" si="371"/>
        <v>1</v>
      </c>
    </row>
    <row r="1032" spans="15:57" x14ac:dyDescent="0.25">
      <c r="O1032">
        <f t="shared" si="372"/>
        <v>1</v>
      </c>
      <c r="P1032">
        <f t="shared" si="373"/>
        <v>1027</v>
      </c>
      <c r="Q1032" t="e">
        <f>VLOOKUP(A1032,Sheet3!$A$1:$B$3,2,FALSE)</f>
        <v>#N/A</v>
      </c>
      <c r="R1032">
        <f t="shared" si="352"/>
        <v>0</v>
      </c>
      <c r="S1032">
        <f t="shared" si="353"/>
        <v>0</v>
      </c>
      <c r="T1032">
        <f t="shared" si="354"/>
        <v>0</v>
      </c>
      <c r="U1032" t="s">
        <v>47</v>
      </c>
      <c r="V1032" t="s">
        <v>47</v>
      </c>
      <c r="W1032" t="s">
        <v>47</v>
      </c>
      <c r="X1032" t="s">
        <v>47</v>
      </c>
      <c r="Y1032">
        <f t="shared" si="355"/>
        <v>0</v>
      </c>
      <c r="Z1032">
        <f t="shared" si="356"/>
        <v>0</v>
      </c>
      <c r="AC1032" t="e">
        <f>VLOOKUP(A1032,Sheet3!$A$7:$B$9,2,FALSE)</f>
        <v>#N/A</v>
      </c>
      <c r="AD1032" t="s">
        <v>48</v>
      </c>
      <c r="AE1032" t="str">
        <f t="shared" si="357"/>
        <v>1</v>
      </c>
      <c r="AF1032" t="str">
        <f t="shared" si="358"/>
        <v>2024-07-23</v>
      </c>
      <c r="AH1032" s="8">
        <f t="shared" si="359"/>
        <v>0</v>
      </c>
      <c r="AI1032">
        <v>0</v>
      </c>
      <c r="AJ1032">
        <v>0</v>
      </c>
      <c r="AK1032">
        <v>0</v>
      </c>
      <c r="AL1032" t="e">
        <f t="shared" si="360"/>
        <v>#DIV/0!</v>
      </c>
      <c r="AM1032" t="e">
        <f t="shared" si="361"/>
        <v>#DIV/0!</v>
      </c>
      <c r="AN1032">
        <f t="shared" si="362"/>
        <v>0</v>
      </c>
      <c r="AO1032">
        <f t="shared" si="363"/>
        <v>0</v>
      </c>
      <c r="AP1032">
        <v>0</v>
      </c>
      <c r="AQ1032">
        <v>0</v>
      </c>
      <c r="AR1032">
        <v>0</v>
      </c>
      <c r="AS1032">
        <f t="shared" si="364"/>
        <v>0</v>
      </c>
      <c r="AV1032" t="str">
        <f t="shared" si="365"/>
        <v/>
      </c>
      <c r="AW1032" t="str">
        <f t="shared" si="366"/>
        <v>--</v>
      </c>
      <c r="AY1032">
        <f t="shared" si="367"/>
        <v>1027</v>
      </c>
      <c r="AZ1032" t="s">
        <v>0</v>
      </c>
      <c r="BA1032" t="str">
        <f t="shared" si="368"/>
        <v>1027BM</v>
      </c>
      <c r="BB1032">
        <f t="shared" si="369"/>
        <v>0</v>
      </c>
      <c r="BD1032">
        <f t="shared" si="370"/>
        <v>1027</v>
      </c>
      <c r="BE1032">
        <f t="shared" si="371"/>
        <v>1</v>
      </c>
    </row>
    <row r="1033" spans="15:57" x14ac:dyDescent="0.25">
      <c r="O1033">
        <f t="shared" si="372"/>
        <v>1</v>
      </c>
      <c r="P1033">
        <f t="shared" si="373"/>
        <v>1028</v>
      </c>
      <c r="Q1033" t="e">
        <f>VLOOKUP(A1033,Sheet3!$A$1:$B$3,2,FALSE)</f>
        <v>#N/A</v>
      </c>
      <c r="R1033">
        <f t="shared" si="352"/>
        <v>0</v>
      </c>
      <c r="S1033">
        <f t="shared" si="353"/>
        <v>0</v>
      </c>
      <c r="T1033">
        <f t="shared" si="354"/>
        <v>0</v>
      </c>
      <c r="U1033" t="s">
        <v>47</v>
      </c>
      <c r="V1033" t="s">
        <v>47</v>
      </c>
      <c r="W1033" t="s">
        <v>47</v>
      </c>
      <c r="X1033" t="s">
        <v>47</v>
      </c>
      <c r="Y1033">
        <f t="shared" si="355"/>
        <v>0</v>
      </c>
      <c r="Z1033">
        <f t="shared" si="356"/>
        <v>0</v>
      </c>
      <c r="AC1033" t="e">
        <f>VLOOKUP(A1033,Sheet3!$A$7:$B$9,2,FALSE)</f>
        <v>#N/A</v>
      </c>
      <c r="AD1033" t="s">
        <v>48</v>
      </c>
      <c r="AE1033" t="str">
        <f t="shared" si="357"/>
        <v>1</v>
      </c>
      <c r="AF1033" t="str">
        <f t="shared" si="358"/>
        <v>2024-07-23</v>
      </c>
      <c r="AH1033" s="8">
        <f t="shared" si="359"/>
        <v>0</v>
      </c>
      <c r="AI1033">
        <v>0</v>
      </c>
      <c r="AJ1033">
        <v>0</v>
      </c>
      <c r="AK1033">
        <v>0</v>
      </c>
      <c r="AL1033" t="e">
        <f t="shared" si="360"/>
        <v>#DIV/0!</v>
      </c>
      <c r="AM1033" t="e">
        <f t="shared" si="361"/>
        <v>#DIV/0!</v>
      </c>
      <c r="AN1033">
        <f t="shared" si="362"/>
        <v>0</v>
      </c>
      <c r="AO1033">
        <f t="shared" si="363"/>
        <v>0</v>
      </c>
      <c r="AP1033">
        <v>0</v>
      </c>
      <c r="AQ1033">
        <v>0</v>
      </c>
      <c r="AR1033">
        <v>0</v>
      </c>
      <c r="AS1033">
        <f t="shared" si="364"/>
        <v>0</v>
      </c>
      <c r="AV1033" t="str">
        <f t="shared" si="365"/>
        <v/>
      </c>
      <c r="AW1033" t="str">
        <f t="shared" si="366"/>
        <v>--</v>
      </c>
      <c r="AY1033">
        <f t="shared" si="367"/>
        <v>1028</v>
      </c>
      <c r="AZ1033" t="s">
        <v>0</v>
      </c>
      <c r="BA1033" t="str">
        <f t="shared" si="368"/>
        <v>1028BM</v>
      </c>
      <c r="BB1033">
        <f t="shared" si="369"/>
        <v>0</v>
      </c>
      <c r="BD1033">
        <f t="shared" si="370"/>
        <v>1028</v>
      </c>
      <c r="BE1033">
        <f t="shared" si="371"/>
        <v>1</v>
      </c>
    </row>
    <row r="1034" spans="15:57" x14ac:dyDescent="0.25">
      <c r="O1034">
        <f t="shared" si="372"/>
        <v>1</v>
      </c>
      <c r="P1034">
        <f t="shared" si="373"/>
        <v>1029</v>
      </c>
      <c r="Q1034" t="e">
        <f>VLOOKUP(A1034,Sheet3!$A$1:$B$3,2,FALSE)</f>
        <v>#N/A</v>
      </c>
      <c r="R1034">
        <f t="shared" si="352"/>
        <v>0</v>
      </c>
      <c r="S1034">
        <f t="shared" si="353"/>
        <v>0</v>
      </c>
      <c r="T1034">
        <f t="shared" si="354"/>
        <v>0</v>
      </c>
      <c r="U1034" t="s">
        <v>47</v>
      </c>
      <c r="V1034" t="s">
        <v>47</v>
      </c>
      <c r="W1034" t="s">
        <v>47</v>
      </c>
      <c r="X1034" t="s">
        <v>47</v>
      </c>
      <c r="Y1034">
        <f t="shared" si="355"/>
        <v>0</v>
      </c>
      <c r="Z1034">
        <f t="shared" si="356"/>
        <v>0</v>
      </c>
      <c r="AC1034" t="e">
        <f>VLOOKUP(A1034,Sheet3!$A$7:$B$9,2,FALSE)</f>
        <v>#N/A</v>
      </c>
      <c r="AD1034" t="s">
        <v>48</v>
      </c>
      <c r="AE1034" t="str">
        <f t="shared" si="357"/>
        <v>1</v>
      </c>
      <c r="AF1034" t="str">
        <f t="shared" si="358"/>
        <v>2024-07-23</v>
      </c>
      <c r="AH1034" s="8">
        <f t="shared" si="359"/>
        <v>0</v>
      </c>
      <c r="AI1034">
        <v>0</v>
      </c>
      <c r="AJ1034">
        <v>0</v>
      </c>
      <c r="AK1034">
        <v>0</v>
      </c>
      <c r="AL1034" t="e">
        <f t="shared" si="360"/>
        <v>#DIV/0!</v>
      </c>
      <c r="AM1034" t="e">
        <f t="shared" si="361"/>
        <v>#DIV/0!</v>
      </c>
      <c r="AN1034">
        <f t="shared" si="362"/>
        <v>0</v>
      </c>
      <c r="AO1034">
        <f t="shared" si="363"/>
        <v>0</v>
      </c>
      <c r="AP1034">
        <v>0</v>
      </c>
      <c r="AQ1034">
        <v>0</v>
      </c>
      <c r="AR1034">
        <v>0</v>
      </c>
      <c r="AS1034">
        <f t="shared" si="364"/>
        <v>0</v>
      </c>
      <c r="AV1034" t="str">
        <f t="shared" si="365"/>
        <v/>
      </c>
      <c r="AW1034" t="str">
        <f t="shared" si="366"/>
        <v>--</v>
      </c>
      <c r="AY1034">
        <f t="shared" si="367"/>
        <v>1029</v>
      </c>
      <c r="AZ1034" t="s">
        <v>0</v>
      </c>
      <c r="BA1034" t="str">
        <f t="shared" si="368"/>
        <v>1029BM</v>
      </c>
      <c r="BB1034">
        <f t="shared" si="369"/>
        <v>0</v>
      </c>
      <c r="BD1034">
        <f t="shared" si="370"/>
        <v>1029</v>
      </c>
      <c r="BE1034">
        <f t="shared" si="371"/>
        <v>1</v>
      </c>
    </row>
    <row r="1035" spans="15:57" x14ac:dyDescent="0.25">
      <c r="O1035">
        <f t="shared" si="372"/>
        <v>1</v>
      </c>
      <c r="P1035">
        <f t="shared" si="373"/>
        <v>1030</v>
      </c>
      <c r="Q1035" t="e">
        <f>VLOOKUP(A1035,Sheet3!$A$1:$B$3,2,FALSE)</f>
        <v>#N/A</v>
      </c>
      <c r="R1035">
        <f t="shared" si="352"/>
        <v>0</v>
      </c>
      <c r="S1035">
        <f t="shared" si="353"/>
        <v>0</v>
      </c>
      <c r="T1035">
        <f t="shared" si="354"/>
        <v>0</v>
      </c>
      <c r="U1035" t="s">
        <v>47</v>
      </c>
      <c r="V1035" t="s">
        <v>47</v>
      </c>
      <c r="W1035" t="s">
        <v>47</v>
      </c>
      <c r="X1035" t="s">
        <v>47</v>
      </c>
      <c r="Y1035">
        <f t="shared" si="355"/>
        <v>0</v>
      </c>
      <c r="Z1035">
        <f t="shared" si="356"/>
        <v>0</v>
      </c>
      <c r="AC1035" t="e">
        <f>VLOOKUP(A1035,Sheet3!$A$7:$B$9,2,FALSE)</f>
        <v>#N/A</v>
      </c>
      <c r="AD1035" t="s">
        <v>48</v>
      </c>
      <c r="AE1035" t="str">
        <f t="shared" si="357"/>
        <v>1</v>
      </c>
      <c r="AF1035" t="str">
        <f t="shared" si="358"/>
        <v>2024-07-23</v>
      </c>
      <c r="AH1035" s="8">
        <f t="shared" si="359"/>
        <v>0</v>
      </c>
      <c r="AI1035">
        <v>0</v>
      </c>
      <c r="AJ1035">
        <v>0</v>
      </c>
      <c r="AK1035">
        <v>0</v>
      </c>
      <c r="AL1035" t="e">
        <f t="shared" si="360"/>
        <v>#DIV/0!</v>
      </c>
      <c r="AM1035" t="e">
        <f t="shared" si="361"/>
        <v>#DIV/0!</v>
      </c>
      <c r="AN1035">
        <f t="shared" si="362"/>
        <v>0</v>
      </c>
      <c r="AO1035">
        <f t="shared" si="363"/>
        <v>0</v>
      </c>
      <c r="AP1035">
        <v>0</v>
      </c>
      <c r="AQ1035">
        <v>0</v>
      </c>
      <c r="AR1035">
        <v>0</v>
      </c>
      <c r="AS1035">
        <f t="shared" si="364"/>
        <v>0</v>
      </c>
      <c r="AV1035" t="str">
        <f t="shared" si="365"/>
        <v/>
      </c>
      <c r="AW1035" t="str">
        <f t="shared" si="366"/>
        <v>--</v>
      </c>
      <c r="AY1035">
        <f t="shared" si="367"/>
        <v>1030</v>
      </c>
      <c r="AZ1035" t="s">
        <v>0</v>
      </c>
      <c r="BA1035" t="str">
        <f t="shared" si="368"/>
        <v>1030BM</v>
      </c>
      <c r="BB1035">
        <f t="shared" si="369"/>
        <v>0</v>
      </c>
      <c r="BD1035">
        <f t="shared" si="370"/>
        <v>1030</v>
      </c>
      <c r="BE1035">
        <f t="shared" si="371"/>
        <v>1</v>
      </c>
    </row>
    <row r="1036" spans="15:57" x14ac:dyDescent="0.25">
      <c r="O1036">
        <f t="shared" si="372"/>
        <v>1</v>
      </c>
      <c r="P1036">
        <f t="shared" si="373"/>
        <v>1031</v>
      </c>
      <c r="Q1036" t="e">
        <f>VLOOKUP(A1036,Sheet3!$A$1:$B$3,2,FALSE)</f>
        <v>#N/A</v>
      </c>
      <c r="R1036">
        <f t="shared" si="352"/>
        <v>0</v>
      </c>
      <c r="S1036">
        <f t="shared" si="353"/>
        <v>0</v>
      </c>
      <c r="T1036">
        <f t="shared" si="354"/>
        <v>0</v>
      </c>
      <c r="U1036" t="s">
        <v>47</v>
      </c>
      <c r="V1036" t="s">
        <v>47</v>
      </c>
      <c r="W1036" t="s">
        <v>47</v>
      </c>
      <c r="X1036" t="s">
        <v>47</v>
      </c>
      <c r="Y1036">
        <f t="shared" si="355"/>
        <v>0</v>
      </c>
      <c r="Z1036">
        <f t="shared" si="356"/>
        <v>0</v>
      </c>
      <c r="AC1036" t="e">
        <f>VLOOKUP(A1036,Sheet3!$A$7:$B$9,2,FALSE)</f>
        <v>#N/A</v>
      </c>
      <c r="AD1036" t="s">
        <v>48</v>
      </c>
      <c r="AE1036" t="str">
        <f t="shared" si="357"/>
        <v>1</v>
      </c>
      <c r="AF1036" t="str">
        <f t="shared" si="358"/>
        <v>2024-07-23</v>
      </c>
      <c r="AH1036" s="8">
        <f t="shared" si="359"/>
        <v>0</v>
      </c>
      <c r="AI1036">
        <v>0</v>
      </c>
      <c r="AJ1036">
        <v>0</v>
      </c>
      <c r="AK1036">
        <v>0</v>
      </c>
      <c r="AL1036" t="e">
        <f t="shared" si="360"/>
        <v>#DIV/0!</v>
      </c>
      <c r="AM1036" t="e">
        <f t="shared" si="361"/>
        <v>#DIV/0!</v>
      </c>
      <c r="AN1036">
        <f t="shared" si="362"/>
        <v>0</v>
      </c>
      <c r="AO1036">
        <f t="shared" si="363"/>
        <v>0</v>
      </c>
      <c r="AP1036">
        <v>0</v>
      </c>
      <c r="AQ1036">
        <v>0</v>
      </c>
      <c r="AR1036">
        <v>0</v>
      </c>
      <c r="AS1036">
        <f t="shared" si="364"/>
        <v>0</v>
      </c>
      <c r="AV1036" t="str">
        <f t="shared" si="365"/>
        <v/>
      </c>
      <c r="AW1036" t="str">
        <f t="shared" si="366"/>
        <v>--</v>
      </c>
      <c r="AY1036">
        <f t="shared" si="367"/>
        <v>1031</v>
      </c>
      <c r="AZ1036" t="s">
        <v>0</v>
      </c>
      <c r="BA1036" t="str">
        <f t="shared" si="368"/>
        <v>1031BM</v>
      </c>
      <c r="BB1036">
        <f t="shared" si="369"/>
        <v>0</v>
      </c>
      <c r="BD1036">
        <f t="shared" si="370"/>
        <v>1031</v>
      </c>
      <c r="BE1036">
        <f t="shared" si="371"/>
        <v>1</v>
      </c>
    </row>
    <row r="1037" spans="15:57" x14ac:dyDescent="0.25">
      <c r="O1037">
        <f t="shared" si="372"/>
        <v>1</v>
      </c>
      <c r="P1037">
        <f t="shared" si="373"/>
        <v>1032</v>
      </c>
      <c r="Q1037" t="e">
        <f>VLOOKUP(A1037,Sheet3!$A$1:$B$3,2,FALSE)</f>
        <v>#N/A</v>
      </c>
      <c r="R1037">
        <f t="shared" si="352"/>
        <v>0</v>
      </c>
      <c r="S1037">
        <f t="shared" si="353"/>
        <v>0</v>
      </c>
      <c r="T1037">
        <f t="shared" si="354"/>
        <v>0</v>
      </c>
      <c r="U1037" t="s">
        <v>47</v>
      </c>
      <c r="V1037" t="s">
        <v>47</v>
      </c>
      <c r="W1037" t="s">
        <v>47</v>
      </c>
      <c r="X1037" t="s">
        <v>47</v>
      </c>
      <c r="Y1037">
        <f t="shared" si="355"/>
        <v>0</v>
      </c>
      <c r="Z1037">
        <f t="shared" si="356"/>
        <v>0</v>
      </c>
      <c r="AC1037" t="e">
        <f>VLOOKUP(A1037,Sheet3!$A$7:$B$9,2,FALSE)</f>
        <v>#N/A</v>
      </c>
      <c r="AD1037" t="s">
        <v>48</v>
      </c>
      <c r="AE1037" t="str">
        <f t="shared" si="357"/>
        <v>1</v>
      </c>
      <c r="AF1037" t="str">
        <f t="shared" si="358"/>
        <v>2024-07-23</v>
      </c>
      <c r="AH1037" s="8">
        <f t="shared" si="359"/>
        <v>0</v>
      </c>
      <c r="AI1037">
        <v>0</v>
      </c>
      <c r="AJ1037">
        <v>0</v>
      </c>
      <c r="AK1037">
        <v>0</v>
      </c>
      <c r="AL1037" t="e">
        <f t="shared" si="360"/>
        <v>#DIV/0!</v>
      </c>
      <c r="AM1037" t="e">
        <f t="shared" si="361"/>
        <v>#DIV/0!</v>
      </c>
      <c r="AN1037">
        <f t="shared" si="362"/>
        <v>0</v>
      </c>
      <c r="AO1037">
        <f t="shared" si="363"/>
        <v>0</v>
      </c>
      <c r="AP1037">
        <v>0</v>
      </c>
      <c r="AQ1037">
        <v>0</v>
      </c>
      <c r="AR1037">
        <v>0</v>
      </c>
      <c r="AS1037">
        <f t="shared" si="364"/>
        <v>0</v>
      </c>
      <c r="AV1037" t="str">
        <f t="shared" si="365"/>
        <v/>
      </c>
      <c r="AW1037" t="str">
        <f t="shared" si="366"/>
        <v>--</v>
      </c>
      <c r="AY1037">
        <f t="shared" si="367"/>
        <v>1032</v>
      </c>
      <c r="AZ1037" t="s">
        <v>0</v>
      </c>
      <c r="BA1037" t="str">
        <f t="shared" si="368"/>
        <v>1032BM</v>
      </c>
      <c r="BB1037">
        <f t="shared" si="369"/>
        <v>0</v>
      </c>
      <c r="BD1037">
        <f t="shared" si="370"/>
        <v>1032</v>
      </c>
      <c r="BE1037">
        <f t="shared" si="371"/>
        <v>1</v>
      </c>
    </row>
    <row r="1038" spans="15:57" x14ac:dyDescent="0.25">
      <c r="O1038">
        <f t="shared" si="372"/>
        <v>1</v>
      </c>
      <c r="P1038">
        <f t="shared" si="373"/>
        <v>1033</v>
      </c>
      <c r="Q1038" t="e">
        <f>VLOOKUP(A1038,Sheet3!$A$1:$B$3,2,FALSE)</f>
        <v>#N/A</v>
      </c>
      <c r="R1038">
        <f t="shared" si="352"/>
        <v>0</v>
      </c>
      <c r="S1038">
        <f t="shared" si="353"/>
        <v>0</v>
      </c>
      <c r="T1038">
        <f t="shared" si="354"/>
        <v>0</v>
      </c>
      <c r="U1038" t="s">
        <v>47</v>
      </c>
      <c r="V1038" t="s">
        <v>47</v>
      </c>
      <c r="W1038" t="s">
        <v>47</v>
      </c>
      <c r="X1038" t="s">
        <v>47</v>
      </c>
      <c r="Y1038">
        <f t="shared" si="355"/>
        <v>0</v>
      </c>
      <c r="Z1038">
        <f t="shared" si="356"/>
        <v>0</v>
      </c>
      <c r="AC1038" t="e">
        <f>VLOOKUP(A1038,Sheet3!$A$7:$B$9,2,FALSE)</f>
        <v>#N/A</v>
      </c>
      <c r="AD1038" t="s">
        <v>48</v>
      </c>
      <c r="AE1038" t="str">
        <f t="shared" si="357"/>
        <v>1</v>
      </c>
      <c r="AF1038" t="str">
        <f t="shared" si="358"/>
        <v>2024-07-23</v>
      </c>
      <c r="AH1038" s="8">
        <f t="shared" si="359"/>
        <v>0</v>
      </c>
      <c r="AI1038">
        <v>0</v>
      </c>
      <c r="AJ1038">
        <v>0</v>
      </c>
      <c r="AK1038">
        <v>0</v>
      </c>
      <c r="AL1038" t="e">
        <f t="shared" si="360"/>
        <v>#DIV/0!</v>
      </c>
      <c r="AM1038" t="e">
        <f t="shared" si="361"/>
        <v>#DIV/0!</v>
      </c>
      <c r="AN1038">
        <f t="shared" si="362"/>
        <v>0</v>
      </c>
      <c r="AO1038">
        <f t="shared" si="363"/>
        <v>0</v>
      </c>
      <c r="AP1038">
        <v>0</v>
      </c>
      <c r="AQ1038">
        <v>0</v>
      </c>
      <c r="AR1038">
        <v>0</v>
      </c>
      <c r="AS1038">
        <f t="shared" si="364"/>
        <v>0</v>
      </c>
      <c r="AV1038" t="str">
        <f t="shared" si="365"/>
        <v/>
      </c>
      <c r="AW1038" t="str">
        <f t="shared" si="366"/>
        <v>--</v>
      </c>
      <c r="AY1038">
        <f t="shared" si="367"/>
        <v>1033</v>
      </c>
      <c r="AZ1038" t="s">
        <v>0</v>
      </c>
      <c r="BA1038" t="str">
        <f t="shared" si="368"/>
        <v>1033BM</v>
      </c>
      <c r="BB1038">
        <f t="shared" si="369"/>
        <v>0</v>
      </c>
      <c r="BD1038">
        <f t="shared" si="370"/>
        <v>1033</v>
      </c>
      <c r="BE1038">
        <f t="shared" si="371"/>
        <v>1</v>
      </c>
    </row>
    <row r="1039" spans="15:57" x14ac:dyDescent="0.25">
      <c r="O1039">
        <f t="shared" si="372"/>
        <v>1</v>
      </c>
      <c r="P1039">
        <f t="shared" si="373"/>
        <v>1034</v>
      </c>
      <c r="Q1039" t="e">
        <f>VLOOKUP(A1039,Sheet3!$A$1:$B$3,2,FALSE)</f>
        <v>#N/A</v>
      </c>
      <c r="R1039">
        <f t="shared" si="352"/>
        <v>0</v>
      </c>
      <c r="S1039">
        <f t="shared" si="353"/>
        <v>0</v>
      </c>
      <c r="T1039">
        <f t="shared" si="354"/>
        <v>0</v>
      </c>
      <c r="U1039" t="s">
        <v>47</v>
      </c>
      <c r="V1039" t="s">
        <v>47</v>
      </c>
      <c r="W1039" t="s">
        <v>47</v>
      </c>
      <c r="X1039" t="s">
        <v>47</v>
      </c>
      <c r="Y1039">
        <f t="shared" si="355"/>
        <v>0</v>
      </c>
      <c r="Z1039">
        <f t="shared" si="356"/>
        <v>0</v>
      </c>
      <c r="AC1039" t="e">
        <f>VLOOKUP(A1039,Sheet3!$A$7:$B$9,2,FALSE)</f>
        <v>#N/A</v>
      </c>
      <c r="AD1039" t="s">
        <v>48</v>
      </c>
      <c r="AE1039" t="str">
        <f t="shared" si="357"/>
        <v>1</v>
      </c>
      <c r="AF1039" t="str">
        <f t="shared" si="358"/>
        <v>2024-07-23</v>
      </c>
      <c r="AH1039" s="8">
        <f t="shared" si="359"/>
        <v>0</v>
      </c>
      <c r="AI1039">
        <v>0</v>
      </c>
      <c r="AJ1039">
        <v>0</v>
      </c>
      <c r="AK1039">
        <v>0</v>
      </c>
      <c r="AL1039" t="e">
        <f t="shared" si="360"/>
        <v>#DIV/0!</v>
      </c>
      <c r="AM1039" t="e">
        <f t="shared" si="361"/>
        <v>#DIV/0!</v>
      </c>
      <c r="AN1039">
        <f t="shared" si="362"/>
        <v>0</v>
      </c>
      <c r="AO1039">
        <f t="shared" si="363"/>
        <v>0</v>
      </c>
      <c r="AP1039">
        <v>0</v>
      </c>
      <c r="AQ1039">
        <v>0</v>
      </c>
      <c r="AR1039">
        <v>0</v>
      </c>
      <c r="AS1039">
        <f t="shared" si="364"/>
        <v>0</v>
      </c>
      <c r="AV1039" t="str">
        <f t="shared" si="365"/>
        <v/>
      </c>
      <c r="AW1039" t="str">
        <f t="shared" si="366"/>
        <v>--</v>
      </c>
      <c r="AY1039">
        <f t="shared" si="367"/>
        <v>1034</v>
      </c>
      <c r="AZ1039" t="s">
        <v>0</v>
      </c>
      <c r="BA1039" t="str">
        <f t="shared" si="368"/>
        <v>1034BM</v>
      </c>
      <c r="BB1039">
        <f t="shared" si="369"/>
        <v>0</v>
      </c>
      <c r="BD1039">
        <f t="shared" si="370"/>
        <v>1034</v>
      </c>
      <c r="BE1039">
        <f t="shared" si="371"/>
        <v>1</v>
      </c>
    </row>
    <row r="1040" spans="15:57" x14ac:dyDescent="0.25">
      <c r="O1040">
        <f t="shared" si="372"/>
        <v>1</v>
      </c>
      <c r="P1040">
        <f t="shared" si="373"/>
        <v>1035</v>
      </c>
      <c r="Q1040" t="e">
        <f>VLOOKUP(A1040,Sheet3!$A$1:$B$3,2,FALSE)</f>
        <v>#N/A</v>
      </c>
      <c r="R1040">
        <f t="shared" si="352"/>
        <v>0</v>
      </c>
      <c r="S1040">
        <f t="shared" si="353"/>
        <v>0</v>
      </c>
      <c r="T1040">
        <f t="shared" si="354"/>
        <v>0</v>
      </c>
      <c r="U1040" t="s">
        <v>47</v>
      </c>
      <c r="V1040" t="s">
        <v>47</v>
      </c>
      <c r="W1040" t="s">
        <v>47</v>
      </c>
      <c r="X1040" t="s">
        <v>47</v>
      </c>
      <c r="Y1040">
        <f t="shared" si="355"/>
        <v>0</v>
      </c>
      <c r="Z1040">
        <f t="shared" si="356"/>
        <v>0</v>
      </c>
      <c r="AC1040" t="e">
        <f>VLOOKUP(A1040,Sheet3!$A$7:$B$9,2,FALSE)</f>
        <v>#N/A</v>
      </c>
      <c r="AD1040" t="s">
        <v>48</v>
      </c>
      <c r="AE1040" t="str">
        <f t="shared" si="357"/>
        <v>1</v>
      </c>
      <c r="AF1040" t="str">
        <f t="shared" si="358"/>
        <v>2024-07-23</v>
      </c>
      <c r="AH1040" s="8">
        <f t="shared" si="359"/>
        <v>0</v>
      </c>
      <c r="AI1040">
        <v>0</v>
      </c>
      <c r="AJ1040">
        <v>0</v>
      </c>
      <c r="AK1040">
        <v>0</v>
      </c>
      <c r="AL1040" t="e">
        <f t="shared" si="360"/>
        <v>#DIV/0!</v>
      </c>
      <c r="AM1040" t="e">
        <f t="shared" si="361"/>
        <v>#DIV/0!</v>
      </c>
      <c r="AN1040">
        <f t="shared" si="362"/>
        <v>0</v>
      </c>
      <c r="AO1040">
        <f t="shared" si="363"/>
        <v>0</v>
      </c>
      <c r="AP1040">
        <v>0</v>
      </c>
      <c r="AQ1040">
        <v>0</v>
      </c>
      <c r="AR1040">
        <v>0</v>
      </c>
      <c r="AS1040">
        <f t="shared" si="364"/>
        <v>0</v>
      </c>
      <c r="AV1040" t="str">
        <f t="shared" si="365"/>
        <v/>
      </c>
      <c r="AW1040" t="str">
        <f t="shared" si="366"/>
        <v>--</v>
      </c>
      <c r="AY1040">
        <f t="shared" si="367"/>
        <v>1035</v>
      </c>
      <c r="AZ1040" t="s">
        <v>0</v>
      </c>
      <c r="BA1040" t="str">
        <f t="shared" si="368"/>
        <v>1035BM</v>
      </c>
      <c r="BB1040">
        <f t="shared" si="369"/>
        <v>0</v>
      </c>
      <c r="BD1040">
        <f t="shared" si="370"/>
        <v>1035</v>
      </c>
      <c r="BE1040">
        <f t="shared" si="371"/>
        <v>1</v>
      </c>
    </row>
    <row r="1041" spans="15:57" x14ac:dyDescent="0.25">
      <c r="O1041">
        <f t="shared" si="372"/>
        <v>1</v>
      </c>
      <c r="P1041">
        <f t="shared" si="373"/>
        <v>1036</v>
      </c>
      <c r="Q1041" t="e">
        <f>VLOOKUP(A1041,Sheet3!$A$1:$B$3,2,FALSE)</f>
        <v>#N/A</v>
      </c>
      <c r="R1041">
        <f t="shared" si="352"/>
        <v>0</v>
      </c>
      <c r="S1041">
        <f t="shared" si="353"/>
        <v>0</v>
      </c>
      <c r="T1041">
        <f t="shared" si="354"/>
        <v>0</v>
      </c>
      <c r="U1041" t="s">
        <v>47</v>
      </c>
      <c r="V1041" t="s">
        <v>47</v>
      </c>
      <c r="W1041" t="s">
        <v>47</v>
      </c>
      <c r="X1041" t="s">
        <v>47</v>
      </c>
      <c r="Y1041">
        <f t="shared" si="355"/>
        <v>0</v>
      </c>
      <c r="Z1041">
        <f t="shared" si="356"/>
        <v>0</v>
      </c>
      <c r="AC1041" t="e">
        <f>VLOOKUP(A1041,Sheet3!$A$7:$B$9,2,FALSE)</f>
        <v>#N/A</v>
      </c>
      <c r="AD1041" t="s">
        <v>48</v>
      </c>
      <c r="AE1041" t="str">
        <f t="shared" si="357"/>
        <v>1</v>
      </c>
      <c r="AF1041" t="str">
        <f t="shared" si="358"/>
        <v>2024-07-23</v>
      </c>
      <c r="AH1041" s="8">
        <f t="shared" si="359"/>
        <v>0</v>
      </c>
      <c r="AI1041">
        <v>0</v>
      </c>
      <c r="AJ1041">
        <v>0</v>
      </c>
      <c r="AK1041">
        <v>0</v>
      </c>
      <c r="AL1041" t="e">
        <f t="shared" si="360"/>
        <v>#DIV/0!</v>
      </c>
      <c r="AM1041" t="e">
        <f t="shared" si="361"/>
        <v>#DIV/0!</v>
      </c>
      <c r="AN1041">
        <f t="shared" si="362"/>
        <v>0</v>
      </c>
      <c r="AO1041">
        <f t="shared" si="363"/>
        <v>0</v>
      </c>
      <c r="AP1041">
        <v>0</v>
      </c>
      <c r="AQ1041">
        <v>0</v>
      </c>
      <c r="AR1041">
        <v>0</v>
      </c>
      <c r="AS1041">
        <f t="shared" si="364"/>
        <v>0</v>
      </c>
      <c r="AV1041" t="str">
        <f t="shared" si="365"/>
        <v/>
      </c>
      <c r="AW1041" t="str">
        <f t="shared" si="366"/>
        <v>--</v>
      </c>
      <c r="AY1041">
        <f t="shared" si="367"/>
        <v>1036</v>
      </c>
      <c r="AZ1041" t="s">
        <v>0</v>
      </c>
      <c r="BA1041" t="str">
        <f t="shared" si="368"/>
        <v>1036BM</v>
      </c>
      <c r="BB1041">
        <f t="shared" si="369"/>
        <v>0</v>
      </c>
      <c r="BD1041">
        <f t="shared" si="370"/>
        <v>1036</v>
      </c>
      <c r="BE1041">
        <f t="shared" si="371"/>
        <v>1</v>
      </c>
    </row>
    <row r="1042" spans="15:57" x14ac:dyDescent="0.25">
      <c r="O1042">
        <f t="shared" si="372"/>
        <v>1</v>
      </c>
      <c r="P1042">
        <f t="shared" si="373"/>
        <v>1037</v>
      </c>
      <c r="Q1042" t="e">
        <f>VLOOKUP(A1042,Sheet3!$A$1:$B$3,2,FALSE)</f>
        <v>#N/A</v>
      </c>
      <c r="R1042">
        <f t="shared" si="352"/>
        <v>0</v>
      </c>
      <c r="S1042">
        <f t="shared" si="353"/>
        <v>0</v>
      </c>
      <c r="T1042">
        <f t="shared" si="354"/>
        <v>0</v>
      </c>
      <c r="U1042" t="s">
        <v>47</v>
      </c>
      <c r="V1042" t="s">
        <v>47</v>
      </c>
      <c r="W1042" t="s">
        <v>47</v>
      </c>
      <c r="X1042" t="s">
        <v>47</v>
      </c>
      <c r="Y1042">
        <f t="shared" si="355"/>
        <v>0</v>
      </c>
      <c r="Z1042">
        <f t="shared" si="356"/>
        <v>0</v>
      </c>
      <c r="AC1042" t="e">
        <f>VLOOKUP(A1042,Sheet3!$A$7:$B$9,2,FALSE)</f>
        <v>#N/A</v>
      </c>
      <c r="AD1042" t="s">
        <v>48</v>
      </c>
      <c r="AE1042" t="str">
        <f t="shared" si="357"/>
        <v>1</v>
      </c>
      <c r="AF1042" t="str">
        <f t="shared" si="358"/>
        <v>2024-07-23</v>
      </c>
      <c r="AH1042" s="8">
        <f t="shared" si="359"/>
        <v>0</v>
      </c>
      <c r="AI1042">
        <v>0</v>
      </c>
      <c r="AJ1042">
        <v>0</v>
      </c>
      <c r="AK1042">
        <v>0</v>
      </c>
      <c r="AL1042" t="e">
        <f t="shared" si="360"/>
        <v>#DIV/0!</v>
      </c>
      <c r="AM1042" t="e">
        <f t="shared" si="361"/>
        <v>#DIV/0!</v>
      </c>
      <c r="AN1042">
        <f t="shared" si="362"/>
        <v>0</v>
      </c>
      <c r="AO1042">
        <f t="shared" si="363"/>
        <v>0</v>
      </c>
      <c r="AP1042">
        <v>0</v>
      </c>
      <c r="AQ1042">
        <v>0</v>
      </c>
      <c r="AR1042">
        <v>0</v>
      </c>
      <c r="AS1042">
        <f t="shared" si="364"/>
        <v>0</v>
      </c>
      <c r="AV1042" t="str">
        <f t="shared" si="365"/>
        <v/>
      </c>
      <c r="AW1042" t="str">
        <f t="shared" si="366"/>
        <v>--</v>
      </c>
      <c r="AY1042">
        <f t="shared" si="367"/>
        <v>1037</v>
      </c>
      <c r="AZ1042" t="s">
        <v>0</v>
      </c>
      <c r="BA1042" t="str">
        <f t="shared" si="368"/>
        <v>1037BM</v>
      </c>
      <c r="BB1042">
        <f t="shared" si="369"/>
        <v>0</v>
      </c>
      <c r="BD1042">
        <f t="shared" si="370"/>
        <v>1037</v>
      </c>
      <c r="BE1042">
        <f t="shared" si="371"/>
        <v>1</v>
      </c>
    </row>
    <row r="1043" spans="15:57" x14ac:dyDescent="0.25">
      <c r="O1043">
        <f t="shared" si="372"/>
        <v>1</v>
      </c>
      <c r="P1043">
        <f t="shared" si="373"/>
        <v>1038</v>
      </c>
      <c r="Q1043" t="e">
        <f>VLOOKUP(A1043,Sheet3!$A$1:$B$3,2,FALSE)</f>
        <v>#N/A</v>
      </c>
      <c r="R1043">
        <f t="shared" si="352"/>
        <v>0</v>
      </c>
      <c r="S1043">
        <f t="shared" si="353"/>
        <v>0</v>
      </c>
      <c r="T1043">
        <f t="shared" si="354"/>
        <v>0</v>
      </c>
      <c r="U1043" t="s">
        <v>47</v>
      </c>
      <c r="V1043" t="s">
        <v>47</v>
      </c>
      <c r="W1043" t="s">
        <v>47</v>
      </c>
      <c r="X1043" t="s">
        <v>47</v>
      </c>
      <c r="Y1043">
        <f t="shared" si="355"/>
        <v>0</v>
      </c>
      <c r="Z1043">
        <f t="shared" si="356"/>
        <v>0</v>
      </c>
      <c r="AC1043" t="e">
        <f>VLOOKUP(A1043,Sheet3!$A$7:$B$9,2,FALSE)</f>
        <v>#N/A</v>
      </c>
      <c r="AD1043" t="s">
        <v>48</v>
      </c>
      <c r="AE1043" t="str">
        <f t="shared" si="357"/>
        <v>1</v>
      </c>
      <c r="AF1043" t="str">
        <f t="shared" si="358"/>
        <v>2024-07-23</v>
      </c>
      <c r="AH1043" s="8">
        <f t="shared" si="359"/>
        <v>0</v>
      </c>
      <c r="AI1043">
        <v>0</v>
      </c>
      <c r="AJ1043">
        <v>0</v>
      </c>
      <c r="AK1043">
        <v>0</v>
      </c>
      <c r="AL1043" t="e">
        <f t="shared" si="360"/>
        <v>#DIV/0!</v>
      </c>
      <c r="AM1043" t="e">
        <f t="shared" si="361"/>
        <v>#DIV/0!</v>
      </c>
      <c r="AN1043">
        <f t="shared" si="362"/>
        <v>0</v>
      </c>
      <c r="AO1043">
        <f t="shared" si="363"/>
        <v>0</v>
      </c>
      <c r="AP1043">
        <v>0</v>
      </c>
      <c r="AQ1043">
        <v>0</v>
      </c>
      <c r="AR1043">
        <v>0</v>
      </c>
      <c r="AS1043">
        <f t="shared" si="364"/>
        <v>0</v>
      </c>
      <c r="AV1043" t="str">
        <f t="shared" si="365"/>
        <v/>
      </c>
      <c r="AW1043" t="str">
        <f t="shared" si="366"/>
        <v>--</v>
      </c>
      <c r="AY1043">
        <f t="shared" si="367"/>
        <v>1038</v>
      </c>
      <c r="AZ1043" t="s">
        <v>0</v>
      </c>
      <c r="BA1043" t="str">
        <f t="shared" si="368"/>
        <v>1038BM</v>
      </c>
      <c r="BB1043">
        <f t="shared" si="369"/>
        <v>0</v>
      </c>
      <c r="BD1043">
        <f t="shared" si="370"/>
        <v>1038</v>
      </c>
      <c r="BE1043">
        <f t="shared" si="371"/>
        <v>1</v>
      </c>
    </row>
    <row r="1044" spans="15:57" x14ac:dyDescent="0.25">
      <c r="O1044">
        <f t="shared" si="372"/>
        <v>1</v>
      </c>
      <c r="P1044">
        <f t="shared" si="373"/>
        <v>1039</v>
      </c>
      <c r="Q1044" t="e">
        <f>VLOOKUP(A1044,Sheet3!$A$1:$B$3,2,FALSE)</f>
        <v>#N/A</v>
      </c>
      <c r="R1044">
        <f t="shared" si="352"/>
        <v>0</v>
      </c>
      <c r="S1044">
        <f t="shared" si="353"/>
        <v>0</v>
      </c>
      <c r="T1044">
        <f t="shared" si="354"/>
        <v>0</v>
      </c>
      <c r="U1044" t="s">
        <v>47</v>
      </c>
      <c r="V1044" t="s">
        <v>47</v>
      </c>
      <c r="W1044" t="s">
        <v>47</v>
      </c>
      <c r="X1044" t="s">
        <v>47</v>
      </c>
      <c r="Y1044">
        <f t="shared" si="355"/>
        <v>0</v>
      </c>
      <c r="Z1044">
        <f t="shared" si="356"/>
        <v>0</v>
      </c>
      <c r="AC1044" t="e">
        <f>VLOOKUP(A1044,Sheet3!$A$7:$B$9,2,FALSE)</f>
        <v>#N/A</v>
      </c>
      <c r="AD1044" t="s">
        <v>48</v>
      </c>
      <c r="AE1044" t="str">
        <f t="shared" si="357"/>
        <v>1</v>
      </c>
      <c r="AF1044" t="str">
        <f t="shared" si="358"/>
        <v>2024-07-23</v>
      </c>
      <c r="AH1044" s="8">
        <f t="shared" si="359"/>
        <v>0</v>
      </c>
      <c r="AI1044">
        <v>0</v>
      </c>
      <c r="AJ1044">
        <v>0</v>
      </c>
      <c r="AK1044">
        <v>0</v>
      </c>
      <c r="AL1044" t="e">
        <f t="shared" si="360"/>
        <v>#DIV/0!</v>
      </c>
      <c r="AM1044" t="e">
        <f t="shared" si="361"/>
        <v>#DIV/0!</v>
      </c>
      <c r="AN1044">
        <f t="shared" si="362"/>
        <v>0</v>
      </c>
      <c r="AO1044">
        <f t="shared" si="363"/>
        <v>0</v>
      </c>
      <c r="AP1044">
        <v>0</v>
      </c>
      <c r="AQ1044">
        <v>0</v>
      </c>
      <c r="AR1044">
        <v>0</v>
      </c>
      <c r="AS1044">
        <f t="shared" si="364"/>
        <v>0</v>
      </c>
      <c r="AV1044" t="str">
        <f t="shared" si="365"/>
        <v/>
      </c>
      <c r="AW1044" t="str">
        <f t="shared" si="366"/>
        <v>--</v>
      </c>
      <c r="AY1044">
        <f t="shared" si="367"/>
        <v>1039</v>
      </c>
      <c r="AZ1044" t="s">
        <v>0</v>
      </c>
      <c r="BA1044" t="str">
        <f t="shared" si="368"/>
        <v>1039BM</v>
      </c>
      <c r="BB1044">
        <f t="shared" si="369"/>
        <v>0</v>
      </c>
      <c r="BD1044">
        <f t="shared" si="370"/>
        <v>1039</v>
      </c>
      <c r="BE1044">
        <f t="shared" si="371"/>
        <v>1</v>
      </c>
    </row>
    <row r="1045" spans="15:57" x14ac:dyDescent="0.25">
      <c r="O1045">
        <f t="shared" si="372"/>
        <v>1</v>
      </c>
      <c r="P1045">
        <f t="shared" si="373"/>
        <v>1040</v>
      </c>
      <c r="Q1045" t="e">
        <f>VLOOKUP(A1045,Sheet3!$A$1:$B$3,2,FALSE)</f>
        <v>#N/A</v>
      </c>
      <c r="R1045">
        <f t="shared" si="352"/>
        <v>0</v>
      </c>
      <c r="S1045">
        <f t="shared" si="353"/>
        <v>0</v>
      </c>
      <c r="T1045">
        <f t="shared" si="354"/>
        <v>0</v>
      </c>
      <c r="U1045" t="s">
        <v>47</v>
      </c>
      <c r="V1045" t="s">
        <v>47</v>
      </c>
      <c r="W1045" t="s">
        <v>47</v>
      </c>
      <c r="X1045" t="s">
        <v>47</v>
      </c>
      <c r="Y1045">
        <f t="shared" si="355"/>
        <v>0</v>
      </c>
      <c r="Z1045">
        <f t="shared" si="356"/>
        <v>0</v>
      </c>
      <c r="AC1045" t="e">
        <f>VLOOKUP(A1045,Sheet3!$A$7:$B$9,2,FALSE)</f>
        <v>#N/A</v>
      </c>
      <c r="AD1045" t="s">
        <v>48</v>
      </c>
      <c r="AE1045" t="str">
        <f t="shared" si="357"/>
        <v>1</v>
      </c>
      <c r="AF1045" t="str">
        <f t="shared" si="358"/>
        <v>2024-07-23</v>
      </c>
      <c r="AH1045" s="8">
        <f t="shared" si="359"/>
        <v>0</v>
      </c>
      <c r="AI1045">
        <v>0</v>
      </c>
      <c r="AJ1045">
        <v>0</v>
      </c>
      <c r="AK1045">
        <v>0</v>
      </c>
      <c r="AL1045" t="e">
        <f t="shared" si="360"/>
        <v>#DIV/0!</v>
      </c>
      <c r="AM1045" t="e">
        <f t="shared" si="361"/>
        <v>#DIV/0!</v>
      </c>
      <c r="AN1045">
        <f t="shared" si="362"/>
        <v>0</v>
      </c>
      <c r="AO1045">
        <f t="shared" si="363"/>
        <v>0</v>
      </c>
      <c r="AP1045">
        <v>0</v>
      </c>
      <c r="AQ1045">
        <v>0</v>
      </c>
      <c r="AR1045">
        <v>0</v>
      </c>
      <c r="AS1045">
        <f t="shared" si="364"/>
        <v>0</v>
      </c>
      <c r="AV1045" t="str">
        <f t="shared" si="365"/>
        <v/>
      </c>
      <c r="AW1045" t="str">
        <f t="shared" si="366"/>
        <v>--</v>
      </c>
      <c r="AY1045">
        <f t="shared" si="367"/>
        <v>1040</v>
      </c>
      <c r="AZ1045" t="s">
        <v>0</v>
      </c>
      <c r="BA1045" t="str">
        <f t="shared" si="368"/>
        <v>1040BM</v>
      </c>
      <c r="BB1045">
        <f t="shared" si="369"/>
        <v>0</v>
      </c>
      <c r="BD1045">
        <f t="shared" si="370"/>
        <v>1040</v>
      </c>
      <c r="BE1045">
        <f t="shared" si="371"/>
        <v>1</v>
      </c>
    </row>
    <row r="1046" spans="15:57" x14ac:dyDescent="0.25">
      <c r="O1046">
        <f t="shared" si="372"/>
        <v>1</v>
      </c>
      <c r="P1046">
        <f t="shared" si="373"/>
        <v>1041</v>
      </c>
      <c r="Q1046" t="e">
        <f>VLOOKUP(A1046,Sheet3!$A$1:$B$3,2,FALSE)</f>
        <v>#N/A</v>
      </c>
      <c r="R1046">
        <f t="shared" si="352"/>
        <v>0</v>
      </c>
      <c r="S1046">
        <f t="shared" si="353"/>
        <v>0</v>
      </c>
      <c r="T1046">
        <f t="shared" si="354"/>
        <v>0</v>
      </c>
      <c r="U1046" t="s">
        <v>47</v>
      </c>
      <c r="V1046" t="s">
        <v>47</v>
      </c>
      <c r="W1046" t="s">
        <v>47</v>
      </c>
      <c r="X1046" t="s">
        <v>47</v>
      </c>
      <c r="Y1046">
        <f t="shared" si="355"/>
        <v>0</v>
      </c>
      <c r="Z1046">
        <f t="shared" si="356"/>
        <v>0</v>
      </c>
      <c r="AC1046" t="e">
        <f>VLOOKUP(A1046,Sheet3!$A$7:$B$9,2,FALSE)</f>
        <v>#N/A</v>
      </c>
      <c r="AD1046" t="s">
        <v>48</v>
      </c>
      <c r="AE1046" t="str">
        <f t="shared" si="357"/>
        <v>1</v>
      </c>
      <c r="AF1046" t="str">
        <f t="shared" si="358"/>
        <v>2024-07-23</v>
      </c>
      <c r="AH1046" s="8">
        <f t="shared" si="359"/>
        <v>0</v>
      </c>
      <c r="AI1046">
        <v>0</v>
      </c>
      <c r="AJ1046">
        <v>0</v>
      </c>
      <c r="AK1046">
        <v>0</v>
      </c>
      <c r="AL1046" t="e">
        <f t="shared" si="360"/>
        <v>#DIV/0!</v>
      </c>
      <c r="AM1046" t="e">
        <f t="shared" si="361"/>
        <v>#DIV/0!</v>
      </c>
      <c r="AN1046">
        <f t="shared" si="362"/>
        <v>0</v>
      </c>
      <c r="AO1046">
        <f t="shared" si="363"/>
        <v>0</v>
      </c>
      <c r="AP1046">
        <v>0</v>
      </c>
      <c r="AQ1046">
        <v>0</v>
      </c>
      <c r="AR1046">
        <v>0</v>
      </c>
      <c r="AS1046">
        <f t="shared" si="364"/>
        <v>0</v>
      </c>
      <c r="AV1046" t="str">
        <f t="shared" si="365"/>
        <v/>
      </c>
      <c r="AW1046" t="str">
        <f t="shared" si="366"/>
        <v>--</v>
      </c>
      <c r="AY1046">
        <f t="shared" si="367"/>
        <v>1041</v>
      </c>
      <c r="AZ1046" t="s">
        <v>0</v>
      </c>
      <c r="BA1046" t="str">
        <f t="shared" si="368"/>
        <v>1041BM</v>
      </c>
      <c r="BB1046">
        <f t="shared" si="369"/>
        <v>0</v>
      </c>
      <c r="BD1046">
        <f t="shared" si="370"/>
        <v>1041</v>
      </c>
      <c r="BE1046">
        <f t="shared" si="371"/>
        <v>1</v>
      </c>
    </row>
    <row r="1047" spans="15:57" x14ac:dyDescent="0.25">
      <c r="O1047">
        <f t="shared" si="372"/>
        <v>1</v>
      </c>
      <c r="P1047">
        <f t="shared" si="373"/>
        <v>1042</v>
      </c>
      <c r="Q1047" t="e">
        <f>VLOOKUP(A1047,Sheet3!$A$1:$B$3,2,FALSE)</f>
        <v>#N/A</v>
      </c>
      <c r="R1047">
        <f t="shared" si="352"/>
        <v>0</v>
      </c>
      <c r="S1047">
        <f t="shared" si="353"/>
        <v>0</v>
      </c>
      <c r="T1047">
        <f t="shared" si="354"/>
        <v>0</v>
      </c>
      <c r="U1047" t="s">
        <v>47</v>
      </c>
      <c r="V1047" t="s">
        <v>47</v>
      </c>
      <c r="W1047" t="s">
        <v>47</v>
      </c>
      <c r="X1047" t="s">
        <v>47</v>
      </c>
      <c r="Y1047">
        <f t="shared" si="355"/>
        <v>0</v>
      </c>
      <c r="Z1047">
        <f t="shared" si="356"/>
        <v>0</v>
      </c>
      <c r="AC1047" t="e">
        <f>VLOOKUP(A1047,Sheet3!$A$7:$B$9,2,FALSE)</f>
        <v>#N/A</v>
      </c>
      <c r="AD1047" t="s">
        <v>48</v>
      </c>
      <c r="AE1047" t="str">
        <f t="shared" si="357"/>
        <v>1</v>
      </c>
      <c r="AF1047" t="str">
        <f t="shared" si="358"/>
        <v>2024-07-23</v>
      </c>
      <c r="AH1047" s="8">
        <f t="shared" si="359"/>
        <v>0</v>
      </c>
      <c r="AI1047">
        <v>0</v>
      </c>
      <c r="AJ1047">
        <v>0</v>
      </c>
      <c r="AK1047">
        <v>0</v>
      </c>
      <c r="AL1047" t="e">
        <f t="shared" si="360"/>
        <v>#DIV/0!</v>
      </c>
      <c r="AM1047" t="e">
        <f t="shared" si="361"/>
        <v>#DIV/0!</v>
      </c>
      <c r="AN1047">
        <f t="shared" si="362"/>
        <v>0</v>
      </c>
      <c r="AO1047">
        <f t="shared" si="363"/>
        <v>0</v>
      </c>
      <c r="AP1047">
        <v>0</v>
      </c>
      <c r="AQ1047">
        <v>0</v>
      </c>
      <c r="AR1047">
        <v>0</v>
      </c>
      <c r="AS1047">
        <f t="shared" si="364"/>
        <v>0</v>
      </c>
      <c r="AV1047" t="str">
        <f t="shared" si="365"/>
        <v/>
      </c>
      <c r="AW1047" t="str">
        <f t="shared" si="366"/>
        <v>--</v>
      </c>
      <c r="AY1047">
        <f t="shared" si="367"/>
        <v>1042</v>
      </c>
      <c r="AZ1047" t="s">
        <v>0</v>
      </c>
      <c r="BA1047" t="str">
        <f t="shared" si="368"/>
        <v>1042BM</v>
      </c>
      <c r="BB1047">
        <f t="shared" si="369"/>
        <v>0</v>
      </c>
      <c r="BD1047">
        <f t="shared" si="370"/>
        <v>1042</v>
      </c>
      <c r="BE1047">
        <f t="shared" si="371"/>
        <v>1</v>
      </c>
    </row>
    <row r="1048" spans="15:57" x14ac:dyDescent="0.25">
      <c r="O1048">
        <f t="shared" si="372"/>
        <v>1</v>
      </c>
      <c r="P1048">
        <f t="shared" si="373"/>
        <v>1043</v>
      </c>
      <c r="Q1048" t="e">
        <f>VLOOKUP(A1048,Sheet3!$A$1:$B$3,2,FALSE)</f>
        <v>#N/A</v>
      </c>
      <c r="R1048">
        <f t="shared" si="352"/>
        <v>0</v>
      </c>
      <c r="S1048">
        <f t="shared" si="353"/>
        <v>0</v>
      </c>
      <c r="T1048">
        <f t="shared" si="354"/>
        <v>0</v>
      </c>
      <c r="U1048" t="s">
        <v>47</v>
      </c>
      <c r="V1048" t="s">
        <v>47</v>
      </c>
      <c r="W1048" t="s">
        <v>47</v>
      </c>
      <c r="X1048" t="s">
        <v>47</v>
      </c>
      <c r="Y1048">
        <f t="shared" si="355"/>
        <v>0</v>
      </c>
      <c r="Z1048">
        <f t="shared" si="356"/>
        <v>0</v>
      </c>
      <c r="AC1048" t="e">
        <f>VLOOKUP(A1048,Sheet3!$A$7:$B$9,2,FALSE)</f>
        <v>#N/A</v>
      </c>
      <c r="AD1048" t="s">
        <v>48</v>
      </c>
      <c r="AE1048" t="str">
        <f t="shared" si="357"/>
        <v>1</v>
      </c>
      <c r="AF1048" t="str">
        <f t="shared" si="358"/>
        <v>2024-07-23</v>
      </c>
      <c r="AH1048" s="8">
        <f t="shared" si="359"/>
        <v>0</v>
      </c>
      <c r="AI1048">
        <v>0</v>
      </c>
      <c r="AJ1048">
        <v>0</v>
      </c>
      <c r="AK1048">
        <v>0</v>
      </c>
      <c r="AL1048" t="e">
        <f t="shared" si="360"/>
        <v>#DIV/0!</v>
      </c>
      <c r="AM1048" t="e">
        <f t="shared" si="361"/>
        <v>#DIV/0!</v>
      </c>
      <c r="AN1048">
        <f t="shared" si="362"/>
        <v>0</v>
      </c>
      <c r="AO1048">
        <f t="shared" si="363"/>
        <v>0</v>
      </c>
      <c r="AP1048">
        <v>0</v>
      </c>
      <c r="AQ1048">
        <v>0</v>
      </c>
      <c r="AR1048">
        <v>0</v>
      </c>
      <c r="AS1048">
        <f t="shared" si="364"/>
        <v>0</v>
      </c>
      <c r="AV1048" t="str">
        <f t="shared" si="365"/>
        <v/>
      </c>
      <c r="AW1048" t="str">
        <f t="shared" si="366"/>
        <v>--</v>
      </c>
      <c r="AY1048">
        <f t="shared" si="367"/>
        <v>1043</v>
      </c>
      <c r="AZ1048" t="s">
        <v>0</v>
      </c>
      <c r="BA1048" t="str">
        <f t="shared" si="368"/>
        <v>1043BM</v>
      </c>
      <c r="BB1048">
        <f t="shared" si="369"/>
        <v>0</v>
      </c>
      <c r="BD1048">
        <f t="shared" si="370"/>
        <v>1043</v>
      </c>
      <c r="BE1048">
        <f t="shared" si="371"/>
        <v>1</v>
      </c>
    </row>
    <row r="1049" spans="15:57" x14ac:dyDescent="0.25">
      <c r="O1049">
        <f t="shared" si="372"/>
        <v>1</v>
      </c>
      <c r="P1049">
        <f t="shared" si="373"/>
        <v>1044</v>
      </c>
      <c r="Q1049" t="e">
        <f>VLOOKUP(A1049,Sheet3!$A$1:$B$3,2,FALSE)</f>
        <v>#N/A</v>
      </c>
      <c r="R1049">
        <f t="shared" si="352"/>
        <v>0</v>
      </c>
      <c r="S1049">
        <f t="shared" si="353"/>
        <v>0</v>
      </c>
      <c r="T1049">
        <f t="shared" si="354"/>
        <v>0</v>
      </c>
      <c r="U1049" t="s">
        <v>47</v>
      </c>
      <c r="V1049" t="s">
        <v>47</v>
      </c>
      <c r="W1049" t="s">
        <v>47</v>
      </c>
      <c r="X1049" t="s">
        <v>47</v>
      </c>
      <c r="Y1049">
        <f t="shared" si="355"/>
        <v>0</v>
      </c>
      <c r="Z1049">
        <f t="shared" si="356"/>
        <v>0</v>
      </c>
      <c r="AC1049" t="e">
        <f>VLOOKUP(A1049,Sheet3!$A$7:$B$9,2,FALSE)</f>
        <v>#N/A</v>
      </c>
      <c r="AD1049" t="s">
        <v>48</v>
      </c>
      <c r="AE1049" t="str">
        <f t="shared" si="357"/>
        <v>1</v>
      </c>
      <c r="AF1049" t="str">
        <f t="shared" si="358"/>
        <v>2024-07-23</v>
      </c>
      <c r="AH1049" s="8">
        <f t="shared" si="359"/>
        <v>0</v>
      </c>
      <c r="AI1049">
        <v>0</v>
      </c>
      <c r="AJ1049">
        <v>0</v>
      </c>
      <c r="AK1049">
        <v>0</v>
      </c>
      <c r="AL1049" t="e">
        <f t="shared" si="360"/>
        <v>#DIV/0!</v>
      </c>
      <c r="AM1049" t="e">
        <f t="shared" si="361"/>
        <v>#DIV/0!</v>
      </c>
      <c r="AN1049">
        <f t="shared" si="362"/>
        <v>0</v>
      </c>
      <c r="AO1049">
        <f t="shared" si="363"/>
        <v>0</v>
      </c>
      <c r="AP1049">
        <v>0</v>
      </c>
      <c r="AQ1049">
        <v>0</v>
      </c>
      <c r="AR1049">
        <v>0</v>
      </c>
      <c r="AS1049">
        <f t="shared" si="364"/>
        <v>0</v>
      </c>
      <c r="AV1049" t="str">
        <f t="shared" si="365"/>
        <v/>
      </c>
      <c r="AW1049" t="str">
        <f t="shared" si="366"/>
        <v>--</v>
      </c>
      <c r="AY1049">
        <f t="shared" si="367"/>
        <v>1044</v>
      </c>
      <c r="AZ1049" t="s">
        <v>0</v>
      </c>
      <c r="BA1049" t="str">
        <f t="shared" si="368"/>
        <v>1044BM</v>
      </c>
      <c r="BB1049">
        <f t="shared" si="369"/>
        <v>0</v>
      </c>
      <c r="BD1049">
        <f t="shared" si="370"/>
        <v>1044</v>
      </c>
      <c r="BE1049">
        <f t="shared" si="371"/>
        <v>1</v>
      </c>
    </row>
    <row r="1050" spans="15:57" x14ac:dyDescent="0.25">
      <c r="O1050">
        <f t="shared" si="372"/>
        <v>1</v>
      </c>
      <c r="P1050">
        <f t="shared" si="373"/>
        <v>1045</v>
      </c>
      <c r="Q1050" t="e">
        <f>VLOOKUP(A1050,Sheet3!$A$1:$B$3,2,FALSE)</f>
        <v>#N/A</v>
      </c>
      <c r="R1050">
        <f t="shared" si="352"/>
        <v>0</v>
      </c>
      <c r="S1050">
        <f t="shared" si="353"/>
        <v>0</v>
      </c>
      <c r="T1050">
        <f t="shared" si="354"/>
        <v>0</v>
      </c>
      <c r="U1050" t="s">
        <v>47</v>
      </c>
      <c r="V1050" t="s">
        <v>47</v>
      </c>
      <c r="W1050" t="s">
        <v>47</v>
      </c>
      <c r="X1050" t="s">
        <v>47</v>
      </c>
      <c r="Y1050">
        <f t="shared" si="355"/>
        <v>0</v>
      </c>
      <c r="Z1050">
        <f t="shared" si="356"/>
        <v>0</v>
      </c>
      <c r="AC1050" t="e">
        <f>VLOOKUP(A1050,Sheet3!$A$7:$B$9,2,FALSE)</f>
        <v>#N/A</v>
      </c>
      <c r="AD1050" t="s">
        <v>48</v>
      </c>
      <c r="AE1050" t="str">
        <f t="shared" si="357"/>
        <v>1</v>
      </c>
      <c r="AF1050" t="str">
        <f t="shared" si="358"/>
        <v>2024-07-23</v>
      </c>
      <c r="AH1050" s="8">
        <f t="shared" si="359"/>
        <v>0</v>
      </c>
      <c r="AI1050">
        <v>0</v>
      </c>
      <c r="AJ1050">
        <v>0</v>
      </c>
      <c r="AK1050">
        <v>0</v>
      </c>
      <c r="AL1050" t="e">
        <f t="shared" si="360"/>
        <v>#DIV/0!</v>
      </c>
      <c r="AM1050" t="e">
        <f t="shared" si="361"/>
        <v>#DIV/0!</v>
      </c>
      <c r="AN1050">
        <f t="shared" si="362"/>
        <v>0</v>
      </c>
      <c r="AO1050">
        <f t="shared" si="363"/>
        <v>0</v>
      </c>
      <c r="AP1050">
        <v>0</v>
      </c>
      <c r="AQ1050">
        <v>0</v>
      </c>
      <c r="AR1050">
        <v>0</v>
      </c>
      <c r="AS1050">
        <f t="shared" si="364"/>
        <v>0</v>
      </c>
      <c r="AV1050" t="str">
        <f t="shared" si="365"/>
        <v/>
      </c>
      <c r="AW1050" t="str">
        <f t="shared" si="366"/>
        <v>--</v>
      </c>
      <c r="AY1050">
        <f t="shared" si="367"/>
        <v>1045</v>
      </c>
      <c r="AZ1050" t="s">
        <v>0</v>
      </c>
      <c r="BA1050" t="str">
        <f t="shared" si="368"/>
        <v>1045BM</v>
      </c>
      <c r="BB1050">
        <f t="shared" si="369"/>
        <v>0</v>
      </c>
      <c r="BD1050">
        <f t="shared" si="370"/>
        <v>1045</v>
      </c>
      <c r="BE1050">
        <f t="shared" si="371"/>
        <v>1</v>
      </c>
    </row>
    <row r="1051" spans="15:57" x14ac:dyDescent="0.25">
      <c r="O1051">
        <f t="shared" si="372"/>
        <v>1</v>
      </c>
      <c r="P1051">
        <f t="shared" si="373"/>
        <v>1046</v>
      </c>
      <c r="Q1051" t="e">
        <f>VLOOKUP(A1051,Sheet3!$A$1:$B$3,2,FALSE)</f>
        <v>#N/A</v>
      </c>
      <c r="R1051">
        <f t="shared" si="352"/>
        <v>0</v>
      </c>
      <c r="S1051">
        <f t="shared" si="353"/>
        <v>0</v>
      </c>
      <c r="T1051">
        <f t="shared" si="354"/>
        <v>0</v>
      </c>
      <c r="U1051" t="s">
        <v>47</v>
      </c>
      <c r="V1051" t="s">
        <v>47</v>
      </c>
      <c r="W1051" t="s">
        <v>47</v>
      </c>
      <c r="X1051" t="s">
        <v>47</v>
      </c>
      <c r="Y1051">
        <f t="shared" si="355"/>
        <v>0</v>
      </c>
      <c r="Z1051">
        <f t="shared" si="356"/>
        <v>0</v>
      </c>
      <c r="AC1051" t="e">
        <f>VLOOKUP(A1051,Sheet3!$A$7:$B$9,2,FALSE)</f>
        <v>#N/A</v>
      </c>
      <c r="AD1051" t="s">
        <v>48</v>
      </c>
      <c r="AE1051" t="str">
        <f t="shared" si="357"/>
        <v>1</v>
      </c>
      <c r="AF1051" t="str">
        <f t="shared" si="358"/>
        <v>2024-07-23</v>
      </c>
      <c r="AH1051" s="8">
        <f t="shared" si="359"/>
        <v>0</v>
      </c>
      <c r="AI1051">
        <v>0</v>
      </c>
      <c r="AJ1051">
        <v>0</v>
      </c>
      <c r="AK1051">
        <v>0</v>
      </c>
      <c r="AL1051" t="e">
        <f t="shared" si="360"/>
        <v>#DIV/0!</v>
      </c>
      <c r="AM1051" t="e">
        <f t="shared" si="361"/>
        <v>#DIV/0!</v>
      </c>
      <c r="AN1051">
        <f t="shared" si="362"/>
        <v>0</v>
      </c>
      <c r="AO1051">
        <f t="shared" si="363"/>
        <v>0</v>
      </c>
      <c r="AP1051">
        <v>0</v>
      </c>
      <c r="AQ1051">
        <v>0</v>
      </c>
      <c r="AR1051">
        <v>0</v>
      </c>
      <c r="AS1051">
        <f t="shared" si="364"/>
        <v>0</v>
      </c>
      <c r="AV1051" t="str">
        <f t="shared" si="365"/>
        <v/>
      </c>
      <c r="AW1051" t="str">
        <f t="shared" si="366"/>
        <v>--</v>
      </c>
      <c r="AY1051">
        <f t="shared" si="367"/>
        <v>1046</v>
      </c>
      <c r="AZ1051" t="s">
        <v>0</v>
      </c>
      <c r="BA1051" t="str">
        <f t="shared" si="368"/>
        <v>1046BM</v>
      </c>
      <c r="BB1051">
        <f t="shared" si="369"/>
        <v>0</v>
      </c>
      <c r="BD1051">
        <f t="shared" si="370"/>
        <v>1046</v>
      </c>
      <c r="BE1051">
        <f t="shared" si="371"/>
        <v>1</v>
      </c>
    </row>
    <row r="1052" spans="15:57" x14ac:dyDescent="0.25">
      <c r="O1052">
        <f t="shared" si="372"/>
        <v>1</v>
      </c>
      <c r="P1052">
        <f t="shared" si="373"/>
        <v>1047</v>
      </c>
      <c r="Q1052" t="e">
        <f>VLOOKUP(A1052,Sheet3!$A$1:$B$3,2,FALSE)</f>
        <v>#N/A</v>
      </c>
      <c r="R1052">
        <f t="shared" si="352"/>
        <v>0</v>
      </c>
      <c r="S1052">
        <f t="shared" si="353"/>
        <v>0</v>
      </c>
      <c r="T1052">
        <f t="shared" si="354"/>
        <v>0</v>
      </c>
      <c r="U1052" t="s">
        <v>47</v>
      </c>
      <c r="V1052" t="s">
        <v>47</v>
      </c>
      <c r="W1052" t="s">
        <v>47</v>
      </c>
      <c r="X1052" t="s">
        <v>47</v>
      </c>
      <c r="Y1052">
        <f t="shared" si="355"/>
        <v>0</v>
      </c>
      <c r="Z1052">
        <f t="shared" si="356"/>
        <v>0</v>
      </c>
      <c r="AC1052" t="e">
        <f>VLOOKUP(A1052,Sheet3!$A$7:$B$9,2,FALSE)</f>
        <v>#N/A</v>
      </c>
      <c r="AD1052" t="s">
        <v>48</v>
      </c>
      <c r="AE1052" t="str">
        <f t="shared" si="357"/>
        <v>1</v>
      </c>
      <c r="AF1052" t="str">
        <f t="shared" si="358"/>
        <v>2024-07-23</v>
      </c>
      <c r="AH1052" s="8">
        <f t="shared" si="359"/>
        <v>0</v>
      </c>
      <c r="AI1052">
        <v>0</v>
      </c>
      <c r="AJ1052">
        <v>0</v>
      </c>
      <c r="AK1052">
        <v>0</v>
      </c>
      <c r="AL1052" t="e">
        <f t="shared" si="360"/>
        <v>#DIV/0!</v>
      </c>
      <c r="AM1052" t="e">
        <f t="shared" si="361"/>
        <v>#DIV/0!</v>
      </c>
      <c r="AN1052">
        <f t="shared" si="362"/>
        <v>0</v>
      </c>
      <c r="AO1052">
        <f t="shared" si="363"/>
        <v>0</v>
      </c>
      <c r="AP1052">
        <v>0</v>
      </c>
      <c r="AQ1052">
        <v>0</v>
      </c>
      <c r="AR1052">
        <v>0</v>
      </c>
      <c r="AS1052">
        <f t="shared" si="364"/>
        <v>0</v>
      </c>
      <c r="AV1052" t="str">
        <f t="shared" si="365"/>
        <v/>
      </c>
      <c r="AW1052" t="str">
        <f t="shared" si="366"/>
        <v>--</v>
      </c>
      <c r="AY1052">
        <f t="shared" si="367"/>
        <v>1047</v>
      </c>
      <c r="AZ1052" t="s">
        <v>0</v>
      </c>
      <c r="BA1052" t="str">
        <f t="shared" si="368"/>
        <v>1047BM</v>
      </c>
      <c r="BB1052">
        <f t="shared" si="369"/>
        <v>0</v>
      </c>
      <c r="BD1052">
        <f t="shared" si="370"/>
        <v>1047</v>
      </c>
      <c r="BE1052">
        <f t="shared" si="371"/>
        <v>1</v>
      </c>
    </row>
    <row r="1053" spans="15:57" x14ac:dyDescent="0.25">
      <c r="O1053">
        <f t="shared" si="372"/>
        <v>1</v>
      </c>
      <c r="P1053">
        <f t="shared" si="373"/>
        <v>1048</v>
      </c>
      <c r="Q1053" t="e">
        <f>VLOOKUP(A1053,Sheet3!$A$1:$B$3,2,FALSE)</f>
        <v>#N/A</v>
      </c>
      <c r="R1053">
        <f t="shared" si="352"/>
        <v>0</v>
      </c>
      <c r="S1053">
        <f t="shared" si="353"/>
        <v>0</v>
      </c>
      <c r="T1053">
        <f t="shared" si="354"/>
        <v>0</v>
      </c>
      <c r="U1053" t="s">
        <v>47</v>
      </c>
      <c r="V1053" t="s">
        <v>47</v>
      </c>
      <c r="W1053" t="s">
        <v>47</v>
      </c>
      <c r="X1053" t="s">
        <v>47</v>
      </c>
      <c r="Y1053">
        <f t="shared" si="355"/>
        <v>0</v>
      </c>
      <c r="Z1053">
        <f t="shared" si="356"/>
        <v>0</v>
      </c>
      <c r="AC1053" t="e">
        <f>VLOOKUP(A1053,Sheet3!$A$7:$B$9,2,FALSE)</f>
        <v>#N/A</v>
      </c>
      <c r="AD1053" t="s">
        <v>48</v>
      </c>
      <c r="AE1053" t="str">
        <f t="shared" si="357"/>
        <v>1</v>
      </c>
      <c r="AF1053" t="str">
        <f t="shared" si="358"/>
        <v>2024-07-23</v>
      </c>
      <c r="AH1053" s="8">
        <f t="shared" si="359"/>
        <v>0</v>
      </c>
      <c r="AI1053">
        <v>0</v>
      </c>
      <c r="AJ1053">
        <v>0</v>
      </c>
      <c r="AK1053">
        <v>0</v>
      </c>
      <c r="AL1053" t="e">
        <f t="shared" si="360"/>
        <v>#DIV/0!</v>
      </c>
      <c r="AM1053" t="e">
        <f t="shared" si="361"/>
        <v>#DIV/0!</v>
      </c>
      <c r="AN1053">
        <f t="shared" si="362"/>
        <v>0</v>
      </c>
      <c r="AO1053">
        <f t="shared" si="363"/>
        <v>0</v>
      </c>
      <c r="AP1053">
        <v>0</v>
      </c>
      <c r="AQ1053">
        <v>0</v>
      </c>
      <c r="AR1053">
        <v>0</v>
      </c>
      <c r="AS1053">
        <f t="shared" si="364"/>
        <v>0</v>
      </c>
      <c r="AV1053" t="str">
        <f t="shared" si="365"/>
        <v/>
      </c>
      <c r="AW1053" t="str">
        <f t="shared" si="366"/>
        <v>--</v>
      </c>
      <c r="AY1053">
        <f t="shared" si="367"/>
        <v>1048</v>
      </c>
      <c r="AZ1053" t="s">
        <v>0</v>
      </c>
      <c r="BA1053" t="str">
        <f t="shared" si="368"/>
        <v>1048BM</v>
      </c>
      <c r="BB1053">
        <f t="shared" si="369"/>
        <v>0</v>
      </c>
      <c r="BD1053">
        <f t="shared" si="370"/>
        <v>1048</v>
      </c>
      <c r="BE1053">
        <f t="shared" si="371"/>
        <v>1</v>
      </c>
    </row>
    <row r="1054" spans="15:57" x14ac:dyDescent="0.25">
      <c r="O1054">
        <f t="shared" si="372"/>
        <v>1</v>
      </c>
      <c r="P1054">
        <f t="shared" si="373"/>
        <v>1049</v>
      </c>
      <c r="Q1054" t="e">
        <f>VLOOKUP(A1054,Sheet3!$A$1:$B$3,2,FALSE)</f>
        <v>#N/A</v>
      </c>
      <c r="R1054">
        <f t="shared" si="352"/>
        <v>0</v>
      </c>
      <c r="S1054">
        <f t="shared" si="353"/>
        <v>0</v>
      </c>
      <c r="T1054">
        <f t="shared" si="354"/>
        <v>0</v>
      </c>
      <c r="U1054" t="s">
        <v>47</v>
      </c>
      <c r="V1054" t="s">
        <v>47</v>
      </c>
      <c r="W1054" t="s">
        <v>47</v>
      </c>
      <c r="X1054" t="s">
        <v>47</v>
      </c>
      <c r="Y1054">
        <f t="shared" si="355"/>
        <v>0</v>
      </c>
      <c r="Z1054">
        <f t="shared" si="356"/>
        <v>0</v>
      </c>
      <c r="AC1054" t="e">
        <f>VLOOKUP(A1054,Sheet3!$A$7:$B$9,2,FALSE)</f>
        <v>#N/A</v>
      </c>
      <c r="AD1054" t="s">
        <v>48</v>
      </c>
      <c r="AE1054" t="str">
        <f t="shared" si="357"/>
        <v>1</v>
      </c>
      <c r="AF1054" t="str">
        <f t="shared" si="358"/>
        <v>2024-07-23</v>
      </c>
      <c r="AH1054" s="8">
        <f t="shared" si="359"/>
        <v>0</v>
      </c>
      <c r="AI1054">
        <v>0</v>
      </c>
      <c r="AJ1054">
        <v>0</v>
      </c>
      <c r="AK1054">
        <v>0</v>
      </c>
      <c r="AL1054" t="e">
        <f t="shared" si="360"/>
        <v>#DIV/0!</v>
      </c>
      <c r="AM1054" t="e">
        <f t="shared" si="361"/>
        <v>#DIV/0!</v>
      </c>
      <c r="AN1054">
        <f t="shared" si="362"/>
        <v>0</v>
      </c>
      <c r="AO1054">
        <f t="shared" si="363"/>
        <v>0</v>
      </c>
      <c r="AP1054">
        <v>0</v>
      </c>
      <c r="AQ1054">
        <v>0</v>
      </c>
      <c r="AR1054">
        <v>0</v>
      </c>
      <c r="AS1054">
        <f t="shared" si="364"/>
        <v>0</v>
      </c>
      <c r="AV1054" t="str">
        <f t="shared" si="365"/>
        <v/>
      </c>
      <c r="AW1054" t="str">
        <f t="shared" si="366"/>
        <v>--</v>
      </c>
      <c r="AY1054">
        <f t="shared" si="367"/>
        <v>1049</v>
      </c>
      <c r="AZ1054" t="s">
        <v>0</v>
      </c>
      <c r="BA1054" t="str">
        <f t="shared" si="368"/>
        <v>1049BM</v>
      </c>
      <c r="BB1054">
        <f t="shared" si="369"/>
        <v>0</v>
      </c>
      <c r="BD1054">
        <f t="shared" si="370"/>
        <v>1049</v>
      </c>
      <c r="BE1054">
        <f t="shared" si="371"/>
        <v>1</v>
      </c>
    </row>
    <row r="1055" spans="15:57" x14ac:dyDescent="0.25">
      <c r="O1055">
        <f t="shared" si="372"/>
        <v>1</v>
      </c>
      <c r="P1055">
        <f t="shared" si="373"/>
        <v>1050</v>
      </c>
      <c r="Q1055" t="e">
        <f>VLOOKUP(A1055,Sheet3!$A$1:$B$3,2,FALSE)</f>
        <v>#N/A</v>
      </c>
      <c r="R1055">
        <f t="shared" si="352"/>
        <v>0</v>
      </c>
      <c r="S1055">
        <f t="shared" si="353"/>
        <v>0</v>
      </c>
      <c r="T1055">
        <f t="shared" si="354"/>
        <v>0</v>
      </c>
      <c r="U1055" t="s">
        <v>47</v>
      </c>
      <c r="V1055" t="s">
        <v>47</v>
      </c>
      <c r="W1055" t="s">
        <v>47</v>
      </c>
      <c r="X1055" t="s">
        <v>47</v>
      </c>
      <c r="Y1055">
        <f t="shared" si="355"/>
        <v>0</v>
      </c>
      <c r="Z1055">
        <f t="shared" si="356"/>
        <v>0</v>
      </c>
      <c r="AC1055" t="e">
        <f>VLOOKUP(A1055,Sheet3!$A$7:$B$9,2,FALSE)</f>
        <v>#N/A</v>
      </c>
      <c r="AD1055" t="s">
        <v>48</v>
      </c>
      <c r="AE1055" t="str">
        <f t="shared" si="357"/>
        <v>1</v>
      </c>
      <c r="AF1055" t="str">
        <f t="shared" si="358"/>
        <v>2024-07-23</v>
      </c>
      <c r="AH1055" s="8">
        <f t="shared" si="359"/>
        <v>0</v>
      </c>
      <c r="AI1055">
        <v>0</v>
      </c>
      <c r="AJ1055">
        <v>0</v>
      </c>
      <c r="AK1055">
        <v>0</v>
      </c>
      <c r="AL1055" t="e">
        <f t="shared" si="360"/>
        <v>#DIV/0!</v>
      </c>
      <c r="AM1055" t="e">
        <f t="shared" si="361"/>
        <v>#DIV/0!</v>
      </c>
      <c r="AN1055">
        <f t="shared" si="362"/>
        <v>0</v>
      </c>
      <c r="AO1055">
        <f t="shared" si="363"/>
        <v>0</v>
      </c>
      <c r="AP1055">
        <v>0</v>
      </c>
      <c r="AQ1055">
        <v>0</v>
      </c>
      <c r="AR1055">
        <v>0</v>
      </c>
      <c r="AS1055">
        <f t="shared" si="364"/>
        <v>0</v>
      </c>
      <c r="AV1055" t="str">
        <f t="shared" si="365"/>
        <v/>
      </c>
      <c r="AW1055" t="str">
        <f t="shared" si="366"/>
        <v>--</v>
      </c>
      <c r="AY1055">
        <f t="shared" si="367"/>
        <v>1050</v>
      </c>
      <c r="AZ1055" t="s">
        <v>0</v>
      </c>
      <c r="BA1055" t="str">
        <f t="shared" si="368"/>
        <v>1050BM</v>
      </c>
      <c r="BB1055">
        <f t="shared" si="369"/>
        <v>0</v>
      </c>
      <c r="BD1055">
        <f t="shared" si="370"/>
        <v>1050</v>
      </c>
      <c r="BE1055">
        <f t="shared" si="371"/>
        <v>1</v>
      </c>
    </row>
    <row r="1056" spans="15:57" x14ac:dyDescent="0.25">
      <c r="O1056">
        <f t="shared" si="372"/>
        <v>1</v>
      </c>
      <c r="P1056">
        <f t="shared" si="373"/>
        <v>1051</v>
      </c>
      <c r="Q1056" t="e">
        <f>VLOOKUP(A1056,Sheet3!$A$1:$B$3,2,FALSE)</f>
        <v>#N/A</v>
      </c>
      <c r="R1056">
        <f t="shared" si="352"/>
        <v>0</v>
      </c>
      <c r="S1056">
        <f t="shared" si="353"/>
        <v>0</v>
      </c>
      <c r="T1056">
        <f t="shared" si="354"/>
        <v>0</v>
      </c>
      <c r="U1056" t="s">
        <v>47</v>
      </c>
      <c r="V1056" t="s">
        <v>47</v>
      </c>
      <c r="W1056" t="s">
        <v>47</v>
      </c>
      <c r="X1056" t="s">
        <v>47</v>
      </c>
      <c r="Y1056">
        <f t="shared" si="355"/>
        <v>0</v>
      </c>
      <c r="Z1056">
        <f t="shared" si="356"/>
        <v>0</v>
      </c>
      <c r="AC1056" t="e">
        <f>VLOOKUP(A1056,Sheet3!$A$7:$B$9,2,FALSE)</f>
        <v>#N/A</v>
      </c>
      <c r="AD1056" t="s">
        <v>48</v>
      </c>
      <c r="AE1056" t="str">
        <f t="shared" si="357"/>
        <v>1</v>
      </c>
      <c r="AF1056" t="str">
        <f t="shared" si="358"/>
        <v>2024-07-23</v>
      </c>
      <c r="AH1056" s="8">
        <f t="shared" si="359"/>
        <v>0</v>
      </c>
      <c r="AI1056">
        <v>0</v>
      </c>
      <c r="AJ1056">
        <v>0</v>
      </c>
      <c r="AK1056">
        <v>0</v>
      </c>
      <c r="AL1056" t="e">
        <f t="shared" si="360"/>
        <v>#DIV/0!</v>
      </c>
      <c r="AM1056" t="e">
        <f t="shared" si="361"/>
        <v>#DIV/0!</v>
      </c>
      <c r="AN1056">
        <f t="shared" si="362"/>
        <v>0</v>
      </c>
      <c r="AO1056">
        <f t="shared" si="363"/>
        <v>0</v>
      </c>
      <c r="AP1056">
        <v>0</v>
      </c>
      <c r="AQ1056">
        <v>0</v>
      </c>
      <c r="AR1056">
        <v>0</v>
      </c>
      <c r="AS1056">
        <f t="shared" si="364"/>
        <v>0</v>
      </c>
      <c r="AV1056" t="str">
        <f t="shared" si="365"/>
        <v/>
      </c>
      <c r="AW1056" t="str">
        <f t="shared" si="366"/>
        <v>--</v>
      </c>
      <c r="AY1056">
        <f t="shared" si="367"/>
        <v>1051</v>
      </c>
      <c r="AZ1056" t="s">
        <v>0</v>
      </c>
      <c r="BA1056" t="str">
        <f t="shared" si="368"/>
        <v>1051BM</v>
      </c>
      <c r="BB1056">
        <f t="shared" si="369"/>
        <v>0</v>
      </c>
      <c r="BD1056">
        <f t="shared" si="370"/>
        <v>1051</v>
      </c>
      <c r="BE1056">
        <f t="shared" si="371"/>
        <v>1</v>
      </c>
    </row>
    <row r="1057" spans="15:57" x14ac:dyDescent="0.25">
      <c r="O1057">
        <f t="shared" si="372"/>
        <v>1</v>
      </c>
      <c r="P1057">
        <f t="shared" si="373"/>
        <v>1052</v>
      </c>
      <c r="Q1057" t="e">
        <f>VLOOKUP(A1057,Sheet3!$A$1:$B$3,2,FALSE)</f>
        <v>#N/A</v>
      </c>
      <c r="R1057">
        <f t="shared" si="352"/>
        <v>0</v>
      </c>
      <c r="S1057">
        <f t="shared" si="353"/>
        <v>0</v>
      </c>
      <c r="T1057">
        <f t="shared" si="354"/>
        <v>0</v>
      </c>
      <c r="U1057" t="s">
        <v>47</v>
      </c>
      <c r="V1057" t="s">
        <v>47</v>
      </c>
      <c r="W1057" t="s">
        <v>47</v>
      </c>
      <c r="X1057" t="s">
        <v>47</v>
      </c>
      <c r="Y1057">
        <f t="shared" si="355"/>
        <v>0</v>
      </c>
      <c r="Z1057">
        <f t="shared" si="356"/>
        <v>0</v>
      </c>
      <c r="AC1057" t="e">
        <f>VLOOKUP(A1057,Sheet3!$A$7:$B$9,2,FALSE)</f>
        <v>#N/A</v>
      </c>
      <c r="AD1057" t="s">
        <v>48</v>
      </c>
      <c r="AE1057" t="str">
        <f t="shared" si="357"/>
        <v>1</v>
      </c>
      <c r="AF1057" t="str">
        <f t="shared" si="358"/>
        <v>2024-07-23</v>
      </c>
      <c r="AH1057" s="8">
        <f t="shared" si="359"/>
        <v>0</v>
      </c>
      <c r="AI1057">
        <v>0</v>
      </c>
      <c r="AJ1057">
        <v>0</v>
      </c>
      <c r="AK1057">
        <v>0</v>
      </c>
      <c r="AL1057" t="e">
        <f t="shared" si="360"/>
        <v>#DIV/0!</v>
      </c>
      <c r="AM1057" t="e">
        <f t="shared" si="361"/>
        <v>#DIV/0!</v>
      </c>
      <c r="AN1057">
        <f t="shared" si="362"/>
        <v>0</v>
      </c>
      <c r="AO1057">
        <f t="shared" si="363"/>
        <v>0</v>
      </c>
      <c r="AP1057">
        <v>0</v>
      </c>
      <c r="AQ1057">
        <v>0</v>
      </c>
      <c r="AR1057">
        <v>0</v>
      </c>
      <c r="AS1057">
        <f t="shared" si="364"/>
        <v>0</v>
      </c>
      <c r="AV1057" t="str">
        <f t="shared" si="365"/>
        <v/>
      </c>
      <c r="AW1057" t="str">
        <f t="shared" si="366"/>
        <v>--</v>
      </c>
      <c r="AY1057">
        <f t="shared" si="367"/>
        <v>1052</v>
      </c>
      <c r="AZ1057" t="s">
        <v>0</v>
      </c>
      <c r="BA1057" t="str">
        <f t="shared" si="368"/>
        <v>1052BM</v>
      </c>
      <c r="BB1057">
        <f t="shared" si="369"/>
        <v>0</v>
      </c>
      <c r="BD1057">
        <f t="shared" si="370"/>
        <v>1052</v>
      </c>
      <c r="BE1057">
        <f t="shared" si="371"/>
        <v>1</v>
      </c>
    </row>
    <row r="1058" spans="15:57" x14ac:dyDescent="0.25">
      <c r="O1058">
        <f t="shared" si="372"/>
        <v>1</v>
      </c>
      <c r="P1058">
        <f t="shared" si="373"/>
        <v>1053</v>
      </c>
      <c r="Q1058" t="e">
        <f>VLOOKUP(A1058,Sheet3!$A$1:$B$3,2,FALSE)</f>
        <v>#N/A</v>
      </c>
      <c r="R1058">
        <f t="shared" si="352"/>
        <v>0</v>
      </c>
      <c r="S1058">
        <f t="shared" si="353"/>
        <v>0</v>
      </c>
      <c r="T1058">
        <f t="shared" si="354"/>
        <v>0</v>
      </c>
      <c r="U1058" t="s">
        <v>47</v>
      </c>
      <c r="V1058" t="s">
        <v>47</v>
      </c>
      <c r="W1058" t="s">
        <v>47</v>
      </c>
      <c r="X1058" t="s">
        <v>47</v>
      </c>
      <c r="Y1058">
        <f t="shared" si="355"/>
        <v>0</v>
      </c>
      <c r="Z1058">
        <f t="shared" si="356"/>
        <v>0</v>
      </c>
      <c r="AC1058" t="e">
        <f>VLOOKUP(A1058,Sheet3!$A$7:$B$9,2,FALSE)</f>
        <v>#N/A</v>
      </c>
      <c r="AD1058" t="s">
        <v>48</v>
      </c>
      <c r="AE1058" t="str">
        <f t="shared" si="357"/>
        <v>1</v>
      </c>
      <c r="AF1058" t="str">
        <f t="shared" si="358"/>
        <v>2024-07-23</v>
      </c>
      <c r="AH1058" s="8">
        <f t="shared" si="359"/>
        <v>0</v>
      </c>
      <c r="AI1058">
        <v>0</v>
      </c>
      <c r="AJ1058">
        <v>0</v>
      </c>
      <c r="AK1058">
        <v>0</v>
      </c>
      <c r="AL1058" t="e">
        <f t="shared" si="360"/>
        <v>#DIV/0!</v>
      </c>
      <c r="AM1058" t="e">
        <f t="shared" si="361"/>
        <v>#DIV/0!</v>
      </c>
      <c r="AN1058">
        <f t="shared" si="362"/>
        <v>0</v>
      </c>
      <c r="AO1058">
        <f t="shared" si="363"/>
        <v>0</v>
      </c>
      <c r="AP1058">
        <v>0</v>
      </c>
      <c r="AQ1058">
        <v>0</v>
      </c>
      <c r="AR1058">
        <v>0</v>
      </c>
      <c r="AS1058">
        <f t="shared" si="364"/>
        <v>0</v>
      </c>
      <c r="AV1058" t="str">
        <f t="shared" si="365"/>
        <v/>
      </c>
      <c r="AW1058" t="str">
        <f t="shared" si="366"/>
        <v>--</v>
      </c>
      <c r="AY1058">
        <f t="shared" si="367"/>
        <v>1053</v>
      </c>
      <c r="AZ1058" t="s">
        <v>0</v>
      </c>
      <c r="BA1058" t="str">
        <f t="shared" si="368"/>
        <v>1053BM</v>
      </c>
      <c r="BB1058">
        <f t="shared" si="369"/>
        <v>0</v>
      </c>
      <c r="BD1058">
        <f t="shared" si="370"/>
        <v>1053</v>
      </c>
      <c r="BE1058">
        <f t="shared" si="371"/>
        <v>1</v>
      </c>
    </row>
    <row r="1059" spans="15:57" x14ac:dyDescent="0.25">
      <c r="O1059">
        <f t="shared" si="372"/>
        <v>1</v>
      </c>
      <c r="P1059">
        <f t="shared" si="373"/>
        <v>1054</v>
      </c>
      <c r="Q1059" t="e">
        <f>VLOOKUP(A1059,Sheet3!$A$1:$B$3,2,FALSE)</f>
        <v>#N/A</v>
      </c>
      <c r="R1059">
        <f t="shared" si="352"/>
        <v>0</v>
      </c>
      <c r="S1059">
        <f t="shared" si="353"/>
        <v>0</v>
      </c>
      <c r="T1059">
        <f t="shared" si="354"/>
        <v>0</v>
      </c>
      <c r="U1059" t="s">
        <v>47</v>
      </c>
      <c r="V1059" t="s">
        <v>47</v>
      </c>
      <c r="W1059" t="s">
        <v>47</v>
      </c>
      <c r="X1059" t="s">
        <v>47</v>
      </c>
      <c r="Y1059">
        <f t="shared" si="355"/>
        <v>0</v>
      </c>
      <c r="Z1059">
        <f t="shared" si="356"/>
        <v>0</v>
      </c>
      <c r="AC1059" t="e">
        <f>VLOOKUP(A1059,Sheet3!$A$7:$B$9,2,FALSE)</f>
        <v>#N/A</v>
      </c>
      <c r="AD1059" t="s">
        <v>48</v>
      </c>
      <c r="AE1059" t="str">
        <f t="shared" si="357"/>
        <v>1</v>
      </c>
      <c r="AF1059" t="str">
        <f t="shared" si="358"/>
        <v>2024-07-23</v>
      </c>
      <c r="AH1059" s="8">
        <f t="shared" si="359"/>
        <v>0</v>
      </c>
      <c r="AI1059">
        <v>0</v>
      </c>
      <c r="AJ1059">
        <v>0</v>
      </c>
      <c r="AK1059">
        <v>0</v>
      </c>
      <c r="AL1059" t="e">
        <f t="shared" si="360"/>
        <v>#DIV/0!</v>
      </c>
      <c r="AM1059" t="e">
        <f t="shared" si="361"/>
        <v>#DIV/0!</v>
      </c>
      <c r="AN1059">
        <f t="shared" si="362"/>
        <v>0</v>
      </c>
      <c r="AO1059">
        <f t="shared" si="363"/>
        <v>0</v>
      </c>
      <c r="AP1059">
        <v>0</v>
      </c>
      <c r="AQ1059">
        <v>0</v>
      </c>
      <c r="AR1059">
        <v>0</v>
      </c>
      <c r="AS1059">
        <f t="shared" si="364"/>
        <v>0</v>
      </c>
      <c r="AV1059" t="str">
        <f t="shared" si="365"/>
        <v/>
      </c>
      <c r="AW1059" t="str">
        <f t="shared" si="366"/>
        <v>--</v>
      </c>
      <c r="AY1059">
        <f t="shared" si="367"/>
        <v>1054</v>
      </c>
      <c r="AZ1059" t="s">
        <v>0</v>
      </c>
      <c r="BA1059" t="str">
        <f t="shared" si="368"/>
        <v>1054BM</v>
      </c>
      <c r="BB1059">
        <f t="shared" si="369"/>
        <v>0</v>
      </c>
      <c r="BD1059">
        <f t="shared" si="370"/>
        <v>1054</v>
      </c>
      <c r="BE1059">
        <f t="shared" si="371"/>
        <v>1</v>
      </c>
    </row>
    <row r="1060" spans="15:57" x14ac:dyDescent="0.25">
      <c r="O1060">
        <f t="shared" si="372"/>
        <v>1</v>
      </c>
      <c r="P1060">
        <f t="shared" si="373"/>
        <v>1055</v>
      </c>
      <c r="Q1060" t="e">
        <f>VLOOKUP(A1060,Sheet3!$A$1:$B$3,2,FALSE)</f>
        <v>#N/A</v>
      </c>
      <c r="R1060">
        <f t="shared" si="352"/>
        <v>0</v>
      </c>
      <c r="S1060">
        <f t="shared" si="353"/>
        <v>0</v>
      </c>
      <c r="T1060">
        <f t="shared" si="354"/>
        <v>0</v>
      </c>
      <c r="U1060" t="s">
        <v>47</v>
      </c>
      <c r="V1060" t="s">
        <v>47</v>
      </c>
      <c r="W1060" t="s">
        <v>47</v>
      </c>
      <c r="X1060" t="s">
        <v>47</v>
      </c>
      <c r="Y1060">
        <f t="shared" si="355"/>
        <v>0</v>
      </c>
      <c r="Z1060">
        <f t="shared" si="356"/>
        <v>0</v>
      </c>
      <c r="AC1060" t="e">
        <f>VLOOKUP(A1060,Sheet3!$A$7:$B$9,2,FALSE)</f>
        <v>#N/A</v>
      </c>
      <c r="AD1060" t="s">
        <v>48</v>
      </c>
      <c r="AE1060" t="str">
        <f t="shared" si="357"/>
        <v>1</v>
      </c>
      <c r="AF1060" t="str">
        <f t="shared" si="358"/>
        <v>2024-07-23</v>
      </c>
      <c r="AH1060" s="8">
        <f t="shared" si="359"/>
        <v>0</v>
      </c>
      <c r="AI1060">
        <v>0</v>
      </c>
      <c r="AJ1060">
        <v>0</v>
      </c>
      <c r="AK1060">
        <v>0</v>
      </c>
      <c r="AL1060" t="e">
        <f t="shared" si="360"/>
        <v>#DIV/0!</v>
      </c>
      <c r="AM1060" t="e">
        <f t="shared" si="361"/>
        <v>#DIV/0!</v>
      </c>
      <c r="AN1060">
        <f t="shared" si="362"/>
        <v>0</v>
      </c>
      <c r="AO1060">
        <f t="shared" si="363"/>
        <v>0</v>
      </c>
      <c r="AP1060">
        <v>0</v>
      </c>
      <c r="AQ1060">
        <v>0</v>
      </c>
      <c r="AR1060">
        <v>0</v>
      </c>
      <c r="AS1060">
        <f t="shared" si="364"/>
        <v>0</v>
      </c>
      <c r="AV1060" t="str">
        <f t="shared" si="365"/>
        <v/>
      </c>
      <c r="AW1060" t="str">
        <f t="shared" si="366"/>
        <v>--</v>
      </c>
      <c r="AY1060">
        <f t="shared" si="367"/>
        <v>1055</v>
      </c>
      <c r="AZ1060" t="s">
        <v>0</v>
      </c>
      <c r="BA1060" t="str">
        <f t="shared" si="368"/>
        <v>1055BM</v>
      </c>
      <c r="BB1060">
        <f t="shared" si="369"/>
        <v>0</v>
      </c>
      <c r="BD1060">
        <f t="shared" si="370"/>
        <v>1055</v>
      </c>
      <c r="BE1060">
        <f t="shared" si="371"/>
        <v>1</v>
      </c>
    </row>
    <row r="1061" spans="15:57" x14ac:dyDescent="0.25">
      <c r="O1061">
        <f t="shared" si="372"/>
        <v>1</v>
      </c>
      <c r="P1061">
        <f t="shared" si="373"/>
        <v>1056</v>
      </c>
      <c r="Q1061" t="e">
        <f>VLOOKUP(A1061,Sheet3!$A$1:$B$3,2,FALSE)</f>
        <v>#N/A</v>
      </c>
      <c r="R1061">
        <f t="shared" si="352"/>
        <v>0</v>
      </c>
      <c r="S1061">
        <f t="shared" si="353"/>
        <v>0</v>
      </c>
      <c r="T1061">
        <f t="shared" si="354"/>
        <v>0</v>
      </c>
      <c r="U1061" t="s">
        <v>47</v>
      </c>
      <c r="V1061" t="s">
        <v>47</v>
      </c>
      <c r="W1061" t="s">
        <v>47</v>
      </c>
      <c r="X1061" t="s">
        <v>47</v>
      </c>
      <c r="Y1061">
        <f t="shared" si="355"/>
        <v>0</v>
      </c>
      <c r="Z1061">
        <f t="shared" si="356"/>
        <v>0</v>
      </c>
      <c r="AC1061" t="e">
        <f>VLOOKUP(A1061,Sheet3!$A$7:$B$9,2,FALSE)</f>
        <v>#N/A</v>
      </c>
      <c r="AD1061" t="s">
        <v>48</v>
      </c>
      <c r="AE1061" t="str">
        <f t="shared" si="357"/>
        <v>1</v>
      </c>
      <c r="AF1061" t="str">
        <f t="shared" si="358"/>
        <v>2024-07-23</v>
      </c>
      <c r="AH1061" s="8">
        <f t="shared" si="359"/>
        <v>0</v>
      </c>
      <c r="AI1061">
        <v>0</v>
      </c>
      <c r="AJ1061">
        <v>0</v>
      </c>
      <c r="AK1061">
        <v>0</v>
      </c>
      <c r="AL1061" t="e">
        <f t="shared" si="360"/>
        <v>#DIV/0!</v>
      </c>
      <c r="AM1061" t="e">
        <f t="shared" si="361"/>
        <v>#DIV/0!</v>
      </c>
      <c r="AN1061">
        <f t="shared" si="362"/>
        <v>0</v>
      </c>
      <c r="AO1061">
        <f t="shared" si="363"/>
        <v>0</v>
      </c>
      <c r="AP1061">
        <v>0</v>
      </c>
      <c r="AQ1061">
        <v>0</v>
      </c>
      <c r="AR1061">
        <v>0</v>
      </c>
      <c r="AS1061">
        <f t="shared" si="364"/>
        <v>0</v>
      </c>
      <c r="AV1061" t="str">
        <f t="shared" si="365"/>
        <v/>
      </c>
      <c r="AW1061" t="str">
        <f t="shared" si="366"/>
        <v>--</v>
      </c>
      <c r="AY1061">
        <f t="shared" si="367"/>
        <v>1056</v>
      </c>
      <c r="AZ1061" t="s">
        <v>0</v>
      </c>
      <c r="BA1061" t="str">
        <f t="shared" si="368"/>
        <v>1056BM</v>
      </c>
      <c r="BB1061">
        <f t="shared" si="369"/>
        <v>0</v>
      </c>
      <c r="BD1061">
        <f t="shared" si="370"/>
        <v>1056</v>
      </c>
      <c r="BE1061">
        <f t="shared" si="371"/>
        <v>1</v>
      </c>
    </row>
    <row r="1062" spans="15:57" x14ac:dyDescent="0.25">
      <c r="O1062">
        <f t="shared" si="372"/>
        <v>1</v>
      </c>
      <c r="P1062">
        <f t="shared" si="373"/>
        <v>1057</v>
      </c>
      <c r="Q1062" t="e">
        <f>VLOOKUP(A1062,Sheet3!$A$1:$B$3,2,FALSE)</f>
        <v>#N/A</v>
      </c>
      <c r="R1062">
        <f t="shared" si="352"/>
        <v>0</v>
      </c>
      <c r="S1062">
        <f t="shared" si="353"/>
        <v>0</v>
      </c>
      <c r="T1062">
        <f t="shared" si="354"/>
        <v>0</v>
      </c>
      <c r="U1062" t="s">
        <v>47</v>
      </c>
      <c r="V1062" t="s">
        <v>47</v>
      </c>
      <c r="W1062" t="s">
        <v>47</v>
      </c>
      <c r="X1062" t="s">
        <v>47</v>
      </c>
      <c r="Y1062">
        <f t="shared" si="355"/>
        <v>0</v>
      </c>
      <c r="Z1062">
        <f t="shared" si="356"/>
        <v>0</v>
      </c>
      <c r="AC1062" t="e">
        <f>VLOOKUP(A1062,Sheet3!$A$7:$B$9,2,FALSE)</f>
        <v>#N/A</v>
      </c>
      <c r="AD1062" t="s">
        <v>48</v>
      </c>
      <c r="AE1062" t="str">
        <f t="shared" si="357"/>
        <v>1</v>
      </c>
      <c r="AF1062" t="str">
        <f t="shared" si="358"/>
        <v>2024-07-23</v>
      </c>
      <c r="AH1062" s="8">
        <f t="shared" si="359"/>
        <v>0</v>
      </c>
      <c r="AI1062">
        <v>0</v>
      </c>
      <c r="AJ1062">
        <v>0</v>
      </c>
      <c r="AK1062">
        <v>0</v>
      </c>
      <c r="AL1062" t="e">
        <f t="shared" si="360"/>
        <v>#DIV/0!</v>
      </c>
      <c r="AM1062" t="e">
        <f t="shared" si="361"/>
        <v>#DIV/0!</v>
      </c>
      <c r="AN1062">
        <f t="shared" si="362"/>
        <v>0</v>
      </c>
      <c r="AO1062">
        <f t="shared" si="363"/>
        <v>0</v>
      </c>
      <c r="AP1062">
        <v>0</v>
      </c>
      <c r="AQ1062">
        <v>0</v>
      </c>
      <c r="AR1062">
        <v>0</v>
      </c>
      <c r="AS1062">
        <f t="shared" si="364"/>
        <v>0</v>
      </c>
      <c r="AV1062" t="str">
        <f t="shared" si="365"/>
        <v/>
      </c>
      <c r="AW1062" t="str">
        <f t="shared" si="366"/>
        <v>--</v>
      </c>
      <c r="AY1062">
        <f t="shared" si="367"/>
        <v>1057</v>
      </c>
      <c r="AZ1062" t="s">
        <v>0</v>
      </c>
      <c r="BA1062" t="str">
        <f t="shared" si="368"/>
        <v>1057BM</v>
      </c>
      <c r="BB1062">
        <f t="shared" si="369"/>
        <v>0</v>
      </c>
      <c r="BD1062">
        <f t="shared" si="370"/>
        <v>1057</v>
      </c>
      <c r="BE1062">
        <f t="shared" si="371"/>
        <v>1</v>
      </c>
    </row>
    <row r="1063" spans="15:57" x14ac:dyDescent="0.25">
      <c r="O1063">
        <f t="shared" si="372"/>
        <v>1</v>
      </c>
      <c r="P1063">
        <f t="shared" si="373"/>
        <v>1058</v>
      </c>
      <c r="Q1063" t="e">
        <f>VLOOKUP(A1063,Sheet3!$A$1:$B$3,2,FALSE)</f>
        <v>#N/A</v>
      </c>
      <c r="R1063">
        <f t="shared" si="352"/>
        <v>0</v>
      </c>
      <c r="S1063">
        <f t="shared" si="353"/>
        <v>0</v>
      </c>
      <c r="T1063">
        <f t="shared" si="354"/>
        <v>0</v>
      </c>
      <c r="U1063" t="s">
        <v>47</v>
      </c>
      <c r="V1063" t="s">
        <v>47</v>
      </c>
      <c r="W1063" t="s">
        <v>47</v>
      </c>
      <c r="X1063" t="s">
        <v>47</v>
      </c>
      <c r="Y1063">
        <f t="shared" si="355"/>
        <v>0</v>
      </c>
      <c r="Z1063">
        <f t="shared" si="356"/>
        <v>0</v>
      </c>
      <c r="AC1063" t="e">
        <f>VLOOKUP(A1063,Sheet3!$A$7:$B$9,2,FALSE)</f>
        <v>#N/A</v>
      </c>
      <c r="AD1063" t="s">
        <v>48</v>
      </c>
      <c r="AE1063" t="str">
        <f t="shared" si="357"/>
        <v>1</v>
      </c>
      <c r="AF1063" t="str">
        <f t="shared" si="358"/>
        <v>2024-07-23</v>
      </c>
      <c r="AH1063" s="8">
        <f t="shared" si="359"/>
        <v>0</v>
      </c>
      <c r="AI1063">
        <v>0</v>
      </c>
      <c r="AJ1063">
        <v>0</v>
      </c>
      <c r="AK1063">
        <v>0</v>
      </c>
      <c r="AL1063" t="e">
        <f t="shared" si="360"/>
        <v>#DIV/0!</v>
      </c>
      <c r="AM1063" t="e">
        <f t="shared" si="361"/>
        <v>#DIV/0!</v>
      </c>
      <c r="AN1063">
        <f t="shared" si="362"/>
        <v>0</v>
      </c>
      <c r="AO1063">
        <f t="shared" si="363"/>
        <v>0</v>
      </c>
      <c r="AP1063">
        <v>0</v>
      </c>
      <c r="AQ1063">
        <v>0</v>
      </c>
      <c r="AR1063">
        <v>0</v>
      </c>
      <c r="AS1063">
        <f t="shared" si="364"/>
        <v>0</v>
      </c>
      <c r="AV1063" t="str">
        <f t="shared" si="365"/>
        <v/>
      </c>
      <c r="AW1063" t="str">
        <f t="shared" si="366"/>
        <v>--</v>
      </c>
      <c r="AY1063">
        <f t="shared" si="367"/>
        <v>1058</v>
      </c>
      <c r="AZ1063" t="s">
        <v>0</v>
      </c>
      <c r="BA1063" t="str">
        <f t="shared" si="368"/>
        <v>1058BM</v>
      </c>
      <c r="BB1063">
        <f t="shared" si="369"/>
        <v>0</v>
      </c>
      <c r="BD1063">
        <f t="shared" si="370"/>
        <v>1058</v>
      </c>
      <c r="BE1063">
        <f t="shared" si="371"/>
        <v>1</v>
      </c>
    </row>
    <row r="1064" spans="15:57" x14ac:dyDescent="0.25">
      <c r="O1064">
        <f t="shared" si="372"/>
        <v>1</v>
      </c>
      <c r="P1064">
        <f t="shared" si="373"/>
        <v>1059</v>
      </c>
      <c r="Q1064" t="e">
        <f>VLOOKUP(A1064,Sheet3!$A$1:$B$3,2,FALSE)</f>
        <v>#N/A</v>
      </c>
      <c r="R1064">
        <f t="shared" si="352"/>
        <v>0</v>
      </c>
      <c r="S1064">
        <f t="shared" si="353"/>
        <v>0</v>
      </c>
      <c r="T1064">
        <f t="shared" si="354"/>
        <v>0</v>
      </c>
      <c r="U1064" t="s">
        <v>47</v>
      </c>
      <c r="V1064" t="s">
        <v>47</v>
      </c>
      <c r="W1064" t="s">
        <v>47</v>
      </c>
      <c r="X1064" t="s">
        <v>47</v>
      </c>
      <c r="Y1064">
        <f t="shared" si="355"/>
        <v>0</v>
      </c>
      <c r="Z1064">
        <f t="shared" si="356"/>
        <v>0</v>
      </c>
      <c r="AC1064" t="e">
        <f>VLOOKUP(A1064,Sheet3!$A$7:$B$9,2,FALSE)</f>
        <v>#N/A</v>
      </c>
      <c r="AD1064" t="s">
        <v>48</v>
      </c>
      <c r="AE1064" t="str">
        <f t="shared" si="357"/>
        <v>1</v>
      </c>
      <c r="AF1064" t="str">
        <f t="shared" si="358"/>
        <v>2024-07-23</v>
      </c>
      <c r="AH1064" s="8">
        <f t="shared" si="359"/>
        <v>0</v>
      </c>
      <c r="AI1064">
        <v>0</v>
      </c>
      <c r="AJ1064">
        <v>0</v>
      </c>
      <c r="AK1064">
        <v>0</v>
      </c>
      <c r="AL1064" t="e">
        <f t="shared" si="360"/>
        <v>#DIV/0!</v>
      </c>
      <c r="AM1064" t="e">
        <f t="shared" si="361"/>
        <v>#DIV/0!</v>
      </c>
      <c r="AN1064">
        <f t="shared" si="362"/>
        <v>0</v>
      </c>
      <c r="AO1064">
        <f t="shared" si="363"/>
        <v>0</v>
      </c>
      <c r="AP1064">
        <v>0</v>
      </c>
      <c r="AQ1064">
        <v>0</v>
      </c>
      <c r="AR1064">
        <v>0</v>
      </c>
      <c r="AS1064">
        <f t="shared" si="364"/>
        <v>0</v>
      </c>
      <c r="AV1064" t="str">
        <f t="shared" si="365"/>
        <v/>
      </c>
      <c r="AW1064" t="str">
        <f t="shared" si="366"/>
        <v>--</v>
      </c>
      <c r="AY1064">
        <f t="shared" si="367"/>
        <v>1059</v>
      </c>
      <c r="AZ1064" t="s">
        <v>0</v>
      </c>
      <c r="BA1064" t="str">
        <f t="shared" si="368"/>
        <v>1059BM</v>
      </c>
      <c r="BB1064">
        <f t="shared" si="369"/>
        <v>0</v>
      </c>
      <c r="BD1064">
        <f t="shared" si="370"/>
        <v>1059</v>
      </c>
      <c r="BE1064">
        <f t="shared" si="371"/>
        <v>1</v>
      </c>
    </row>
    <row r="1065" spans="15:57" x14ac:dyDescent="0.25">
      <c r="O1065">
        <f t="shared" si="372"/>
        <v>1</v>
      </c>
      <c r="P1065">
        <f t="shared" si="373"/>
        <v>1060</v>
      </c>
      <c r="Q1065" t="e">
        <f>VLOOKUP(A1065,Sheet3!$A$1:$B$3,2,FALSE)</f>
        <v>#N/A</v>
      </c>
      <c r="R1065">
        <f t="shared" si="352"/>
        <v>0</v>
      </c>
      <c r="S1065">
        <f t="shared" si="353"/>
        <v>0</v>
      </c>
      <c r="T1065">
        <f t="shared" si="354"/>
        <v>0</v>
      </c>
      <c r="U1065" t="s">
        <v>47</v>
      </c>
      <c r="V1065" t="s">
        <v>47</v>
      </c>
      <c r="W1065" t="s">
        <v>47</v>
      </c>
      <c r="X1065" t="s">
        <v>47</v>
      </c>
      <c r="Y1065">
        <f t="shared" si="355"/>
        <v>0</v>
      </c>
      <c r="Z1065">
        <f t="shared" si="356"/>
        <v>0</v>
      </c>
      <c r="AC1065" t="e">
        <f>VLOOKUP(A1065,Sheet3!$A$7:$B$9,2,FALSE)</f>
        <v>#N/A</v>
      </c>
      <c r="AD1065" t="s">
        <v>48</v>
      </c>
      <c r="AE1065" t="str">
        <f t="shared" si="357"/>
        <v>1</v>
      </c>
      <c r="AF1065" t="str">
        <f t="shared" si="358"/>
        <v>2024-07-23</v>
      </c>
      <c r="AH1065" s="8">
        <f t="shared" si="359"/>
        <v>0</v>
      </c>
      <c r="AI1065">
        <v>0</v>
      </c>
      <c r="AJ1065">
        <v>0</v>
      </c>
      <c r="AK1065">
        <v>0</v>
      </c>
      <c r="AL1065" t="e">
        <f t="shared" si="360"/>
        <v>#DIV/0!</v>
      </c>
      <c r="AM1065" t="e">
        <f t="shared" si="361"/>
        <v>#DIV/0!</v>
      </c>
      <c r="AN1065">
        <f t="shared" si="362"/>
        <v>0</v>
      </c>
      <c r="AO1065">
        <f t="shared" si="363"/>
        <v>0</v>
      </c>
      <c r="AP1065">
        <v>0</v>
      </c>
      <c r="AQ1065">
        <v>0</v>
      </c>
      <c r="AR1065">
        <v>0</v>
      </c>
      <c r="AS1065">
        <f t="shared" si="364"/>
        <v>0</v>
      </c>
      <c r="AV1065" t="str">
        <f t="shared" si="365"/>
        <v/>
      </c>
      <c r="AW1065" t="str">
        <f t="shared" si="366"/>
        <v>--</v>
      </c>
      <c r="AY1065">
        <f t="shared" si="367"/>
        <v>1060</v>
      </c>
      <c r="AZ1065" t="s">
        <v>0</v>
      </c>
      <c r="BA1065" t="str">
        <f t="shared" si="368"/>
        <v>1060BM</v>
      </c>
      <c r="BB1065">
        <f t="shared" si="369"/>
        <v>0</v>
      </c>
      <c r="BD1065">
        <f t="shared" si="370"/>
        <v>1060</v>
      </c>
      <c r="BE1065">
        <f t="shared" si="371"/>
        <v>1</v>
      </c>
    </row>
    <row r="1066" spans="15:57" x14ac:dyDescent="0.25">
      <c r="O1066">
        <f t="shared" si="372"/>
        <v>1</v>
      </c>
      <c r="P1066">
        <f t="shared" si="373"/>
        <v>1061</v>
      </c>
      <c r="Q1066" t="e">
        <f>VLOOKUP(A1066,Sheet3!$A$1:$B$3,2,FALSE)</f>
        <v>#N/A</v>
      </c>
      <c r="R1066">
        <f t="shared" si="352"/>
        <v>0</v>
      </c>
      <c r="S1066">
        <f t="shared" si="353"/>
        <v>0</v>
      </c>
      <c r="T1066">
        <f t="shared" si="354"/>
        <v>0</v>
      </c>
      <c r="U1066" t="s">
        <v>47</v>
      </c>
      <c r="V1066" t="s">
        <v>47</v>
      </c>
      <c r="W1066" t="s">
        <v>47</v>
      </c>
      <c r="X1066" t="s">
        <v>47</v>
      </c>
      <c r="Y1066">
        <f t="shared" si="355"/>
        <v>0</v>
      </c>
      <c r="Z1066">
        <f t="shared" si="356"/>
        <v>0</v>
      </c>
      <c r="AC1066" t="e">
        <f>VLOOKUP(A1066,Sheet3!$A$7:$B$9,2,FALSE)</f>
        <v>#N/A</v>
      </c>
      <c r="AD1066" t="s">
        <v>48</v>
      </c>
      <c r="AE1066" t="str">
        <f t="shared" si="357"/>
        <v>1</v>
      </c>
      <c r="AF1066" t="str">
        <f t="shared" si="358"/>
        <v>2024-07-23</v>
      </c>
      <c r="AH1066" s="8">
        <f t="shared" si="359"/>
        <v>0</v>
      </c>
      <c r="AI1066">
        <v>0</v>
      </c>
      <c r="AJ1066">
        <v>0</v>
      </c>
      <c r="AK1066">
        <v>0</v>
      </c>
      <c r="AL1066" t="e">
        <f t="shared" si="360"/>
        <v>#DIV/0!</v>
      </c>
      <c r="AM1066" t="e">
        <f t="shared" si="361"/>
        <v>#DIV/0!</v>
      </c>
      <c r="AN1066">
        <f t="shared" si="362"/>
        <v>0</v>
      </c>
      <c r="AO1066">
        <f t="shared" si="363"/>
        <v>0</v>
      </c>
      <c r="AP1066">
        <v>0</v>
      </c>
      <c r="AQ1066">
        <v>0</v>
      </c>
      <c r="AR1066">
        <v>0</v>
      </c>
      <c r="AS1066">
        <f t="shared" si="364"/>
        <v>0</v>
      </c>
      <c r="AV1066" t="str">
        <f t="shared" si="365"/>
        <v/>
      </c>
      <c r="AW1066" t="str">
        <f t="shared" si="366"/>
        <v>--</v>
      </c>
      <c r="AY1066">
        <f t="shared" si="367"/>
        <v>1061</v>
      </c>
      <c r="AZ1066" t="s">
        <v>0</v>
      </c>
      <c r="BA1066" t="str">
        <f t="shared" si="368"/>
        <v>1061BM</v>
      </c>
      <c r="BB1066">
        <f t="shared" si="369"/>
        <v>0</v>
      </c>
      <c r="BD1066">
        <f t="shared" si="370"/>
        <v>1061</v>
      </c>
      <c r="BE1066">
        <f t="shared" si="371"/>
        <v>1</v>
      </c>
    </row>
    <row r="1067" spans="15:57" x14ac:dyDescent="0.25">
      <c r="O1067">
        <f t="shared" si="372"/>
        <v>1</v>
      </c>
      <c r="P1067">
        <f t="shared" si="373"/>
        <v>1062</v>
      </c>
      <c r="Q1067" t="e">
        <f>VLOOKUP(A1067,Sheet3!$A$1:$B$3,2,FALSE)</f>
        <v>#N/A</v>
      </c>
      <c r="R1067">
        <f t="shared" si="352"/>
        <v>0</v>
      </c>
      <c r="S1067">
        <f t="shared" si="353"/>
        <v>0</v>
      </c>
      <c r="T1067">
        <f t="shared" si="354"/>
        <v>0</v>
      </c>
      <c r="U1067" t="s">
        <v>47</v>
      </c>
      <c r="V1067" t="s">
        <v>47</v>
      </c>
      <c r="W1067" t="s">
        <v>47</v>
      </c>
      <c r="X1067" t="s">
        <v>47</v>
      </c>
      <c r="Y1067">
        <f t="shared" si="355"/>
        <v>0</v>
      </c>
      <c r="Z1067">
        <f t="shared" si="356"/>
        <v>0</v>
      </c>
      <c r="AC1067" t="e">
        <f>VLOOKUP(A1067,Sheet3!$A$7:$B$9,2,FALSE)</f>
        <v>#N/A</v>
      </c>
      <c r="AD1067" t="s">
        <v>48</v>
      </c>
      <c r="AE1067" t="str">
        <f t="shared" si="357"/>
        <v>1</v>
      </c>
      <c r="AF1067" t="str">
        <f t="shared" si="358"/>
        <v>2024-07-23</v>
      </c>
      <c r="AH1067" s="8">
        <f t="shared" si="359"/>
        <v>0</v>
      </c>
      <c r="AI1067">
        <v>0</v>
      </c>
      <c r="AJ1067">
        <v>0</v>
      </c>
      <c r="AK1067">
        <v>0</v>
      </c>
      <c r="AL1067" t="e">
        <f t="shared" si="360"/>
        <v>#DIV/0!</v>
      </c>
      <c r="AM1067" t="e">
        <f t="shared" si="361"/>
        <v>#DIV/0!</v>
      </c>
      <c r="AN1067">
        <f t="shared" si="362"/>
        <v>0</v>
      </c>
      <c r="AO1067">
        <f t="shared" si="363"/>
        <v>0</v>
      </c>
      <c r="AP1067">
        <v>0</v>
      </c>
      <c r="AQ1067">
        <v>0</v>
      </c>
      <c r="AR1067">
        <v>0</v>
      </c>
      <c r="AS1067">
        <f t="shared" si="364"/>
        <v>0</v>
      </c>
      <c r="AV1067" t="str">
        <f t="shared" si="365"/>
        <v/>
      </c>
      <c r="AW1067" t="str">
        <f t="shared" si="366"/>
        <v>--</v>
      </c>
      <c r="AY1067">
        <f t="shared" si="367"/>
        <v>1062</v>
      </c>
      <c r="AZ1067" t="s">
        <v>0</v>
      </c>
      <c r="BA1067" t="str">
        <f t="shared" si="368"/>
        <v>1062BM</v>
      </c>
      <c r="BB1067">
        <f t="shared" si="369"/>
        <v>0</v>
      </c>
      <c r="BD1067">
        <f t="shared" si="370"/>
        <v>1062</v>
      </c>
      <c r="BE1067">
        <f t="shared" si="371"/>
        <v>1</v>
      </c>
    </row>
    <row r="1068" spans="15:57" x14ac:dyDescent="0.25">
      <c r="O1068">
        <f t="shared" si="372"/>
        <v>1</v>
      </c>
      <c r="P1068">
        <f t="shared" si="373"/>
        <v>1063</v>
      </c>
      <c r="Q1068" t="e">
        <f>VLOOKUP(A1068,Sheet3!$A$1:$B$3,2,FALSE)</f>
        <v>#N/A</v>
      </c>
      <c r="R1068">
        <f t="shared" si="352"/>
        <v>0</v>
      </c>
      <c r="S1068">
        <f t="shared" si="353"/>
        <v>0</v>
      </c>
      <c r="T1068">
        <f t="shared" si="354"/>
        <v>0</v>
      </c>
      <c r="U1068" t="s">
        <v>47</v>
      </c>
      <c r="V1068" t="s">
        <v>47</v>
      </c>
      <c r="W1068" t="s">
        <v>47</v>
      </c>
      <c r="X1068" t="s">
        <v>47</v>
      </c>
      <c r="Y1068">
        <f t="shared" si="355"/>
        <v>0</v>
      </c>
      <c r="Z1068">
        <f t="shared" si="356"/>
        <v>0</v>
      </c>
      <c r="AC1068" t="e">
        <f>VLOOKUP(A1068,Sheet3!$A$7:$B$9,2,FALSE)</f>
        <v>#N/A</v>
      </c>
      <c r="AD1068" t="s">
        <v>48</v>
      </c>
      <c r="AE1068" t="str">
        <f t="shared" si="357"/>
        <v>1</v>
      </c>
      <c r="AF1068" t="str">
        <f t="shared" si="358"/>
        <v>2024-07-23</v>
      </c>
      <c r="AH1068" s="8">
        <f t="shared" si="359"/>
        <v>0</v>
      </c>
      <c r="AI1068">
        <v>0</v>
      </c>
      <c r="AJ1068">
        <v>0</v>
      </c>
      <c r="AK1068">
        <v>0</v>
      </c>
      <c r="AL1068" t="e">
        <f t="shared" si="360"/>
        <v>#DIV/0!</v>
      </c>
      <c r="AM1068" t="e">
        <f t="shared" si="361"/>
        <v>#DIV/0!</v>
      </c>
      <c r="AN1068">
        <f t="shared" si="362"/>
        <v>0</v>
      </c>
      <c r="AO1068">
        <f t="shared" si="363"/>
        <v>0</v>
      </c>
      <c r="AP1068">
        <v>0</v>
      </c>
      <c r="AQ1068">
        <v>0</v>
      </c>
      <c r="AR1068">
        <v>0</v>
      </c>
      <c r="AS1068">
        <f t="shared" si="364"/>
        <v>0</v>
      </c>
      <c r="AV1068" t="str">
        <f t="shared" si="365"/>
        <v/>
      </c>
      <c r="AW1068" t="str">
        <f t="shared" si="366"/>
        <v>--</v>
      </c>
      <c r="AY1068">
        <f t="shared" si="367"/>
        <v>1063</v>
      </c>
      <c r="AZ1068" t="s">
        <v>0</v>
      </c>
      <c r="BA1068" t="str">
        <f t="shared" si="368"/>
        <v>1063BM</v>
      </c>
      <c r="BB1068">
        <f t="shared" si="369"/>
        <v>0</v>
      </c>
      <c r="BD1068">
        <f t="shared" si="370"/>
        <v>1063</v>
      </c>
      <c r="BE1068">
        <f t="shared" si="371"/>
        <v>1</v>
      </c>
    </row>
    <row r="1069" spans="15:57" x14ac:dyDescent="0.25">
      <c r="O1069">
        <f t="shared" si="372"/>
        <v>1</v>
      </c>
      <c r="P1069">
        <f t="shared" si="373"/>
        <v>1064</v>
      </c>
      <c r="Q1069" t="e">
        <f>VLOOKUP(A1069,Sheet3!$A$1:$B$3,2,FALSE)</f>
        <v>#N/A</v>
      </c>
      <c r="R1069">
        <f t="shared" si="352"/>
        <v>0</v>
      </c>
      <c r="S1069">
        <f t="shared" si="353"/>
        <v>0</v>
      </c>
      <c r="T1069">
        <f t="shared" si="354"/>
        <v>0</v>
      </c>
      <c r="U1069" t="s">
        <v>47</v>
      </c>
      <c r="V1069" t="s">
        <v>47</v>
      </c>
      <c r="W1069" t="s">
        <v>47</v>
      </c>
      <c r="X1069" t="s">
        <v>47</v>
      </c>
      <c r="Y1069">
        <f t="shared" si="355"/>
        <v>0</v>
      </c>
      <c r="Z1069">
        <f t="shared" si="356"/>
        <v>0</v>
      </c>
      <c r="AC1069" t="e">
        <f>VLOOKUP(A1069,Sheet3!$A$7:$B$9,2,FALSE)</f>
        <v>#N/A</v>
      </c>
      <c r="AD1069" t="s">
        <v>48</v>
      </c>
      <c r="AE1069" t="str">
        <f t="shared" si="357"/>
        <v>1</v>
      </c>
      <c r="AF1069" t="str">
        <f t="shared" si="358"/>
        <v>2024-07-23</v>
      </c>
      <c r="AH1069" s="8">
        <f t="shared" si="359"/>
        <v>0</v>
      </c>
      <c r="AI1069">
        <v>0</v>
      </c>
      <c r="AJ1069">
        <v>0</v>
      </c>
      <c r="AK1069">
        <v>0</v>
      </c>
      <c r="AL1069" t="e">
        <f t="shared" si="360"/>
        <v>#DIV/0!</v>
      </c>
      <c r="AM1069" t="e">
        <f t="shared" si="361"/>
        <v>#DIV/0!</v>
      </c>
      <c r="AN1069">
        <f t="shared" si="362"/>
        <v>0</v>
      </c>
      <c r="AO1069">
        <f t="shared" si="363"/>
        <v>0</v>
      </c>
      <c r="AP1069">
        <v>0</v>
      </c>
      <c r="AQ1069">
        <v>0</v>
      </c>
      <c r="AR1069">
        <v>0</v>
      </c>
      <c r="AS1069">
        <f t="shared" si="364"/>
        <v>0</v>
      </c>
      <c r="AV1069" t="str">
        <f t="shared" si="365"/>
        <v/>
      </c>
      <c r="AW1069" t="str">
        <f t="shared" si="366"/>
        <v>--</v>
      </c>
      <c r="AY1069">
        <f t="shared" si="367"/>
        <v>1064</v>
      </c>
      <c r="AZ1069" t="s">
        <v>0</v>
      </c>
      <c r="BA1069" t="str">
        <f t="shared" si="368"/>
        <v>1064BM</v>
      </c>
      <c r="BB1069">
        <f t="shared" si="369"/>
        <v>0</v>
      </c>
      <c r="BD1069">
        <f t="shared" si="370"/>
        <v>1064</v>
      </c>
      <c r="BE1069">
        <f t="shared" si="371"/>
        <v>1</v>
      </c>
    </row>
    <row r="1070" spans="15:57" x14ac:dyDescent="0.25">
      <c r="O1070">
        <f t="shared" si="372"/>
        <v>1</v>
      </c>
      <c r="P1070">
        <f t="shared" si="373"/>
        <v>1065</v>
      </c>
      <c r="Q1070" t="e">
        <f>VLOOKUP(A1070,Sheet3!$A$1:$B$3,2,FALSE)</f>
        <v>#N/A</v>
      </c>
      <c r="R1070">
        <f t="shared" si="352"/>
        <v>0</v>
      </c>
      <c r="S1070">
        <f t="shared" si="353"/>
        <v>0</v>
      </c>
      <c r="T1070">
        <f t="shared" si="354"/>
        <v>0</v>
      </c>
      <c r="U1070" t="s">
        <v>47</v>
      </c>
      <c r="V1070" t="s">
        <v>47</v>
      </c>
      <c r="W1070" t="s">
        <v>47</v>
      </c>
      <c r="X1070" t="s">
        <v>47</v>
      </c>
      <c r="Y1070">
        <f t="shared" si="355"/>
        <v>0</v>
      </c>
      <c r="Z1070">
        <f t="shared" si="356"/>
        <v>0</v>
      </c>
      <c r="AC1070" t="e">
        <f>VLOOKUP(A1070,Sheet3!$A$7:$B$9,2,FALSE)</f>
        <v>#N/A</v>
      </c>
      <c r="AD1070" t="s">
        <v>48</v>
      </c>
      <c r="AE1070" t="str">
        <f t="shared" si="357"/>
        <v>1</v>
      </c>
      <c r="AF1070" t="str">
        <f t="shared" si="358"/>
        <v>2024-07-23</v>
      </c>
      <c r="AH1070" s="8">
        <f t="shared" si="359"/>
        <v>0</v>
      </c>
      <c r="AI1070">
        <v>0</v>
      </c>
      <c r="AJ1070">
        <v>0</v>
      </c>
      <c r="AK1070">
        <v>0</v>
      </c>
      <c r="AL1070" t="e">
        <f t="shared" si="360"/>
        <v>#DIV/0!</v>
      </c>
      <c r="AM1070" t="e">
        <f t="shared" si="361"/>
        <v>#DIV/0!</v>
      </c>
      <c r="AN1070">
        <f t="shared" si="362"/>
        <v>0</v>
      </c>
      <c r="AO1070">
        <f t="shared" si="363"/>
        <v>0</v>
      </c>
      <c r="AP1070">
        <v>0</v>
      </c>
      <c r="AQ1070">
        <v>0</v>
      </c>
      <c r="AR1070">
        <v>0</v>
      </c>
      <c r="AS1070">
        <f t="shared" si="364"/>
        <v>0</v>
      </c>
      <c r="AV1070" t="str">
        <f t="shared" si="365"/>
        <v/>
      </c>
      <c r="AW1070" t="str">
        <f t="shared" si="366"/>
        <v>--</v>
      </c>
      <c r="AY1070">
        <f t="shared" si="367"/>
        <v>1065</v>
      </c>
      <c r="AZ1070" t="s">
        <v>0</v>
      </c>
      <c r="BA1070" t="str">
        <f t="shared" si="368"/>
        <v>1065BM</v>
      </c>
      <c r="BB1070">
        <f t="shared" si="369"/>
        <v>0</v>
      </c>
      <c r="BD1070">
        <f t="shared" si="370"/>
        <v>1065</v>
      </c>
      <c r="BE1070">
        <f t="shared" si="371"/>
        <v>1</v>
      </c>
    </row>
    <row r="1071" spans="15:57" x14ac:dyDescent="0.25">
      <c r="O1071">
        <f t="shared" si="372"/>
        <v>1</v>
      </c>
      <c r="P1071">
        <f t="shared" si="373"/>
        <v>1066</v>
      </c>
      <c r="Q1071" t="e">
        <f>VLOOKUP(A1071,Sheet3!$A$1:$B$3,2,FALSE)</f>
        <v>#N/A</v>
      </c>
      <c r="R1071">
        <f t="shared" si="352"/>
        <v>0</v>
      </c>
      <c r="S1071">
        <f t="shared" si="353"/>
        <v>0</v>
      </c>
      <c r="T1071">
        <f t="shared" si="354"/>
        <v>0</v>
      </c>
      <c r="U1071" t="s">
        <v>47</v>
      </c>
      <c r="V1071" t="s">
        <v>47</v>
      </c>
      <c r="W1071" t="s">
        <v>47</v>
      </c>
      <c r="X1071" t="s">
        <v>47</v>
      </c>
      <c r="Y1071">
        <f t="shared" si="355"/>
        <v>0</v>
      </c>
      <c r="Z1071">
        <f t="shared" si="356"/>
        <v>0</v>
      </c>
      <c r="AC1071" t="e">
        <f>VLOOKUP(A1071,Sheet3!$A$7:$B$9,2,FALSE)</f>
        <v>#N/A</v>
      </c>
      <c r="AD1071" t="s">
        <v>48</v>
      </c>
      <c r="AE1071" t="str">
        <f t="shared" si="357"/>
        <v>1</v>
      </c>
      <c r="AF1071" t="str">
        <f t="shared" si="358"/>
        <v>2024-07-23</v>
      </c>
      <c r="AH1071" s="8">
        <f t="shared" si="359"/>
        <v>0</v>
      </c>
      <c r="AI1071">
        <v>0</v>
      </c>
      <c r="AJ1071">
        <v>0</v>
      </c>
      <c r="AK1071">
        <v>0</v>
      </c>
      <c r="AL1071" t="e">
        <f t="shared" si="360"/>
        <v>#DIV/0!</v>
      </c>
      <c r="AM1071" t="e">
        <f t="shared" si="361"/>
        <v>#DIV/0!</v>
      </c>
      <c r="AN1071">
        <f t="shared" si="362"/>
        <v>0</v>
      </c>
      <c r="AO1071">
        <f t="shared" si="363"/>
        <v>0</v>
      </c>
      <c r="AP1071">
        <v>0</v>
      </c>
      <c r="AQ1071">
        <v>0</v>
      </c>
      <c r="AR1071">
        <v>0</v>
      </c>
      <c r="AS1071">
        <f t="shared" si="364"/>
        <v>0</v>
      </c>
      <c r="AV1071" t="str">
        <f t="shared" si="365"/>
        <v/>
      </c>
      <c r="AW1071" t="str">
        <f t="shared" si="366"/>
        <v>--</v>
      </c>
      <c r="AY1071">
        <f t="shared" si="367"/>
        <v>1066</v>
      </c>
      <c r="AZ1071" t="s">
        <v>0</v>
      </c>
      <c r="BA1071" t="str">
        <f t="shared" si="368"/>
        <v>1066BM</v>
      </c>
      <c r="BB1071">
        <f t="shared" si="369"/>
        <v>0</v>
      </c>
      <c r="BD1071">
        <f t="shared" si="370"/>
        <v>1066</v>
      </c>
      <c r="BE1071">
        <f t="shared" si="371"/>
        <v>1</v>
      </c>
    </row>
    <row r="1072" spans="15:57" x14ac:dyDescent="0.25">
      <c r="O1072">
        <f t="shared" si="372"/>
        <v>1</v>
      </c>
      <c r="P1072">
        <f t="shared" si="373"/>
        <v>1067</v>
      </c>
      <c r="Q1072" t="e">
        <f>VLOOKUP(A1072,Sheet3!$A$1:$B$3,2,FALSE)</f>
        <v>#N/A</v>
      </c>
      <c r="R1072">
        <f t="shared" si="352"/>
        <v>0</v>
      </c>
      <c r="S1072">
        <f t="shared" si="353"/>
        <v>0</v>
      </c>
      <c r="T1072">
        <f t="shared" si="354"/>
        <v>0</v>
      </c>
      <c r="U1072" t="s">
        <v>47</v>
      </c>
      <c r="V1072" t="s">
        <v>47</v>
      </c>
      <c r="W1072" t="s">
        <v>47</v>
      </c>
      <c r="X1072" t="s">
        <v>47</v>
      </c>
      <c r="Y1072">
        <f t="shared" si="355"/>
        <v>0</v>
      </c>
      <c r="Z1072">
        <f t="shared" si="356"/>
        <v>0</v>
      </c>
      <c r="AC1072" t="e">
        <f>VLOOKUP(A1072,Sheet3!$A$7:$B$9,2,FALSE)</f>
        <v>#N/A</v>
      </c>
      <c r="AD1072" t="s">
        <v>48</v>
      </c>
      <c r="AE1072" t="str">
        <f t="shared" si="357"/>
        <v>1</v>
      </c>
      <c r="AF1072" t="str">
        <f t="shared" si="358"/>
        <v>2024-07-23</v>
      </c>
      <c r="AH1072" s="8">
        <f t="shared" si="359"/>
        <v>0</v>
      </c>
      <c r="AI1072">
        <v>0</v>
      </c>
      <c r="AJ1072">
        <v>0</v>
      </c>
      <c r="AK1072">
        <v>0</v>
      </c>
      <c r="AL1072" t="e">
        <f t="shared" si="360"/>
        <v>#DIV/0!</v>
      </c>
      <c r="AM1072" t="e">
        <f t="shared" si="361"/>
        <v>#DIV/0!</v>
      </c>
      <c r="AN1072">
        <f t="shared" si="362"/>
        <v>0</v>
      </c>
      <c r="AO1072">
        <f t="shared" si="363"/>
        <v>0</v>
      </c>
      <c r="AP1072">
        <v>0</v>
      </c>
      <c r="AQ1072">
        <v>0</v>
      </c>
      <c r="AR1072">
        <v>0</v>
      </c>
      <c r="AS1072">
        <f t="shared" si="364"/>
        <v>0</v>
      </c>
      <c r="AV1072" t="str">
        <f t="shared" si="365"/>
        <v/>
      </c>
      <c r="AW1072" t="str">
        <f t="shared" si="366"/>
        <v>--</v>
      </c>
      <c r="AY1072">
        <f t="shared" si="367"/>
        <v>1067</v>
      </c>
      <c r="AZ1072" t="s">
        <v>0</v>
      </c>
      <c r="BA1072" t="str">
        <f t="shared" si="368"/>
        <v>1067BM</v>
      </c>
      <c r="BB1072">
        <f t="shared" si="369"/>
        <v>0</v>
      </c>
      <c r="BD1072">
        <f t="shared" si="370"/>
        <v>1067</v>
      </c>
      <c r="BE1072">
        <f t="shared" si="371"/>
        <v>1</v>
      </c>
    </row>
    <row r="1073" spans="15:57" x14ac:dyDescent="0.25">
      <c r="O1073">
        <f t="shared" si="372"/>
        <v>1</v>
      </c>
      <c r="P1073">
        <f t="shared" si="373"/>
        <v>1068</v>
      </c>
      <c r="Q1073" t="e">
        <f>VLOOKUP(A1073,Sheet3!$A$1:$B$3,2,FALSE)</f>
        <v>#N/A</v>
      </c>
      <c r="R1073">
        <f t="shared" si="352"/>
        <v>0</v>
      </c>
      <c r="S1073">
        <f t="shared" si="353"/>
        <v>0</v>
      </c>
      <c r="T1073">
        <f t="shared" si="354"/>
        <v>0</v>
      </c>
      <c r="U1073" t="s">
        <v>47</v>
      </c>
      <c r="V1073" t="s">
        <v>47</v>
      </c>
      <c r="W1073" t="s">
        <v>47</v>
      </c>
      <c r="X1073" t="s">
        <v>47</v>
      </c>
      <c r="Y1073">
        <f t="shared" si="355"/>
        <v>0</v>
      </c>
      <c r="Z1073">
        <f t="shared" si="356"/>
        <v>0</v>
      </c>
      <c r="AC1073" t="e">
        <f>VLOOKUP(A1073,Sheet3!$A$7:$B$9,2,FALSE)</f>
        <v>#N/A</v>
      </c>
      <c r="AD1073" t="s">
        <v>48</v>
      </c>
      <c r="AE1073" t="str">
        <f t="shared" si="357"/>
        <v>1</v>
      </c>
      <c r="AF1073" t="str">
        <f t="shared" si="358"/>
        <v>2024-07-23</v>
      </c>
      <c r="AH1073" s="8">
        <f t="shared" si="359"/>
        <v>0</v>
      </c>
      <c r="AI1073">
        <v>0</v>
      </c>
      <c r="AJ1073">
        <v>0</v>
      </c>
      <c r="AK1073">
        <v>0</v>
      </c>
      <c r="AL1073" t="e">
        <f t="shared" si="360"/>
        <v>#DIV/0!</v>
      </c>
      <c r="AM1073" t="e">
        <f t="shared" si="361"/>
        <v>#DIV/0!</v>
      </c>
      <c r="AN1073">
        <f t="shared" si="362"/>
        <v>0</v>
      </c>
      <c r="AO1073">
        <f t="shared" si="363"/>
        <v>0</v>
      </c>
      <c r="AP1073">
        <v>0</v>
      </c>
      <c r="AQ1073">
        <v>0</v>
      </c>
      <c r="AR1073">
        <v>0</v>
      </c>
      <c r="AS1073">
        <f t="shared" si="364"/>
        <v>0</v>
      </c>
      <c r="AV1073" t="str">
        <f t="shared" si="365"/>
        <v/>
      </c>
      <c r="AW1073" t="str">
        <f t="shared" si="366"/>
        <v>--</v>
      </c>
      <c r="AY1073">
        <f t="shared" si="367"/>
        <v>1068</v>
      </c>
      <c r="AZ1073" t="s">
        <v>0</v>
      </c>
      <c r="BA1073" t="str">
        <f t="shared" si="368"/>
        <v>1068BM</v>
      </c>
      <c r="BB1073">
        <f t="shared" si="369"/>
        <v>0</v>
      </c>
      <c r="BD1073">
        <f t="shared" si="370"/>
        <v>1068</v>
      </c>
      <c r="BE1073">
        <f t="shared" si="371"/>
        <v>1</v>
      </c>
    </row>
    <row r="1074" spans="15:57" x14ac:dyDescent="0.25">
      <c r="O1074">
        <f t="shared" si="372"/>
        <v>1</v>
      </c>
      <c r="P1074">
        <f t="shared" si="373"/>
        <v>1069</v>
      </c>
      <c r="Q1074" t="e">
        <f>VLOOKUP(A1074,Sheet3!$A$1:$B$3,2,FALSE)</f>
        <v>#N/A</v>
      </c>
      <c r="R1074">
        <f t="shared" si="352"/>
        <v>0</v>
      </c>
      <c r="S1074">
        <f t="shared" si="353"/>
        <v>0</v>
      </c>
      <c r="T1074">
        <f t="shared" si="354"/>
        <v>0</v>
      </c>
      <c r="U1074" t="s">
        <v>47</v>
      </c>
      <c r="V1074" t="s">
        <v>47</v>
      </c>
      <c r="W1074" t="s">
        <v>47</v>
      </c>
      <c r="X1074" t="s">
        <v>47</v>
      </c>
      <c r="Y1074">
        <f t="shared" si="355"/>
        <v>0</v>
      </c>
      <c r="Z1074">
        <f t="shared" si="356"/>
        <v>0</v>
      </c>
      <c r="AC1074" t="e">
        <f>VLOOKUP(A1074,Sheet3!$A$7:$B$9,2,FALSE)</f>
        <v>#N/A</v>
      </c>
      <c r="AD1074" t="s">
        <v>48</v>
      </c>
      <c r="AE1074" t="str">
        <f t="shared" si="357"/>
        <v>1</v>
      </c>
      <c r="AF1074" t="str">
        <f t="shared" si="358"/>
        <v>2024-07-23</v>
      </c>
      <c r="AH1074" s="8">
        <f t="shared" si="359"/>
        <v>0</v>
      </c>
      <c r="AI1074">
        <v>0</v>
      </c>
      <c r="AJ1074">
        <v>0</v>
      </c>
      <c r="AK1074">
        <v>0</v>
      </c>
      <c r="AL1074" t="e">
        <f t="shared" si="360"/>
        <v>#DIV/0!</v>
      </c>
      <c r="AM1074" t="e">
        <f t="shared" si="361"/>
        <v>#DIV/0!</v>
      </c>
      <c r="AN1074">
        <f t="shared" si="362"/>
        <v>0</v>
      </c>
      <c r="AO1074">
        <f t="shared" si="363"/>
        <v>0</v>
      </c>
      <c r="AP1074">
        <v>0</v>
      </c>
      <c r="AQ1074">
        <v>0</v>
      </c>
      <c r="AR1074">
        <v>0</v>
      </c>
      <c r="AS1074">
        <f t="shared" si="364"/>
        <v>0</v>
      </c>
      <c r="AV1074" t="str">
        <f t="shared" si="365"/>
        <v/>
      </c>
      <c r="AW1074" t="str">
        <f t="shared" si="366"/>
        <v>--</v>
      </c>
      <c r="AY1074">
        <f t="shared" si="367"/>
        <v>1069</v>
      </c>
      <c r="AZ1074" t="s">
        <v>0</v>
      </c>
      <c r="BA1074" t="str">
        <f t="shared" si="368"/>
        <v>1069BM</v>
      </c>
      <c r="BB1074">
        <f t="shared" si="369"/>
        <v>0</v>
      </c>
      <c r="BD1074">
        <f t="shared" si="370"/>
        <v>1069</v>
      </c>
      <c r="BE1074">
        <f t="shared" si="371"/>
        <v>1</v>
      </c>
    </row>
    <row r="1075" spans="15:57" x14ac:dyDescent="0.25">
      <c r="O1075">
        <f t="shared" si="372"/>
        <v>1</v>
      </c>
      <c r="P1075">
        <f t="shared" si="373"/>
        <v>1070</v>
      </c>
      <c r="Q1075" t="e">
        <f>VLOOKUP(A1075,Sheet3!$A$1:$B$3,2,FALSE)</f>
        <v>#N/A</v>
      </c>
      <c r="R1075">
        <f t="shared" si="352"/>
        <v>0</v>
      </c>
      <c r="S1075">
        <f t="shared" si="353"/>
        <v>0</v>
      </c>
      <c r="T1075">
        <f t="shared" si="354"/>
        <v>0</v>
      </c>
      <c r="U1075" t="s">
        <v>47</v>
      </c>
      <c r="V1075" t="s">
        <v>47</v>
      </c>
      <c r="W1075" t="s">
        <v>47</v>
      </c>
      <c r="X1075" t="s">
        <v>47</v>
      </c>
      <c r="Y1075">
        <f t="shared" si="355"/>
        <v>0</v>
      </c>
      <c r="Z1075">
        <f t="shared" si="356"/>
        <v>0</v>
      </c>
      <c r="AC1075" t="e">
        <f>VLOOKUP(A1075,Sheet3!$A$7:$B$9,2,FALSE)</f>
        <v>#N/A</v>
      </c>
      <c r="AD1075" t="s">
        <v>48</v>
      </c>
      <c r="AE1075" t="str">
        <f t="shared" si="357"/>
        <v>1</v>
      </c>
      <c r="AF1075" t="str">
        <f t="shared" si="358"/>
        <v>2024-07-23</v>
      </c>
      <c r="AH1075" s="8">
        <f t="shared" si="359"/>
        <v>0</v>
      </c>
      <c r="AI1075">
        <v>0</v>
      </c>
      <c r="AJ1075">
        <v>0</v>
      </c>
      <c r="AK1075">
        <v>0</v>
      </c>
      <c r="AL1075" t="e">
        <f t="shared" si="360"/>
        <v>#DIV/0!</v>
      </c>
      <c r="AM1075" t="e">
        <f t="shared" si="361"/>
        <v>#DIV/0!</v>
      </c>
      <c r="AN1075">
        <f t="shared" si="362"/>
        <v>0</v>
      </c>
      <c r="AO1075">
        <f t="shared" si="363"/>
        <v>0</v>
      </c>
      <c r="AP1075">
        <v>0</v>
      </c>
      <c r="AQ1075">
        <v>0</v>
      </c>
      <c r="AR1075">
        <v>0</v>
      </c>
      <c r="AS1075">
        <f t="shared" si="364"/>
        <v>0</v>
      </c>
      <c r="AV1075" t="str">
        <f t="shared" si="365"/>
        <v/>
      </c>
      <c r="AW1075" t="str">
        <f t="shared" si="366"/>
        <v>--</v>
      </c>
      <c r="AY1075">
        <f t="shared" si="367"/>
        <v>1070</v>
      </c>
      <c r="AZ1075" t="s">
        <v>0</v>
      </c>
      <c r="BA1075" t="str">
        <f t="shared" si="368"/>
        <v>1070BM</v>
      </c>
      <c r="BB1075">
        <f t="shared" si="369"/>
        <v>0</v>
      </c>
      <c r="BD1075">
        <f t="shared" si="370"/>
        <v>1070</v>
      </c>
      <c r="BE1075">
        <f t="shared" si="371"/>
        <v>1</v>
      </c>
    </row>
    <row r="1076" spans="15:57" x14ac:dyDescent="0.25">
      <c r="O1076">
        <f t="shared" si="372"/>
        <v>1</v>
      </c>
      <c r="P1076">
        <f t="shared" si="373"/>
        <v>1071</v>
      </c>
      <c r="Q1076" t="e">
        <f>VLOOKUP(A1076,Sheet3!$A$1:$B$3,2,FALSE)</f>
        <v>#N/A</v>
      </c>
      <c r="R1076">
        <f t="shared" si="352"/>
        <v>0</v>
      </c>
      <c r="S1076">
        <f t="shared" si="353"/>
        <v>0</v>
      </c>
      <c r="T1076">
        <f t="shared" si="354"/>
        <v>0</v>
      </c>
      <c r="U1076" t="s">
        <v>47</v>
      </c>
      <c r="V1076" t="s">
        <v>47</v>
      </c>
      <c r="W1076" t="s">
        <v>47</v>
      </c>
      <c r="X1076" t="s">
        <v>47</v>
      </c>
      <c r="Y1076">
        <f t="shared" si="355"/>
        <v>0</v>
      </c>
      <c r="Z1076">
        <f t="shared" si="356"/>
        <v>0</v>
      </c>
      <c r="AC1076" t="e">
        <f>VLOOKUP(A1076,Sheet3!$A$7:$B$9,2,FALSE)</f>
        <v>#N/A</v>
      </c>
      <c r="AD1076" t="s">
        <v>48</v>
      </c>
      <c r="AE1076" t="str">
        <f t="shared" si="357"/>
        <v>1</v>
      </c>
      <c r="AF1076" t="str">
        <f t="shared" si="358"/>
        <v>2024-07-23</v>
      </c>
      <c r="AH1076" s="8">
        <f t="shared" si="359"/>
        <v>0</v>
      </c>
      <c r="AI1076">
        <v>0</v>
      </c>
      <c r="AJ1076">
        <v>0</v>
      </c>
      <c r="AK1076">
        <v>0</v>
      </c>
      <c r="AL1076" t="e">
        <f t="shared" si="360"/>
        <v>#DIV/0!</v>
      </c>
      <c r="AM1076" t="e">
        <f t="shared" si="361"/>
        <v>#DIV/0!</v>
      </c>
      <c r="AN1076">
        <f t="shared" si="362"/>
        <v>0</v>
      </c>
      <c r="AO1076">
        <f t="shared" si="363"/>
        <v>0</v>
      </c>
      <c r="AP1076">
        <v>0</v>
      </c>
      <c r="AQ1076">
        <v>0</v>
      </c>
      <c r="AR1076">
        <v>0</v>
      </c>
      <c r="AS1076">
        <f t="shared" si="364"/>
        <v>0</v>
      </c>
      <c r="AV1076" t="str">
        <f t="shared" si="365"/>
        <v/>
      </c>
      <c r="AW1076" t="str">
        <f t="shared" si="366"/>
        <v>--</v>
      </c>
      <c r="AY1076">
        <f t="shared" si="367"/>
        <v>1071</v>
      </c>
      <c r="AZ1076" t="s">
        <v>0</v>
      </c>
      <c r="BA1076" t="str">
        <f t="shared" si="368"/>
        <v>1071BM</v>
      </c>
      <c r="BB1076">
        <f t="shared" si="369"/>
        <v>0</v>
      </c>
      <c r="BD1076">
        <f t="shared" si="370"/>
        <v>1071</v>
      </c>
      <c r="BE1076">
        <f t="shared" si="371"/>
        <v>1</v>
      </c>
    </row>
    <row r="1077" spans="15:57" x14ac:dyDescent="0.25">
      <c r="O1077">
        <f t="shared" si="372"/>
        <v>1</v>
      </c>
      <c r="P1077">
        <f t="shared" si="373"/>
        <v>1072</v>
      </c>
      <c r="Q1077" t="e">
        <f>VLOOKUP(A1077,Sheet3!$A$1:$B$3,2,FALSE)</f>
        <v>#N/A</v>
      </c>
      <c r="R1077">
        <f t="shared" si="352"/>
        <v>0</v>
      </c>
      <c r="S1077">
        <f t="shared" si="353"/>
        <v>0</v>
      </c>
      <c r="T1077">
        <f t="shared" si="354"/>
        <v>0</v>
      </c>
      <c r="U1077" t="s">
        <v>47</v>
      </c>
      <c r="V1077" t="s">
        <v>47</v>
      </c>
      <c r="W1077" t="s">
        <v>47</v>
      </c>
      <c r="X1077" t="s">
        <v>47</v>
      </c>
      <c r="Y1077">
        <f t="shared" si="355"/>
        <v>0</v>
      </c>
      <c r="Z1077">
        <f t="shared" si="356"/>
        <v>0</v>
      </c>
      <c r="AC1077" t="e">
        <f>VLOOKUP(A1077,Sheet3!$A$7:$B$9,2,FALSE)</f>
        <v>#N/A</v>
      </c>
      <c r="AD1077" t="s">
        <v>48</v>
      </c>
      <c r="AE1077" t="str">
        <f t="shared" si="357"/>
        <v>1</v>
      </c>
      <c r="AF1077" t="str">
        <f t="shared" si="358"/>
        <v>2024-07-23</v>
      </c>
      <c r="AH1077" s="8">
        <f t="shared" si="359"/>
        <v>0</v>
      </c>
      <c r="AI1077">
        <v>0</v>
      </c>
      <c r="AJ1077">
        <v>0</v>
      </c>
      <c r="AK1077">
        <v>0</v>
      </c>
      <c r="AL1077" t="e">
        <f t="shared" si="360"/>
        <v>#DIV/0!</v>
      </c>
      <c r="AM1077" t="e">
        <f t="shared" si="361"/>
        <v>#DIV/0!</v>
      </c>
      <c r="AN1077">
        <f t="shared" si="362"/>
        <v>0</v>
      </c>
      <c r="AO1077">
        <f t="shared" si="363"/>
        <v>0</v>
      </c>
      <c r="AP1077">
        <v>0</v>
      </c>
      <c r="AQ1077">
        <v>0</v>
      </c>
      <c r="AR1077">
        <v>0</v>
      </c>
      <c r="AS1077">
        <f t="shared" si="364"/>
        <v>0</v>
      </c>
      <c r="AV1077" t="str">
        <f t="shared" si="365"/>
        <v/>
      </c>
      <c r="AW1077" t="str">
        <f t="shared" si="366"/>
        <v>--</v>
      </c>
      <c r="AY1077">
        <f t="shared" si="367"/>
        <v>1072</v>
      </c>
      <c r="AZ1077" t="s">
        <v>0</v>
      </c>
      <c r="BA1077" t="str">
        <f t="shared" si="368"/>
        <v>1072BM</v>
      </c>
      <c r="BB1077">
        <f t="shared" si="369"/>
        <v>0</v>
      </c>
      <c r="BD1077">
        <f t="shared" si="370"/>
        <v>1072</v>
      </c>
      <c r="BE1077">
        <f t="shared" si="371"/>
        <v>1</v>
      </c>
    </row>
    <row r="1078" spans="15:57" x14ac:dyDescent="0.25">
      <c r="O1078">
        <f t="shared" si="372"/>
        <v>1</v>
      </c>
      <c r="P1078">
        <f t="shared" si="373"/>
        <v>1073</v>
      </c>
      <c r="Q1078" t="e">
        <f>VLOOKUP(A1078,Sheet3!$A$1:$B$3,2,FALSE)</f>
        <v>#N/A</v>
      </c>
      <c r="R1078">
        <f t="shared" si="352"/>
        <v>0</v>
      </c>
      <c r="S1078">
        <f t="shared" si="353"/>
        <v>0</v>
      </c>
      <c r="T1078">
        <f t="shared" si="354"/>
        <v>0</v>
      </c>
      <c r="U1078" t="s">
        <v>47</v>
      </c>
      <c r="V1078" t="s">
        <v>47</v>
      </c>
      <c r="W1078" t="s">
        <v>47</v>
      </c>
      <c r="X1078" t="s">
        <v>47</v>
      </c>
      <c r="Y1078">
        <f t="shared" si="355"/>
        <v>0</v>
      </c>
      <c r="Z1078">
        <f t="shared" si="356"/>
        <v>0</v>
      </c>
      <c r="AC1078" t="e">
        <f>VLOOKUP(A1078,Sheet3!$A$7:$B$9,2,FALSE)</f>
        <v>#N/A</v>
      </c>
      <c r="AD1078" t="s">
        <v>48</v>
      </c>
      <c r="AE1078" t="str">
        <f t="shared" si="357"/>
        <v>1</v>
      </c>
      <c r="AF1078" t="str">
        <f t="shared" si="358"/>
        <v>2024-07-23</v>
      </c>
      <c r="AH1078" s="8">
        <f t="shared" si="359"/>
        <v>0</v>
      </c>
      <c r="AI1078">
        <v>0</v>
      </c>
      <c r="AJ1078">
        <v>0</v>
      </c>
      <c r="AK1078">
        <v>0</v>
      </c>
      <c r="AL1078" t="e">
        <f t="shared" si="360"/>
        <v>#DIV/0!</v>
      </c>
      <c r="AM1078" t="e">
        <f t="shared" si="361"/>
        <v>#DIV/0!</v>
      </c>
      <c r="AN1078">
        <f t="shared" si="362"/>
        <v>0</v>
      </c>
      <c r="AO1078">
        <f t="shared" si="363"/>
        <v>0</v>
      </c>
      <c r="AP1078">
        <v>0</v>
      </c>
      <c r="AQ1078">
        <v>0</v>
      </c>
      <c r="AR1078">
        <v>0</v>
      </c>
      <c r="AS1078">
        <f t="shared" si="364"/>
        <v>0</v>
      </c>
      <c r="AV1078" t="str">
        <f t="shared" si="365"/>
        <v/>
      </c>
      <c r="AW1078" t="str">
        <f t="shared" si="366"/>
        <v>--</v>
      </c>
      <c r="AY1078">
        <f t="shared" si="367"/>
        <v>1073</v>
      </c>
      <c r="AZ1078" t="s">
        <v>0</v>
      </c>
      <c r="BA1078" t="str">
        <f t="shared" si="368"/>
        <v>1073BM</v>
      </c>
      <c r="BB1078">
        <f t="shared" si="369"/>
        <v>0</v>
      </c>
      <c r="BD1078">
        <f t="shared" si="370"/>
        <v>1073</v>
      </c>
      <c r="BE1078">
        <f t="shared" si="371"/>
        <v>1</v>
      </c>
    </row>
    <row r="1079" spans="15:57" x14ac:dyDescent="0.25">
      <c r="O1079">
        <f t="shared" si="372"/>
        <v>1</v>
      </c>
      <c r="P1079">
        <f t="shared" si="373"/>
        <v>1074</v>
      </c>
      <c r="Q1079" t="e">
        <f>VLOOKUP(A1079,Sheet3!$A$1:$B$3,2,FALSE)</f>
        <v>#N/A</v>
      </c>
      <c r="R1079">
        <f t="shared" si="352"/>
        <v>0</v>
      </c>
      <c r="S1079">
        <f t="shared" si="353"/>
        <v>0</v>
      </c>
      <c r="T1079">
        <f t="shared" si="354"/>
        <v>0</v>
      </c>
      <c r="U1079" t="s">
        <v>47</v>
      </c>
      <c r="V1079" t="s">
        <v>47</v>
      </c>
      <c r="W1079" t="s">
        <v>47</v>
      </c>
      <c r="X1079" t="s">
        <v>47</v>
      </c>
      <c r="Y1079">
        <f t="shared" si="355"/>
        <v>0</v>
      </c>
      <c r="Z1079">
        <f t="shared" si="356"/>
        <v>0</v>
      </c>
      <c r="AC1079" t="e">
        <f>VLOOKUP(A1079,Sheet3!$A$7:$B$9,2,FALSE)</f>
        <v>#N/A</v>
      </c>
      <c r="AD1079" t="s">
        <v>48</v>
      </c>
      <c r="AE1079" t="str">
        <f t="shared" si="357"/>
        <v>1</v>
      </c>
      <c r="AF1079" t="str">
        <f t="shared" si="358"/>
        <v>2024-07-23</v>
      </c>
      <c r="AH1079" s="8">
        <f t="shared" si="359"/>
        <v>0</v>
      </c>
      <c r="AI1079">
        <v>0</v>
      </c>
      <c r="AJ1079">
        <v>0</v>
      </c>
      <c r="AK1079">
        <v>0</v>
      </c>
      <c r="AL1079" t="e">
        <f t="shared" si="360"/>
        <v>#DIV/0!</v>
      </c>
      <c r="AM1079" t="e">
        <f t="shared" si="361"/>
        <v>#DIV/0!</v>
      </c>
      <c r="AN1079">
        <f t="shared" si="362"/>
        <v>0</v>
      </c>
      <c r="AO1079">
        <f t="shared" si="363"/>
        <v>0</v>
      </c>
      <c r="AP1079">
        <v>0</v>
      </c>
      <c r="AQ1079">
        <v>0</v>
      </c>
      <c r="AR1079">
        <v>0</v>
      </c>
      <c r="AS1079">
        <f t="shared" si="364"/>
        <v>0</v>
      </c>
      <c r="AV1079" t="str">
        <f t="shared" si="365"/>
        <v/>
      </c>
      <c r="AW1079" t="str">
        <f t="shared" si="366"/>
        <v>--</v>
      </c>
      <c r="AY1079">
        <f t="shared" si="367"/>
        <v>1074</v>
      </c>
      <c r="AZ1079" t="s">
        <v>0</v>
      </c>
      <c r="BA1079" t="str">
        <f t="shared" si="368"/>
        <v>1074BM</v>
      </c>
      <c r="BB1079">
        <f t="shared" si="369"/>
        <v>0</v>
      </c>
      <c r="BD1079">
        <f t="shared" si="370"/>
        <v>1074</v>
      </c>
      <c r="BE1079">
        <f t="shared" si="371"/>
        <v>1</v>
      </c>
    </row>
    <row r="1080" spans="15:57" x14ac:dyDescent="0.25">
      <c r="O1080">
        <f t="shared" si="372"/>
        <v>1</v>
      </c>
      <c r="P1080">
        <f t="shared" si="373"/>
        <v>1075</v>
      </c>
      <c r="Q1080" t="e">
        <f>VLOOKUP(A1080,Sheet3!$A$1:$B$3,2,FALSE)</f>
        <v>#N/A</v>
      </c>
      <c r="R1080">
        <f t="shared" si="352"/>
        <v>0</v>
      </c>
      <c r="S1080">
        <f t="shared" si="353"/>
        <v>0</v>
      </c>
      <c r="T1080">
        <f t="shared" si="354"/>
        <v>0</v>
      </c>
      <c r="U1080" t="s">
        <v>47</v>
      </c>
      <c r="V1080" t="s">
        <v>47</v>
      </c>
      <c r="W1080" t="s">
        <v>47</v>
      </c>
      <c r="X1080" t="s">
        <v>47</v>
      </c>
      <c r="Y1080">
        <f t="shared" si="355"/>
        <v>0</v>
      </c>
      <c r="Z1080">
        <f t="shared" si="356"/>
        <v>0</v>
      </c>
      <c r="AC1080" t="e">
        <f>VLOOKUP(A1080,Sheet3!$A$7:$B$9,2,FALSE)</f>
        <v>#N/A</v>
      </c>
      <c r="AD1080" t="s">
        <v>48</v>
      </c>
      <c r="AE1080" t="str">
        <f t="shared" si="357"/>
        <v>1</v>
      </c>
      <c r="AF1080" t="str">
        <f t="shared" si="358"/>
        <v>2024-07-23</v>
      </c>
      <c r="AH1080" s="8">
        <f t="shared" si="359"/>
        <v>0</v>
      </c>
      <c r="AI1080">
        <v>0</v>
      </c>
      <c r="AJ1080">
        <v>0</v>
      </c>
      <c r="AK1080">
        <v>0</v>
      </c>
      <c r="AL1080" t="e">
        <f t="shared" si="360"/>
        <v>#DIV/0!</v>
      </c>
      <c r="AM1080" t="e">
        <f t="shared" si="361"/>
        <v>#DIV/0!</v>
      </c>
      <c r="AN1080">
        <f t="shared" si="362"/>
        <v>0</v>
      </c>
      <c r="AO1080">
        <f t="shared" si="363"/>
        <v>0</v>
      </c>
      <c r="AP1080">
        <v>0</v>
      </c>
      <c r="AQ1080">
        <v>0</v>
      </c>
      <c r="AR1080">
        <v>0</v>
      </c>
      <c r="AS1080">
        <f t="shared" si="364"/>
        <v>0</v>
      </c>
      <c r="AV1080" t="str">
        <f t="shared" si="365"/>
        <v/>
      </c>
      <c r="AW1080" t="str">
        <f t="shared" si="366"/>
        <v>--</v>
      </c>
      <c r="AY1080">
        <f t="shared" si="367"/>
        <v>1075</v>
      </c>
      <c r="AZ1080" t="s">
        <v>0</v>
      </c>
      <c r="BA1080" t="str">
        <f t="shared" si="368"/>
        <v>1075BM</v>
      </c>
      <c r="BB1080">
        <f t="shared" si="369"/>
        <v>0</v>
      </c>
      <c r="BD1080">
        <f t="shared" si="370"/>
        <v>1075</v>
      </c>
      <c r="BE1080">
        <f t="shared" si="371"/>
        <v>1</v>
      </c>
    </row>
    <row r="1081" spans="15:57" x14ac:dyDescent="0.25">
      <c r="O1081">
        <f t="shared" si="372"/>
        <v>1</v>
      </c>
      <c r="P1081">
        <f t="shared" si="373"/>
        <v>1076</v>
      </c>
      <c r="Q1081" t="e">
        <f>VLOOKUP(A1081,Sheet3!$A$1:$B$3,2,FALSE)</f>
        <v>#N/A</v>
      </c>
      <c r="R1081">
        <f t="shared" si="352"/>
        <v>0</v>
      </c>
      <c r="S1081">
        <f t="shared" si="353"/>
        <v>0</v>
      </c>
      <c r="T1081">
        <f t="shared" si="354"/>
        <v>0</v>
      </c>
      <c r="U1081" t="s">
        <v>47</v>
      </c>
      <c r="V1081" t="s">
        <v>47</v>
      </c>
      <c r="W1081" t="s">
        <v>47</v>
      </c>
      <c r="X1081" t="s">
        <v>47</v>
      </c>
      <c r="Y1081">
        <f t="shared" si="355"/>
        <v>0</v>
      </c>
      <c r="Z1081">
        <f t="shared" si="356"/>
        <v>0</v>
      </c>
      <c r="AC1081" t="e">
        <f>VLOOKUP(A1081,Sheet3!$A$7:$B$9,2,FALSE)</f>
        <v>#N/A</v>
      </c>
      <c r="AD1081" t="s">
        <v>48</v>
      </c>
      <c r="AE1081" t="str">
        <f t="shared" si="357"/>
        <v>1</v>
      </c>
      <c r="AF1081" t="str">
        <f t="shared" si="358"/>
        <v>2024-07-23</v>
      </c>
      <c r="AH1081" s="8">
        <f t="shared" si="359"/>
        <v>0</v>
      </c>
      <c r="AI1081">
        <v>0</v>
      </c>
      <c r="AJ1081">
        <v>0</v>
      </c>
      <c r="AK1081">
        <v>0</v>
      </c>
      <c r="AL1081" t="e">
        <f t="shared" si="360"/>
        <v>#DIV/0!</v>
      </c>
      <c r="AM1081" t="e">
        <f t="shared" si="361"/>
        <v>#DIV/0!</v>
      </c>
      <c r="AN1081">
        <f t="shared" si="362"/>
        <v>0</v>
      </c>
      <c r="AO1081">
        <f t="shared" si="363"/>
        <v>0</v>
      </c>
      <c r="AP1081">
        <v>0</v>
      </c>
      <c r="AQ1081">
        <v>0</v>
      </c>
      <c r="AR1081">
        <v>0</v>
      </c>
      <c r="AS1081">
        <f t="shared" si="364"/>
        <v>0</v>
      </c>
      <c r="AV1081" t="str">
        <f t="shared" si="365"/>
        <v/>
      </c>
      <c r="AW1081" t="str">
        <f t="shared" si="366"/>
        <v>--</v>
      </c>
      <c r="AY1081">
        <f t="shared" si="367"/>
        <v>1076</v>
      </c>
      <c r="AZ1081" t="s">
        <v>0</v>
      </c>
      <c r="BA1081" t="str">
        <f t="shared" si="368"/>
        <v>1076BM</v>
      </c>
      <c r="BB1081">
        <f t="shared" si="369"/>
        <v>0</v>
      </c>
      <c r="BD1081">
        <f t="shared" si="370"/>
        <v>1076</v>
      </c>
      <c r="BE1081">
        <f t="shared" si="371"/>
        <v>1</v>
      </c>
    </row>
    <row r="1082" spans="15:57" x14ac:dyDescent="0.25">
      <c r="O1082">
        <f t="shared" si="372"/>
        <v>1</v>
      </c>
      <c r="P1082">
        <f t="shared" si="373"/>
        <v>1077</v>
      </c>
      <c r="Q1082" t="e">
        <f>VLOOKUP(A1082,Sheet3!$A$1:$B$3,2,FALSE)</f>
        <v>#N/A</v>
      </c>
      <c r="R1082">
        <f t="shared" si="352"/>
        <v>0</v>
      </c>
      <c r="S1082">
        <f t="shared" si="353"/>
        <v>0</v>
      </c>
      <c r="T1082">
        <f t="shared" si="354"/>
        <v>0</v>
      </c>
      <c r="U1082" t="s">
        <v>47</v>
      </c>
      <c r="V1082" t="s">
        <v>47</v>
      </c>
      <c r="W1082" t="s">
        <v>47</v>
      </c>
      <c r="X1082" t="s">
        <v>47</v>
      </c>
      <c r="Y1082">
        <f t="shared" si="355"/>
        <v>0</v>
      </c>
      <c r="Z1082">
        <f t="shared" si="356"/>
        <v>0</v>
      </c>
      <c r="AC1082" t="e">
        <f>VLOOKUP(A1082,Sheet3!$A$7:$B$9,2,FALSE)</f>
        <v>#N/A</v>
      </c>
      <c r="AD1082" t="s">
        <v>48</v>
      </c>
      <c r="AE1082" t="str">
        <f t="shared" si="357"/>
        <v>1</v>
      </c>
      <c r="AF1082" t="str">
        <f t="shared" si="358"/>
        <v>2024-07-23</v>
      </c>
      <c r="AH1082" s="8">
        <f t="shared" si="359"/>
        <v>0</v>
      </c>
      <c r="AI1082">
        <v>0</v>
      </c>
      <c r="AJ1082">
        <v>0</v>
      </c>
      <c r="AK1082">
        <v>0</v>
      </c>
      <c r="AL1082" t="e">
        <f t="shared" si="360"/>
        <v>#DIV/0!</v>
      </c>
      <c r="AM1082" t="e">
        <f t="shared" si="361"/>
        <v>#DIV/0!</v>
      </c>
      <c r="AN1082">
        <f t="shared" si="362"/>
        <v>0</v>
      </c>
      <c r="AO1082">
        <f t="shared" si="363"/>
        <v>0</v>
      </c>
      <c r="AP1082">
        <v>0</v>
      </c>
      <c r="AQ1082">
        <v>0</v>
      </c>
      <c r="AR1082">
        <v>0</v>
      </c>
      <c r="AS1082">
        <f t="shared" si="364"/>
        <v>0</v>
      </c>
      <c r="AV1082" t="str">
        <f t="shared" si="365"/>
        <v/>
      </c>
      <c r="AW1082" t="str">
        <f t="shared" si="366"/>
        <v>--</v>
      </c>
      <c r="AY1082">
        <f t="shared" si="367"/>
        <v>1077</v>
      </c>
      <c r="AZ1082" t="s">
        <v>0</v>
      </c>
      <c r="BA1082" t="str">
        <f t="shared" si="368"/>
        <v>1077BM</v>
      </c>
      <c r="BB1082">
        <f t="shared" si="369"/>
        <v>0</v>
      </c>
      <c r="BD1082">
        <f t="shared" si="370"/>
        <v>1077</v>
      </c>
      <c r="BE1082">
        <f t="shared" si="371"/>
        <v>1</v>
      </c>
    </row>
    <row r="1083" spans="15:57" x14ac:dyDescent="0.25">
      <c r="O1083">
        <f t="shared" si="372"/>
        <v>1</v>
      </c>
      <c r="P1083">
        <f t="shared" si="373"/>
        <v>1078</v>
      </c>
      <c r="Q1083" t="e">
        <f>VLOOKUP(A1083,Sheet3!$A$1:$B$3,2,FALSE)</f>
        <v>#N/A</v>
      </c>
      <c r="R1083">
        <f t="shared" si="352"/>
        <v>0</v>
      </c>
      <c r="S1083">
        <f t="shared" si="353"/>
        <v>0</v>
      </c>
      <c r="T1083">
        <f t="shared" si="354"/>
        <v>0</v>
      </c>
      <c r="U1083" t="s">
        <v>47</v>
      </c>
      <c r="V1083" t="s">
        <v>47</v>
      </c>
      <c r="W1083" t="s">
        <v>47</v>
      </c>
      <c r="X1083" t="s">
        <v>47</v>
      </c>
      <c r="Y1083">
        <f t="shared" si="355"/>
        <v>0</v>
      </c>
      <c r="Z1083">
        <f t="shared" si="356"/>
        <v>0</v>
      </c>
      <c r="AC1083" t="e">
        <f>VLOOKUP(A1083,Sheet3!$A$7:$B$9,2,FALSE)</f>
        <v>#N/A</v>
      </c>
      <c r="AD1083" t="s">
        <v>48</v>
      </c>
      <c r="AE1083" t="str">
        <f t="shared" si="357"/>
        <v>1</v>
      </c>
      <c r="AF1083" t="str">
        <f t="shared" si="358"/>
        <v>2024-07-23</v>
      </c>
      <c r="AH1083" s="8">
        <f t="shared" si="359"/>
        <v>0</v>
      </c>
      <c r="AI1083">
        <v>0</v>
      </c>
      <c r="AJ1083">
        <v>0</v>
      </c>
      <c r="AK1083">
        <v>0</v>
      </c>
      <c r="AL1083" t="e">
        <f t="shared" si="360"/>
        <v>#DIV/0!</v>
      </c>
      <c r="AM1083" t="e">
        <f t="shared" si="361"/>
        <v>#DIV/0!</v>
      </c>
      <c r="AN1083">
        <f t="shared" si="362"/>
        <v>0</v>
      </c>
      <c r="AO1083">
        <f t="shared" si="363"/>
        <v>0</v>
      </c>
      <c r="AP1083">
        <v>0</v>
      </c>
      <c r="AQ1083">
        <v>0</v>
      </c>
      <c r="AR1083">
        <v>0</v>
      </c>
      <c r="AS1083">
        <f t="shared" si="364"/>
        <v>0</v>
      </c>
      <c r="AV1083" t="str">
        <f t="shared" si="365"/>
        <v/>
      </c>
      <c r="AW1083" t="str">
        <f t="shared" si="366"/>
        <v>--</v>
      </c>
      <c r="AY1083">
        <f t="shared" si="367"/>
        <v>1078</v>
      </c>
      <c r="AZ1083" t="s">
        <v>0</v>
      </c>
      <c r="BA1083" t="str">
        <f t="shared" si="368"/>
        <v>1078BM</v>
      </c>
      <c r="BB1083">
        <f t="shared" si="369"/>
        <v>0</v>
      </c>
      <c r="BD1083">
        <f t="shared" si="370"/>
        <v>1078</v>
      </c>
      <c r="BE1083">
        <f t="shared" si="371"/>
        <v>1</v>
      </c>
    </row>
    <row r="1084" spans="15:57" x14ac:dyDescent="0.25">
      <c r="O1084">
        <f t="shared" si="372"/>
        <v>1</v>
      </c>
      <c r="P1084">
        <f t="shared" si="373"/>
        <v>1079</v>
      </c>
      <c r="Q1084" t="e">
        <f>VLOOKUP(A1084,Sheet3!$A$1:$B$3,2,FALSE)</f>
        <v>#N/A</v>
      </c>
      <c r="R1084">
        <f t="shared" si="352"/>
        <v>0</v>
      </c>
      <c r="S1084">
        <f t="shared" si="353"/>
        <v>0</v>
      </c>
      <c r="T1084">
        <f t="shared" si="354"/>
        <v>0</v>
      </c>
      <c r="U1084" t="s">
        <v>47</v>
      </c>
      <c r="V1084" t="s">
        <v>47</v>
      </c>
      <c r="W1084" t="s">
        <v>47</v>
      </c>
      <c r="X1084" t="s">
        <v>47</v>
      </c>
      <c r="Y1084">
        <f t="shared" si="355"/>
        <v>0</v>
      </c>
      <c r="Z1084">
        <f t="shared" si="356"/>
        <v>0</v>
      </c>
      <c r="AC1084" t="e">
        <f>VLOOKUP(A1084,Sheet3!$A$7:$B$9,2,FALSE)</f>
        <v>#N/A</v>
      </c>
      <c r="AD1084" t="s">
        <v>48</v>
      </c>
      <c r="AE1084" t="str">
        <f t="shared" si="357"/>
        <v>1</v>
      </c>
      <c r="AF1084" t="str">
        <f t="shared" si="358"/>
        <v>2024-07-23</v>
      </c>
      <c r="AH1084" s="8">
        <f t="shared" si="359"/>
        <v>0</v>
      </c>
      <c r="AI1084">
        <v>0</v>
      </c>
      <c r="AJ1084">
        <v>0</v>
      </c>
      <c r="AK1084">
        <v>0</v>
      </c>
      <c r="AL1084" t="e">
        <f t="shared" si="360"/>
        <v>#DIV/0!</v>
      </c>
      <c r="AM1084" t="e">
        <f t="shared" si="361"/>
        <v>#DIV/0!</v>
      </c>
      <c r="AN1084">
        <f t="shared" si="362"/>
        <v>0</v>
      </c>
      <c r="AO1084">
        <f t="shared" si="363"/>
        <v>0</v>
      </c>
      <c r="AP1084">
        <v>0</v>
      </c>
      <c r="AQ1084">
        <v>0</v>
      </c>
      <c r="AR1084">
        <v>0</v>
      </c>
      <c r="AS1084">
        <f t="shared" si="364"/>
        <v>0</v>
      </c>
      <c r="AV1084" t="str">
        <f t="shared" si="365"/>
        <v/>
      </c>
      <c r="AW1084" t="str">
        <f t="shared" si="366"/>
        <v>--</v>
      </c>
      <c r="AY1084">
        <f t="shared" si="367"/>
        <v>1079</v>
      </c>
      <c r="AZ1084" t="s">
        <v>0</v>
      </c>
      <c r="BA1084" t="str">
        <f t="shared" si="368"/>
        <v>1079BM</v>
      </c>
      <c r="BB1084">
        <f t="shared" si="369"/>
        <v>0</v>
      </c>
      <c r="BD1084">
        <f t="shared" si="370"/>
        <v>1079</v>
      </c>
      <c r="BE1084">
        <f t="shared" si="371"/>
        <v>1</v>
      </c>
    </row>
    <row r="1085" spans="15:57" x14ac:dyDescent="0.25">
      <c r="O1085">
        <f t="shared" si="372"/>
        <v>1</v>
      </c>
      <c r="P1085">
        <f t="shared" si="373"/>
        <v>1080</v>
      </c>
      <c r="Q1085" t="e">
        <f>VLOOKUP(A1085,Sheet3!$A$1:$B$3,2,FALSE)</f>
        <v>#N/A</v>
      </c>
      <c r="R1085">
        <f t="shared" si="352"/>
        <v>0</v>
      </c>
      <c r="S1085">
        <f t="shared" si="353"/>
        <v>0</v>
      </c>
      <c r="T1085">
        <f t="shared" si="354"/>
        <v>0</v>
      </c>
      <c r="U1085" t="s">
        <v>47</v>
      </c>
      <c r="V1085" t="s">
        <v>47</v>
      </c>
      <c r="W1085" t="s">
        <v>47</v>
      </c>
      <c r="X1085" t="s">
        <v>47</v>
      </c>
      <c r="Y1085">
        <f t="shared" si="355"/>
        <v>0</v>
      </c>
      <c r="Z1085">
        <f t="shared" si="356"/>
        <v>0</v>
      </c>
      <c r="AC1085" t="e">
        <f>VLOOKUP(A1085,Sheet3!$A$7:$B$9,2,FALSE)</f>
        <v>#N/A</v>
      </c>
      <c r="AD1085" t="s">
        <v>48</v>
      </c>
      <c r="AE1085" t="str">
        <f t="shared" si="357"/>
        <v>1</v>
      </c>
      <c r="AF1085" t="str">
        <f t="shared" si="358"/>
        <v>2024-07-23</v>
      </c>
      <c r="AH1085" s="8">
        <f t="shared" si="359"/>
        <v>0</v>
      </c>
      <c r="AI1085">
        <v>0</v>
      </c>
      <c r="AJ1085">
        <v>0</v>
      </c>
      <c r="AK1085">
        <v>0</v>
      </c>
      <c r="AL1085" t="e">
        <f t="shared" si="360"/>
        <v>#DIV/0!</v>
      </c>
      <c r="AM1085" t="e">
        <f t="shared" si="361"/>
        <v>#DIV/0!</v>
      </c>
      <c r="AN1085">
        <f t="shared" si="362"/>
        <v>0</v>
      </c>
      <c r="AO1085">
        <f t="shared" si="363"/>
        <v>0</v>
      </c>
      <c r="AP1085">
        <v>0</v>
      </c>
      <c r="AQ1085">
        <v>0</v>
      </c>
      <c r="AR1085">
        <v>0</v>
      </c>
      <c r="AS1085">
        <f t="shared" si="364"/>
        <v>0</v>
      </c>
      <c r="AV1085" t="str">
        <f t="shared" si="365"/>
        <v/>
      </c>
      <c r="AW1085" t="str">
        <f t="shared" si="366"/>
        <v>--</v>
      </c>
      <c r="AY1085">
        <f t="shared" si="367"/>
        <v>1080</v>
      </c>
      <c r="AZ1085" t="s">
        <v>0</v>
      </c>
      <c r="BA1085" t="str">
        <f t="shared" si="368"/>
        <v>1080BM</v>
      </c>
      <c r="BB1085">
        <f t="shared" si="369"/>
        <v>0</v>
      </c>
      <c r="BD1085">
        <f t="shared" si="370"/>
        <v>1080</v>
      </c>
      <c r="BE1085">
        <f t="shared" si="371"/>
        <v>1</v>
      </c>
    </row>
    <row r="1086" spans="15:57" x14ac:dyDescent="0.25">
      <c r="O1086">
        <f t="shared" si="372"/>
        <v>1</v>
      </c>
      <c r="P1086">
        <f t="shared" si="373"/>
        <v>1081</v>
      </c>
      <c r="Q1086" t="e">
        <f>VLOOKUP(A1086,Sheet3!$A$1:$B$3,2,FALSE)</f>
        <v>#N/A</v>
      </c>
      <c r="R1086">
        <f t="shared" si="352"/>
        <v>0</v>
      </c>
      <c r="S1086">
        <f t="shared" si="353"/>
        <v>0</v>
      </c>
      <c r="T1086">
        <f t="shared" si="354"/>
        <v>0</v>
      </c>
      <c r="U1086" t="s">
        <v>47</v>
      </c>
      <c r="V1086" t="s">
        <v>47</v>
      </c>
      <c r="W1086" t="s">
        <v>47</v>
      </c>
      <c r="X1086" t="s">
        <v>47</v>
      </c>
      <c r="Y1086">
        <f t="shared" si="355"/>
        <v>0</v>
      </c>
      <c r="Z1086">
        <f t="shared" si="356"/>
        <v>0</v>
      </c>
      <c r="AC1086" t="e">
        <f>VLOOKUP(A1086,Sheet3!$A$7:$B$9,2,FALSE)</f>
        <v>#N/A</v>
      </c>
      <c r="AD1086" t="s">
        <v>48</v>
      </c>
      <c r="AE1086" t="str">
        <f t="shared" si="357"/>
        <v>1</v>
      </c>
      <c r="AF1086" t="str">
        <f t="shared" si="358"/>
        <v>2024-07-23</v>
      </c>
      <c r="AH1086" s="8">
        <f t="shared" si="359"/>
        <v>0</v>
      </c>
      <c r="AI1086">
        <v>0</v>
      </c>
      <c r="AJ1086">
        <v>0</v>
      </c>
      <c r="AK1086">
        <v>0</v>
      </c>
      <c r="AL1086" t="e">
        <f t="shared" si="360"/>
        <v>#DIV/0!</v>
      </c>
      <c r="AM1086" t="e">
        <f t="shared" si="361"/>
        <v>#DIV/0!</v>
      </c>
      <c r="AN1086">
        <f t="shared" si="362"/>
        <v>0</v>
      </c>
      <c r="AO1086">
        <f t="shared" si="363"/>
        <v>0</v>
      </c>
      <c r="AP1086">
        <v>0</v>
      </c>
      <c r="AQ1086">
        <v>0</v>
      </c>
      <c r="AR1086">
        <v>0</v>
      </c>
      <c r="AS1086">
        <f t="shared" si="364"/>
        <v>0</v>
      </c>
      <c r="AV1086" t="str">
        <f t="shared" si="365"/>
        <v/>
      </c>
      <c r="AW1086" t="str">
        <f t="shared" si="366"/>
        <v>--</v>
      </c>
      <c r="AY1086">
        <f t="shared" si="367"/>
        <v>1081</v>
      </c>
      <c r="AZ1086" t="s">
        <v>0</v>
      </c>
      <c r="BA1086" t="str">
        <f t="shared" si="368"/>
        <v>1081BM</v>
      </c>
      <c r="BB1086">
        <f t="shared" si="369"/>
        <v>0</v>
      </c>
      <c r="BD1086">
        <f t="shared" si="370"/>
        <v>1081</v>
      </c>
      <c r="BE1086">
        <f t="shared" si="371"/>
        <v>1</v>
      </c>
    </row>
    <row r="1087" spans="15:57" x14ac:dyDescent="0.25">
      <c r="O1087">
        <f t="shared" si="372"/>
        <v>1</v>
      </c>
      <c r="P1087">
        <f t="shared" si="373"/>
        <v>1082</v>
      </c>
      <c r="Q1087" t="e">
        <f>VLOOKUP(A1087,Sheet3!$A$1:$B$3,2,FALSE)</f>
        <v>#N/A</v>
      </c>
      <c r="R1087">
        <f t="shared" si="352"/>
        <v>0</v>
      </c>
      <c r="S1087">
        <f t="shared" si="353"/>
        <v>0</v>
      </c>
      <c r="T1087">
        <f t="shared" si="354"/>
        <v>0</v>
      </c>
      <c r="U1087" t="s">
        <v>47</v>
      </c>
      <c r="V1087" t="s">
        <v>47</v>
      </c>
      <c r="W1087" t="s">
        <v>47</v>
      </c>
      <c r="X1087" t="s">
        <v>47</v>
      </c>
      <c r="Y1087">
        <f t="shared" si="355"/>
        <v>0</v>
      </c>
      <c r="Z1087">
        <f t="shared" si="356"/>
        <v>0</v>
      </c>
      <c r="AC1087" t="e">
        <f>VLOOKUP(A1087,Sheet3!$A$7:$B$9,2,FALSE)</f>
        <v>#N/A</v>
      </c>
      <c r="AD1087" t="s">
        <v>48</v>
      </c>
      <c r="AE1087" t="str">
        <f t="shared" si="357"/>
        <v>1</v>
      </c>
      <c r="AF1087" t="str">
        <f t="shared" si="358"/>
        <v>2024-07-23</v>
      </c>
      <c r="AH1087" s="8">
        <f t="shared" si="359"/>
        <v>0</v>
      </c>
      <c r="AI1087">
        <v>0</v>
      </c>
      <c r="AJ1087">
        <v>0</v>
      </c>
      <c r="AK1087">
        <v>0</v>
      </c>
      <c r="AL1087" t="e">
        <f t="shared" si="360"/>
        <v>#DIV/0!</v>
      </c>
      <c r="AM1087" t="e">
        <f t="shared" si="361"/>
        <v>#DIV/0!</v>
      </c>
      <c r="AN1087">
        <f t="shared" si="362"/>
        <v>0</v>
      </c>
      <c r="AO1087">
        <f t="shared" si="363"/>
        <v>0</v>
      </c>
      <c r="AP1087">
        <v>0</v>
      </c>
      <c r="AQ1087">
        <v>0</v>
      </c>
      <c r="AR1087">
        <v>0</v>
      </c>
      <c r="AS1087">
        <f t="shared" si="364"/>
        <v>0</v>
      </c>
      <c r="AV1087" t="str">
        <f t="shared" si="365"/>
        <v/>
      </c>
      <c r="AW1087" t="str">
        <f t="shared" si="366"/>
        <v>--</v>
      </c>
      <c r="AY1087">
        <f t="shared" si="367"/>
        <v>1082</v>
      </c>
      <c r="AZ1087" t="s">
        <v>0</v>
      </c>
      <c r="BA1087" t="str">
        <f t="shared" si="368"/>
        <v>1082BM</v>
      </c>
      <c r="BB1087">
        <f t="shared" si="369"/>
        <v>0</v>
      </c>
      <c r="BD1087">
        <f t="shared" si="370"/>
        <v>1082</v>
      </c>
      <c r="BE1087">
        <f t="shared" si="371"/>
        <v>1</v>
      </c>
    </row>
    <row r="1088" spans="15:57" x14ac:dyDescent="0.25">
      <c r="O1088">
        <f t="shared" si="372"/>
        <v>1</v>
      </c>
      <c r="P1088">
        <f t="shared" si="373"/>
        <v>1083</v>
      </c>
      <c r="Q1088" t="e">
        <f>VLOOKUP(A1088,Sheet3!$A$1:$B$3,2,FALSE)</f>
        <v>#N/A</v>
      </c>
      <c r="R1088">
        <f t="shared" si="352"/>
        <v>0</v>
      </c>
      <c r="S1088">
        <f t="shared" si="353"/>
        <v>0</v>
      </c>
      <c r="T1088">
        <f t="shared" si="354"/>
        <v>0</v>
      </c>
      <c r="U1088" t="s">
        <v>47</v>
      </c>
      <c r="V1088" t="s">
        <v>47</v>
      </c>
      <c r="W1088" t="s">
        <v>47</v>
      </c>
      <c r="X1088" t="s">
        <v>47</v>
      </c>
      <c r="Y1088">
        <f t="shared" si="355"/>
        <v>0</v>
      </c>
      <c r="Z1088">
        <f t="shared" si="356"/>
        <v>0</v>
      </c>
      <c r="AC1088" t="e">
        <f>VLOOKUP(A1088,Sheet3!$A$7:$B$9,2,FALSE)</f>
        <v>#N/A</v>
      </c>
      <c r="AD1088" t="s">
        <v>48</v>
      </c>
      <c r="AE1088" t="str">
        <f t="shared" si="357"/>
        <v>1</v>
      </c>
      <c r="AF1088" t="str">
        <f t="shared" si="358"/>
        <v>2024-07-23</v>
      </c>
      <c r="AH1088" s="8">
        <f t="shared" si="359"/>
        <v>0</v>
      </c>
      <c r="AI1088">
        <v>0</v>
      </c>
      <c r="AJ1088">
        <v>0</v>
      </c>
      <c r="AK1088">
        <v>0</v>
      </c>
      <c r="AL1088" t="e">
        <f t="shared" si="360"/>
        <v>#DIV/0!</v>
      </c>
      <c r="AM1088" t="e">
        <f t="shared" si="361"/>
        <v>#DIV/0!</v>
      </c>
      <c r="AN1088">
        <f t="shared" si="362"/>
        <v>0</v>
      </c>
      <c r="AO1088">
        <f t="shared" si="363"/>
        <v>0</v>
      </c>
      <c r="AP1088">
        <v>0</v>
      </c>
      <c r="AQ1088">
        <v>0</v>
      </c>
      <c r="AR1088">
        <v>0</v>
      </c>
      <c r="AS1088">
        <f t="shared" si="364"/>
        <v>0</v>
      </c>
      <c r="AV1088" t="str">
        <f t="shared" si="365"/>
        <v/>
      </c>
      <c r="AW1088" t="str">
        <f t="shared" si="366"/>
        <v>--</v>
      </c>
      <c r="AY1088">
        <f t="shared" si="367"/>
        <v>1083</v>
      </c>
      <c r="AZ1088" t="s">
        <v>0</v>
      </c>
      <c r="BA1088" t="str">
        <f t="shared" si="368"/>
        <v>1083BM</v>
      </c>
      <c r="BB1088">
        <f t="shared" si="369"/>
        <v>0</v>
      </c>
      <c r="BD1088">
        <f t="shared" si="370"/>
        <v>1083</v>
      </c>
      <c r="BE1088">
        <f t="shared" si="371"/>
        <v>1</v>
      </c>
    </row>
    <row r="1089" spans="15:57" x14ac:dyDescent="0.25">
      <c r="O1089">
        <f t="shared" si="372"/>
        <v>1</v>
      </c>
      <c r="P1089">
        <f t="shared" si="373"/>
        <v>1084</v>
      </c>
      <c r="Q1089" t="e">
        <f>VLOOKUP(A1089,Sheet3!$A$1:$B$3,2,FALSE)</f>
        <v>#N/A</v>
      </c>
      <c r="R1089">
        <f t="shared" si="352"/>
        <v>0</v>
      </c>
      <c r="S1089">
        <f t="shared" si="353"/>
        <v>0</v>
      </c>
      <c r="T1089">
        <f t="shared" si="354"/>
        <v>0</v>
      </c>
      <c r="U1089" t="s">
        <v>47</v>
      </c>
      <c r="V1089" t="s">
        <v>47</v>
      </c>
      <c r="W1089" t="s">
        <v>47</v>
      </c>
      <c r="X1089" t="s">
        <v>47</v>
      </c>
      <c r="Y1089">
        <f t="shared" si="355"/>
        <v>0</v>
      </c>
      <c r="Z1089">
        <f t="shared" si="356"/>
        <v>0</v>
      </c>
      <c r="AC1089" t="e">
        <f>VLOOKUP(A1089,Sheet3!$A$7:$B$9,2,FALSE)</f>
        <v>#N/A</v>
      </c>
      <c r="AD1089" t="s">
        <v>48</v>
      </c>
      <c r="AE1089" t="str">
        <f t="shared" si="357"/>
        <v>1</v>
      </c>
      <c r="AF1089" t="str">
        <f t="shared" si="358"/>
        <v>2024-07-23</v>
      </c>
      <c r="AH1089" s="8">
        <f t="shared" si="359"/>
        <v>0</v>
      </c>
      <c r="AI1089">
        <v>0</v>
      </c>
      <c r="AJ1089">
        <v>0</v>
      </c>
      <c r="AK1089">
        <v>0</v>
      </c>
      <c r="AL1089" t="e">
        <f t="shared" si="360"/>
        <v>#DIV/0!</v>
      </c>
      <c r="AM1089" t="e">
        <f t="shared" si="361"/>
        <v>#DIV/0!</v>
      </c>
      <c r="AN1089">
        <f t="shared" si="362"/>
        <v>0</v>
      </c>
      <c r="AO1089">
        <f t="shared" si="363"/>
        <v>0</v>
      </c>
      <c r="AP1089">
        <v>0</v>
      </c>
      <c r="AQ1089">
        <v>0</v>
      </c>
      <c r="AR1089">
        <v>0</v>
      </c>
      <c r="AS1089">
        <f t="shared" si="364"/>
        <v>0</v>
      </c>
      <c r="AV1089" t="str">
        <f t="shared" si="365"/>
        <v/>
      </c>
      <c r="AW1089" t="str">
        <f t="shared" si="366"/>
        <v>--</v>
      </c>
      <c r="AY1089">
        <f t="shared" si="367"/>
        <v>1084</v>
      </c>
      <c r="AZ1089" t="s">
        <v>0</v>
      </c>
      <c r="BA1089" t="str">
        <f t="shared" si="368"/>
        <v>1084BM</v>
      </c>
      <c r="BB1089">
        <f t="shared" si="369"/>
        <v>0</v>
      </c>
      <c r="BD1089">
        <f t="shared" si="370"/>
        <v>1084</v>
      </c>
      <c r="BE1089">
        <f t="shared" si="371"/>
        <v>1</v>
      </c>
    </row>
    <row r="1090" spans="15:57" x14ac:dyDescent="0.25">
      <c r="O1090">
        <f t="shared" si="372"/>
        <v>1</v>
      </c>
      <c r="P1090">
        <f t="shared" si="373"/>
        <v>1085</v>
      </c>
      <c r="Q1090" t="e">
        <f>VLOOKUP(A1090,Sheet3!$A$1:$B$3,2,FALSE)</f>
        <v>#N/A</v>
      </c>
      <c r="R1090">
        <f t="shared" si="352"/>
        <v>0</v>
      </c>
      <c r="S1090">
        <f t="shared" si="353"/>
        <v>0</v>
      </c>
      <c r="T1090">
        <f t="shared" si="354"/>
        <v>0</v>
      </c>
      <c r="U1090" t="s">
        <v>47</v>
      </c>
      <c r="V1090" t="s">
        <v>47</v>
      </c>
      <c r="W1090" t="s">
        <v>47</v>
      </c>
      <c r="X1090" t="s">
        <v>47</v>
      </c>
      <c r="Y1090">
        <f t="shared" si="355"/>
        <v>0</v>
      </c>
      <c r="Z1090">
        <f t="shared" si="356"/>
        <v>0</v>
      </c>
      <c r="AC1090" t="e">
        <f>VLOOKUP(A1090,Sheet3!$A$7:$B$9,2,FALSE)</f>
        <v>#N/A</v>
      </c>
      <c r="AD1090" t="s">
        <v>48</v>
      </c>
      <c r="AE1090" t="str">
        <f t="shared" si="357"/>
        <v>1</v>
      </c>
      <c r="AF1090" t="str">
        <f t="shared" si="358"/>
        <v>2024-07-23</v>
      </c>
      <c r="AH1090" s="8">
        <f t="shared" si="359"/>
        <v>0</v>
      </c>
      <c r="AI1090">
        <v>0</v>
      </c>
      <c r="AJ1090">
        <v>0</v>
      </c>
      <c r="AK1090">
        <v>0</v>
      </c>
      <c r="AL1090" t="e">
        <f t="shared" si="360"/>
        <v>#DIV/0!</v>
      </c>
      <c r="AM1090" t="e">
        <f t="shared" si="361"/>
        <v>#DIV/0!</v>
      </c>
      <c r="AN1090">
        <f t="shared" si="362"/>
        <v>0</v>
      </c>
      <c r="AO1090">
        <f t="shared" si="363"/>
        <v>0</v>
      </c>
      <c r="AP1090">
        <v>0</v>
      </c>
      <c r="AQ1090">
        <v>0</v>
      </c>
      <c r="AR1090">
        <v>0</v>
      </c>
      <c r="AS1090">
        <f t="shared" si="364"/>
        <v>0</v>
      </c>
      <c r="AV1090" t="str">
        <f t="shared" si="365"/>
        <v/>
      </c>
      <c r="AW1090" t="str">
        <f t="shared" si="366"/>
        <v>--</v>
      </c>
      <c r="AY1090">
        <f t="shared" si="367"/>
        <v>1085</v>
      </c>
      <c r="AZ1090" t="s">
        <v>0</v>
      </c>
      <c r="BA1090" t="str">
        <f t="shared" si="368"/>
        <v>1085BM</v>
      </c>
      <c r="BB1090">
        <f t="shared" si="369"/>
        <v>0</v>
      </c>
      <c r="BD1090">
        <f t="shared" si="370"/>
        <v>1085</v>
      </c>
      <c r="BE1090">
        <f t="shared" si="371"/>
        <v>1</v>
      </c>
    </row>
    <row r="1091" spans="15:57" x14ac:dyDescent="0.25">
      <c r="O1091">
        <f t="shared" si="372"/>
        <v>1</v>
      </c>
      <c r="P1091">
        <f t="shared" si="373"/>
        <v>1086</v>
      </c>
      <c r="Q1091" t="e">
        <f>VLOOKUP(A1091,Sheet3!$A$1:$B$3,2,FALSE)</f>
        <v>#N/A</v>
      </c>
      <c r="R1091">
        <f t="shared" si="352"/>
        <v>0</v>
      </c>
      <c r="S1091">
        <f t="shared" si="353"/>
        <v>0</v>
      </c>
      <c r="T1091">
        <f t="shared" si="354"/>
        <v>0</v>
      </c>
      <c r="U1091" t="s">
        <v>47</v>
      </c>
      <c r="V1091" t="s">
        <v>47</v>
      </c>
      <c r="W1091" t="s">
        <v>47</v>
      </c>
      <c r="X1091" t="s">
        <v>47</v>
      </c>
      <c r="Y1091">
        <f t="shared" si="355"/>
        <v>0</v>
      </c>
      <c r="Z1091">
        <f t="shared" si="356"/>
        <v>0</v>
      </c>
      <c r="AC1091" t="e">
        <f>VLOOKUP(A1091,Sheet3!$A$7:$B$9,2,FALSE)</f>
        <v>#N/A</v>
      </c>
      <c r="AD1091" t="s">
        <v>48</v>
      </c>
      <c r="AE1091" t="str">
        <f t="shared" si="357"/>
        <v>1</v>
      </c>
      <c r="AF1091" t="str">
        <f t="shared" si="358"/>
        <v>2024-07-23</v>
      </c>
      <c r="AH1091" s="8">
        <f t="shared" si="359"/>
        <v>0</v>
      </c>
      <c r="AI1091">
        <v>0</v>
      </c>
      <c r="AJ1091">
        <v>0</v>
      </c>
      <c r="AK1091">
        <v>0</v>
      </c>
      <c r="AL1091" t="e">
        <f t="shared" si="360"/>
        <v>#DIV/0!</v>
      </c>
      <c r="AM1091" t="e">
        <f t="shared" si="361"/>
        <v>#DIV/0!</v>
      </c>
      <c r="AN1091">
        <f t="shared" si="362"/>
        <v>0</v>
      </c>
      <c r="AO1091">
        <f t="shared" si="363"/>
        <v>0</v>
      </c>
      <c r="AP1091">
        <v>0</v>
      </c>
      <c r="AQ1091">
        <v>0</v>
      </c>
      <c r="AR1091">
        <v>0</v>
      </c>
      <c r="AS1091">
        <f t="shared" si="364"/>
        <v>0</v>
      </c>
      <c r="AV1091" t="str">
        <f t="shared" si="365"/>
        <v/>
      </c>
      <c r="AW1091" t="str">
        <f t="shared" si="366"/>
        <v>--</v>
      </c>
      <c r="AY1091">
        <f t="shared" si="367"/>
        <v>1086</v>
      </c>
      <c r="AZ1091" t="s">
        <v>0</v>
      </c>
      <c r="BA1091" t="str">
        <f t="shared" si="368"/>
        <v>1086BM</v>
      </c>
      <c r="BB1091">
        <f t="shared" si="369"/>
        <v>0</v>
      </c>
      <c r="BD1091">
        <f t="shared" si="370"/>
        <v>1086</v>
      </c>
      <c r="BE1091">
        <f t="shared" si="371"/>
        <v>1</v>
      </c>
    </row>
    <row r="1092" spans="15:57" x14ac:dyDescent="0.25">
      <c r="O1092">
        <f t="shared" si="372"/>
        <v>1</v>
      </c>
      <c r="P1092">
        <f t="shared" si="373"/>
        <v>1087</v>
      </c>
      <c r="Q1092" t="e">
        <f>VLOOKUP(A1092,Sheet3!$A$1:$B$3,2,FALSE)</f>
        <v>#N/A</v>
      </c>
      <c r="R1092">
        <f t="shared" si="352"/>
        <v>0</v>
      </c>
      <c r="S1092">
        <f t="shared" si="353"/>
        <v>0</v>
      </c>
      <c r="T1092">
        <f t="shared" si="354"/>
        <v>0</v>
      </c>
      <c r="U1092" t="s">
        <v>47</v>
      </c>
      <c r="V1092" t="s">
        <v>47</v>
      </c>
      <c r="W1092" t="s">
        <v>47</v>
      </c>
      <c r="X1092" t="s">
        <v>47</v>
      </c>
      <c r="Y1092">
        <f t="shared" si="355"/>
        <v>0</v>
      </c>
      <c r="Z1092">
        <f t="shared" si="356"/>
        <v>0</v>
      </c>
      <c r="AC1092" t="e">
        <f>VLOOKUP(A1092,Sheet3!$A$7:$B$9,2,FALSE)</f>
        <v>#N/A</v>
      </c>
      <c r="AD1092" t="s">
        <v>48</v>
      </c>
      <c r="AE1092" t="str">
        <f t="shared" si="357"/>
        <v>1</v>
      </c>
      <c r="AF1092" t="str">
        <f t="shared" si="358"/>
        <v>2024-07-23</v>
      </c>
      <c r="AH1092" s="8">
        <f t="shared" si="359"/>
        <v>0</v>
      </c>
      <c r="AI1092">
        <v>0</v>
      </c>
      <c r="AJ1092">
        <v>0</v>
      </c>
      <c r="AK1092">
        <v>0</v>
      </c>
      <c r="AL1092" t="e">
        <f t="shared" si="360"/>
        <v>#DIV/0!</v>
      </c>
      <c r="AM1092" t="e">
        <f t="shared" si="361"/>
        <v>#DIV/0!</v>
      </c>
      <c r="AN1092">
        <f t="shared" si="362"/>
        <v>0</v>
      </c>
      <c r="AO1092">
        <f t="shared" si="363"/>
        <v>0</v>
      </c>
      <c r="AP1092">
        <v>0</v>
      </c>
      <c r="AQ1092">
        <v>0</v>
      </c>
      <c r="AR1092">
        <v>0</v>
      </c>
      <c r="AS1092">
        <f t="shared" si="364"/>
        <v>0</v>
      </c>
      <c r="AV1092" t="str">
        <f t="shared" si="365"/>
        <v/>
      </c>
      <c r="AW1092" t="str">
        <f t="shared" si="366"/>
        <v>--</v>
      </c>
      <c r="AY1092">
        <f t="shared" si="367"/>
        <v>1087</v>
      </c>
      <c r="AZ1092" t="s">
        <v>0</v>
      </c>
      <c r="BA1092" t="str">
        <f t="shared" si="368"/>
        <v>1087BM</v>
      </c>
      <c r="BB1092">
        <f t="shared" si="369"/>
        <v>0</v>
      </c>
      <c r="BD1092">
        <f t="shared" si="370"/>
        <v>1087</v>
      </c>
      <c r="BE1092">
        <f t="shared" si="371"/>
        <v>1</v>
      </c>
    </row>
    <row r="1093" spans="15:57" x14ac:dyDescent="0.25">
      <c r="O1093">
        <f t="shared" si="372"/>
        <v>1</v>
      </c>
      <c r="P1093">
        <f t="shared" si="373"/>
        <v>1088</v>
      </c>
      <c r="Q1093" t="e">
        <f>VLOOKUP(A1093,Sheet3!$A$1:$B$3,2,FALSE)</f>
        <v>#N/A</v>
      </c>
      <c r="R1093">
        <f t="shared" si="352"/>
        <v>0</v>
      </c>
      <c r="S1093">
        <f t="shared" si="353"/>
        <v>0</v>
      </c>
      <c r="T1093">
        <f t="shared" si="354"/>
        <v>0</v>
      </c>
      <c r="U1093" t="s">
        <v>47</v>
      </c>
      <c r="V1093" t="s">
        <v>47</v>
      </c>
      <c r="W1093" t="s">
        <v>47</v>
      </c>
      <c r="X1093" t="s">
        <v>47</v>
      </c>
      <c r="Y1093">
        <f t="shared" si="355"/>
        <v>0</v>
      </c>
      <c r="Z1093">
        <f t="shared" si="356"/>
        <v>0</v>
      </c>
      <c r="AC1093" t="e">
        <f>VLOOKUP(A1093,Sheet3!$A$7:$B$9,2,FALSE)</f>
        <v>#N/A</v>
      </c>
      <c r="AD1093" t="s">
        <v>48</v>
      </c>
      <c r="AE1093" t="str">
        <f t="shared" si="357"/>
        <v>1</v>
      </c>
      <c r="AF1093" t="str">
        <f t="shared" si="358"/>
        <v>2024-07-23</v>
      </c>
      <c r="AH1093" s="8">
        <f t="shared" si="359"/>
        <v>0</v>
      </c>
      <c r="AI1093">
        <v>0</v>
      </c>
      <c r="AJ1093">
        <v>0</v>
      </c>
      <c r="AK1093">
        <v>0</v>
      </c>
      <c r="AL1093" t="e">
        <f t="shared" si="360"/>
        <v>#DIV/0!</v>
      </c>
      <c r="AM1093" t="e">
        <f t="shared" si="361"/>
        <v>#DIV/0!</v>
      </c>
      <c r="AN1093">
        <f t="shared" si="362"/>
        <v>0</v>
      </c>
      <c r="AO1093">
        <f t="shared" si="363"/>
        <v>0</v>
      </c>
      <c r="AP1093">
        <v>0</v>
      </c>
      <c r="AQ1093">
        <v>0</v>
      </c>
      <c r="AR1093">
        <v>0</v>
      </c>
      <c r="AS1093">
        <f t="shared" si="364"/>
        <v>0</v>
      </c>
      <c r="AV1093" t="str">
        <f t="shared" si="365"/>
        <v/>
      </c>
      <c r="AW1093" t="str">
        <f t="shared" si="366"/>
        <v>--</v>
      </c>
      <c r="AY1093">
        <f t="shared" si="367"/>
        <v>1088</v>
      </c>
      <c r="AZ1093" t="s">
        <v>0</v>
      </c>
      <c r="BA1093" t="str">
        <f t="shared" si="368"/>
        <v>1088BM</v>
      </c>
      <c r="BB1093">
        <f t="shared" si="369"/>
        <v>0</v>
      </c>
      <c r="BD1093">
        <f t="shared" si="370"/>
        <v>1088</v>
      </c>
      <c r="BE1093">
        <f t="shared" si="371"/>
        <v>1</v>
      </c>
    </row>
    <row r="1094" spans="15:57" x14ac:dyDescent="0.25">
      <c r="O1094">
        <f t="shared" si="372"/>
        <v>1</v>
      </c>
      <c r="P1094">
        <f t="shared" si="373"/>
        <v>1089</v>
      </c>
      <c r="Q1094" t="e">
        <f>VLOOKUP(A1094,Sheet3!$A$1:$B$3,2,FALSE)</f>
        <v>#N/A</v>
      </c>
      <c r="R1094">
        <f t="shared" ref="R1094:R1157" si="374">C1094</f>
        <v>0</v>
      </c>
      <c r="S1094">
        <f t="shared" ref="S1094:S1157" si="375">F1094</f>
        <v>0</v>
      </c>
      <c r="T1094">
        <f t="shared" ref="T1094:T1157" si="376">D1094</f>
        <v>0</v>
      </c>
      <c r="U1094" t="s">
        <v>47</v>
      </c>
      <c r="V1094" t="s">
        <v>47</v>
      </c>
      <c r="W1094" t="s">
        <v>47</v>
      </c>
      <c r="X1094" t="s">
        <v>47</v>
      </c>
      <c r="Y1094">
        <f t="shared" ref="Y1094:Y1157" si="377">G1094</f>
        <v>0</v>
      </c>
      <c r="Z1094">
        <f t="shared" ref="Z1094:Z1157" si="378">H1094</f>
        <v>0</v>
      </c>
      <c r="AC1094" t="e">
        <f>VLOOKUP(A1094,Sheet3!$A$7:$B$9,2,FALSE)</f>
        <v>#N/A</v>
      </c>
      <c r="AD1094" t="s">
        <v>48</v>
      </c>
      <c r="AE1094" t="str">
        <f t="shared" ref="AE1094:AE1157" si="379">IF(ISBLANK(B1094),"1",LEFT(B1094,6))</f>
        <v>1</v>
      </c>
      <c r="AF1094" t="str">
        <f t="shared" ref="AF1094:AF1157" si="380">IF(ISBLANK(B1094),$AG$1,AW1094)</f>
        <v>2024-07-23</v>
      </c>
      <c r="AH1094" s="8">
        <f t="shared" ref="AH1094:AH1157" si="381">E1094</f>
        <v>0</v>
      </c>
      <c r="AI1094">
        <v>0</v>
      </c>
      <c r="AJ1094">
        <v>0</v>
      </c>
      <c r="AK1094">
        <v>0</v>
      </c>
      <c r="AL1094" t="e">
        <f t="shared" ref="AL1094:AL1157" si="382">IF(A1094="TLDDP","0",ROUND(L1094/J1094,2))</f>
        <v>#DIV/0!</v>
      </c>
      <c r="AM1094" t="e">
        <f t="shared" ref="AM1094:AM1157" si="383">IF(A1094="TLDDP","0",ROUND(AL1094*J1094,2))</f>
        <v>#DIV/0!</v>
      </c>
      <c r="AN1094">
        <f t="shared" ref="AN1094:AN1157" si="384">J1094</f>
        <v>0</v>
      </c>
      <c r="AO1094">
        <f t="shared" ref="AO1094:AO1157" si="385">IF(A1094="LDP",AM1094,L1094)</f>
        <v>0</v>
      </c>
      <c r="AP1094">
        <v>0</v>
      </c>
      <c r="AQ1094">
        <v>0</v>
      </c>
      <c r="AR1094">
        <v>0</v>
      </c>
      <c r="AS1094">
        <f t="shared" ref="AS1094:AS1157" si="386">I1094</f>
        <v>0</v>
      </c>
      <c r="AV1094" t="str">
        <f t="shared" ref="AV1094:AV1157" si="387">RIGHT(B1094,10)</f>
        <v/>
      </c>
      <c r="AW1094" t="str">
        <f t="shared" ref="AW1094:AW1157" si="388">RIGHT(AV1094,4)&amp;"-"&amp;MID(AV1094,4,2)&amp;"-"&amp;LEFT(AV1094,2)</f>
        <v>--</v>
      </c>
      <c r="AY1094">
        <f t="shared" ref="AY1094:AY1157" si="389">P1094</f>
        <v>1089</v>
      </c>
      <c r="AZ1094" t="s">
        <v>0</v>
      </c>
      <c r="BA1094" t="str">
        <f t="shared" ref="BA1094:BA1157" si="390">AY1094&amp;AZ1094</f>
        <v>1089BM</v>
      </c>
      <c r="BB1094">
        <f t="shared" ref="BB1094:BB1157" si="391">M1094</f>
        <v>0</v>
      </c>
      <c r="BD1094">
        <f t="shared" ref="BD1094:BD1157" si="392">P1094</f>
        <v>1089</v>
      </c>
      <c r="BE1094">
        <f t="shared" ref="BE1094:BE1157" si="393">O1094</f>
        <v>1</v>
      </c>
    </row>
    <row r="1095" spans="15:57" x14ac:dyDescent="0.25">
      <c r="O1095">
        <f t="shared" ref="O1095:O1158" si="394">O1094</f>
        <v>1</v>
      </c>
      <c r="P1095">
        <f t="shared" ref="P1095:P1158" si="395">P1094+1</f>
        <v>1090</v>
      </c>
      <c r="Q1095" t="e">
        <f>VLOOKUP(A1095,Sheet3!$A$1:$B$3,2,FALSE)</f>
        <v>#N/A</v>
      </c>
      <c r="R1095">
        <f t="shared" si="374"/>
        <v>0</v>
      </c>
      <c r="S1095">
        <f t="shared" si="375"/>
        <v>0</v>
      </c>
      <c r="T1095">
        <f t="shared" si="376"/>
        <v>0</v>
      </c>
      <c r="U1095" t="s">
        <v>47</v>
      </c>
      <c r="V1095" t="s">
        <v>47</v>
      </c>
      <c r="W1095" t="s">
        <v>47</v>
      </c>
      <c r="X1095" t="s">
        <v>47</v>
      </c>
      <c r="Y1095">
        <f t="shared" si="377"/>
        <v>0</v>
      </c>
      <c r="Z1095">
        <f t="shared" si="378"/>
        <v>0</v>
      </c>
      <c r="AC1095" t="e">
        <f>VLOOKUP(A1095,Sheet3!$A$7:$B$9,2,FALSE)</f>
        <v>#N/A</v>
      </c>
      <c r="AD1095" t="s">
        <v>48</v>
      </c>
      <c r="AE1095" t="str">
        <f t="shared" si="379"/>
        <v>1</v>
      </c>
      <c r="AF1095" t="str">
        <f t="shared" si="380"/>
        <v>2024-07-23</v>
      </c>
      <c r="AH1095" s="8">
        <f t="shared" si="381"/>
        <v>0</v>
      </c>
      <c r="AI1095">
        <v>0</v>
      </c>
      <c r="AJ1095">
        <v>0</v>
      </c>
      <c r="AK1095">
        <v>0</v>
      </c>
      <c r="AL1095" t="e">
        <f t="shared" si="382"/>
        <v>#DIV/0!</v>
      </c>
      <c r="AM1095" t="e">
        <f t="shared" si="383"/>
        <v>#DIV/0!</v>
      </c>
      <c r="AN1095">
        <f t="shared" si="384"/>
        <v>0</v>
      </c>
      <c r="AO1095">
        <f t="shared" si="385"/>
        <v>0</v>
      </c>
      <c r="AP1095">
        <v>0</v>
      </c>
      <c r="AQ1095">
        <v>0</v>
      </c>
      <c r="AR1095">
        <v>0</v>
      </c>
      <c r="AS1095">
        <f t="shared" si="386"/>
        <v>0</v>
      </c>
      <c r="AV1095" t="str">
        <f t="shared" si="387"/>
        <v/>
      </c>
      <c r="AW1095" t="str">
        <f t="shared" si="388"/>
        <v>--</v>
      </c>
      <c r="AY1095">
        <f t="shared" si="389"/>
        <v>1090</v>
      </c>
      <c r="AZ1095" t="s">
        <v>0</v>
      </c>
      <c r="BA1095" t="str">
        <f t="shared" si="390"/>
        <v>1090BM</v>
      </c>
      <c r="BB1095">
        <f t="shared" si="391"/>
        <v>0</v>
      </c>
      <c r="BD1095">
        <f t="shared" si="392"/>
        <v>1090</v>
      </c>
      <c r="BE1095">
        <f t="shared" si="393"/>
        <v>1</v>
      </c>
    </row>
    <row r="1096" spans="15:57" x14ac:dyDescent="0.25">
      <c r="O1096">
        <f t="shared" si="394"/>
        <v>1</v>
      </c>
      <c r="P1096">
        <f t="shared" si="395"/>
        <v>1091</v>
      </c>
      <c r="Q1096" t="e">
        <f>VLOOKUP(A1096,Sheet3!$A$1:$B$3,2,FALSE)</f>
        <v>#N/A</v>
      </c>
      <c r="R1096">
        <f t="shared" si="374"/>
        <v>0</v>
      </c>
      <c r="S1096">
        <f t="shared" si="375"/>
        <v>0</v>
      </c>
      <c r="T1096">
        <f t="shared" si="376"/>
        <v>0</v>
      </c>
      <c r="U1096" t="s">
        <v>47</v>
      </c>
      <c r="V1096" t="s">
        <v>47</v>
      </c>
      <c r="W1096" t="s">
        <v>47</v>
      </c>
      <c r="X1096" t="s">
        <v>47</v>
      </c>
      <c r="Y1096">
        <f t="shared" si="377"/>
        <v>0</v>
      </c>
      <c r="Z1096">
        <f t="shared" si="378"/>
        <v>0</v>
      </c>
      <c r="AC1096" t="e">
        <f>VLOOKUP(A1096,Sheet3!$A$7:$B$9,2,FALSE)</f>
        <v>#N/A</v>
      </c>
      <c r="AD1096" t="s">
        <v>48</v>
      </c>
      <c r="AE1096" t="str">
        <f t="shared" si="379"/>
        <v>1</v>
      </c>
      <c r="AF1096" t="str">
        <f t="shared" si="380"/>
        <v>2024-07-23</v>
      </c>
      <c r="AH1096" s="8">
        <f t="shared" si="381"/>
        <v>0</v>
      </c>
      <c r="AI1096">
        <v>0</v>
      </c>
      <c r="AJ1096">
        <v>0</v>
      </c>
      <c r="AK1096">
        <v>0</v>
      </c>
      <c r="AL1096" t="e">
        <f t="shared" si="382"/>
        <v>#DIV/0!</v>
      </c>
      <c r="AM1096" t="e">
        <f t="shared" si="383"/>
        <v>#DIV/0!</v>
      </c>
      <c r="AN1096">
        <f t="shared" si="384"/>
        <v>0</v>
      </c>
      <c r="AO1096">
        <f t="shared" si="385"/>
        <v>0</v>
      </c>
      <c r="AP1096">
        <v>0</v>
      </c>
      <c r="AQ1096">
        <v>0</v>
      </c>
      <c r="AR1096">
        <v>0</v>
      </c>
      <c r="AS1096">
        <f t="shared" si="386"/>
        <v>0</v>
      </c>
      <c r="AV1096" t="str">
        <f t="shared" si="387"/>
        <v/>
      </c>
      <c r="AW1096" t="str">
        <f t="shared" si="388"/>
        <v>--</v>
      </c>
      <c r="AY1096">
        <f t="shared" si="389"/>
        <v>1091</v>
      </c>
      <c r="AZ1096" t="s">
        <v>0</v>
      </c>
      <c r="BA1096" t="str">
        <f t="shared" si="390"/>
        <v>1091BM</v>
      </c>
      <c r="BB1096">
        <f t="shared" si="391"/>
        <v>0</v>
      </c>
      <c r="BD1096">
        <f t="shared" si="392"/>
        <v>1091</v>
      </c>
      <c r="BE1096">
        <f t="shared" si="393"/>
        <v>1</v>
      </c>
    </row>
    <row r="1097" spans="15:57" x14ac:dyDescent="0.25">
      <c r="O1097">
        <f t="shared" si="394"/>
        <v>1</v>
      </c>
      <c r="P1097">
        <f t="shared" si="395"/>
        <v>1092</v>
      </c>
      <c r="Q1097" t="e">
        <f>VLOOKUP(A1097,Sheet3!$A$1:$B$3,2,FALSE)</f>
        <v>#N/A</v>
      </c>
      <c r="R1097">
        <f t="shared" si="374"/>
        <v>0</v>
      </c>
      <c r="S1097">
        <f t="shared" si="375"/>
        <v>0</v>
      </c>
      <c r="T1097">
        <f t="shared" si="376"/>
        <v>0</v>
      </c>
      <c r="U1097" t="s">
        <v>47</v>
      </c>
      <c r="V1097" t="s">
        <v>47</v>
      </c>
      <c r="W1097" t="s">
        <v>47</v>
      </c>
      <c r="X1097" t="s">
        <v>47</v>
      </c>
      <c r="Y1097">
        <f t="shared" si="377"/>
        <v>0</v>
      </c>
      <c r="Z1097">
        <f t="shared" si="378"/>
        <v>0</v>
      </c>
      <c r="AC1097" t="e">
        <f>VLOOKUP(A1097,Sheet3!$A$7:$B$9,2,FALSE)</f>
        <v>#N/A</v>
      </c>
      <c r="AD1097" t="s">
        <v>48</v>
      </c>
      <c r="AE1097" t="str">
        <f t="shared" si="379"/>
        <v>1</v>
      </c>
      <c r="AF1097" t="str">
        <f t="shared" si="380"/>
        <v>2024-07-23</v>
      </c>
      <c r="AH1097" s="8">
        <f t="shared" si="381"/>
        <v>0</v>
      </c>
      <c r="AI1097">
        <v>0</v>
      </c>
      <c r="AJ1097">
        <v>0</v>
      </c>
      <c r="AK1097">
        <v>0</v>
      </c>
      <c r="AL1097" t="e">
        <f t="shared" si="382"/>
        <v>#DIV/0!</v>
      </c>
      <c r="AM1097" t="e">
        <f t="shared" si="383"/>
        <v>#DIV/0!</v>
      </c>
      <c r="AN1097">
        <f t="shared" si="384"/>
        <v>0</v>
      </c>
      <c r="AO1097">
        <f t="shared" si="385"/>
        <v>0</v>
      </c>
      <c r="AP1097">
        <v>0</v>
      </c>
      <c r="AQ1097">
        <v>0</v>
      </c>
      <c r="AR1097">
        <v>0</v>
      </c>
      <c r="AS1097">
        <f t="shared" si="386"/>
        <v>0</v>
      </c>
      <c r="AV1097" t="str">
        <f t="shared" si="387"/>
        <v/>
      </c>
      <c r="AW1097" t="str">
        <f t="shared" si="388"/>
        <v>--</v>
      </c>
      <c r="AY1097">
        <f t="shared" si="389"/>
        <v>1092</v>
      </c>
      <c r="AZ1097" t="s">
        <v>0</v>
      </c>
      <c r="BA1097" t="str">
        <f t="shared" si="390"/>
        <v>1092BM</v>
      </c>
      <c r="BB1097">
        <f t="shared" si="391"/>
        <v>0</v>
      </c>
      <c r="BD1097">
        <f t="shared" si="392"/>
        <v>1092</v>
      </c>
      <c r="BE1097">
        <f t="shared" si="393"/>
        <v>1</v>
      </c>
    </row>
    <row r="1098" spans="15:57" x14ac:dyDescent="0.25">
      <c r="O1098">
        <f t="shared" si="394"/>
        <v>1</v>
      </c>
      <c r="P1098">
        <f t="shared" si="395"/>
        <v>1093</v>
      </c>
      <c r="Q1098" t="e">
        <f>VLOOKUP(A1098,Sheet3!$A$1:$B$3,2,FALSE)</f>
        <v>#N/A</v>
      </c>
      <c r="R1098">
        <f t="shared" si="374"/>
        <v>0</v>
      </c>
      <c r="S1098">
        <f t="shared" si="375"/>
        <v>0</v>
      </c>
      <c r="T1098">
        <f t="shared" si="376"/>
        <v>0</v>
      </c>
      <c r="U1098" t="s">
        <v>47</v>
      </c>
      <c r="V1098" t="s">
        <v>47</v>
      </c>
      <c r="W1098" t="s">
        <v>47</v>
      </c>
      <c r="X1098" t="s">
        <v>47</v>
      </c>
      <c r="Y1098">
        <f t="shared" si="377"/>
        <v>0</v>
      </c>
      <c r="Z1098">
        <f t="shared" si="378"/>
        <v>0</v>
      </c>
      <c r="AC1098" t="e">
        <f>VLOOKUP(A1098,Sheet3!$A$7:$B$9,2,FALSE)</f>
        <v>#N/A</v>
      </c>
      <c r="AD1098" t="s">
        <v>48</v>
      </c>
      <c r="AE1098" t="str">
        <f t="shared" si="379"/>
        <v>1</v>
      </c>
      <c r="AF1098" t="str">
        <f t="shared" si="380"/>
        <v>2024-07-23</v>
      </c>
      <c r="AH1098" s="8">
        <f t="shared" si="381"/>
        <v>0</v>
      </c>
      <c r="AI1098">
        <v>0</v>
      </c>
      <c r="AJ1098">
        <v>0</v>
      </c>
      <c r="AK1098">
        <v>0</v>
      </c>
      <c r="AL1098" t="e">
        <f t="shared" si="382"/>
        <v>#DIV/0!</v>
      </c>
      <c r="AM1098" t="e">
        <f t="shared" si="383"/>
        <v>#DIV/0!</v>
      </c>
      <c r="AN1098">
        <f t="shared" si="384"/>
        <v>0</v>
      </c>
      <c r="AO1098">
        <f t="shared" si="385"/>
        <v>0</v>
      </c>
      <c r="AP1098">
        <v>0</v>
      </c>
      <c r="AQ1098">
        <v>0</v>
      </c>
      <c r="AR1098">
        <v>0</v>
      </c>
      <c r="AS1098">
        <f t="shared" si="386"/>
        <v>0</v>
      </c>
      <c r="AV1098" t="str">
        <f t="shared" si="387"/>
        <v/>
      </c>
      <c r="AW1098" t="str">
        <f t="shared" si="388"/>
        <v>--</v>
      </c>
      <c r="AY1098">
        <f t="shared" si="389"/>
        <v>1093</v>
      </c>
      <c r="AZ1098" t="s">
        <v>0</v>
      </c>
      <c r="BA1098" t="str">
        <f t="shared" si="390"/>
        <v>1093BM</v>
      </c>
      <c r="BB1098">
        <f t="shared" si="391"/>
        <v>0</v>
      </c>
      <c r="BD1098">
        <f t="shared" si="392"/>
        <v>1093</v>
      </c>
      <c r="BE1098">
        <f t="shared" si="393"/>
        <v>1</v>
      </c>
    </row>
    <row r="1099" spans="15:57" x14ac:dyDescent="0.25">
      <c r="O1099">
        <f t="shared" si="394"/>
        <v>1</v>
      </c>
      <c r="P1099">
        <f t="shared" si="395"/>
        <v>1094</v>
      </c>
      <c r="Q1099" t="e">
        <f>VLOOKUP(A1099,Sheet3!$A$1:$B$3,2,FALSE)</f>
        <v>#N/A</v>
      </c>
      <c r="R1099">
        <f t="shared" si="374"/>
        <v>0</v>
      </c>
      <c r="S1099">
        <f t="shared" si="375"/>
        <v>0</v>
      </c>
      <c r="T1099">
        <f t="shared" si="376"/>
        <v>0</v>
      </c>
      <c r="U1099" t="s">
        <v>47</v>
      </c>
      <c r="V1099" t="s">
        <v>47</v>
      </c>
      <c r="W1099" t="s">
        <v>47</v>
      </c>
      <c r="X1099" t="s">
        <v>47</v>
      </c>
      <c r="Y1099">
        <f t="shared" si="377"/>
        <v>0</v>
      </c>
      <c r="Z1099">
        <f t="shared" si="378"/>
        <v>0</v>
      </c>
      <c r="AC1099" t="e">
        <f>VLOOKUP(A1099,Sheet3!$A$7:$B$9,2,FALSE)</f>
        <v>#N/A</v>
      </c>
      <c r="AD1099" t="s">
        <v>48</v>
      </c>
      <c r="AE1099" t="str">
        <f t="shared" si="379"/>
        <v>1</v>
      </c>
      <c r="AF1099" t="str">
        <f t="shared" si="380"/>
        <v>2024-07-23</v>
      </c>
      <c r="AH1099" s="8">
        <f t="shared" si="381"/>
        <v>0</v>
      </c>
      <c r="AI1099">
        <v>0</v>
      </c>
      <c r="AJ1099">
        <v>0</v>
      </c>
      <c r="AK1099">
        <v>0</v>
      </c>
      <c r="AL1099" t="e">
        <f t="shared" si="382"/>
        <v>#DIV/0!</v>
      </c>
      <c r="AM1099" t="e">
        <f t="shared" si="383"/>
        <v>#DIV/0!</v>
      </c>
      <c r="AN1099">
        <f t="shared" si="384"/>
        <v>0</v>
      </c>
      <c r="AO1099">
        <f t="shared" si="385"/>
        <v>0</v>
      </c>
      <c r="AP1099">
        <v>0</v>
      </c>
      <c r="AQ1099">
        <v>0</v>
      </c>
      <c r="AR1099">
        <v>0</v>
      </c>
      <c r="AS1099">
        <f t="shared" si="386"/>
        <v>0</v>
      </c>
      <c r="AV1099" t="str">
        <f t="shared" si="387"/>
        <v/>
      </c>
      <c r="AW1099" t="str">
        <f t="shared" si="388"/>
        <v>--</v>
      </c>
      <c r="AY1099">
        <f t="shared" si="389"/>
        <v>1094</v>
      </c>
      <c r="AZ1099" t="s">
        <v>0</v>
      </c>
      <c r="BA1099" t="str">
        <f t="shared" si="390"/>
        <v>1094BM</v>
      </c>
      <c r="BB1099">
        <f t="shared" si="391"/>
        <v>0</v>
      </c>
      <c r="BD1099">
        <f t="shared" si="392"/>
        <v>1094</v>
      </c>
      <c r="BE1099">
        <f t="shared" si="393"/>
        <v>1</v>
      </c>
    </row>
    <row r="1100" spans="15:57" x14ac:dyDescent="0.25">
      <c r="O1100">
        <f t="shared" si="394"/>
        <v>1</v>
      </c>
      <c r="P1100">
        <f t="shared" si="395"/>
        <v>1095</v>
      </c>
      <c r="Q1100" t="e">
        <f>VLOOKUP(A1100,Sheet3!$A$1:$B$3,2,FALSE)</f>
        <v>#N/A</v>
      </c>
      <c r="R1100">
        <f t="shared" si="374"/>
        <v>0</v>
      </c>
      <c r="S1100">
        <f t="shared" si="375"/>
        <v>0</v>
      </c>
      <c r="T1100">
        <f t="shared" si="376"/>
        <v>0</v>
      </c>
      <c r="U1100" t="s">
        <v>47</v>
      </c>
      <c r="V1100" t="s">
        <v>47</v>
      </c>
      <c r="W1100" t="s">
        <v>47</v>
      </c>
      <c r="X1100" t="s">
        <v>47</v>
      </c>
      <c r="Y1100">
        <f t="shared" si="377"/>
        <v>0</v>
      </c>
      <c r="Z1100">
        <f t="shared" si="378"/>
        <v>0</v>
      </c>
      <c r="AC1100" t="e">
        <f>VLOOKUP(A1100,Sheet3!$A$7:$B$9,2,FALSE)</f>
        <v>#N/A</v>
      </c>
      <c r="AD1100" t="s">
        <v>48</v>
      </c>
      <c r="AE1100" t="str">
        <f t="shared" si="379"/>
        <v>1</v>
      </c>
      <c r="AF1100" t="str">
        <f t="shared" si="380"/>
        <v>2024-07-23</v>
      </c>
      <c r="AH1100" s="8">
        <f t="shared" si="381"/>
        <v>0</v>
      </c>
      <c r="AI1100">
        <v>0</v>
      </c>
      <c r="AJ1100">
        <v>0</v>
      </c>
      <c r="AK1100">
        <v>0</v>
      </c>
      <c r="AL1100" t="e">
        <f t="shared" si="382"/>
        <v>#DIV/0!</v>
      </c>
      <c r="AM1100" t="e">
        <f t="shared" si="383"/>
        <v>#DIV/0!</v>
      </c>
      <c r="AN1100">
        <f t="shared" si="384"/>
        <v>0</v>
      </c>
      <c r="AO1100">
        <f t="shared" si="385"/>
        <v>0</v>
      </c>
      <c r="AP1100">
        <v>0</v>
      </c>
      <c r="AQ1100">
        <v>0</v>
      </c>
      <c r="AR1100">
        <v>0</v>
      </c>
      <c r="AS1100">
        <f t="shared" si="386"/>
        <v>0</v>
      </c>
      <c r="AV1100" t="str">
        <f t="shared" si="387"/>
        <v/>
      </c>
      <c r="AW1100" t="str">
        <f t="shared" si="388"/>
        <v>--</v>
      </c>
      <c r="AY1100">
        <f t="shared" si="389"/>
        <v>1095</v>
      </c>
      <c r="AZ1100" t="s">
        <v>0</v>
      </c>
      <c r="BA1100" t="str">
        <f t="shared" si="390"/>
        <v>1095BM</v>
      </c>
      <c r="BB1100">
        <f t="shared" si="391"/>
        <v>0</v>
      </c>
      <c r="BD1100">
        <f t="shared" si="392"/>
        <v>1095</v>
      </c>
      <c r="BE1100">
        <f t="shared" si="393"/>
        <v>1</v>
      </c>
    </row>
    <row r="1101" spans="15:57" x14ac:dyDescent="0.25">
      <c r="O1101">
        <f t="shared" si="394"/>
        <v>1</v>
      </c>
      <c r="P1101">
        <f t="shared" si="395"/>
        <v>1096</v>
      </c>
      <c r="Q1101" t="e">
        <f>VLOOKUP(A1101,Sheet3!$A$1:$B$3,2,FALSE)</f>
        <v>#N/A</v>
      </c>
      <c r="R1101">
        <f t="shared" si="374"/>
        <v>0</v>
      </c>
      <c r="S1101">
        <f t="shared" si="375"/>
        <v>0</v>
      </c>
      <c r="T1101">
        <f t="shared" si="376"/>
        <v>0</v>
      </c>
      <c r="U1101" t="s">
        <v>47</v>
      </c>
      <c r="V1101" t="s">
        <v>47</v>
      </c>
      <c r="W1101" t="s">
        <v>47</v>
      </c>
      <c r="X1101" t="s">
        <v>47</v>
      </c>
      <c r="Y1101">
        <f t="shared" si="377"/>
        <v>0</v>
      </c>
      <c r="Z1101">
        <f t="shared" si="378"/>
        <v>0</v>
      </c>
      <c r="AC1101" t="e">
        <f>VLOOKUP(A1101,Sheet3!$A$7:$B$9,2,FALSE)</f>
        <v>#N/A</v>
      </c>
      <c r="AD1101" t="s">
        <v>48</v>
      </c>
      <c r="AE1101" t="str">
        <f t="shared" si="379"/>
        <v>1</v>
      </c>
      <c r="AF1101" t="str">
        <f t="shared" si="380"/>
        <v>2024-07-23</v>
      </c>
      <c r="AH1101" s="8">
        <f t="shared" si="381"/>
        <v>0</v>
      </c>
      <c r="AI1101">
        <v>0</v>
      </c>
      <c r="AJ1101">
        <v>0</v>
      </c>
      <c r="AK1101">
        <v>0</v>
      </c>
      <c r="AL1101" t="e">
        <f t="shared" si="382"/>
        <v>#DIV/0!</v>
      </c>
      <c r="AM1101" t="e">
        <f t="shared" si="383"/>
        <v>#DIV/0!</v>
      </c>
      <c r="AN1101">
        <f t="shared" si="384"/>
        <v>0</v>
      </c>
      <c r="AO1101">
        <f t="shared" si="385"/>
        <v>0</v>
      </c>
      <c r="AP1101">
        <v>0</v>
      </c>
      <c r="AQ1101">
        <v>0</v>
      </c>
      <c r="AR1101">
        <v>0</v>
      </c>
      <c r="AS1101">
        <f t="shared" si="386"/>
        <v>0</v>
      </c>
      <c r="AV1101" t="str">
        <f t="shared" si="387"/>
        <v/>
      </c>
      <c r="AW1101" t="str">
        <f t="shared" si="388"/>
        <v>--</v>
      </c>
      <c r="AY1101">
        <f t="shared" si="389"/>
        <v>1096</v>
      </c>
      <c r="AZ1101" t="s">
        <v>0</v>
      </c>
      <c r="BA1101" t="str">
        <f t="shared" si="390"/>
        <v>1096BM</v>
      </c>
      <c r="BB1101">
        <f t="shared" si="391"/>
        <v>0</v>
      </c>
      <c r="BD1101">
        <f t="shared" si="392"/>
        <v>1096</v>
      </c>
      <c r="BE1101">
        <f t="shared" si="393"/>
        <v>1</v>
      </c>
    </row>
    <row r="1102" spans="15:57" x14ac:dyDescent="0.25">
      <c r="O1102">
        <f t="shared" si="394"/>
        <v>1</v>
      </c>
      <c r="P1102">
        <f t="shared" si="395"/>
        <v>1097</v>
      </c>
      <c r="Q1102" t="e">
        <f>VLOOKUP(A1102,Sheet3!$A$1:$B$3,2,FALSE)</f>
        <v>#N/A</v>
      </c>
      <c r="R1102">
        <f t="shared" si="374"/>
        <v>0</v>
      </c>
      <c r="S1102">
        <f t="shared" si="375"/>
        <v>0</v>
      </c>
      <c r="T1102">
        <f t="shared" si="376"/>
        <v>0</v>
      </c>
      <c r="U1102" t="s">
        <v>47</v>
      </c>
      <c r="V1102" t="s">
        <v>47</v>
      </c>
      <c r="W1102" t="s">
        <v>47</v>
      </c>
      <c r="X1102" t="s">
        <v>47</v>
      </c>
      <c r="Y1102">
        <f t="shared" si="377"/>
        <v>0</v>
      </c>
      <c r="Z1102">
        <f t="shared" si="378"/>
        <v>0</v>
      </c>
      <c r="AC1102" t="e">
        <f>VLOOKUP(A1102,Sheet3!$A$7:$B$9,2,FALSE)</f>
        <v>#N/A</v>
      </c>
      <c r="AD1102" t="s">
        <v>48</v>
      </c>
      <c r="AE1102" t="str">
        <f t="shared" si="379"/>
        <v>1</v>
      </c>
      <c r="AF1102" t="str">
        <f t="shared" si="380"/>
        <v>2024-07-23</v>
      </c>
      <c r="AH1102" s="8">
        <f t="shared" si="381"/>
        <v>0</v>
      </c>
      <c r="AI1102">
        <v>0</v>
      </c>
      <c r="AJ1102">
        <v>0</v>
      </c>
      <c r="AK1102">
        <v>0</v>
      </c>
      <c r="AL1102" t="e">
        <f t="shared" si="382"/>
        <v>#DIV/0!</v>
      </c>
      <c r="AM1102" t="e">
        <f t="shared" si="383"/>
        <v>#DIV/0!</v>
      </c>
      <c r="AN1102">
        <f t="shared" si="384"/>
        <v>0</v>
      </c>
      <c r="AO1102">
        <f t="shared" si="385"/>
        <v>0</v>
      </c>
      <c r="AP1102">
        <v>0</v>
      </c>
      <c r="AQ1102">
        <v>0</v>
      </c>
      <c r="AR1102">
        <v>0</v>
      </c>
      <c r="AS1102">
        <f t="shared" si="386"/>
        <v>0</v>
      </c>
      <c r="AV1102" t="str">
        <f t="shared" si="387"/>
        <v/>
      </c>
      <c r="AW1102" t="str">
        <f t="shared" si="388"/>
        <v>--</v>
      </c>
      <c r="AY1102">
        <f t="shared" si="389"/>
        <v>1097</v>
      </c>
      <c r="AZ1102" t="s">
        <v>0</v>
      </c>
      <c r="BA1102" t="str">
        <f t="shared" si="390"/>
        <v>1097BM</v>
      </c>
      <c r="BB1102">
        <f t="shared" si="391"/>
        <v>0</v>
      </c>
      <c r="BD1102">
        <f t="shared" si="392"/>
        <v>1097</v>
      </c>
      <c r="BE1102">
        <f t="shared" si="393"/>
        <v>1</v>
      </c>
    </row>
    <row r="1103" spans="15:57" x14ac:dyDescent="0.25">
      <c r="O1103">
        <f t="shared" si="394"/>
        <v>1</v>
      </c>
      <c r="P1103">
        <f t="shared" si="395"/>
        <v>1098</v>
      </c>
      <c r="Q1103" t="e">
        <f>VLOOKUP(A1103,Sheet3!$A$1:$B$3,2,FALSE)</f>
        <v>#N/A</v>
      </c>
      <c r="R1103">
        <f t="shared" si="374"/>
        <v>0</v>
      </c>
      <c r="S1103">
        <f t="shared" si="375"/>
        <v>0</v>
      </c>
      <c r="T1103">
        <f t="shared" si="376"/>
        <v>0</v>
      </c>
      <c r="U1103" t="s">
        <v>47</v>
      </c>
      <c r="V1103" t="s">
        <v>47</v>
      </c>
      <c r="W1103" t="s">
        <v>47</v>
      </c>
      <c r="X1103" t="s">
        <v>47</v>
      </c>
      <c r="Y1103">
        <f t="shared" si="377"/>
        <v>0</v>
      </c>
      <c r="Z1103">
        <f t="shared" si="378"/>
        <v>0</v>
      </c>
      <c r="AC1103" t="e">
        <f>VLOOKUP(A1103,Sheet3!$A$7:$B$9,2,FALSE)</f>
        <v>#N/A</v>
      </c>
      <c r="AD1103" t="s">
        <v>48</v>
      </c>
      <c r="AE1103" t="str">
        <f t="shared" si="379"/>
        <v>1</v>
      </c>
      <c r="AF1103" t="str">
        <f t="shared" si="380"/>
        <v>2024-07-23</v>
      </c>
      <c r="AH1103" s="8">
        <f t="shared" si="381"/>
        <v>0</v>
      </c>
      <c r="AI1103">
        <v>0</v>
      </c>
      <c r="AJ1103">
        <v>0</v>
      </c>
      <c r="AK1103">
        <v>0</v>
      </c>
      <c r="AL1103" t="e">
        <f t="shared" si="382"/>
        <v>#DIV/0!</v>
      </c>
      <c r="AM1103" t="e">
        <f t="shared" si="383"/>
        <v>#DIV/0!</v>
      </c>
      <c r="AN1103">
        <f t="shared" si="384"/>
        <v>0</v>
      </c>
      <c r="AO1103">
        <f t="shared" si="385"/>
        <v>0</v>
      </c>
      <c r="AP1103">
        <v>0</v>
      </c>
      <c r="AQ1103">
        <v>0</v>
      </c>
      <c r="AR1103">
        <v>0</v>
      </c>
      <c r="AS1103">
        <f t="shared" si="386"/>
        <v>0</v>
      </c>
      <c r="AV1103" t="str">
        <f t="shared" si="387"/>
        <v/>
      </c>
      <c r="AW1103" t="str">
        <f t="shared" si="388"/>
        <v>--</v>
      </c>
      <c r="AY1103">
        <f t="shared" si="389"/>
        <v>1098</v>
      </c>
      <c r="AZ1103" t="s">
        <v>0</v>
      </c>
      <c r="BA1103" t="str">
        <f t="shared" si="390"/>
        <v>1098BM</v>
      </c>
      <c r="BB1103">
        <f t="shared" si="391"/>
        <v>0</v>
      </c>
      <c r="BD1103">
        <f t="shared" si="392"/>
        <v>1098</v>
      </c>
      <c r="BE1103">
        <f t="shared" si="393"/>
        <v>1</v>
      </c>
    </row>
    <row r="1104" spans="15:57" x14ac:dyDescent="0.25">
      <c r="O1104">
        <f t="shared" si="394"/>
        <v>1</v>
      </c>
      <c r="P1104">
        <f t="shared" si="395"/>
        <v>1099</v>
      </c>
      <c r="Q1104" t="e">
        <f>VLOOKUP(A1104,Sheet3!$A$1:$B$3,2,FALSE)</f>
        <v>#N/A</v>
      </c>
      <c r="R1104">
        <f t="shared" si="374"/>
        <v>0</v>
      </c>
      <c r="S1104">
        <f t="shared" si="375"/>
        <v>0</v>
      </c>
      <c r="T1104">
        <f t="shared" si="376"/>
        <v>0</v>
      </c>
      <c r="U1104" t="s">
        <v>47</v>
      </c>
      <c r="V1104" t="s">
        <v>47</v>
      </c>
      <c r="W1104" t="s">
        <v>47</v>
      </c>
      <c r="X1104" t="s">
        <v>47</v>
      </c>
      <c r="Y1104">
        <f t="shared" si="377"/>
        <v>0</v>
      </c>
      <c r="Z1104">
        <f t="shared" si="378"/>
        <v>0</v>
      </c>
      <c r="AC1104" t="e">
        <f>VLOOKUP(A1104,Sheet3!$A$7:$B$9,2,FALSE)</f>
        <v>#N/A</v>
      </c>
      <c r="AD1104" t="s">
        <v>48</v>
      </c>
      <c r="AE1104" t="str">
        <f t="shared" si="379"/>
        <v>1</v>
      </c>
      <c r="AF1104" t="str">
        <f t="shared" si="380"/>
        <v>2024-07-23</v>
      </c>
      <c r="AH1104" s="8">
        <f t="shared" si="381"/>
        <v>0</v>
      </c>
      <c r="AI1104">
        <v>0</v>
      </c>
      <c r="AJ1104">
        <v>0</v>
      </c>
      <c r="AK1104">
        <v>0</v>
      </c>
      <c r="AL1104" t="e">
        <f t="shared" si="382"/>
        <v>#DIV/0!</v>
      </c>
      <c r="AM1104" t="e">
        <f t="shared" si="383"/>
        <v>#DIV/0!</v>
      </c>
      <c r="AN1104">
        <f t="shared" si="384"/>
        <v>0</v>
      </c>
      <c r="AO1104">
        <f t="shared" si="385"/>
        <v>0</v>
      </c>
      <c r="AP1104">
        <v>0</v>
      </c>
      <c r="AQ1104">
        <v>0</v>
      </c>
      <c r="AR1104">
        <v>0</v>
      </c>
      <c r="AS1104">
        <f t="shared" si="386"/>
        <v>0</v>
      </c>
      <c r="AV1104" t="str">
        <f t="shared" si="387"/>
        <v/>
      </c>
      <c r="AW1104" t="str">
        <f t="shared" si="388"/>
        <v>--</v>
      </c>
      <c r="AY1104">
        <f t="shared" si="389"/>
        <v>1099</v>
      </c>
      <c r="AZ1104" t="s">
        <v>0</v>
      </c>
      <c r="BA1104" t="str">
        <f t="shared" si="390"/>
        <v>1099BM</v>
      </c>
      <c r="BB1104">
        <f t="shared" si="391"/>
        <v>0</v>
      </c>
      <c r="BD1104">
        <f t="shared" si="392"/>
        <v>1099</v>
      </c>
      <c r="BE1104">
        <f t="shared" si="393"/>
        <v>1</v>
      </c>
    </row>
    <row r="1105" spans="15:57" x14ac:dyDescent="0.25">
      <c r="O1105">
        <f t="shared" si="394"/>
        <v>1</v>
      </c>
      <c r="P1105">
        <f t="shared" si="395"/>
        <v>1100</v>
      </c>
      <c r="Q1105" t="e">
        <f>VLOOKUP(A1105,Sheet3!$A$1:$B$3,2,FALSE)</f>
        <v>#N/A</v>
      </c>
      <c r="R1105">
        <f t="shared" si="374"/>
        <v>0</v>
      </c>
      <c r="S1105">
        <f t="shared" si="375"/>
        <v>0</v>
      </c>
      <c r="T1105">
        <f t="shared" si="376"/>
        <v>0</v>
      </c>
      <c r="U1105" t="s">
        <v>47</v>
      </c>
      <c r="V1105" t="s">
        <v>47</v>
      </c>
      <c r="W1105" t="s">
        <v>47</v>
      </c>
      <c r="X1105" t="s">
        <v>47</v>
      </c>
      <c r="Y1105">
        <f t="shared" si="377"/>
        <v>0</v>
      </c>
      <c r="Z1105">
        <f t="shared" si="378"/>
        <v>0</v>
      </c>
      <c r="AC1105" t="e">
        <f>VLOOKUP(A1105,Sheet3!$A$7:$B$9,2,FALSE)</f>
        <v>#N/A</v>
      </c>
      <c r="AD1105" t="s">
        <v>48</v>
      </c>
      <c r="AE1105" t="str">
        <f t="shared" si="379"/>
        <v>1</v>
      </c>
      <c r="AF1105" t="str">
        <f t="shared" si="380"/>
        <v>2024-07-23</v>
      </c>
      <c r="AH1105" s="8">
        <f t="shared" si="381"/>
        <v>0</v>
      </c>
      <c r="AI1105">
        <v>0</v>
      </c>
      <c r="AJ1105">
        <v>0</v>
      </c>
      <c r="AK1105">
        <v>0</v>
      </c>
      <c r="AL1105" t="e">
        <f t="shared" si="382"/>
        <v>#DIV/0!</v>
      </c>
      <c r="AM1105" t="e">
        <f t="shared" si="383"/>
        <v>#DIV/0!</v>
      </c>
      <c r="AN1105">
        <f t="shared" si="384"/>
        <v>0</v>
      </c>
      <c r="AO1105">
        <f t="shared" si="385"/>
        <v>0</v>
      </c>
      <c r="AP1105">
        <v>0</v>
      </c>
      <c r="AQ1105">
        <v>0</v>
      </c>
      <c r="AR1105">
        <v>0</v>
      </c>
      <c r="AS1105">
        <f t="shared" si="386"/>
        <v>0</v>
      </c>
      <c r="AV1105" t="str">
        <f t="shared" si="387"/>
        <v/>
      </c>
      <c r="AW1105" t="str">
        <f t="shared" si="388"/>
        <v>--</v>
      </c>
      <c r="AY1105">
        <f t="shared" si="389"/>
        <v>1100</v>
      </c>
      <c r="AZ1105" t="s">
        <v>0</v>
      </c>
      <c r="BA1105" t="str">
        <f t="shared" si="390"/>
        <v>1100BM</v>
      </c>
      <c r="BB1105">
        <f t="shared" si="391"/>
        <v>0</v>
      </c>
      <c r="BD1105">
        <f t="shared" si="392"/>
        <v>1100</v>
      </c>
      <c r="BE1105">
        <f t="shared" si="393"/>
        <v>1</v>
      </c>
    </row>
    <row r="1106" spans="15:57" x14ac:dyDescent="0.25">
      <c r="O1106">
        <f t="shared" si="394"/>
        <v>1</v>
      </c>
      <c r="P1106">
        <f t="shared" si="395"/>
        <v>1101</v>
      </c>
      <c r="Q1106" t="e">
        <f>VLOOKUP(A1106,Sheet3!$A$1:$B$3,2,FALSE)</f>
        <v>#N/A</v>
      </c>
      <c r="R1106">
        <f t="shared" si="374"/>
        <v>0</v>
      </c>
      <c r="S1106">
        <f t="shared" si="375"/>
        <v>0</v>
      </c>
      <c r="T1106">
        <f t="shared" si="376"/>
        <v>0</v>
      </c>
      <c r="U1106" t="s">
        <v>47</v>
      </c>
      <c r="V1106" t="s">
        <v>47</v>
      </c>
      <c r="W1106" t="s">
        <v>47</v>
      </c>
      <c r="X1106" t="s">
        <v>47</v>
      </c>
      <c r="Y1106">
        <f t="shared" si="377"/>
        <v>0</v>
      </c>
      <c r="Z1106">
        <f t="shared" si="378"/>
        <v>0</v>
      </c>
      <c r="AC1106" t="e">
        <f>VLOOKUP(A1106,Sheet3!$A$7:$B$9,2,FALSE)</f>
        <v>#N/A</v>
      </c>
      <c r="AD1106" t="s">
        <v>48</v>
      </c>
      <c r="AE1106" t="str">
        <f t="shared" si="379"/>
        <v>1</v>
      </c>
      <c r="AF1106" t="str">
        <f t="shared" si="380"/>
        <v>2024-07-23</v>
      </c>
      <c r="AH1106" s="8">
        <f t="shared" si="381"/>
        <v>0</v>
      </c>
      <c r="AI1106">
        <v>0</v>
      </c>
      <c r="AJ1106">
        <v>0</v>
      </c>
      <c r="AK1106">
        <v>0</v>
      </c>
      <c r="AL1106" t="e">
        <f t="shared" si="382"/>
        <v>#DIV/0!</v>
      </c>
      <c r="AM1106" t="e">
        <f t="shared" si="383"/>
        <v>#DIV/0!</v>
      </c>
      <c r="AN1106">
        <f t="shared" si="384"/>
        <v>0</v>
      </c>
      <c r="AO1106">
        <f t="shared" si="385"/>
        <v>0</v>
      </c>
      <c r="AP1106">
        <v>0</v>
      </c>
      <c r="AQ1106">
        <v>0</v>
      </c>
      <c r="AR1106">
        <v>0</v>
      </c>
      <c r="AS1106">
        <f t="shared" si="386"/>
        <v>0</v>
      </c>
      <c r="AV1106" t="str">
        <f t="shared" si="387"/>
        <v/>
      </c>
      <c r="AW1106" t="str">
        <f t="shared" si="388"/>
        <v>--</v>
      </c>
      <c r="AY1106">
        <f t="shared" si="389"/>
        <v>1101</v>
      </c>
      <c r="AZ1106" t="s">
        <v>0</v>
      </c>
      <c r="BA1106" t="str">
        <f t="shared" si="390"/>
        <v>1101BM</v>
      </c>
      <c r="BB1106">
        <f t="shared" si="391"/>
        <v>0</v>
      </c>
      <c r="BD1106">
        <f t="shared" si="392"/>
        <v>1101</v>
      </c>
      <c r="BE1106">
        <f t="shared" si="393"/>
        <v>1</v>
      </c>
    </row>
    <row r="1107" spans="15:57" x14ac:dyDescent="0.25">
      <c r="O1107">
        <f t="shared" si="394"/>
        <v>1</v>
      </c>
      <c r="P1107">
        <f t="shared" si="395"/>
        <v>1102</v>
      </c>
      <c r="Q1107" t="e">
        <f>VLOOKUP(A1107,Sheet3!$A$1:$B$3,2,FALSE)</f>
        <v>#N/A</v>
      </c>
      <c r="R1107">
        <f t="shared" si="374"/>
        <v>0</v>
      </c>
      <c r="S1107">
        <f t="shared" si="375"/>
        <v>0</v>
      </c>
      <c r="T1107">
        <f t="shared" si="376"/>
        <v>0</v>
      </c>
      <c r="U1107" t="s">
        <v>47</v>
      </c>
      <c r="V1107" t="s">
        <v>47</v>
      </c>
      <c r="W1107" t="s">
        <v>47</v>
      </c>
      <c r="X1107" t="s">
        <v>47</v>
      </c>
      <c r="Y1107">
        <f t="shared" si="377"/>
        <v>0</v>
      </c>
      <c r="Z1107">
        <f t="shared" si="378"/>
        <v>0</v>
      </c>
      <c r="AC1107" t="e">
        <f>VLOOKUP(A1107,Sheet3!$A$7:$B$9,2,FALSE)</f>
        <v>#N/A</v>
      </c>
      <c r="AD1107" t="s">
        <v>48</v>
      </c>
      <c r="AE1107" t="str">
        <f t="shared" si="379"/>
        <v>1</v>
      </c>
      <c r="AF1107" t="str">
        <f t="shared" si="380"/>
        <v>2024-07-23</v>
      </c>
      <c r="AH1107" s="8">
        <f t="shared" si="381"/>
        <v>0</v>
      </c>
      <c r="AI1107">
        <v>0</v>
      </c>
      <c r="AJ1107">
        <v>0</v>
      </c>
      <c r="AK1107">
        <v>0</v>
      </c>
      <c r="AL1107" t="e">
        <f t="shared" si="382"/>
        <v>#DIV/0!</v>
      </c>
      <c r="AM1107" t="e">
        <f t="shared" si="383"/>
        <v>#DIV/0!</v>
      </c>
      <c r="AN1107">
        <f t="shared" si="384"/>
        <v>0</v>
      </c>
      <c r="AO1107">
        <f t="shared" si="385"/>
        <v>0</v>
      </c>
      <c r="AP1107">
        <v>0</v>
      </c>
      <c r="AQ1107">
        <v>0</v>
      </c>
      <c r="AR1107">
        <v>0</v>
      </c>
      <c r="AS1107">
        <f t="shared" si="386"/>
        <v>0</v>
      </c>
      <c r="AV1107" t="str">
        <f t="shared" si="387"/>
        <v/>
      </c>
      <c r="AW1107" t="str">
        <f t="shared" si="388"/>
        <v>--</v>
      </c>
      <c r="AY1107">
        <f t="shared" si="389"/>
        <v>1102</v>
      </c>
      <c r="AZ1107" t="s">
        <v>0</v>
      </c>
      <c r="BA1107" t="str">
        <f t="shared" si="390"/>
        <v>1102BM</v>
      </c>
      <c r="BB1107">
        <f t="shared" si="391"/>
        <v>0</v>
      </c>
      <c r="BD1107">
        <f t="shared" si="392"/>
        <v>1102</v>
      </c>
      <c r="BE1107">
        <f t="shared" si="393"/>
        <v>1</v>
      </c>
    </row>
    <row r="1108" spans="15:57" x14ac:dyDescent="0.25">
      <c r="O1108">
        <f t="shared" si="394"/>
        <v>1</v>
      </c>
      <c r="P1108">
        <f t="shared" si="395"/>
        <v>1103</v>
      </c>
      <c r="Q1108" t="e">
        <f>VLOOKUP(A1108,Sheet3!$A$1:$B$3,2,FALSE)</f>
        <v>#N/A</v>
      </c>
      <c r="R1108">
        <f t="shared" si="374"/>
        <v>0</v>
      </c>
      <c r="S1108">
        <f t="shared" si="375"/>
        <v>0</v>
      </c>
      <c r="T1108">
        <f t="shared" si="376"/>
        <v>0</v>
      </c>
      <c r="U1108" t="s">
        <v>47</v>
      </c>
      <c r="V1108" t="s">
        <v>47</v>
      </c>
      <c r="W1108" t="s">
        <v>47</v>
      </c>
      <c r="X1108" t="s">
        <v>47</v>
      </c>
      <c r="Y1108">
        <f t="shared" si="377"/>
        <v>0</v>
      </c>
      <c r="Z1108">
        <f t="shared" si="378"/>
        <v>0</v>
      </c>
      <c r="AC1108" t="e">
        <f>VLOOKUP(A1108,Sheet3!$A$7:$B$9,2,FALSE)</f>
        <v>#N/A</v>
      </c>
      <c r="AD1108" t="s">
        <v>48</v>
      </c>
      <c r="AE1108" t="str">
        <f t="shared" si="379"/>
        <v>1</v>
      </c>
      <c r="AF1108" t="str">
        <f t="shared" si="380"/>
        <v>2024-07-23</v>
      </c>
      <c r="AH1108" s="8">
        <f t="shared" si="381"/>
        <v>0</v>
      </c>
      <c r="AI1108">
        <v>0</v>
      </c>
      <c r="AJ1108">
        <v>0</v>
      </c>
      <c r="AK1108">
        <v>0</v>
      </c>
      <c r="AL1108" t="e">
        <f t="shared" si="382"/>
        <v>#DIV/0!</v>
      </c>
      <c r="AM1108" t="e">
        <f t="shared" si="383"/>
        <v>#DIV/0!</v>
      </c>
      <c r="AN1108">
        <f t="shared" si="384"/>
        <v>0</v>
      </c>
      <c r="AO1108">
        <f t="shared" si="385"/>
        <v>0</v>
      </c>
      <c r="AP1108">
        <v>0</v>
      </c>
      <c r="AQ1108">
        <v>0</v>
      </c>
      <c r="AR1108">
        <v>0</v>
      </c>
      <c r="AS1108">
        <f t="shared" si="386"/>
        <v>0</v>
      </c>
      <c r="AV1108" t="str">
        <f t="shared" si="387"/>
        <v/>
      </c>
      <c r="AW1108" t="str">
        <f t="shared" si="388"/>
        <v>--</v>
      </c>
      <c r="AY1108">
        <f t="shared" si="389"/>
        <v>1103</v>
      </c>
      <c r="AZ1108" t="s">
        <v>0</v>
      </c>
      <c r="BA1108" t="str">
        <f t="shared" si="390"/>
        <v>1103BM</v>
      </c>
      <c r="BB1108">
        <f t="shared" si="391"/>
        <v>0</v>
      </c>
      <c r="BD1108">
        <f t="shared" si="392"/>
        <v>1103</v>
      </c>
      <c r="BE1108">
        <f t="shared" si="393"/>
        <v>1</v>
      </c>
    </row>
    <row r="1109" spans="15:57" x14ac:dyDescent="0.25">
      <c r="O1109">
        <f t="shared" si="394"/>
        <v>1</v>
      </c>
      <c r="P1109">
        <f t="shared" si="395"/>
        <v>1104</v>
      </c>
      <c r="Q1109" t="e">
        <f>VLOOKUP(A1109,Sheet3!$A$1:$B$3,2,FALSE)</f>
        <v>#N/A</v>
      </c>
      <c r="R1109">
        <f t="shared" si="374"/>
        <v>0</v>
      </c>
      <c r="S1109">
        <f t="shared" si="375"/>
        <v>0</v>
      </c>
      <c r="T1109">
        <f t="shared" si="376"/>
        <v>0</v>
      </c>
      <c r="U1109" t="s">
        <v>47</v>
      </c>
      <c r="V1109" t="s">
        <v>47</v>
      </c>
      <c r="W1109" t="s">
        <v>47</v>
      </c>
      <c r="X1109" t="s">
        <v>47</v>
      </c>
      <c r="Y1109">
        <f t="shared" si="377"/>
        <v>0</v>
      </c>
      <c r="Z1109">
        <f t="shared" si="378"/>
        <v>0</v>
      </c>
      <c r="AC1109" t="e">
        <f>VLOOKUP(A1109,Sheet3!$A$7:$B$9,2,FALSE)</f>
        <v>#N/A</v>
      </c>
      <c r="AD1109" t="s">
        <v>48</v>
      </c>
      <c r="AE1109" t="str">
        <f t="shared" si="379"/>
        <v>1</v>
      </c>
      <c r="AF1109" t="str">
        <f t="shared" si="380"/>
        <v>2024-07-23</v>
      </c>
      <c r="AH1109" s="8">
        <f t="shared" si="381"/>
        <v>0</v>
      </c>
      <c r="AI1109">
        <v>0</v>
      </c>
      <c r="AJ1109">
        <v>0</v>
      </c>
      <c r="AK1109">
        <v>0</v>
      </c>
      <c r="AL1109" t="e">
        <f t="shared" si="382"/>
        <v>#DIV/0!</v>
      </c>
      <c r="AM1109" t="e">
        <f t="shared" si="383"/>
        <v>#DIV/0!</v>
      </c>
      <c r="AN1109">
        <f t="shared" si="384"/>
        <v>0</v>
      </c>
      <c r="AO1109">
        <f t="shared" si="385"/>
        <v>0</v>
      </c>
      <c r="AP1109">
        <v>0</v>
      </c>
      <c r="AQ1109">
        <v>0</v>
      </c>
      <c r="AR1109">
        <v>0</v>
      </c>
      <c r="AS1109">
        <f t="shared" si="386"/>
        <v>0</v>
      </c>
      <c r="AV1109" t="str">
        <f t="shared" si="387"/>
        <v/>
      </c>
      <c r="AW1109" t="str">
        <f t="shared" si="388"/>
        <v>--</v>
      </c>
      <c r="AY1109">
        <f t="shared" si="389"/>
        <v>1104</v>
      </c>
      <c r="AZ1109" t="s">
        <v>0</v>
      </c>
      <c r="BA1109" t="str">
        <f t="shared" si="390"/>
        <v>1104BM</v>
      </c>
      <c r="BB1109">
        <f t="shared" si="391"/>
        <v>0</v>
      </c>
      <c r="BD1109">
        <f t="shared" si="392"/>
        <v>1104</v>
      </c>
      <c r="BE1109">
        <f t="shared" si="393"/>
        <v>1</v>
      </c>
    </row>
    <row r="1110" spans="15:57" x14ac:dyDescent="0.25">
      <c r="O1110">
        <f t="shared" si="394"/>
        <v>1</v>
      </c>
      <c r="P1110">
        <f t="shared" si="395"/>
        <v>1105</v>
      </c>
      <c r="Q1110" t="e">
        <f>VLOOKUP(A1110,Sheet3!$A$1:$B$3,2,FALSE)</f>
        <v>#N/A</v>
      </c>
      <c r="R1110">
        <f t="shared" si="374"/>
        <v>0</v>
      </c>
      <c r="S1110">
        <f t="shared" si="375"/>
        <v>0</v>
      </c>
      <c r="T1110">
        <f t="shared" si="376"/>
        <v>0</v>
      </c>
      <c r="U1110" t="s">
        <v>47</v>
      </c>
      <c r="V1110" t="s">
        <v>47</v>
      </c>
      <c r="W1110" t="s">
        <v>47</v>
      </c>
      <c r="X1110" t="s">
        <v>47</v>
      </c>
      <c r="Y1110">
        <f t="shared" si="377"/>
        <v>0</v>
      </c>
      <c r="Z1110">
        <f t="shared" si="378"/>
        <v>0</v>
      </c>
      <c r="AC1110" t="e">
        <f>VLOOKUP(A1110,Sheet3!$A$7:$B$9,2,FALSE)</f>
        <v>#N/A</v>
      </c>
      <c r="AD1110" t="s">
        <v>48</v>
      </c>
      <c r="AE1110" t="str">
        <f t="shared" si="379"/>
        <v>1</v>
      </c>
      <c r="AF1110" t="str">
        <f t="shared" si="380"/>
        <v>2024-07-23</v>
      </c>
      <c r="AH1110" s="8">
        <f t="shared" si="381"/>
        <v>0</v>
      </c>
      <c r="AI1110">
        <v>0</v>
      </c>
      <c r="AJ1110">
        <v>0</v>
      </c>
      <c r="AK1110">
        <v>0</v>
      </c>
      <c r="AL1110" t="e">
        <f t="shared" si="382"/>
        <v>#DIV/0!</v>
      </c>
      <c r="AM1110" t="e">
        <f t="shared" si="383"/>
        <v>#DIV/0!</v>
      </c>
      <c r="AN1110">
        <f t="shared" si="384"/>
        <v>0</v>
      </c>
      <c r="AO1110">
        <f t="shared" si="385"/>
        <v>0</v>
      </c>
      <c r="AP1110">
        <v>0</v>
      </c>
      <c r="AQ1110">
        <v>0</v>
      </c>
      <c r="AR1110">
        <v>0</v>
      </c>
      <c r="AS1110">
        <f t="shared" si="386"/>
        <v>0</v>
      </c>
      <c r="AV1110" t="str">
        <f t="shared" si="387"/>
        <v/>
      </c>
      <c r="AW1110" t="str">
        <f t="shared" si="388"/>
        <v>--</v>
      </c>
      <c r="AY1110">
        <f t="shared" si="389"/>
        <v>1105</v>
      </c>
      <c r="AZ1110" t="s">
        <v>0</v>
      </c>
      <c r="BA1110" t="str">
        <f t="shared" si="390"/>
        <v>1105BM</v>
      </c>
      <c r="BB1110">
        <f t="shared" si="391"/>
        <v>0</v>
      </c>
      <c r="BD1110">
        <f t="shared" si="392"/>
        <v>1105</v>
      </c>
      <c r="BE1110">
        <f t="shared" si="393"/>
        <v>1</v>
      </c>
    </row>
    <row r="1111" spans="15:57" x14ac:dyDescent="0.25">
      <c r="O1111">
        <f t="shared" si="394"/>
        <v>1</v>
      </c>
      <c r="P1111">
        <f t="shared" si="395"/>
        <v>1106</v>
      </c>
      <c r="Q1111" t="e">
        <f>VLOOKUP(A1111,Sheet3!$A$1:$B$3,2,FALSE)</f>
        <v>#N/A</v>
      </c>
      <c r="R1111">
        <f t="shared" si="374"/>
        <v>0</v>
      </c>
      <c r="S1111">
        <f t="shared" si="375"/>
        <v>0</v>
      </c>
      <c r="T1111">
        <f t="shared" si="376"/>
        <v>0</v>
      </c>
      <c r="U1111" t="s">
        <v>47</v>
      </c>
      <c r="V1111" t="s">
        <v>47</v>
      </c>
      <c r="W1111" t="s">
        <v>47</v>
      </c>
      <c r="X1111" t="s">
        <v>47</v>
      </c>
      <c r="Y1111">
        <f t="shared" si="377"/>
        <v>0</v>
      </c>
      <c r="Z1111">
        <f t="shared" si="378"/>
        <v>0</v>
      </c>
      <c r="AC1111" t="e">
        <f>VLOOKUP(A1111,Sheet3!$A$7:$B$9,2,FALSE)</f>
        <v>#N/A</v>
      </c>
      <c r="AD1111" t="s">
        <v>48</v>
      </c>
      <c r="AE1111" t="str">
        <f t="shared" si="379"/>
        <v>1</v>
      </c>
      <c r="AF1111" t="str">
        <f t="shared" si="380"/>
        <v>2024-07-23</v>
      </c>
      <c r="AH1111" s="8">
        <f t="shared" si="381"/>
        <v>0</v>
      </c>
      <c r="AI1111">
        <v>0</v>
      </c>
      <c r="AJ1111">
        <v>0</v>
      </c>
      <c r="AK1111">
        <v>0</v>
      </c>
      <c r="AL1111" t="e">
        <f t="shared" si="382"/>
        <v>#DIV/0!</v>
      </c>
      <c r="AM1111" t="e">
        <f t="shared" si="383"/>
        <v>#DIV/0!</v>
      </c>
      <c r="AN1111">
        <f t="shared" si="384"/>
        <v>0</v>
      </c>
      <c r="AO1111">
        <f t="shared" si="385"/>
        <v>0</v>
      </c>
      <c r="AP1111">
        <v>0</v>
      </c>
      <c r="AQ1111">
        <v>0</v>
      </c>
      <c r="AR1111">
        <v>0</v>
      </c>
      <c r="AS1111">
        <f t="shared" si="386"/>
        <v>0</v>
      </c>
      <c r="AV1111" t="str">
        <f t="shared" si="387"/>
        <v/>
      </c>
      <c r="AW1111" t="str">
        <f t="shared" si="388"/>
        <v>--</v>
      </c>
      <c r="AY1111">
        <f t="shared" si="389"/>
        <v>1106</v>
      </c>
      <c r="AZ1111" t="s">
        <v>0</v>
      </c>
      <c r="BA1111" t="str">
        <f t="shared" si="390"/>
        <v>1106BM</v>
      </c>
      <c r="BB1111">
        <f t="shared" si="391"/>
        <v>0</v>
      </c>
      <c r="BD1111">
        <f t="shared" si="392"/>
        <v>1106</v>
      </c>
      <c r="BE1111">
        <f t="shared" si="393"/>
        <v>1</v>
      </c>
    </row>
    <row r="1112" spans="15:57" x14ac:dyDescent="0.25">
      <c r="O1112">
        <f t="shared" si="394"/>
        <v>1</v>
      </c>
      <c r="P1112">
        <f t="shared" si="395"/>
        <v>1107</v>
      </c>
      <c r="Q1112" t="e">
        <f>VLOOKUP(A1112,Sheet3!$A$1:$B$3,2,FALSE)</f>
        <v>#N/A</v>
      </c>
      <c r="R1112">
        <f t="shared" si="374"/>
        <v>0</v>
      </c>
      <c r="S1112">
        <f t="shared" si="375"/>
        <v>0</v>
      </c>
      <c r="T1112">
        <f t="shared" si="376"/>
        <v>0</v>
      </c>
      <c r="U1112" t="s">
        <v>47</v>
      </c>
      <c r="V1112" t="s">
        <v>47</v>
      </c>
      <c r="W1112" t="s">
        <v>47</v>
      </c>
      <c r="X1112" t="s">
        <v>47</v>
      </c>
      <c r="Y1112">
        <f t="shared" si="377"/>
        <v>0</v>
      </c>
      <c r="Z1112">
        <f t="shared" si="378"/>
        <v>0</v>
      </c>
      <c r="AC1112" t="e">
        <f>VLOOKUP(A1112,Sheet3!$A$7:$B$9,2,FALSE)</f>
        <v>#N/A</v>
      </c>
      <c r="AD1112" t="s">
        <v>48</v>
      </c>
      <c r="AE1112" t="str">
        <f t="shared" si="379"/>
        <v>1</v>
      </c>
      <c r="AF1112" t="str">
        <f t="shared" si="380"/>
        <v>2024-07-23</v>
      </c>
      <c r="AH1112" s="8">
        <f t="shared" si="381"/>
        <v>0</v>
      </c>
      <c r="AI1112">
        <v>0</v>
      </c>
      <c r="AJ1112">
        <v>0</v>
      </c>
      <c r="AK1112">
        <v>0</v>
      </c>
      <c r="AL1112" t="e">
        <f t="shared" si="382"/>
        <v>#DIV/0!</v>
      </c>
      <c r="AM1112" t="e">
        <f t="shared" si="383"/>
        <v>#DIV/0!</v>
      </c>
      <c r="AN1112">
        <f t="shared" si="384"/>
        <v>0</v>
      </c>
      <c r="AO1112">
        <f t="shared" si="385"/>
        <v>0</v>
      </c>
      <c r="AP1112">
        <v>0</v>
      </c>
      <c r="AQ1112">
        <v>0</v>
      </c>
      <c r="AR1112">
        <v>0</v>
      </c>
      <c r="AS1112">
        <f t="shared" si="386"/>
        <v>0</v>
      </c>
      <c r="AV1112" t="str">
        <f t="shared" si="387"/>
        <v/>
      </c>
      <c r="AW1112" t="str">
        <f t="shared" si="388"/>
        <v>--</v>
      </c>
      <c r="AY1112">
        <f t="shared" si="389"/>
        <v>1107</v>
      </c>
      <c r="AZ1112" t="s">
        <v>0</v>
      </c>
      <c r="BA1112" t="str">
        <f t="shared" si="390"/>
        <v>1107BM</v>
      </c>
      <c r="BB1112">
        <f t="shared" si="391"/>
        <v>0</v>
      </c>
      <c r="BD1112">
        <f t="shared" si="392"/>
        <v>1107</v>
      </c>
      <c r="BE1112">
        <f t="shared" si="393"/>
        <v>1</v>
      </c>
    </row>
    <row r="1113" spans="15:57" x14ac:dyDescent="0.25">
      <c r="O1113">
        <f t="shared" si="394"/>
        <v>1</v>
      </c>
      <c r="P1113">
        <f t="shared" si="395"/>
        <v>1108</v>
      </c>
      <c r="Q1113" t="e">
        <f>VLOOKUP(A1113,Sheet3!$A$1:$B$3,2,FALSE)</f>
        <v>#N/A</v>
      </c>
      <c r="R1113">
        <f t="shared" si="374"/>
        <v>0</v>
      </c>
      <c r="S1113">
        <f t="shared" si="375"/>
        <v>0</v>
      </c>
      <c r="T1113">
        <f t="shared" si="376"/>
        <v>0</v>
      </c>
      <c r="U1113" t="s">
        <v>47</v>
      </c>
      <c r="V1113" t="s">
        <v>47</v>
      </c>
      <c r="W1113" t="s">
        <v>47</v>
      </c>
      <c r="X1113" t="s">
        <v>47</v>
      </c>
      <c r="Y1113">
        <f t="shared" si="377"/>
        <v>0</v>
      </c>
      <c r="Z1113">
        <f t="shared" si="378"/>
        <v>0</v>
      </c>
      <c r="AC1113" t="e">
        <f>VLOOKUP(A1113,Sheet3!$A$7:$B$9,2,FALSE)</f>
        <v>#N/A</v>
      </c>
      <c r="AD1113" t="s">
        <v>48</v>
      </c>
      <c r="AE1113" t="str">
        <f t="shared" si="379"/>
        <v>1</v>
      </c>
      <c r="AF1113" t="str">
        <f t="shared" si="380"/>
        <v>2024-07-23</v>
      </c>
      <c r="AH1113" s="8">
        <f t="shared" si="381"/>
        <v>0</v>
      </c>
      <c r="AI1113">
        <v>0</v>
      </c>
      <c r="AJ1113">
        <v>0</v>
      </c>
      <c r="AK1113">
        <v>0</v>
      </c>
      <c r="AL1113" t="e">
        <f t="shared" si="382"/>
        <v>#DIV/0!</v>
      </c>
      <c r="AM1113" t="e">
        <f t="shared" si="383"/>
        <v>#DIV/0!</v>
      </c>
      <c r="AN1113">
        <f t="shared" si="384"/>
        <v>0</v>
      </c>
      <c r="AO1113">
        <f t="shared" si="385"/>
        <v>0</v>
      </c>
      <c r="AP1113">
        <v>0</v>
      </c>
      <c r="AQ1113">
        <v>0</v>
      </c>
      <c r="AR1113">
        <v>0</v>
      </c>
      <c r="AS1113">
        <f t="shared" si="386"/>
        <v>0</v>
      </c>
      <c r="AV1113" t="str">
        <f t="shared" si="387"/>
        <v/>
      </c>
      <c r="AW1113" t="str">
        <f t="shared" si="388"/>
        <v>--</v>
      </c>
      <c r="AY1113">
        <f t="shared" si="389"/>
        <v>1108</v>
      </c>
      <c r="AZ1113" t="s">
        <v>0</v>
      </c>
      <c r="BA1113" t="str">
        <f t="shared" si="390"/>
        <v>1108BM</v>
      </c>
      <c r="BB1113">
        <f t="shared" si="391"/>
        <v>0</v>
      </c>
      <c r="BD1113">
        <f t="shared" si="392"/>
        <v>1108</v>
      </c>
      <c r="BE1113">
        <f t="shared" si="393"/>
        <v>1</v>
      </c>
    </row>
    <row r="1114" spans="15:57" x14ac:dyDescent="0.25">
      <c r="O1114">
        <f t="shared" si="394"/>
        <v>1</v>
      </c>
      <c r="P1114">
        <f t="shared" si="395"/>
        <v>1109</v>
      </c>
      <c r="Q1114" t="e">
        <f>VLOOKUP(A1114,Sheet3!$A$1:$B$3,2,FALSE)</f>
        <v>#N/A</v>
      </c>
      <c r="R1114">
        <f t="shared" si="374"/>
        <v>0</v>
      </c>
      <c r="S1114">
        <f t="shared" si="375"/>
        <v>0</v>
      </c>
      <c r="T1114">
        <f t="shared" si="376"/>
        <v>0</v>
      </c>
      <c r="U1114" t="s">
        <v>47</v>
      </c>
      <c r="V1114" t="s">
        <v>47</v>
      </c>
      <c r="W1114" t="s">
        <v>47</v>
      </c>
      <c r="X1114" t="s">
        <v>47</v>
      </c>
      <c r="Y1114">
        <f t="shared" si="377"/>
        <v>0</v>
      </c>
      <c r="Z1114">
        <f t="shared" si="378"/>
        <v>0</v>
      </c>
      <c r="AC1114" t="e">
        <f>VLOOKUP(A1114,Sheet3!$A$7:$B$9,2,FALSE)</f>
        <v>#N/A</v>
      </c>
      <c r="AD1114" t="s">
        <v>48</v>
      </c>
      <c r="AE1114" t="str">
        <f t="shared" si="379"/>
        <v>1</v>
      </c>
      <c r="AF1114" t="str">
        <f t="shared" si="380"/>
        <v>2024-07-23</v>
      </c>
      <c r="AH1114" s="8">
        <f t="shared" si="381"/>
        <v>0</v>
      </c>
      <c r="AI1114">
        <v>0</v>
      </c>
      <c r="AJ1114">
        <v>0</v>
      </c>
      <c r="AK1114">
        <v>0</v>
      </c>
      <c r="AL1114" t="e">
        <f t="shared" si="382"/>
        <v>#DIV/0!</v>
      </c>
      <c r="AM1114" t="e">
        <f t="shared" si="383"/>
        <v>#DIV/0!</v>
      </c>
      <c r="AN1114">
        <f t="shared" si="384"/>
        <v>0</v>
      </c>
      <c r="AO1114">
        <f t="shared" si="385"/>
        <v>0</v>
      </c>
      <c r="AP1114">
        <v>0</v>
      </c>
      <c r="AQ1114">
        <v>0</v>
      </c>
      <c r="AR1114">
        <v>0</v>
      </c>
      <c r="AS1114">
        <f t="shared" si="386"/>
        <v>0</v>
      </c>
      <c r="AV1114" t="str">
        <f t="shared" si="387"/>
        <v/>
      </c>
      <c r="AW1114" t="str">
        <f t="shared" si="388"/>
        <v>--</v>
      </c>
      <c r="AY1114">
        <f t="shared" si="389"/>
        <v>1109</v>
      </c>
      <c r="AZ1114" t="s">
        <v>0</v>
      </c>
      <c r="BA1114" t="str">
        <f t="shared" si="390"/>
        <v>1109BM</v>
      </c>
      <c r="BB1114">
        <f t="shared" si="391"/>
        <v>0</v>
      </c>
      <c r="BD1114">
        <f t="shared" si="392"/>
        <v>1109</v>
      </c>
      <c r="BE1114">
        <f t="shared" si="393"/>
        <v>1</v>
      </c>
    </row>
    <row r="1115" spans="15:57" x14ac:dyDescent="0.25">
      <c r="O1115">
        <f t="shared" si="394"/>
        <v>1</v>
      </c>
      <c r="P1115">
        <f t="shared" si="395"/>
        <v>1110</v>
      </c>
      <c r="Q1115" t="e">
        <f>VLOOKUP(A1115,Sheet3!$A$1:$B$3,2,FALSE)</f>
        <v>#N/A</v>
      </c>
      <c r="R1115">
        <f t="shared" si="374"/>
        <v>0</v>
      </c>
      <c r="S1115">
        <f t="shared" si="375"/>
        <v>0</v>
      </c>
      <c r="T1115">
        <f t="shared" si="376"/>
        <v>0</v>
      </c>
      <c r="U1115" t="s">
        <v>47</v>
      </c>
      <c r="V1115" t="s">
        <v>47</v>
      </c>
      <c r="W1115" t="s">
        <v>47</v>
      </c>
      <c r="X1115" t="s">
        <v>47</v>
      </c>
      <c r="Y1115">
        <f t="shared" si="377"/>
        <v>0</v>
      </c>
      <c r="Z1115">
        <f t="shared" si="378"/>
        <v>0</v>
      </c>
      <c r="AC1115" t="e">
        <f>VLOOKUP(A1115,Sheet3!$A$7:$B$9,2,FALSE)</f>
        <v>#N/A</v>
      </c>
      <c r="AD1115" t="s">
        <v>48</v>
      </c>
      <c r="AE1115" t="str">
        <f t="shared" si="379"/>
        <v>1</v>
      </c>
      <c r="AF1115" t="str">
        <f t="shared" si="380"/>
        <v>2024-07-23</v>
      </c>
      <c r="AH1115" s="8">
        <f t="shared" si="381"/>
        <v>0</v>
      </c>
      <c r="AI1115">
        <v>0</v>
      </c>
      <c r="AJ1115">
        <v>0</v>
      </c>
      <c r="AK1115">
        <v>0</v>
      </c>
      <c r="AL1115" t="e">
        <f t="shared" si="382"/>
        <v>#DIV/0!</v>
      </c>
      <c r="AM1115" t="e">
        <f t="shared" si="383"/>
        <v>#DIV/0!</v>
      </c>
      <c r="AN1115">
        <f t="shared" si="384"/>
        <v>0</v>
      </c>
      <c r="AO1115">
        <f t="shared" si="385"/>
        <v>0</v>
      </c>
      <c r="AP1115">
        <v>0</v>
      </c>
      <c r="AQ1115">
        <v>0</v>
      </c>
      <c r="AR1115">
        <v>0</v>
      </c>
      <c r="AS1115">
        <f t="shared" si="386"/>
        <v>0</v>
      </c>
      <c r="AV1115" t="str">
        <f t="shared" si="387"/>
        <v/>
      </c>
      <c r="AW1115" t="str">
        <f t="shared" si="388"/>
        <v>--</v>
      </c>
      <c r="AY1115">
        <f t="shared" si="389"/>
        <v>1110</v>
      </c>
      <c r="AZ1115" t="s">
        <v>0</v>
      </c>
      <c r="BA1115" t="str">
        <f t="shared" si="390"/>
        <v>1110BM</v>
      </c>
      <c r="BB1115">
        <f t="shared" si="391"/>
        <v>0</v>
      </c>
      <c r="BD1115">
        <f t="shared" si="392"/>
        <v>1110</v>
      </c>
      <c r="BE1115">
        <f t="shared" si="393"/>
        <v>1</v>
      </c>
    </row>
    <row r="1116" spans="15:57" x14ac:dyDescent="0.25">
      <c r="O1116">
        <f t="shared" si="394"/>
        <v>1</v>
      </c>
      <c r="P1116">
        <f t="shared" si="395"/>
        <v>1111</v>
      </c>
      <c r="Q1116" t="e">
        <f>VLOOKUP(A1116,Sheet3!$A$1:$B$3,2,FALSE)</f>
        <v>#N/A</v>
      </c>
      <c r="R1116">
        <f t="shared" si="374"/>
        <v>0</v>
      </c>
      <c r="S1116">
        <f t="shared" si="375"/>
        <v>0</v>
      </c>
      <c r="T1116">
        <f t="shared" si="376"/>
        <v>0</v>
      </c>
      <c r="U1116" t="s">
        <v>47</v>
      </c>
      <c r="V1116" t="s">
        <v>47</v>
      </c>
      <c r="W1116" t="s">
        <v>47</v>
      </c>
      <c r="X1116" t="s">
        <v>47</v>
      </c>
      <c r="Y1116">
        <f t="shared" si="377"/>
        <v>0</v>
      </c>
      <c r="Z1116">
        <f t="shared" si="378"/>
        <v>0</v>
      </c>
      <c r="AC1116" t="e">
        <f>VLOOKUP(A1116,Sheet3!$A$7:$B$9,2,FALSE)</f>
        <v>#N/A</v>
      </c>
      <c r="AD1116" t="s">
        <v>48</v>
      </c>
      <c r="AE1116" t="str">
        <f t="shared" si="379"/>
        <v>1</v>
      </c>
      <c r="AF1116" t="str">
        <f t="shared" si="380"/>
        <v>2024-07-23</v>
      </c>
      <c r="AH1116" s="8">
        <f t="shared" si="381"/>
        <v>0</v>
      </c>
      <c r="AI1116">
        <v>0</v>
      </c>
      <c r="AJ1116">
        <v>0</v>
      </c>
      <c r="AK1116">
        <v>0</v>
      </c>
      <c r="AL1116" t="e">
        <f t="shared" si="382"/>
        <v>#DIV/0!</v>
      </c>
      <c r="AM1116" t="e">
        <f t="shared" si="383"/>
        <v>#DIV/0!</v>
      </c>
      <c r="AN1116">
        <f t="shared" si="384"/>
        <v>0</v>
      </c>
      <c r="AO1116">
        <f t="shared" si="385"/>
        <v>0</v>
      </c>
      <c r="AP1116">
        <v>0</v>
      </c>
      <c r="AQ1116">
        <v>0</v>
      </c>
      <c r="AR1116">
        <v>0</v>
      </c>
      <c r="AS1116">
        <f t="shared" si="386"/>
        <v>0</v>
      </c>
      <c r="AV1116" t="str">
        <f t="shared" si="387"/>
        <v/>
      </c>
      <c r="AW1116" t="str">
        <f t="shared" si="388"/>
        <v>--</v>
      </c>
      <c r="AY1116">
        <f t="shared" si="389"/>
        <v>1111</v>
      </c>
      <c r="AZ1116" t="s">
        <v>0</v>
      </c>
      <c r="BA1116" t="str">
        <f t="shared" si="390"/>
        <v>1111BM</v>
      </c>
      <c r="BB1116">
        <f t="shared" si="391"/>
        <v>0</v>
      </c>
      <c r="BD1116">
        <f t="shared" si="392"/>
        <v>1111</v>
      </c>
      <c r="BE1116">
        <f t="shared" si="393"/>
        <v>1</v>
      </c>
    </row>
    <row r="1117" spans="15:57" x14ac:dyDescent="0.25">
      <c r="O1117">
        <f t="shared" si="394"/>
        <v>1</v>
      </c>
      <c r="P1117">
        <f t="shared" si="395"/>
        <v>1112</v>
      </c>
      <c r="Q1117" t="e">
        <f>VLOOKUP(A1117,Sheet3!$A$1:$B$3,2,FALSE)</f>
        <v>#N/A</v>
      </c>
      <c r="R1117">
        <f t="shared" si="374"/>
        <v>0</v>
      </c>
      <c r="S1117">
        <f t="shared" si="375"/>
        <v>0</v>
      </c>
      <c r="T1117">
        <f t="shared" si="376"/>
        <v>0</v>
      </c>
      <c r="U1117" t="s">
        <v>47</v>
      </c>
      <c r="V1117" t="s">
        <v>47</v>
      </c>
      <c r="W1117" t="s">
        <v>47</v>
      </c>
      <c r="X1117" t="s">
        <v>47</v>
      </c>
      <c r="Y1117">
        <f t="shared" si="377"/>
        <v>0</v>
      </c>
      <c r="Z1117">
        <f t="shared" si="378"/>
        <v>0</v>
      </c>
      <c r="AC1117" t="e">
        <f>VLOOKUP(A1117,Sheet3!$A$7:$B$9,2,FALSE)</f>
        <v>#N/A</v>
      </c>
      <c r="AD1117" t="s">
        <v>48</v>
      </c>
      <c r="AE1117" t="str">
        <f t="shared" si="379"/>
        <v>1</v>
      </c>
      <c r="AF1117" t="str">
        <f t="shared" si="380"/>
        <v>2024-07-23</v>
      </c>
      <c r="AH1117" s="8">
        <f t="shared" si="381"/>
        <v>0</v>
      </c>
      <c r="AI1117">
        <v>0</v>
      </c>
      <c r="AJ1117">
        <v>0</v>
      </c>
      <c r="AK1117">
        <v>0</v>
      </c>
      <c r="AL1117" t="e">
        <f t="shared" si="382"/>
        <v>#DIV/0!</v>
      </c>
      <c r="AM1117" t="e">
        <f t="shared" si="383"/>
        <v>#DIV/0!</v>
      </c>
      <c r="AN1117">
        <f t="shared" si="384"/>
        <v>0</v>
      </c>
      <c r="AO1117">
        <f t="shared" si="385"/>
        <v>0</v>
      </c>
      <c r="AP1117">
        <v>0</v>
      </c>
      <c r="AQ1117">
        <v>0</v>
      </c>
      <c r="AR1117">
        <v>0</v>
      </c>
      <c r="AS1117">
        <f t="shared" si="386"/>
        <v>0</v>
      </c>
      <c r="AV1117" t="str">
        <f t="shared" si="387"/>
        <v/>
      </c>
      <c r="AW1117" t="str">
        <f t="shared" si="388"/>
        <v>--</v>
      </c>
      <c r="AY1117">
        <f t="shared" si="389"/>
        <v>1112</v>
      </c>
      <c r="AZ1117" t="s">
        <v>0</v>
      </c>
      <c r="BA1117" t="str">
        <f t="shared" si="390"/>
        <v>1112BM</v>
      </c>
      <c r="BB1117">
        <f t="shared" si="391"/>
        <v>0</v>
      </c>
      <c r="BD1117">
        <f t="shared" si="392"/>
        <v>1112</v>
      </c>
      <c r="BE1117">
        <f t="shared" si="393"/>
        <v>1</v>
      </c>
    </row>
    <row r="1118" spans="15:57" x14ac:dyDescent="0.25">
      <c r="O1118">
        <f t="shared" si="394"/>
        <v>1</v>
      </c>
      <c r="P1118">
        <f t="shared" si="395"/>
        <v>1113</v>
      </c>
      <c r="Q1118" t="e">
        <f>VLOOKUP(A1118,Sheet3!$A$1:$B$3,2,FALSE)</f>
        <v>#N/A</v>
      </c>
      <c r="R1118">
        <f t="shared" si="374"/>
        <v>0</v>
      </c>
      <c r="S1118">
        <f t="shared" si="375"/>
        <v>0</v>
      </c>
      <c r="T1118">
        <f t="shared" si="376"/>
        <v>0</v>
      </c>
      <c r="U1118" t="s">
        <v>47</v>
      </c>
      <c r="V1118" t="s">
        <v>47</v>
      </c>
      <c r="W1118" t="s">
        <v>47</v>
      </c>
      <c r="X1118" t="s">
        <v>47</v>
      </c>
      <c r="Y1118">
        <f t="shared" si="377"/>
        <v>0</v>
      </c>
      <c r="Z1118">
        <f t="shared" si="378"/>
        <v>0</v>
      </c>
      <c r="AC1118" t="e">
        <f>VLOOKUP(A1118,Sheet3!$A$7:$B$9,2,FALSE)</f>
        <v>#N/A</v>
      </c>
      <c r="AD1118" t="s">
        <v>48</v>
      </c>
      <c r="AE1118" t="str">
        <f t="shared" si="379"/>
        <v>1</v>
      </c>
      <c r="AF1118" t="str">
        <f t="shared" si="380"/>
        <v>2024-07-23</v>
      </c>
      <c r="AH1118" s="8">
        <f t="shared" si="381"/>
        <v>0</v>
      </c>
      <c r="AI1118">
        <v>0</v>
      </c>
      <c r="AJ1118">
        <v>0</v>
      </c>
      <c r="AK1118">
        <v>0</v>
      </c>
      <c r="AL1118" t="e">
        <f t="shared" si="382"/>
        <v>#DIV/0!</v>
      </c>
      <c r="AM1118" t="e">
        <f t="shared" si="383"/>
        <v>#DIV/0!</v>
      </c>
      <c r="AN1118">
        <f t="shared" si="384"/>
        <v>0</v>
      </c>
      <c r="AO1118">
        <f t="shared" si="385"/>
        <v>0</v>
      </c>
      <c r="AP1118">
        <v>0</v>
      </c>
      <c r="AQ1118">
        <v>0</v>
      </c>
      <c r="AR1118">
        <v>0</v>
      </c>
      <c r="AS1118">
        <f t="shared" si="386"/>
        <v>0</v>
      </c>
      <c r="AV1118" t="str">
        <f t="shared" si="387"/>
        <v/>
      </c>
      <c r="AW1118" t="str">
        <f t="shared" si="388"/>
        <v>--</v>
      </c>
      <c r="AY1118">
        <f t="shared" si="389"/>
        <v>1113</v>
      </c>
      <c r="AZ1118" t="s">
        <v>0</v>
      </c>
      <c r="BA1118" t="str">
        <f t="shared" si="390"/>
        <v>1113BM</v>
      </c>
      <c r="BB1118">
        <f t="shared" si="391"/>
        <v>0</v>
      </c>
      <c r="BD1118">
        <f t="shared" si="392"/>
        <v>1113</v>
      </c>
      <c r="BE1118">
        <f t="shared" si="393"/>
        <v>1</v>
      </c>
    </row>
    <row r="1119" spans="15:57" x14ac:dyDescent="0.25">
      <c r="O1119">
        <f t="shared" si="394"/>
        <v>1</v>
      </c>
      <c r="P1119">
        <f t="shared" si="395"/>
        <v>1114</v>
      </c>
      <c r="Q1119" t="e">
        <f>VLOOKUP(A1119,Sheet3!$A$1:$B$3,2,FALSE)</f>
        <v>#N/A</v>
      </c>
      <c r="R1119">
        <f t="shared" si="374"/>
        <v>0</v>
      </c>
      <c r="S1119">
        <f t="shared" si="375"/>
        <v>0</v>
      </c>
      <c r="T1119">
        <f t="shared" si="376"/>
        <v>0</v>
      </c>
      <c r="U1119" t="s">
        <v>47</v>
      </c>
      <c r="V1119" t="s">
        <v>47</v>
      </c>
      <c r="W1119" t="s">
        <v>47</v>
      </c>
      <c r="X1119" t="s">
        <v>47</v>
      </c>
      <c r="Y1119">
        <f t="shared" si="377"/>
        <v>0</v>
      </c>
      <c r="Z1119">
        <f t="shared" si="378"/>
        <v>0</v>
      </c>
      <c r="AC1119" t="e">
        <f>VLOOKUP(A1119,Sheet3!$A$7:$B$9,2,FALSE)</f>
        <v>#N/A</v>
      </c>
      <c r="AD1119" t="s">
        <v>48</v>
      </c>
      <c r="AE1119" t="str">
        <f t="shared" si="379"/>
        <v>1</v>
      </c>
      <c r="AF1119" t="str">
        <f t="shared" si="380"/>
        <v>2024-07-23</v>
      </c>
      <c r="AH1119" s="8">
        <f t="shared" si="381"/>
        <v>0</v>
      </c>
      <c r="AI1119">
        <v>0</v>
      </c>
      <c r="AJ1119">
        <v>0</v>
      </c>
      <c r="AK1119">
        <v>0</v>
      </c>
      <c r="AL1119" t="e">
        <f t="shared" si="382"/>
        <v>#DIV/0!</v>
      </c>
      <c r="AM1119" t="e">
        <f t="shared" si="383"/>
        <v>#DIV/0!</v>
      </c>
      <c r="AN1119">
        <f t="shared" si="384"/>
        <v>0</v>
      </c>
      <c r="AO1119">
        <f t="shared" si="385"/>
        <v>0</v>
      </c>
      <c r="AP1119">
        <v>0</v>
      </c>
      <c r="AQ1119">
        <v>0</v>
      </c>
      <c r="AR1119">
        <v>0</v>
      </c>
      <c r="AS1119">
        <f t="shared" si="386"/>
        <v>0</v>
      </c>
      <c r="AV1119" t="str">
        <f t="shared" si="387"/>
        <v/>
      </c>
      <c r="AW1119" t="str">
        <f t="shared" si="388"/>
        <v>--</v>
      </c>
      <c r="AY1119">
        <f t="shared" si="389"/>
        <v>1114</v>
      </c>
      <c r="AZ1119" t="s">
        <v>0</v>
      </c>
      <c r="BA1119" t="str">
        <f t="shared" si="390"/>
        <v>1114BM</v>
      </c>
      <c r="BB1119">
        <f t="shared" si="391"/>
        <v>0</v>
      </c>
      <c r="BD1119">
        <f t="shared" si="392"/>
        <v>1114</v>
      </c>
      <c r="BE1119">
        <f t="shared" si="393"/>
        <v>1</v>
      </c>
    </row>
    <row r="1120" spans="15:57" x14ac:dyDescent="0.25">
      <c r="O1120">
        <f t="shared" si="394"/>
        <v>1</v>
      </c>
      <c r="P1120">
        <f t="shared" si="395"/>
        <v>1115</v>
      </c>
      <c r="Q1120" t="e">
        <f>VLOOKUP(A1120,Sheet3!$A$1:$B$3,2,FALSE)</f>
        <v>#N/A</v>
      </c>
      <c r="R1120">
        <f t="shared" si="374"/>
        <v>0</v>
      </c>
      <c r="S1120">
        <f t="shared" si="375"/>
        <v>0</v>
      </c>
      <c r="T1120">
        <f t="shared" si="376"/>
        <v>0</v>
      </c>
      <c r="U1120" t="s">
        <v>47</v>
      </c>
      <c r="V1120" t="s">
        <v>47</v>
      </c>
      <c r="W1120" t="s">
        <v>47</v>
      </c>
      <c r="X1120" t="s">
        <v>47</v>
      </c>
      <c r="Y1120">
        <f t="shared" si="377"/>
        <v>0</v>
      </c>
      <c r="Z1120">
        <f t="shared" si="378"/>
        <v>0</v>
      </c>
      <c r="AC1120" t="e">
        <f>VLOOKUP(A1120,Sheet3!$A$7:$B$9,2,FALSE)</f>
        <v>#N/A</v>
      </c>
      <c r="AD1120" t="s">
        <v>48</v>
      </c>
      <c r="AE1120" t="str">
        <f t="shared" si="379"/>
        <v>1</v>
      </c>
      <c r="AF1120" t="str">
        <f t="shared" si="380"/>
        <v>2024-07-23</v>
      </c>
      <c r="AH1120" s="8">
        <f t="shared" si="381"/>
        <v>0</v>
      </c>
      <c r="AI1120">
        <v>0</v>
      </c>
      <c r="AJ1120">
        <v>0</v>
      </c>
      <c r="AK1120">
        <v>0</v>
      </c>
      <c r="AL1120" t="e">
        <f t="shared" si="382"/>
        <v>#DIV/0!</v>
      </c>
      <c r="AM1120" t="e">
        <f t="shared" si="383"/>
        <v>#DIV/0!</v>
      </c>
      <c r="AN1120">
        <f t="shared" si="384"/>
        <v>0</v>
      </c>
      <c r="AO1120">
        <f t="shared" si="385"/>
        <v>0</v>
      </c>
      <c r="AP1120">
        <v>0</v>
      </c>
      <c r="AQ1120">
        <v>0</v>
      </c>
      <c r="AR1120">
        <v>0</v>
      </c>
      <c r="AS1120">
        <f t="shared" si="386"/>
        <v>0</v>
      </c>
      <c r="AV1120" t="str">
        <f t="shared" si="387"/>
        <v/>
      </c>
      <c r="AW1120" t="str">
        <f t="shared" si="388"/>
        <v>--</v>
      </c>
      <c r="AY1120">
        <f t="shared" si="389"/>
        <v>1115</v>
      </c>
      <c r="AZ1120" t="s">
        <v>0</v>
      </c>
      <c r="BA1120" t="str">
        <f t="shared" si="390"/>
        <v>1115BM</v>
      </c>
      <c r="BB1120">
        <f t="shared" si="391"/>
        <v>0</v>
      </c>
      <c r="BD1120">
        <f t="shared" si="392"/>
        <v>1115</v>
      </c>
      <c r="BE1120">
        <f t="shared" si="393"/>
        <v>1</v>
      </c>
    </row>
    <row r="1121" spans="15:57" x14ac:dyDescent="0.25">
      <c r="O1121">
        <f t="shared" si="394"/>
        <v>1</v>
      </c>
      <c r="P1121">
        <f t="shared" si="395"/>
        <v>1116</v>
      </c>
      <c r="Q1121" t="e">
        <f>VLOOKUP(A1121,Sheet3!$A$1:$B$3,2,FALSE)</f>
        <v>#N/A</v>
      </c>
      <c r="R1121">
        <f t="shared" si="374"/>
        <v>0</v>
      </c>
      <c r="S1121">
        <f t="shared" si="375"/>
        <v>0</v>
      </c>
      <c r="T1121">
        <f t="shared" si="376"/>
        <v>0</v>
      </c>
      <c r="U1121" t="s">
        <v>47</v>
      </c>
      <c r="V1121" t="s">
        <v>47</v>
      </c>
      <c r="W1121" t="s">
        <v>47</v>
      </c>
      <c r="X1121" t="s">
        <v>47</v>
      </c>
      <c r="Y1121">
        <f t="shared" si="377"/>
        <v>0</v>
      </c>
      <c r="Z1121">
        <f t="shared" si="378"/>
        <v>0</v>
      </c>
      <c r="AC1121" t="e">
        <f>VLOOKUP(A1121,Sheet3!$A$7:$B$9,2,FALSE)</f>
        <v>#N/A</v>
      </c>
      <c r="AD1121" t="s">
        <v>48</v>
      </c>
      <c r="AE1121" t="str">
        <f t="shared" si="379"/>
        <v>1</v>
      </c>
      <c r="AF1121" t="str">
        <f t="shared" si="380"/>
        <v>2024-07-23</v>
      </c>
      <c r="AH1121" s="8">
        <f t="shared" si="381"/>
        <v>0</v>
      </c>
      <c r="AI1121">
        <v>0</v>
      </c>
      <c r="AJ1121">
        <v>0</v>
      </c>
      <c r="AK1121">
        <v>0</v>
      </c>
      <c r="AL1121" t="e">
        <f t="shared" si="382"/>
        <v>#DIV/0!</v>
      </c>
      <c r="AM1121" t="e">
        <f t="shared" si="383"/>
        <v>#DIV/0!</v>
      </c>
      <c r="AN1121">
        <f t="shared" si="384"/>
        <v>0</v>
      </c>
      <c r="AO1121">
        <f t="shared" si="385"/>
        <v>0</v>
      </c>
      <c r="AP1121">
        <v>0</v>
      </c>
      <c r="AQ1121">
        <v>0</v>
      </c>
      <c r="AR1121">
        <v>0</v>
      </c>
      <c r="AS1121">
        <f t="shared" si="386"/>
        <v>0</v>
      </c>
      <c r="AV1121" t="str">
        <f t="shared" si="387"/>
        <v/>
      </c>
      <c r="AW1121" t="str">
        <f t="shared" si="388"/>
        <v>--</v>
      </c>
      <c r="AY1121">
        <f t="shared" si="389"/>
        <v>1116</v>
      </c>
      <c r="AZ1121" t="s">
        <v>0</v>
      </c>
      <c r="BA1121" t="str">
        <f t="shared" si="390"/>
        <v>1116BM</v>
      </c>
      <c r="BB1121">
        <f t="shared" si="391"/>
        <v>0</v>
      </c>
      <c r="BD1121">
        <f t="shared" si="392"/>
        <v>1116</v>
      </c>
      <c r="BE1121">
        <f t="shared" si="393"/>
        <v>1</v>
      </c>
    </row>
    <row r="1122" spans="15:57" x14ac:dyDescent="0.25">
      <c r="O1122">
        <f t="shared" si="394"/>
        <v>1</v>
      </c>
      <c r="P1122">
        <f t="shared" si="395"/>
        <v>1117</v>
      </c>
      <c r="Q1122" t="e">
        <f>VLOOKUP(A1122,Sheet3!$A$1:$B$3,2,FALSE)</f>
        <v>#N/A</v>
      </c>
      <c r="R1122">
        <f t="shared" si="374"/>
        <v>0</v>
      </c>
      <c r="S1122">
        <f t="shared" si="375"/>
        <v>0</v>
      </c>
      <c r="T1122">
        <f t="shared" si="376"/>
        <v>0</v>
      </c>
      <c r="U1122" t="s">
        <v>47</v>
      </c>
      <c r="V1122" t="s">
        <v>47</v>
      </c>
      <c r="W1122" t="s">
        <v>47</v>
      </c>
      <c r="X1122" t="s">
        <v>47</v>
      </c>
      <c r="Y1122">
        <f t="shared" si="377"/>
        <v>0</v>
      </c>
      <c r="Z1122">
        <f t="shared" si="378"/>
        <v>0</v>
      </c>
      <c r="AC1122" t="e">
        <f>VLOOKUP(A1122,Sheet3!$A$7:$B$9,2,FALSE)</f>
        <v>#N/A</v>
      </c>
      <c r="AD1122" t="s">
        <v>48</v>
      </c>
      <c r="AE1122" t="str">
        <f t="shared" si="379"/>
        <v>1</v>
      </c>
      <c r="AF1122" t="str">
        <f t="shared" si="380"/>
        <v>2024-07-23</v>
      </c>
      <c r="AH1122" s="8">
        <f t="shared" si="381"/>
        <v>0</v>
      </c>
      <c r="AI1122">
        <v>0</v>
      </c>
      <c r="AJ1122">
        <v>0</v>
      </c>
      <c r="AK1122">
        <v>0</v>
      </c>
      <c r="AL1122" t="e">
        <f t="shared" si="382"/>
        <v>#DIV/0!</v>
      </c>
      <c r="AM1122" t="e">
        <f t="shared" si="383"/>
        <v>#DIV/0!</v>
      </c>
      <c r="AN1122">
        <f t="shared" si="384"/>
        <v>0</v>
      </c>
      <c r="AO1122">
        <f t="shared" si="385"/>
        <v>0</v>
      </c>
      <c r="AP1122">
        <v>0</v>
      </c>
      <c r="AQ1122">
        <v>0</v>
      </c>
      <c r="AR1122">
        <v>0</v>
      </c>
      <c r="AS1122">
        <f t="shared" si="386"/>
        <v>0</v>
      </c>
      <c r="AV1122" t="str">
        <f t="shared" si="387"/>
        <v/>
      </c>
      <c r="AW1122" t="str">
        <f t="shared" si="388"/>
        <v>--</v>
      </c>
      <c r="AY1122">
        <f t="shared" si="389"/>
        <v>1117</v>
      </c>
      <c r="AZ1122" t="s">
        <v>0</v>
      </c>
      <c r="BA1122" t="str">
        <f t="shared" si="390"/>
        <v>1117BM</v>
      </c>
      <c r="BB1122">
        <f t="shared" si="391"/>
        <v>0</v>
      </c>
      <c r="BD1122">
        <f t="shared" si="392"/>
        <v>1117</v>
      </c>
      <c r="BE1122">
        <f t="shared" si="393"/>
        <v>1</v>
      </c>
    </row>
    <row r="1123" spans="15:57" x14ac:dyDescent="0.25">
      <c r="O1123">
        <f t="shared" si="394"/>
        <v>1</v>
      </c>
      <c r="P1123">
        <f t="shared" si="395"/>
        <v>1118</v>
      </c>
      <c r="Q1123" t="e">
        <f>VLOOKUP(A1123,Sheet3!$A$1:$B$3,2,FALSE)</f>
        <v>#N/A</v>
      </c>
      <c r="R1123">
        <f t="shared" si="374"/>
        <v>0</v>
      </c>
      <c r="S1123">
        <f t="shared" si="375"/>
        <v>0</v>
      </c>
      <c r="T1123">
        <f t="shared" si="376"/>
        <v>0</v>
      </c>
      <c r="U1123" t="s">
        <v>47</v>
      </c>
      <c r="V1123" t="s">
        <v>47</v>
      </c>
      <c r="W1123" t="s">
        <v>47</v>
      </c>
      <c r="X1123" t="s">
        <v>47</v>
      </c>
      <c r="Y1123">
        <f t="shared" si="377"/>
        <v>0</v>
      </c>
      <c r="Z1123">
        <f t="shared" si="378"/>
        <v>0</v>
      </c>
      <c r="AC1123" t="e">
        <f>VLOOKUP(A1123,Sheet3!$A$7:$B$9,2,FALSE)</f>
        <v>#N/A</v>
      </c>
      <c r="AD1123" t="s">
        <v>48</v>
      </c>
      <c r="AE1123" t="str">
        <f t="shared" si="379"/>
        <v>1</v>
      </c>
      <c r="AF1123" t="str">
        <f t="shared" si="380"/>
        <v>2024-07-23</v>
      </c>
      <c r="AH1123" s="8">
        <f t="shared" si="381"/>
        <v>0</v>
      </c>
      <c r="AI1123">
        <v>0</v>
      </c>
      <c r="AJ1123">
        <v>0</v>
      </c>
      <c r="AK1123">
        <v>0</v>
      </c>
      <c r="AL1123" t="e">
        <f t="shared" si="382"/>
        <v>#DIV/0!</v>
      </c>
      <c r="AM1123" t="e">
        <f t="shared" si="383"/>
        <v>#DIV/0!</v>
      </c>
      <c r="AN1123">
        <f t="shared" si="384"/>
        <v>0</v>
      </c>
      <c r="AO1123">
        <f t="shared" si="385"/>
        <v>0</v>
      </c>
      <c r="AP1123">
        <v>0</v>
      </c>
      <c r="AQ1123">
        <v>0</v>
      </c>
      <c r="AR1123">
        <v>0</v>
      </c>
      <c r="AS1123">
        <f t="shared" si="386"/>
        <v>0</v>
      </c>
      <c r="AV1123" t="str">
        <f t="shared" si="387"/>
        <v/>
      </c>
      <c r="AW1123" t="str">
        <f t="shared" si="388"/>
        <v>--</v>
      </c>
      <c r="AY1123">
        <f t="shared" si="389"/>
        <v>1118</v>
      </c>
      <c r="AZ1123" t="s">
        <v>0</v>
      </c>
      <c r="BA1123" t="str">
        <f t="shared" si="390"/>
        <v>1118BM</v>
      </c>
      <c r="BB1123">
        <f t="shared" si="391"/>
        <v>0</v>
      </c>
      <c r="BD1123">
        <f t="shared" si="392"/>
        <v>1118</v>
      </c>
      <c r="BE1123">
        <f t="shared" si="393"/>
        <v>1</v>
      </c>
    </row>
    <row r="1124" spans="15:57" x14ac:dyDescent="0.25">
      <c r="O1124">
        <f t="shared" si="394"/>
        <v>1</v>
      </c>
      <c r="P1124">
        <f t="shared" si="395"/>
        <v>1119</v>
      </c>
      <c r="Q1124" t="e">
        <f>VLOOKUP(A1124,Sheet3!$A$1:$B$3,2,FALSE)</f>
        <v>#N/A</v>
      </c>
      <c r="R1124">
        <f t="shared" si="374"/>
        <v>0</v>
      </c>
      <c r="S1124">
        <f t="shared" si="375"/>
        <v>0</v>
      </c>
      <c r="T1124">
        <f t="shared" si="376"/>
        <v>0</v>
      </c>
      <c r="U1124" t="s">
        <v>47</v>
      </c>
      <c r="V1124" t="s">
        <v>47</v>
      </c>
      <c r="W1124" t="s">
        <v>47</v>
      </c>
      <c r="X1124" t="s">
        <v>47</v>
      </c>
      <c r="Y1124">
        <f t="shared" si="377"/>
        <v>0</v>
      </c>
      <c r="Z1124">
        <f t="shared" si="378"/>
        <v>0</v>
      </c>
      <c r="AC1124" t="e">
        <f>VLOOKUP(A1124,Sheet3!$A$7:$B$9,2,FALSE)</f>
        <v>#N/A</v>
      </c>
      <c r="AD1124" t="s">
        <v>48</v>
      </c>
      <c r="AE1124" t="str">
        <f t="shared" si="379"/>
        <v>1</v>
      </c>
      <c r="AF1124" t="str">
        <f t="shared" si="380"/>
        <v>2024-07-23</v>
      </c>
      <c r="AH1124" s="8">
        <f t="shared" si="381"/>
        <v>0</v>
      </c>
      <c r="AI1124">
        <v>0</v>
      </c>
      <c r="AJ1124">
        <v>0</v>
      </c>
      <c r="AK1124">
        <v>0</v>
      </c>
      <c r="AL1124" t="e">
        <f t="shared" si="382"/>
        <v>#DIV/0!</v>
      </c>
      <c r="AM1124" t="e">
        <f t="shared" si="383"/>
        <v>#DIV/0!</v>
      </c>
      <c r="AN1124">
        <f t="shared" si="384"/>
        <v>0</v>
      </c>
      <c r="AO1124">
        <f t="shared" si="385"/>
        <v>0</v>
      </c>
      <c r="AP1124">
        <v>0</v>
      </c>
      <c r="AQ1124">
        <v>0</v>
      </c>
      <c r="AR1124">
        <v>0</v>
      </c>
      <c r="AS1124">
        <f t="shared" si="386"/>
        <v>0</v>
      </c>
      <c r="AV1124" t="str">
        <f t="shared" si="387"/>
        <v/>
      </c>
      <c r="AW1124" t="str">
        <f t="shared" si="388"/>
        <v>--</v>
      </c>
      <c r="AY1124">
        <f t="shared" si="389"/>
        <v>1119</v>
      </c>
      <c r="AZ1124" t="s">
        <v>0</v>
      </c>
      <c r="BA1124" t="str">
        <f t="shared" si="390"/>
        <v>1119BM</v>
      </c>
      <c r="BB1124">
        <f t="shared" si="391"/>
        <v>0</v>
      </c>
      <c r="BD1124">
        <f t="shared" si="392"/>
        <v>1119</v>
      </c>
      <c r="BE1124">
        <f t="shared" si="393"/>
        <v>1</v>
      </c>
    </row>
    <row r="1125" spans="15:57" x14ac:dyDescent="0.25">
      <c r="O1125">
        <f t="shared" si="394"/>
        <v>1</v>
      </c>
      <c r="P1125">
        <f t="shared" si="395"/>
        <v>1120</v>
      </c>
      <c r="Q1125" t="e">
        <f>VLOOKUP(A1125,Sheet3!$A$1:$B$3,2,FALSE)</f>
        <v>#N/A</v>
      </c>
      <c r="R1125">
        <f t="shared" si="374"/>
        <v>0</v>
      </c>
      <c r="S1125">
        <f t="shared" si="375"/>
        <v>0</v>
      </c>
      <c r="T1125">
        <f t="shared" si="376"/>
        <v>0</v>
      </c>
      <c r="U1125" t="s">
        <v>47</v>
      </c>
      <c r="V1125" t="s">
        <v>47</v>
      </c>
      <c r="W1125" t="s">
        <v>47</v>
      </c>
      <c r="X1125" t="s">
        <v>47</v>
      </c>
      <c r="Y1125">
        <f t="shared" si="377"/>
        <v>0</v>
      </c>
      <c r="Z1125">
        <f t="shared" si="378"/>
        <v>0</v>
      </c>
      <c r="AC1125" t="e">
        <f>VLOOKUP(A1125,Sheet3!$A$7:$B$9,2,FALSE)</f>
        <v>#N/A</v>
      </c>
      <c r="AD1125" t="s">
        <v>48</v>
      </c>
      <c r="AE1125" t="str">
        <f t="shared" si="379"/>
        <v>1</v>
      </c>
      <c r="AF1125" t="str">
        <f t="shared" si="380"/>
        <v>2024-07-23</v>
      </c>
      <c r="AH1125" s="8">
        <f t="shared" si="381"/>
        <v>0</v>
      </c>
      <c r="AI1125">
        <v>0</v>
      </c>
      <c r="AJ1125">
        <v>0</v>
      </c>
      <c r="AK1125">
        <v>0</v>
      </c>
      <c r="AL1125" t="e">
        <f t="shared" si="382"/>
        <v>#DIV/0!</v>
      </c>
      <c r="AM1125" t="e">
        <f t="shared" si="383"/>
        <v>#DIV/0!</v>
      </c>
      <c r="AN1125">
        <f t="shared" si="384"/>
        <v>0</v>
      </c>
      <c r="AO1125">
        <f t="shared" si="385"/>
        <v>0</v>
      </c>
      <c r="AP1125">
        <v>0</v>
      </c>
      <c r="AQ1125">
        <v>0</v>
      </c>
      <c r="AR1125">
        <v>0</v>
      </c>
      <c r="AS1125">
        <f t="shared" si="386"/>
        <v>0</v>
      </c>
      <c r="AV1125" t="str">
        <f t="shared" si="387"/>
        <v/>
      </c>
      <c r="AW1125" t="str">
        <f t="shared" si="388"/>
        <v>--</v>
      </c>
      <c r="AY1125">
        <f t="shared" si="389"/>
        <v>1120</v>
      </c>
      <c r="AZ1125" t="s">
        <v>0</v>
      </c>
      <c r="BA1125" t="str">
        <f t="shared" si="390"/>
        <v>1120BM</v>
      </c>
      <c r="BB1125">
        <f t="shared" si="391"/>
        <v>0</v>
      </c>
      <c r="BD1125">
        <f t="shared" si="392"/>
        <v>1120</v>
      </c>
      <c r="BE1125">
        <f t="shared" si="393"/>
        <v>1</v>
      </c>
    </row>
    <row r="1126" spans="15:57" x14ac:dyDescent="0.25">
      <c r="O1126">
        <f t="shared" si="394"/>
        <v>1</v>
      </c>
      <c r="P1126">
        <f t="shared" si="395"/>
        <v>1121</v>
      </c>
      <c r="Q1126" t="e">
        <f>VLOOKUP(A1126,Sheet3!$A$1:$B$3,2,FALSE)</f>
        <v>#N/A</v>
      </c>
      <c r="R1126">
        <f t="shared" si="374"/>
        <v>0</v>
      </c>
      <c r="S1126">
        <f t="shared" si="375"/>
        <v>0</v>
      </c>
      <c r="T1126">
        <f t="shared" si="376"/>
        <v>0</v>
      </c>
      <c r="U1126" t="s">
        <v>47</v>
      </c>
      <c r="V1126" t="s">
        <v>47</v>
      </c>
      <c r="W1126" t="s">
        <v>47</v>
      </c>
      <c r="X1126" t="s">
        <v>47</v>
      </c>
      <c r="Y1126">
        <f t="shared" si="377"/>
        <v>0</v>
      </c>
      <c r="Z1126">
        <f t="shared" si="378"/>
        <v>0</v>
      </c>
      <c r="AC1126" t="e">
        <f>VLOOKUP(A1126,Sheet3!$A$7:$B$9,2,FALSE)</f>
        <v>#N/A</v>
      </c>
      <c r="AD1126" t="s">
        <v>48</v>
      </c>
      <c r="AE1126" t="str">
        <f t="shared" si="379"/>
        <v>1</v>
      </c>
      <c r="AF1126" t="str">
        <f t="shared" si="380"/>
        <v>2024-07-23</v>
      </c>
      <c r="AH1126" s="8">
        <f t="shared" si="381"/>
        <v>0</v>
      </c>
      <c r="AI1126">
        <v>0</v>
      </c>
      <c r="AJ1126">
        <v>0</v>
      </c>
      <c r="AK1126">
        <v>0</v>
      </c>
      <c r="AL1126" t="e">
        <f t="shared" si="382"/>
        <v>#DIV/0!</v>
      </c>
      <c r="AM1126" t="e">
        <f t="shared" si="383"/>
        <v>#DIV/0!</v>
      </c>
      <c r="AN1126">
        <f t="shared" si="384"/>
        <v>0</v>
      </c>
      <c r="AO1126">
        <f t="shared" si="385"/>
        <v>0</v>
      </c>
      <c r="AP1126">
        <v>0</v>
      </c>
      <c r="AQ1126">
        <v>0</v>
      </c>
      <c r="AR1126">
        <v>0</v>
      </c>
      <c r="AS1126">
        <f t="shared" si="386"/>
        <v>0</v>
      </c>
      <c r="AV1126" t="str">
        <f t="shared" si="387"/>
        <v/>
      </c>
      <c r="AW1126" t="str">
        <f t="shared" si="388"/>
        <v>--</v>
      </c>
      <c r="AY1126">
        <f t="shared" si="389"/>
        <v>1121</v>
      </c>
      <c r="AZ1126" t="s">
        <v>0</v>
      </c>
      <c r="BA1126" t="str">
        <f t="shared" si="390"/>
        <v>1121BM</v>
      </c>
      <c r="BB1126">
        <f t="shared" si="391"/>
        <v>0</v>
      </c>
      <c r="BD1126">
        <f t="shared" si="392"/>
        <v>1121</v>
      </c>
      <c r="BE1126">
        <f t="shared" si="393"/>
        <v>1</v>
      </c>
    </row>
    <row r="1127" spans="15:57" x14ac:dyDescent="0.25">
      <c r="O1127">
        <f t="shared" si="394"/>
        <v>1</v>
      </c>
      <c r="P1127">
        <f t="shared" si="395"/>
        <v>1122</v>
      </c>
      <c r="Q1127" t="e">
        <f>VLOOKUP(A1127,Sheet3!$A$1:$B$3,2,FALSE)</f>
        <v>#N/A</v>
      </c>
      <c r="R1127">
        <f t="shared" si="374"/>
        <v>0</v>
      </c>
      <c r="S1127">
        <f t="shared" si="375"/>
        <v>0</v>
      </c>
      <c r="T1127">
        <f t="shared" si="376"/>
        <v>0</v>
      </c>
      <c r="U1127" t="s">
        <v>47</v>
      </c>
      <c r="V1127" t="s">
        <v>47</v>
      </c>
      <c r="W1127" t="s">
        <v>47</v>
      </c>
      <c r="X1127" t="s">
        <v>47</v>
      </c>
      <c r="Y1127">
        <f t="shared" si="377"/>
        <v>0</v>
      </c>
      <c r="Z1127">
        <f t="shared" si="378"/>
        <v>0</v>
      </c>
      <c r="AC1127" t="e">
        <f>VLOOKUP(A1127,Sheet3!$A$7:$B$9,2,FALSE)</f>
        <v>#N/A</v>
      </c>
      <c r="AD1127" t="s">
        <v>48</v>
      </c>
      <c r="AE1127" t="str">
        <f t="shared" si="379"/>
        <v>1</v>
      </c>
      <c r="AF1127" t="str">
        <f t="shared" si="380"/>
        <v>2024-07-23</v>
      </c>
      <c r="AH1127" s="8">
        <f t="shared" si="381"/>
        <v>0</v>
      </c>
      <c r="AI1127">
        <v>0</v>
      </c>
      <c r="AJ1127">
        <v>0</v>
      </c>
      <c r="AK1127">
        <v>0</v>
      </c>
      <c r="AL1127" t="e">
        <f t="shared" si="382"/>
        <v>#DIV/0!</v>
      </c>
      <c r="AM1127" t="e">
        <f t="shared" si="383"/>
        <v>#DIV/0!</v>
      </c>
      <c r="AN1127">
        <f t="shared" si="384"/>
        <v>0</v>
      </c>
      <c r="AO1127">
        <f t="shared" si="385"/>
        <v>0</v>
      </c>
      <c r="AP1127">
        <v>0</v>
      </c>
      <c r="AQ1127">
        <v>0</v>
      </c>
      <c r="AR1127">
        <v>0</v>
      </c>
      <c r="AS1127">
        <f t="shared" si="386"/>
        <v>0</v>
      </c>
      <c r="AV1127" t="str">
        <f t="shared" si="387"/>
        <v/>
      </c>
      <c r="AW1127" t="str">
        <f t="shared" si="388"/>
        <v>--</v>
      </c>
      <c r="AY1127">
        <f t="shared" si="389"/>
        <v>1122</v>
      </c>
      <c r="AZ1127" t="s">
        <v>0</v>
      </c>
      <c r="BA1127" t="str">
        <f t="shared" si="390"/>
        <v>1122BM</v>
      </c>
      <c r="BB1127">
        <f t="shared" si="391"/>
        <v>0</v>
      </c>
      <c r="BD1127">
        <f t="shared" si="392"/>
        <v>1122</v>
      </c>
      <c r="BE1127">
        <f t="shared" si="393"/>
        <v>1</v>
      </c>
    </row>
    <row r="1128" spans="15:57" x14ac:dyDescent="0.25">
      <c r="O1128">
        <f t="shared" si="394"/>
        <v>1</v>
      </c>
      <c r="P1128">
        <f t="shared" si="395"/>
        <v>1123</v>
      </c>
      <c r="Q1128" t="e">
        <f>VLOOKUP(A1128,Sheet3!$A$1:$B$3,2,FALSE)</f>
        <v>#N/A</v>
      </c>
      <c r="R1128">
        <f t="shared" si="374"/>
        <v>0</v>
      </c>
      <c r="S1128">
        <f t="shared" si="375"/>
        <v>0</v>
      </c>
      <c r="T1128">
        <f t="shared" si="376"/>
        <v>0</v>
      </c>
      <c r="U1128" t="s">
        <v>47</v>
      </c>
      <c r="V1128" t="s">
        <v>47</v>
      </c>
      <c r="W1128" t="s">
        <v>47</v>
      </c>
      <c r="X1128" t="s">
        <v>47</v>
      </c>
      <c r="Y1128">
        <f t="shared" si="377"/>
        <v>0</v>
      </c>
      <c r="Z1128">
        <f t="shared" si="378"/>
        <v>0</v>
      </c>
      <c r="AC1128" t="e">
        <f>VLOOKUP(A1128,Sheet3!$A$7:$B$9,2,FALSE)</f>
        <v>#N/A</v>
      </c>
      <c r="AD1128" t="s">
        <v>48</v>
      </c>
      <c r="AE1128" t="str">
        <f t="shared" si="379"/>
        <v>1</v>
      </c>
      <c r="AF1128" t="str">
        <f t="shared" si="380"/>
        <v>2024-07-23</v>
      </c>
      <c r="AH1128" s="8">
        <f t="shared" si="381"/>
        <v>0</v>
      </c>
      <c r="AI1128">
        <v>0</v>
      </c>
      <c r="AJ1128">
        <v>0</v>
      </c>
      <c r="AK1128">
        <v>0</v>
      </c>
      <c r="AL1128" t="e">
        <f t="shared" si="382"/>
        <v>#DIV/0!</v>
      </c>
      <c r="AM1128" t="e">
        <f t="shared" si="383"/>
        <v>#DIV/0!</v>
      </c>
      <c r="AN1128">
        <f t="shared" si="384"/>
        <v>0</v>
      </c>
      <c r="AO1128">
        <f t="shared" si="385"/>
        <v>0</v>
      </c>
      <c r="AP1128">
        <v>0</v>
      </c>
      <c r="AQ1128">
        <v>0</v>
      </c>
      <c r="AR1128">
        <v>0</v>
      </c>
      <c r="AS1128">
        <f t="shared" si="386"/>
        <v>0</v>
      </c>
      <c r="AV1128" t="str">
        <f t="shared" si="387"/>
        <v/>
      </c>
      <c r="AW1128" t="str">
        <f t="shared" si="388"/>
        <v>--</v>
      </c>
      <c r="AY1128">
        <f t="shared" si="389"/>
        <v>1123</v>
      </c>
      <c r="AZ1128" t="s">
        <v>0</v>
      </c>
      <c r="BA1128" t="str">
        <f t="shared" si="390"/>
        <v>1123BM</v>
      </c>
      <c r="BB1128">
        <f t="shared" si="391"/>
        <v>0</v>
      </c>
      <c r="BD1128">
        <f t="shared" si="392"/>
        <v>1123</v>
      </c>
      <c r="BE1128">
        <f t="shared" si="393"/>
        <v>1</v>
      </c>
    </row>
    <row r="1129" spans="15:57" x14ac:dyDescent="0.25">
      <c r="O1129">
        <f t="shared" si="394"/>
        <v>1</v>
      </c>
      <c r="P1129">
        <f t="shared" si="395"/>
        <v>1124</v>
      </c>
      <c r="Q1129" t="e">
        <f>VLOOKUP(A1129,Sheet3!$A$1:$B$3,2,FALSE)</f>
        <v>#N/A</v>
      </c>
      <c r="R1129">
        <f t="shared" si="374"/>
        <v>0</v>
      </c>
      <c r="S1129">
        <f t="shared" si="375"/>
        <v>0</v>
      </c>
      <c r="T1129">
        <f t="shared" si="376"/>
        <v>0</v>
      </c>
      <c r="U1129" t="s">
        <v>47</v>
      </c>
      <c r="V1129" t="s">
        <v>47</v>
      </c>
      <c r="W1129" t="s">
        <v>47</v>
      </c>
      <c r="X1129" t="s">
        <v>47</v>
      </c>
      <c r="Y1129">
        <f t="shared" si="377"/>
        <v>0</v>
      </c>
      <c r="Z1129">
        <f t="shared" si="378"/>
        <v>0</v>
      </c>
      <c r="AC1129" t="e">
        <f>VLOOKUP(A1129,Sheet3!$A$7:$B$9,2,FALSE)</f>
        <v>#N/A</v>
      </c>
      <c r="AD1129" t="s">
        <v>48</v>
      </c>
      <c r="AE1129" t="str">
        <f t="shared" si="379"/>
        <v>1</v>
      </c>
      <c r="AF1129" t="str">
        <f t="shared" si="380"/>
        <v>2024-07-23</v>
      </c>
      <c r="AH1129" s="8">
        <f t="shared" si="381"/>
        <v>0</v>
      </c>
      <c r="AI1129">
        <v>0</v>
      </c>
      <c r="AJ1129">
        <v>0</v>
      </c>
      <c r="AK1129">
        <v>0</v>
      </c>
      <c r="AL1129" t="e">
        <f t="shared" si="382"/>
        <v>#DIV/0!</v>
      </c>
      <c r="AM1129" t="e">
        <f t="shared" si="383"/>
        <v>#DIV/0!</v>
      </c>
      <c r="AN1129">
        <f t="shared" si="384"/>
        <v>0</v>
      </c>
      <c r="AO1129">
        <f t="shared" si="385"/>
        <v>0</v>
      </c>
      <c r="AP1129">
        <v>0</v>
      </c>
      <c r="AQ1129">
        <v>0</v>
      </c>
      <c r="AR1129">
        <v>0</v>
      </c>
      <c r="AS1129">
        <f t="shared" si="386"/>
        <v>0</v>
      </c>
      <c r="AV1129" t="str">
        <f t="shared" si="387"/>
        <v/>
      </c>
      <c r="AW1129" t="str">
        <f t="shared" si="388"/>
        <v>--</v>
      </c>
      <c r="AY1129">
        <f t="shared" si="389"/>
        <v>1124</v>
      </c>
      <c r="AZ1129" t="s">
        <v>0</v>
      </c>
      <c r="BA1129" t="str">
        <f t="shared" si="390"/>
        <v>1124BM</v>
      </c>
      <c r="BB1129">
        <f t="shared" si="391"/>
        <v>0</v>
      </c>
      <c r="BD1129">
        <f t="shared" si="392"/>
        <v>1124</v>
      </c>
      <c r="BE1129">
        <f t="shared" si="393"/>
        <v>1</v>
      </c>
    </row>
    <row r="1130" spans="15:57" x14ac:dyDescent="0.25">
      <c r="O1130">
        <f t="shared" si="394"/>
        <v>1</v>
      </c>
      <c r="P1130">
        <f t="shared" si="395"/>
        <v>1125</v>
      </c>
      <c r="Q1130" t="e">
        <f>VLOOKUP(A1130,Sheet3!$A$1:$B$3,2,FALSE)</f>
        <v>#N/A</v>
      </c>
      <c r="R1130">
        <f t="shared" si="374"/>
        <v>0</v>
      </c>
      <c r="S1130">
        <f t="shared" si="375"/>
        <v>0</v>
      </c>
      <c r="T1130">
        <f t="shared" si="376"/>
        <v>0</v>
      </c>
      <c r="U1130" t="s">
        <v>47</v>
      </c>
      <c r="V1130" t="s">
        <v>47</v>
      </c>
      <c r="W1130" t="s">
        <v>47</v>
      </c>
      <c r="X1130" t="s">
        <v>47</v>
      </c>
      <c r="Y1130">
        <f t="shared" si="377"/>
        <v>0</v>
      </c>
      <c r="Z1130">
        <f t="shared" si="378"/>
        <v>0</v>
      </c>
      <c r="AC1130" t="e">
        <f>VLOOKUP(A1130,Sheet3!$A$7:$B$9,2,FALSE)</f>
        <v>#N/A</v>
      </c>
      <c r="AD1130" t="s">
        <v>48</v>
      </c>
      <c r="AE1130" t="str">
        <f t="shared" si="379"/>
        <v>1</v>
      </c>
      <c r="AF1130" t="str">
        <f t="shared" si="380"/>
        <v>2024-07-23</v>
      </c>
      <c r="AH1130" s="8">
        <f t="shared" si="381"/>
        <v>0</v>
      </c>
      <c r="AI1130">
        <v>0</v>
      </c>
      <c r="AJ1130">
        <v>0</v>
      </c>
      <c r="AK1130">
        <v>0</v>
      </c>
      <c r="AL1130" t="e">
        <f t="shared" si="382"/>
        <v>#DIV/0!</v>
      </c>
      <c r="AM1130" t="e">
        <f t="shared" si="383"/>
        <v>#DIV/0!</v>
      </c>
      <c r="AN1130">
        <f t="shared" si="384"/>
        <v>0</v>
      </c>
      <c r="AO1130">
        <f t="shared" si="385"/>
        <v>0</v>
      </c>
      <c r="AP1130">
        <v>0</v>
      </c>
      <c r="AQ1130">
        <v>0</v>
      </c>
      <c r="AR1130">
        <v>0</v>
      </c>
      <c r="AS1130">
        <f t="shared" si="386"/>
        <v>0</v>
      </c>
      <c r="AV1130" t="str">
        <f t="shared" si="387"/>
        <v/>
      </c>
      <c r="AW1130" t="str">
        <f t="shared" si="388"/>
        <v>--</v>
      </c>
      <c r="AY1130">
        <f t="shared" si="389"/>
        <v>1125</v>
      </c>
      <c r="AZ1130" t="s">
        <v>0</v>
      </c>
      <c r="BA1130" t="str">
        <f t="shared" si="390"/>
        <v>1125BM</v>
      </c>
      <c r="BB1130">
        <f t="shared" si="391"/>
        <v>0</v>
      </c>
      <c r="BD1130">
        <f t="shared" si="392"/>
        <v>1125</v>
      </c>
      <c r="BE1130">
        <f t="shared" si="393"/>
        <v>1</v>
      </c>
    </row>
    <row r="1131" spans="15:57" x14ac:dyDescent="0.25">
      <c r="O1131">
        <f t="shared" si="394"/>
        <v>1</v>
      </c>
      <c r="P1131">
        <f t="shared" si="395"/>
        <v>1126</v>
      </c>
      <c r="Q1131" t="e">
        <f>VLOOKUP(A1131,Sheet3!$A$1:$B$3,2,FALSE)</f>
        <v>#N/A</v>
      </c>
      <c r="R1131">
        <f t="shared" si="374"/>
        <v>0</v>
      </c>
      <c r="S1131">
        <f t="shared" si="375"/>
        <v>0</v>
      </c>
      <c r="T1131">
        <f t="shared" si="376"/>
        <v>0</v>
      </c>
      <c r="U1131" t="s">
        <v>47</v>
      </c>
      <c r="V1131" t="s">
        <v>47</v>
      </c>
      <c r="W1131" t="s">
        <v>47</v>
      </c>
      <c r="X1131" t="s">
        <v>47</v>
      </c>
      <c r="Y1131">
        <f t="shared" si="377"/>
        <v>0</v>
      </c>
      <c r="Z1131">
        <f t="shared" si="378"/>
        <v>0</v>
      </c>
      <c r="AC1131" t="e">
        <f>VLOOKUP(A1131,Sheet3!$A$7:$B$9,2,FALSE)</f>
        <v>#N/A</v>
      </c>
      <c r="AD1131" t="s">
        <v>48</v>
      </c>
      <c r="AE1131" t="str">
        <f t="shared" si="379"/>
        <v>1</v>
      </c>
      <c r="AF1131" t="str">
        <f t="shared" si="380"/>
        <v>2024-07-23</v>
      </c>
      <c r="AH1131" s="8">
        <f t="shared" si="381"/>
        <v>0</v>
      </c>
      <c r="AI1131">
        <v>0</v>
      </c>
      <c r="AJ1131">
        <v>0</v>
      </c>
      <c r="AK1131">
        <v>0</v>
      </c>
      <c r="AL1131" t="e">
        <f t="shared" si="382"/>
        <v>#DIV/0!</v>
      </c>
      <c r="AM1131" t="e">
        <f t="shared" si="383"/>
        <v>#DIV/0!</v>
      </c>
      <c r="AN1131">
        <f t="shared" si="384"/>
        <v>0</v>
      </c>
      <c r="AO1131">
        <f t="shared" si="385"/>
        <v>0</v>
      </c>
      <c r="AP1131">
        <v>0</v>
      </c>
      <c r="AQ1131">
        <v>0</v>
      </c>
      <c r="AR1131">
        <v>0</v>
      </c>
      <c r="AS1131">
        <f t="shared" si="386"/>
        <v>0</v>
      </c>
      <c r="AV1131" t="str">
        <f t="shared" si="387"/>
        <v/>
      </c>
      <c r="AW1131" t="str">
        <f t="shared" si="388"/>
        <v>--</v>
      </c>
      <c r="AY1131">
        <f t="shared" si="389"/>
        <v>1126</v>
      </c>
      <c r="AZ1131" t="s">
        <v>0</v>
      </c>
      <c r="BA1131" t="str">
        <f t="shared" si="390"/>
        <v>1126BM</v>
      </c>
      <c r="BB1131">
        <f t="shared" si="391"/>
        <v>0</v>
      </c>
      <c r="BD1131">
        <f t="shared" si="392"/>
        <v>1126</v>
      </c>
      <c r="BE1131">
        <f t="shared" si="393"/>
        <v>1</v>
      </c>
    </row>
    <row r="1132" spans="15:57" x14ac:dyDescent="0.25">
      <c r="O1132">
        <f t="shared" si="394"/>
        <v>1</v>
      </c>
      <c r="P1132">
        <f t="shared" si="395"/>
        <v>1127</v>
      </c>
      <c r="Q1132" t="e">
        <f>VLOOKUP(A1132,Sheet3!$A$1:$B$3,2,FALSE)</f>
        <v>#N/A</v>
      </c>
      <c r="R1132">
        <f t="shared" si="374"/>
        <v>0</v>
      </c>
      <c r="S1132">
        <f t="shared" si="375"/>
        <v>0</v>
      </c>
      <c r="T1132">
        <f t="shared" si="376"/>
        <v>0</v>
      </c>
      <c r="U1132" t="s">
        <v>47</v>
      </c>
      <c r="V1132" t="s">
        <v>47</v>
      </c>
      <c r="W1132" t="s">
        <v>47</v>
      </c>
      <c r="X1132" t="s">
        <v>47</v>
      </c>
      <c r="Y1132">
        <f t="shared" si="377"/>
        <v>0</v>
      </c>
      <c r="Z1132">
        <f t="shared" si="378"/>
        <v>0</v>
      </c>
      <c r="AC1132" t="e">
        <f>VLOOKUP(A1132,Sheet3!$A$7:$B$9,2,FALSE)</f>
        <v>#N/A</v>
      </c>
      <c r="AD1132" t="s">
        <v>48</v>
      </c>
      <c r="AE1132" t="str">
        <f t="shared" si="379"/>
        <v>1</v>
      </c>
      <c r="AF1132" t="str">
        <f t="shared" si="380"/>
        <v>2024-07-23</v>
      </c>
      <c r="AH1132" s="8">
        <f t="shared" si="381"/>
        <v>0</v>
      </c>
      <c r="AI1132">
        <v>0</v>
      </c>
      <c r="AJ1132">
        <v>0</v>
      </c>
      <c r="AK1132">
        <v>0</v>
      </c>
      <c r="AL1132" t="e">
        <f t="shared" si="382"/>
        <v>#DIV/0!</v>
      </c>
      <c r="AM1132" t="e">
        <f t="shared" si="383"/>
        <v>#DIV/0!</v>
      </c>
      <c r="AN1132">
        <f t="shared" si="384"/>
        <v>0</v>
      </c>
      <c r="AO1132">
        <f t="shared" si="385"/>
        <v>0</v>
      </c>
      <c r="AP1132">
        <v>0</v>
      </c>
      <c r="AQ1132">
        <v>0</v>
      </c>
      <c r="AR1132">
        <v>0</v>
      </c>
      <c r="AS1132">
        <f t="shared" si="386"/>
        <v>0</v>
      </c>
      <c r="AV1132" t="str">
        <f t="shared" si="387"/>
        <v/>
      </c>
      <c r="AW1132" t="str">
        <f t="shared" si="388"/>
        <v>--</v>
      </c>
      <c r="AY1132">
        <f t="shared" si="389"/>
        <v>1127</v>
      </c>
      <c r="AZ1132" t="s">
        <v>0</v>
      </c>
      <c r="BA1132" t="str">
        <f t="shared" si="390"/>
        <v>1127BM</v>
      </c>
      <c r="BB1132">
        <f t="shared" si="391"/>
        <v>0</v>
      </c>
      <c r="BD1132">
        <f t="shared" si="392"/>
        <v>1127</v>
      </c>
      <c r="BE1132">
        <f t="shared" si="393"/>
        <v>1</v>
      </c>
    </row>
    <row r="1133" spans="15:57" x14ac:dyDescent="0.25">
      <c r="O1133">
        <f t="shared" si="394"/>
        <v>1</v>
      </c>
      <c r="P1133">
        <f t="shared" si="395"/>
        <v>1128</v>
      </c>
      <c r="Q1133" t="e">
        <f>VLOOKUP(A1133,Sheet3!$A$1:$B$3,2,FALSE)</f>
        <v>#N/A</v>
      </c>
      <c r="R1133">
        <f t="shared" si="374"/>
        <v>0</v>
      </c>
      <c r="S1133">
        <f t="shared" si="375"/>
        <v>0</v>
      </c>
      <c r="T1133">
        <f t="shared" si="376"/>
        <v>0</v>
      </c>
      <c r="U1133" t="s">
        <v>47</v>
      </c>
      <c r="V1133" t="s">
        <v>47</v>
      </c>
      <c r="W1133" t="s">
        <v>47</v>
      </c>
      <c r="X1133" t="s">
        <v>47</v>
      </c>
      <c r="Y1133">
        <f t="shared" si="377"/>
        <v>0</v>
      </c>
      <c r="Z1133">
        <f t="shared" si="378"/>
        <v>0</v>
      </c>
      <c r="AC1133" t="e">
        <f>VLOOKUP(A1133,Sheet3!$A$7:$B$9,2,FALSE)</f>
        <v>#N/A</v>
      </c>
      <c r="AD1133" t="s">
        <v>48</v>
      </c>
      <c r="AE1133" t="str">
        <f t="shared" si="379"/>
        <v>1</v>
      </c>
      <c r="AF1133" t="str">
        <f t="shared" si="380"/>
        <v>2024-07-23</v>
      </c>
      <c r="AH1133" s="8">
        <f t="shared" si="381"/>
        <v>0</v>
      </c>
      <c r="AI1133">
        <v>0</v>
      </c>
      <c r="AJ1133">
        <v>0</v>
      </c>
      <c r="AK1133">
        <v>0</v>
      </c>
      <c r="AL1133" t="e">
        <f t="shared" si="382"/>
        <v>#DIV/0!</v>
      </c>
      <c r="AM1133" t="e">
        <f t="shared" si="383"/>
        <v>#DIV/0!</v>
      </c>
      <c r="AN1133">
        <f t="shared" si="384"/>
        <v>0</v>
      </c>
      <c r="AO1133">
        <f t="shared" si="385"/>
        <v>0</v>
      </c>
      <c r="AP1133">
        <v>0</v>
      </c>
      <c r="AQ1133">
        <v>0</v>
      </c>
      <c r="AR1133">
        <v>0</v>
      </c>
      <c r="AS1133">
        <f t="shared" si="386"/>
        <v>0</v>
      </c>
      <c r="AV1133" t="str">
        <f t="shared" si="387"/>
        <v/>
      </c>
      <c r="AW1133" t="str">
        <f t="shared" si="388"/>
        <v>--</v>
      </c>
      <c r="AY1133">
        <f t="shared" si="389"/>
        <v>1128</v>
      </c>
      <c r="AZ1133" t="s">
        <v>0</v>
      </c>
      <c r="BA1133" t="str">
        <f t="shared" si="390"/>
        <v>1128BM</v>
      </c>
      <c r="BB1133">
        <f t="shared" si="391"/>
        <v>0</v>
      </c>
      <c r="BD1133">
        <f t="shared" si="392"/>
        <v>1128</v>
      </c>
      <c r="BE1133">
        <f t="shared" si="393"/>
        <v>1</v>
      </c>
    </row>
    <row r="1134" spans="15:57" x14ac:dyDescent="0.25">
      <c r="O1134">
        <f t="shared" si="394"/>
        <v>1</v>
      </c>
      <c r="P1134">
        <f t="shared" si="395"/>
        <v>1129</v>
      </c>
      <c r="Q1134" t="e">
        <f>VLOOKUP(A1134,Sheet3!$A$1:$B$3,2,FALSE)</f>
        <v>#N/A</v>
      </c>
      <c r="R1134">
        <f t="shared" si="374"/>
        <v>0</v>
      </c>
      <c r="S1134">
        <f t="shared" si="375"/>
        <v>0</v>
      </c>
      <c r="T1134">
        <f t="shared" si="376"/>
        <v>0</v>
      </c>
      <c r="U1134" t="s">
        <v>47</v>
      </c>
      <c r="V1134" t="s">
        <v>47</v>
      </c>
      <c r="W1134" t="s">
        <v>47</v>
      </c>
      <c r="X1134" t="s">
        <v>47</v>
      </c>
      <c r="Y1134">
        <f t="shared" si="377"/>
        <v>0</v>
      </c>
      <c r="Z1134">
        <f t="shared" si="378"/>
        <v>0</v>
      </c>
      <c r="AC1134" t="e">
        <f>VLOOKUP(A1134,Sheet3!$A$7:$B$9,2,FALSE)</f>
        <v>#N/A</v>
      </c>
      <c r="AD1134" t="s">
        <v>48</v>
      </c>
      <c r="AE1134" t="str">
        <f t="shared" si="379"/>
        <v>1</v>
      </c>
      <c r="AF1134" t="str">
        <f t="shared" si="380"/>
        <v>2024-07-23</v>
      </c>
      <c r="AH1134" s="8">
        <f t="shared" si="381"/>
        <v>0</v>
      </c>
      <c r="AI1134">
        <v>0</v>
      </c>
      <c r="AJ1134">
        <v>0</v>
      </c>
      <c r="AK1134">
        <v>0</v>
      </c>
      <c r="AL1134" t="e">
        <f t="shared" si="382"/>
        <v>#DIV/0!</v>
      </c>
      <c r="AM1134" t="e">
        <f t="shared" si="383"/>
        <v>#DIV/0!</v>
      </c>
      <c r="AN1134">
        <f t="shared" si="384"/>
        <v>0</v>
      </c>
      <c r="AO1134">
        <f t="shared" si="385"/>
        <v>0</v>
      </c>
      <c r="AP1134">
        <v>0</v>
      </c>
      <c r="AQ1134">
        <v>0</v>
      </c>
      <c r="AR1134">
        <v>0</v>
      </c>
      <c r="AS1134">
        <f t="shared" si="386"/>
        <v>0</v>
      </c>
      <c r="AV1134" t="str">
        <f t="shared" si="387"/>
        <v/>
      </c>
      <c r="AW1134" t="str">
        <f t="shared" si="388"/>
        <v>--</v>
      </c>
      <c r="AY1134">
        <f t="shared" si="389"/>
        <v>1129</v>
      </c>
      <c r="AZ1134" t="s">
        <v>0</v>
      </c>
      <c r="BA1134" t="str">
        <f t="shared" si="390"/>
        <v>1129BM</v>
      </c>
      <c r="BB1134">
        <f t="shared" si="391"/>
        <v>0</v>
      </c>
      <c r="BD1134">
        <f t="shared" si="392"/>
        <v>1129</v>
      </c>
      <c r="BE1134">
        <f t="shared" si="393"/>
        <v>1</v>
      </c>
    </row>
    <row r="1135" spans="15:57" x14ac:dyDescent="0.25">
      <c r="O1135">
        <f t="shared" si="394"/>
        <v>1</v>
      </c>
      <c r="P1135">
        <f t="shared" si="395"/>
        <v>1130</v>
      </c>
      <c r="Q1135" t="e">
        <f>VLOOKUP(A1135,Sheet3!$A$1:$B$3,2,FALSE)</f>
        <v>#N/A</v>
      </c>
      <c r="R1135">
        <f t="shared" si="374"/>
        <v>0</v>
      </c>
      <c r="S1135">
        <f t="shared" si="375"/>
        <v>0</v>
      </c>
      <c r="T1135">
        <f t="shared" si="376"/>
        <v>0</v>
      </c>
      <c r="U1135" t="s">
        <v>47</v>
      </c>
      <c r="V1135" t="s">
        <v>47</v>
      </c>
      <c r="W1135" t="s">
        <v>47</v>
      </c>
      <c r="X1135" t="s">
        <v>47</v>
      </c>
      <c r="Y1135">
        <f t="shared" si="377"/>
        <v>0</v>
      </c>
      <c r="Z1135">
        <f t="shared" si="378"/>
        <v>0</v>
      </c>
      <c r="AC1135" t="e">
        <f>VLOOKUP(A1135,Sheet3!$A$7:$B$9,2,FALSE)</f>
        <v>#N/A</v>
      </c>
      <c r="AD1135" t="s">
        <v>48</v>
      </c>
      <c r="AE1135" t="str">
        <f t="shared" si="379"/>
        <v>1</v>
      </c>
      <c r="AF1135" t="str">
        <f t="shared" si="380"/>
        <v>2024-07-23</v>
      </c>
      <c r="AH1135" s="8">
        <f t="shared" si="381"/>
        <v>0</v>
      </c>
      <c r="AI1135">
        <v>0</v>
      </c>
      <c r="AJ1135">
        <v>0</v>
      </c>
      <c r="AK1135">
        <v>0</v>
      </c>
      <c r="AL1135" t="e">
        <f t="shared" si="382"/>
        <v>#DIV/0!</v>
      </c>
      <c r="AM1135" t="e">
        <f t="shared" si="383"/>
        <v>#DIV/0!</v>
      </c>
      <c r="AN1135">
        <f t="shared" si="384"/>
        <v>0</v>
      </c>
      <c r="AO1135">
        <f t="shared" si="385"/>
        <v>0</v>
      </c>
      <c r="AP1135">
        <v>0</v>
      </c>
      <c r="AQ1135">
        <v>0</v>
      </c>
      <c r="AR1135">
        <v>0</v>
      </c>
      <c r="AS1135">
        <f t="shared" si="386"/>
        <v>0</v>
      </c>
      <c r="AV1135" t="str">
        <f t="shared" si="387"/>
        <v/>
      </c>
      <c r="AW1135" t="str">
        <f t="shared" si="388"/>
        <v>--</v>
      </c>
      <c r="AY1135">
        <f t="shared" si="389"/>
        <v>1130</v>
      </c>
      <c r="AZ1135" t="s">
        <v>0</v>
      </c>
      <c r="BA1135" t="str">
        <f t="shared" si="390"/>
        <v>1130BM</v>
      </c>
      <c r="BB1135">
        <f t="shared" si="391"/>
        <v>0</v>
      </c>
      <c r="BD1135">
        <f t="shared" si="392"/>
        <v>1130</v>
      </c>
      <c r="BE1135">
        <f t="shared" si="393"/>
        <v>1</v>
      </c>
    </row>
    <row r="1136" spans="15:57" x14ac:dyDescent="0.25">
      <c r="O1136">
        <f t="shared" si="394"/>
        <v>1</v>
      </c>
      <c r="P1136">
        <f t="shared" si="395"/>
        <v>1131</v>
      </c>
      <c r="Q1136" t="e">
        <f>VLOOKUP(A1136,Sheet3!$A$1:$B$3,2,FALSE)</f>
        <v>#N/A</v>
      </c>
      <c r="R1136">
        <f t="shared" si="374"/>
        <v>0</v>
      </c>
      <c r="S1136">
        <f t="shared" si="375"/>
        <v>0</v>
      </c>
      <c r="T1136">
        <f t="shared" si="376"/>
        <v>0</v>
      </c>
      <c r="U1136" t="s">
        <v>47</v>
      </c>
      <c r="V1136" t="s">
        <v>47</v>
      </c>
      <c r="W1136" t="s">
        <v>47</v>
      </c>
      <c r="X1136" t="s">
        <v>47</v>
      </c>
      <c r="Y1136">
        <f t="shared" si="377"/>
        <v>0</v>
      </c>
      <c r="Z1136">
        <f t="shared" si="378"/>
        <v>0</v>
      </c>
      <c r="AC1136" t="e">
        <f>VLOOKUP(A1136,Sheet3!$A$7:$B$9,2,FALSE)</f>
        <v>#N/A</v>
      </c>
      <c r="AD1136" t="s">
        <v>48</v>
      </c>
      <c r="AE1136" t="str">
        <f t="shared" si="379"/>
        <v>1</v>
      </c>
      <c r="AF1136" t="str">
        <f t="shared" si="380"/>
        <v>2024-07-23</v>
      </c>
      <c r="AH1136" s="8">
        <f t="shared" si="381"/>
        <v>0</v>
      </c>
      <c r="AI1136">
        <v>0</v>
      </c>
      <c r="AJ1136">
        <v>0</v>
      </c>
      <c r="AK1136">
        <v>0</v>
      </c>
      <c r="AL1136" t="e">
        <f t="shared" si="382"/>
        <v>#DIV/0!</v>
      </c>
      <c r="AM1136" t="e">
        <f t="shared" si="383"/>
        <v>#DIV/0!</v>
      </c>
      <c r="AN1136">
        <f t="shared" si="384"/>
        <v>0</v>
      </c>
      <c r="AO1136">
        <f t="shared" si="385"/>
        <v>0</v>
      </c>
      <c r="AP1136">
        <v>0</v>
      </c>
      <c r="AQ1136">
        <v>0</v>
      </c>
      <c r="AR1136">
        <v>0</v>
      </c>
      <c r="AS1136">
        <f t="shared" si="386"/>
        <v>0</v>
      </c>
      <c r="AV1136" t="str">
        <f t="shared" si="387"/>
        <v/>
      </c>
      <c r="AW1136" t="str">
        <f t="shared" si="388"/>
        <v>--</v>
      </c>
      <c r="AY1136">
        <f t="shared" si="389"/>
        <v>1131</v>
      </c>
      <c r="AZ1136" t="s">
        <v>0</v>
      </c>
      <c r="BA1136" t="str">
        <f t="shared" si="390"/>
        <v>1131BM</v>
      </c>
      <c r="BB1136">
        <f t="shared" si="391"/>
        <v>0</v>
      </c>
      <c r="BD1136">
        <f t="shared" si="392"/>
        <v>1131</v>
      </c>
      <c r="BE1136">
        <f t="shared" si="393"/>
        <v>1</v>
      </c>
    </row>
    <row r="1137" spans="15:57" x14ac:dyDescent="0.25">
      <c r="O1137">
        <f t="shared" si="394"/>
        <v>1</v>
      </c>
      <c r="P1137">
        <f t="shared" si="395"/>
        <v>1132</v>
      </c>
      <c r="Q1137" t="e">
        <f>VLOOKUP(A1137,Sheet3!$A$1:$B$3,2,FALSE)</f>
        <v>#N/A</v>
      </c>
      <c r="R1137">
        <f t="shared" si="374"/>
        <v>0</v>
      </c>
      <c r="S1137">
        <f t="shared" si="375"/>
        <v>0</v>
      </c>
      <c r="T1137">
        <f t="shared" si="376"/>
        <v>0</v>
      </c>
      <c r="U1137" t="s">
        <v>47</v>
      </c>
      <c r="V1137" t="s">
        <v>47</v>
      </c>
      <c r="W1137" t="s">
        <v>47</v>
      </c>
      <c r="X1137" t="s">
        <v>47</v>
      </c>
      <c r="Y1137">
        <f t="shared" si="377"/>
        <v>0</v>
      </c>
      <c r="Z1137">
        <f t="shared" si="378"/>
        <v>0</v>
      </c>
      <c r="AC1137" t="e">
        <f>VLOOKUP(A1137,Sheet3!$A$7:$B$9,2,FALSE)</f>
        <v>#N/A</v>
      </c>
      <c r="AD1137" t="s">
        <v>48</v>
      </c>
      <c r="AE1137" t="str">
        <f t="shared" si="379"/>
        <v>1</v>
      </c>
      <c r="AF1137" t="str">
        <f t="shared" si="380"/>
        <v>2024-07-23</v>
      </c>
      <c r="AH1137" s="8">
        <f t="shared" si="381"/>
        <v>0</v>
      </c>
      <c r="AI1137">
        <v>0</v>
      </c>
      <c r="AJ1137">
        <v>0</v>
      </c>
      <c r="AK1137">
        <v>0</v>
      </c>
      <c r="AL1137" t="e">
        <f t="shared" si="382"/>
        <v>#DIV/0!</v>
      </c>
      <c r="AM1137" t="e">
        <f t="shared" si="383"/>
        <v>#DIV/0!</v>
      </c>
      <c r="AN1137">
        <f t="shared" si="384"/>
        <v>0</v>
      </c>
      <c r="AO1137">
        <f t="shared" si="385"/>
        <v>0</v>
      </c>
      <c r="AP1137">
        <v>0</v>
      </c>
      <c r="AQ1137">
        <v>0</v>
      </c>
      <c r="AR1137">
        <v>0</v>
      </c>
      <c r="AS1137">
        <f t="shared" si="386"/>
        <v>0</v>
      </c>
      <c r="AV1137" t="str">
        <f t="shared" si="387"/>
        <v/>
      </c>
      <c r="AW1137" t="str">
        <f t="shared" si="388"/>
        <v>--</v>
      </c>
      <c r="AY1137">
        <f t="shared" si="389"/>
        <v>1132</v>
      </c>
      <c r="AZ1137" t="s">
        <v>0</v>
      </c>
      <c r="BA1137" t="str">
        <f t="shared" si="390"/>
        <v>1132BM</v>
      </c>
      <c r="BB1137">
        <f t="shared" si="391"/>
        <v>0</v>
      </c>
      <c r="BD1137">
        <f t="shared" si="392"/>
        <v>1132</v>
      </c>
      <c r="BE1137">
        <f t="shared" si="393"/>
        <v>1</v>
      </c>
    </row>
    <row r="1138" spans="15:57" x14ac:dyDescent="0.25">
      <c r="O1138">
        <f t="shared" si="394"/>
        <v>1</v>
      </c>
      <c r="P1138">
        <f t="shared" si="395"/>
        <v>1133</v>
      </c>
      <c r="Q1138" t="e">
        <f>VLOOKUP(A1138,Sheet3!$A$1:$B$3,2,FALSE)</f>
        <v>#N/A</v>
      </c>
      <c r="R1138">
        <f t="shared" si="374"/>
        <v>0</v>
      </c>
      <c r="S1138">
        <f t="shared" si="375"/>
        <v>0</v>
      </c>
      <c r="T1138">
        <f t="shared" si="376"/>
        <v>0</v>
      </c>
      <c r="U1138" t="s">
        <v>47</v>
      </c>
      <c r="V1138" t="s">
        <v>47</v>
      </c>
      <c r="W1138" t="s">
        <v>47</v>
      </c>
      <c r="X1138" t="s">
        <v>47</v>
      </c>
      <c r="Y1138">
        <f t="shared" si="377"/>
        <v>0</v>
      </c>
      <c r="Z1138">
        <f t="shared" si="378"/>
        <v>0</v>
      </c>
      <c r="AC1138" t="e">
        <f>VLOOKUP(A1138,Sheet3!$A$7:$B$9,2,FALSE)</f>
        <v>#N/A</v>
      </c>
      <c r="AD1138" t="s">
        <v>48</v>
      </c>
      <c r="AE1138" t="str">
        <f t="shared" si="379"/>
        <v>1</v>
      </c>
      <c r="AF1138" t="str">
        <f t="shared" si="380"/>
        <v>2024-07-23</v>
      </c>
      <c r="AH1138" s="8">
        <f t="shared" si="381"/>
        <v>0</v>
      </c>
      <c r="AI1138">
        <v>0</v>
      </c>
      <c r="AJ1138">
        <v>0</v>
      </c>
      <c r="AK1138">
        <v>0</v>
      </c>
      <c r="AL1138" t="e">
        <f t="shared" si="382"/>
        <v>#DIV/0!</v>
      </c>
      <c r="AM1138" t="e">
        <f t="shared" si="383"/>
        <v>#DIV/0!</v>
      </c>
      <c r="AN1138">
        <f t="shared" si="384"/>
        <v>0</v>
      </c>
      <c r="AO1138">
        <f t="shared" si="385"/>
        <v>0</v>
      </c>
      <c r="AP1138">
        <v>0</v>
      </c>
      <c r="AQ1138">
        <v>0</v>
      </c>
      <c r="AR1138">
        <v>0</v>
      </c>
      <c r="AS1138">
        <f t="shared" si="386"/>
        <v>0</v>
      </c>
      <c r="AV1138" t="str">
        <f t="shared" si="387"/>
        <v/>
      </c>
      <c r="AW1138" t="str">
        <f t="shared" si="388"/>
        <v>--</v>
      </c>
      <c r="AY1138">
        <f t="shared" si="389"/>
        <v>1133</v>
      </c>
      <c r="AZ1138" t="s">
        <v>0</v>
      </c>
      <c r="BA1138" t="str">
        <f t="shared" si="390"/>
        <v>1133BM</v>
      </c>
      <c r="BB1138">
        <f t="shared" si="391"/>
        <v>0</v>
      </c>
      <c r="BD1138">
        <f t="shared" si="392"/>
        <v>1133</v>
      </c>
      <c r="BE1138">
        <f t="shared" si="393"/>
        <v>1</v>
      </c>
    </row>
    <row r="1139" spans="15:57" x14ac:dyDescent="0.25">
      <c r="O1139">
        <f t="shared" si="394"/>
        <v>1</v>
      </c>
      <c r="P1139">
        <f t="shared" si="395"/>
        <v>1134</v>
      </c>
      <c r="Q1139" t="e">
        <f>VLOOKUP(A1139,Sheet3!$A$1:$B$3,2,FALSE)</f>
        <v>#N/A</v>
      </c>
      <c r="R1139">
        <f t="shared" si="374"/>
        <v>0</v>
      </c>
      <c r="S1139">
        <f t="shared" si="375"/>
        <v>0</v>
      </c>
      <c r="T1139">
        <f t="shared" si="376"/>
        <v>0</v>
      </c>
      <c r="U1139" t="s">
        <v>47</v>
      </c>
      <c r="V1139" t="s">
        <v>47</v>
      </c>
      <c r="W1139" t="s">
        <v>47</v>
      </c>
      <c r="X1139" t="s">
        <v>47</v>
      </c>
      <c r="Y1139">
        <f t="shared" si="377"/>
        <v>0</v>
      </c>
      <c r="Z1139">
        <f t="shared" si="378"/>
        <v>0</v>
      </c>
      <c r="AC1139" t="e">
        <f>VLOOKUP(A1139,Sheet3!$A$7:$B$9,2,FALSE)</f>
        <v>#N/A</v>
      </c>
      <c r="AD1139" t="s">
        <v>48</v>
      </c>
      <c r="AE1139" t="str">
        <f t="shared" si="379"/>
        <v>1</v>
      </c>
      <c r="AF1139" t="str">
        <f t="shared" si="380"/>
        <v>2024-07-23</v>
      </c>
      <c r="AH1139" s="8">
        <f t="shared" si="381"/>
        <v>0</v>
      </c>
      <c r="AI1139">
        <v>0</v>
      </c>
      <c r="AJ1139">
        <v>0</v>
      </c>
      <c r="AK1139">
        <v>0</v>
      </c>
      <c r="AL1139" t="e">
        <f t="shared" si="382"/>
        <v>#DIV/0!</v>
      </c>
      <c r="AM1139" t="e">
        <f t="shared" si="383"/>
        <v>#DIV/0!</v>
      </c>
      <c r="AN1139">
        <f t="shared" si="384"/>
        <v>0</v>
      </c>
      <c r="AO1139">
        <f t="shared" si="385"/>
        <v>0</v>
      </c>
      <c r="AP1139">
        <v>0</v>
      </c>
      <c r="AQ1139">
        <v>0</v>
      </c>
      <c r="AR1139">
        <v>0</v>
      </c>
      <c r="AS1139">
        <f t="shared" si="386"/>
        <v>0</v>
      </c>
      <c r="AV1139" t="str">
        <f t="shared" si="387"/>
        <v/>
      </c>
      <c r="AW1139" t="str">
        <f t="shared" si="388"/>
        <v>--</v>
      </c>
      <c r="AY1139">
        <f t="shared" si="389"/>
        <v>1134</v>
      </c>
      <c r="AZ1139" t="s">
        <v>0</v>
      </c>
      <c r="BA1139" t="str">
        <f t="shared" si="390"/>
        <v>1134BM</v>
      </c>
      <c r="BB1139">
        <f t="shared" si="391"/>
        <v>0</v>
      </c>
      <c r="BD1139">
        <f t="shared" si="392"/>
        <v>1134</v>
      </c>
      <c r="BE1139">
        <f t="shared" si="393"/>
        <v>1</v>
      </c>
    </row>
    <row r="1140" spans="15:57" x14ac:dyDescent="0.25">
      <c r="O1140">
        <f t="shared" si="394"/>
        <v>1</v>
      </c>
      <c r="P1140">
        <f t="shared" si="395"/>
        <v>1135</v>
      </c>
      <c r="Q1140" t="e">
        <f>VLOOKUP(A1140,Sheet3!$A$1:$B$3,2,FALSE)</f>
        <v>#N/A</v>
      </c>
      <c r="R1140">
        <f t="shared" si="374"/>
        <v>0</v>
      </c>
      <c r="S1140">
        <f t="shared" si="375"/>
        <v>0</v>
      </c>
      <c r="T1140">
        <f t="shared" si="376"/>
        <v>0</v>
      </c>
      <c r="U1140" t="s">
        <v>47</v>
      </c>
      <c r="V1140" t="s">
        <v>47</v>
      </c>
      <c r="W1140" t="s">
        <v>47</v>
      </c>
      <c r="X1140" t="s">
        <v>47</v>
      </c>
      <c r="Y1140">
        <f t="shared" si="377"/>
        <v>0</v>
      </c>
      <c r="Z1140">
        <f t="shared" si="378"/>
        <v>0</v>
      </c>
      <c r="AC1140" t="e">
        <f>VLOOKUP(A1140,Sheet3!$A$7:$B$9,2,FALSE)</f>
        <v>#N/A</v>
      </c>
      <c r="AD1140" t="s">
        <v>48</v>
      </c>
      <c r="AE1140" t="str">
        <f t="shared" si="379"/>
        <v>1</v>
      </c>
      <c r="AF1140" t="str">
        <f t="shared" si="380"/>
        <v>2024-07-23</v>
      </c>
      <c r="AH1140" s="8">
        <f t="shared" si="381"/>
        <v>0</v>
      </c>
      <c r="AI1140">
        <v>0</v>
      </c>
      <c r="AJ1140">
        <v>0</v>
      </c>
      <c r="AK1140">
        <v>0</v>
      </c>
      <c r="AL1140" t="e">
        <f t="shared" si="382"/>
        <v>#DIV/0!</v>
      </c>
      <c r="AM1140" t="e">
        <f t="shared" si="383"/>
        <v>#DIV/0!</v>
      </c>
      <c r="AN1140">
        <f t="shared" si="384"/>
        <v>0</v>
      </c>
      <c r="AO1140">
        <f t="shared" si="385"/>
        <v>0</v>
      </c>
      <c r="AP1140">
        <v>0</v>
      </c>
      <c r="AQ1140">
        <v>0</v>
      </c>
      <c r="AR1140">
        <v>0</v>
      </c>
      <c r="AS1140">
        <f t="shared" si="386"/>
        <v>0</v>
      </c>
      <c r="AV1140" t="str">
        <f t="shared" si="387"/>
        <v/>
      </c>
      <c r="AW1140" t="str">
        <f t="shared" si="388"/>
        <v>--</v>
      </c>
      <c r="AY1140">
        <f t="shared" si="389"/>
        <v>1135</v>
      </c>
      <c r="AZ1140" t="s">
        <v>0</v>
      </c>
      <c r="BA1140" t="str">
        <f t="shared" si="390"/>
        <v>1135BM</v>
      </c>
      <c r="BB1140">
        <f t="shared" si="391"/>
        <v>0</v>
      </c>
      <c r="BD1140">
        <f t="shared" si="392"/>
        <v>1135</v>
      </c>
      <c r="BE1140">
        <f t="shared" si="393"/>
        <v>1</v>
      </c>
    </row>
    <row r="1141" spans="15:57" x14ac:dyDescent="0.25">
      <c r="O1141">
        <f t="shared" si="394"/>
        <v>1</v>
      </c>
      <c r="P1141">
        <f t="shared" si="395"/>
        <v>1136</v>
      </c>
      <c r="Q1141" t="e">
        <f>VLOOKUP(A1141,Sheet3!$A$1:$B$3,2,FALSE)</f>
        <v>#N/A</v>
      </c>
      <c r="R1141">
        <f t="shared" si="374"/>
        <v>0</v>
      </c>
      <c r="S1141">
        <f t="shared" si="375"/>
        <v>0</v>
      </c>
      <c r="T1141">
        <f t="shared" si="376"/>
        <v>0</v>
      </c>
      <c r="U1141" t="s">
        <v>47</v>
      </c>
      <c r="V1141" t="s">
        <v>47</v>
      </c>
      <c r="W1141" t="s">
        <v>47</v>
      </c>
      <c r="X1141" t="s">
        <v>47</v>
      </c>
      <c r="Y1141">
        <f t="shared" si="377"/>
        <v>0</v>
      </c>
      <c r="Z1141">
        <f t="shared" si="378"/>
        <v>0</v>
      </c>
      <c r="AC1141" t="e">
        <f>VLOOKUP(A1141,Sheet3!$A$7:$B$9,2,FALSE)</f>
        <v>#N/A</v>
      </c>
      <c r="AD1141" t="s">
        <v>48</v>
      </c>
      <c r="AE1141" t="str">
        <f t="shared" si="379"/>
        <v>1</v>
      </c>
      <c r="AF1141" t="str">
        <f t="shared" si="380"/>
        <v>2024-07-23</v>
      </c>
      <c r="AH1141" s="8">
        <f t="shared" si="381"/>
        <v>0</v>
      </c>
      <c r="AI1141">
        <v>0</v>
      </c>
      <c r="AJ1141">
        <v>0</v>
      </c>
      <c r="AK1141">
        <v>0</v>
      </c>
      <c r="AL1141" t="e">
        <f t="shared" si="382"/>
        <v>#DIV/0!</v>
      </c>
      <c r="AM1141" t="e">
        <f t="shared" si="383"/>
        <v>#DIV/0!</v>
      </c>
      <c r="AN1141">
        <f t="shared" si="384"/>
        <v>0</v>
      </c>
      <c r="AO1141">
        <f t="shared" si="385"/>
        <v>0</v>
      </c>
      <c r="AP1141">
        <v>0</v>
      </c>
      <c r="AQ1141">
        <v>0</v>
      </c>
      <c r="AR1141">
        <v>0</v>
      </c>
      <c r="AS1141">
        <f t="shared" si="386"/>
        <v>0</v>
      </c>
      <c r="AV1141" t="str">
        <f t="shared" si="387"/>
        <v/>
      </c>
      <c r="AW1141" t="str">
        <f t="shared" si="388"/>
        <v>--</v>
      </c>
      <c r="AY1141">
        <f t="shared" si="389"/>
        <v>1136</v>
      </c>
      <c r="AZ1141" t="s">
        <v>0</v>
      </c>
      <c r="BA1141" t="str">
        <f t="shared" si="390"/>
        <v>1136BM</v>
      </c>
      <c r="BB1141">
        <f t="shared" si="391"/>
        <v>0</v>
      </c>
      <c r="BD1141">
        <f t="shared" si="392"/>
        <v>1136</v>
      </c>
      <c r="BE1141">
        <f t="shared" si="393"/>
        <v>1</v>
      </c>
    </row>
    <row r="1142" spans="15:57" x14ac:dyDescent="0.25">
      <c r="O1142">
        <f t="shared" si="394"/>
        <v>1</v>
      </c>
      <c r="P1142">
        <f t="shared" si="395"/>
        <v>1137</v>
      </c>
      <c r="Q1142" t="e">
        <f>VLOOKUP(A1142,Sheet3!$A$1:$B$3,2,FALSE)</f>
        <v>#N/A</v>
      </c>
      <c r="R1142">
        <f t="shared" si="374"/>
        <v>0</v>
      </c>
      <c r="S1142">
        <f t="shared" si="375"/>
        <v>0</v>
      </c>
      <c r="T1142">
        <f t="shared" si="376"/>
        <v>0</v>
      </c>
      <c r="U1142" t="s">
        <v>47</v>
      </c>
      <c r="V1142" t="s">
        <v>47</v>
      </c>
      <c r="W1142" t="s">
        <v>47</v>
      </c>
      <c r="X1142" t="s">
        <v>47</v>
      </c>
      <c r="Y1142">
        <f t="shared" si="377"/>
        <v>0</v>
      </c>
      <c r="Z1142">
        <f t="shared" si="378"/>
        <v>0</v>
      </c>
      <c r="AC1142" t="e">
        <f>VLOOKUP(A1142,Sheet3!$A$7:$B$9,2,FALSE)</f>
        <v>#N/A</v>
      </c>
      <c r="AD1142" t="s">
        <v>48</v>
      </c>
      <c r="AE1142" t="str">
        <f t="shared" si="379"/>
        <v>1</v>
      </c>
      <c r="AF1142" t="str">
        <f t="shared" si="380"/>
        <v>2024-07-23</v>
      </c>
      <c r="AH1142" s="8">
        <f t="shared" si="381"/>
        <v>0</v>
      </c>
      <c r="AI1142">
        <v>0</v>
      </c>
      <c r="AJ1142">
        <v>0</v>
      </c>
      <c r="AK1142">
        <v>0</v>
      </c>
      <c r="AL1142" t="e">
        <f t="shared" si="382"/>
        <v>#DIV/0!</v>
      </c>
      <c r="AM1142" t="e">
        <f t="shared" si="383"/>
        <v>#DIV/0!</v>
      </c>
      <c r="AN1142">
        <f t="shared" si="384"/>
        <v>0</v>
      </c>
      <c r="AO1142">
        <f t="shared" si="385"/>
        <v>0</v>
      </c>
      <c r="AP1142">
        <v>0</v>
      </c>
      <c r="AQ1142">
        <v>0</v>
      </c>
      <c r="AR1142">
        <v>0</v>
      </c>
      <c r="AS1142">
        <f t="shared" si="386"/>
        <v>0</v>
      </c>
      <c r="AV1142" t="str">
        <f t="shared" si="387"/>
        <v/>
      </c>
      <c r="AW1142" t="str">
        <f t="shared" si="388"/>
        <v>--</v>
      </c>
      <c r="AY1142">
        <f t="shared" si="389"/>
        <v>1137</v>
      </c>
      <c r="AZ1142" t="s">
        <v>0</v>
      </c>
      <c r="BA1142" t="str">
        <f t="shared" si="390"/>
        <v>1137BM</v>
      </c>
      <c r="BB1142">
        <f t="shared" si="391"/>
        <v>0</v>
      </c>
      <c r="BD1142">
        <f t="shared" si="392"/>
        <v>1137</v>
      </c>
      <c r="BE1142">
        <f t="shared" si="393"/>
        <v>1</v>
      </c>
    </row>
    <row r="1143" spans="15:57" x14ac:dyDescent="0.25">
      <c r="O1143">
        <f t="shared" si="394"/>
        <v>1</v>
      </c>
      <c r="P1143">
        <f t="shared" si="395"/>
        <v>1138</v>
      </c>
      <c r="Q1143" t="e">
        <f>VLOOKUP(A1143,Sheet3!$A$1:$B$3,2,FALSE)</f>
        <v>#N/A</v>
      </c>
      <c r="R1143">
        <f t="shared" si="374"/>
        <v>0</v>
      </c>
      <c r="S1143">
        <f t="shared" si="375"/>
        <v>0</v>
      </c>
      <c r="T1143">
        <f t="shared" si="376"/>
        <v>0</v>
      </c>
      <c r="U1143" t="s">
        <v>47</v>
      </c>
      <c r="V1143" t="s">
        <v>47</v>
      </c>
      <c r="W1143" t="s">
        <v>47</v>
      </c>
      <c r="X1143" t="s">
        <v>47</v>
      </c>
      <c r="Y1143">
        <f t="shared" si="377"/>
        <v>0</v>
      </c>
      <c r="Z1143">
        <f t="shared" si="378"/>
        <v>0</v>
      </c>
      <c r="AC1143" t="e">
        <f>VLOOKUP(A1143,Sheet3!$A$7:$B$9,2,FALSE)</f>
        <v>#N/A</v>
      </c>
      <c r="AD1143" t="s">
        <v>48</v>
      </c>
      <c r="AE1143" t="str">
        <f t="shared" si="379"/>
        <v>1</v>
      </c>
      <c r="AF1143" t="str">
        <f t="shared" si="380"/>
        <v>2024-07-23</v>
      </c>
      <c r="AH1143" s="8">
        <f t="shared" si="381"/>
        <v>0</v>
      </c>
      <c r="AI1143">
        <v>0</v>
      </c>
      <c r="AJ1143">
        <v>0</v>
      </c>
      <c r="AK1143">
        <v>0</v>
      </c>
      <c r="AL1143" t="e">
        <f t="shared" si="382"/>
        <v>#DIV/0!</v>
      </c>
      <c r="AM1143" t="e">
        <f t="shared" si="383"/>
        <v>#DIV/0!</v>
      </c>
      <c r="AN1143">
        <f t="shared" si="384"/>
        <v>0</v>
      </c>
      <c r="AO1143">
        <f t="shared" si="385"/>
        <v>0</v>
      </c>
      <c r="AP1143">
        <v>0</v>
      </c>
      <c r="AQ1143">
        <v>0</v>
      </c>
      <c r="AR1143">
        <v>0</v>
      </c>
      <c r="AS1143">
        <f t="shared" si="386"/>
        <v>0</v>
      </c>
      <c r="AV1143" t="str">
        <f t="shared" si="387"/>
        <v/>
      </c>
      <c r="AW1143" t="str">
        <f t="shared" si="388"/>
        <v>--</v>
      </c>
      <c r="AY1143">
        <f t="shared" si="389"/>
        <v>1138</v>
      </c>
      <c r="AZ1143" t="s">
        <v>0</v>
      </c>
      <c r="BA1143" t="str">
        <f t="shared" si="390"/>
        <v>1138BM</v>
      </c>
      <c r="BB1143">
        <f t="shared" si="391"/>
        <v>0</v>
      </c>
      <c r="BD1143">
        <f t="shared" si="392"/>
        <v>1138</v>
      </c>
      <c r="BE1143">
        <f t="shared" si="393"/>
        <v>1</v>
      </c>
    </row>
    <row r="1144" spans="15:57" x14ac:dyDescent="0.25">
      <c r="O1144">
        <f t="shared" si="394"/>
        <v>1</v>
      </c>
      <c r="P1144">
        <f t="shared" si="395"/>
        <v>1139</v>
      </c>
      <c r="Q1144" t="e">
        <f>VLOOKUP(A1144,Sheet3!$A$1:$B$3,2,FALSE)</f>
        <v>#N/A</v>
      </c>
      <c r="R1144">
        <f t="shared" si="374"/>
        <v>0</v>
      </c>
      <c r="S1144">
        <f t="shared" si="375"/>
        <v>0</v>
      </c>
      <c r="T1144">
        <f t="shared" si="376"/>
        <v>0</v>
      </c>
      <c r="U1144" t="s">
        <v>47</v>
      </c>
      <c r="V1144" t="s">
        <v>47</v>
      </c>
      <c r="W1144" t="s">
        <v>47</v>
      </c>
      <c r="X1144" t="s">
        <v>47</v>
      </c>
      <c r="Y1144">
        <f t="shared" si="377"/>
        <v>0</v>
      </c>
      <c r="Z1144">
        <f t="shared" si="378"/>
        <v>0</v>
      </c>
      <c r="AC1144" t="e">
        <f>VLOOKUP(A1144,Sheet3!$A$7:$B$9,2,FALSE)</f>
        <v>#N/A</v>
      </c>
      <c r="AD1144" t="s">
        <v>48</v>
      </c>
      <c r="AE1144" t="str">
        <f t="shared" si="379"/>
        <v>1</v>
      </c>
      <c r="AF1144" t="str">
        <f t="shared" si="380"/>
        <v>2024-07-23</v>
      </c>
      <c r="AH1144" s="8">
        <f t="shared" si="381"/>
        <v>0</v>
      </c>
      <c r="AI1144">
        <v>0</v>
      </c>
      <c r="AJ1144">
        <v>0</v>
      </c>
      <c r="AK1144">
        <v>0</v>
      </c>
      <c r="AL1144" t="e">
        <f t="shared" si="382"/>
        <v>#DIV/0!</v>
      </c>
      <c r="AM1144" t="e">
        <f t="shared" si="383"/>
        <v>#DIV/0!</v>
      </c>
      <c r="AN1144">
        <f t="shared" si="384"/>
        <v>0</v>
      </c>
      <c r="AO1144">
        <f t="shared" si="385"/>
        <v>0</v>
      </c>
      <c r="AP1144">
        <v>0</v>
      </c>
      <c r="AQ1144">
        <v>0</v>
      </c>
      <c r="AR1144">
        <v>0</v>
      </c>
      <c r="AS1144">
        <f t="shared" si="386"/>
        <v>0</v>
      </c>
      <c r="AV1144" t="str">
        <f t="shared" si="387"/>
        <v/>
      </c>
      <c r="AW1144" t="str">
        <f t="shared" si="388"/>
        <v>--</v>
      </c>
      <c r="AY1144">
        <f t="shared" si="389"/>
        <v>1139</v>
      </c>
      <c r="AZ1144" t="s">
        <v>0</v>
      </c>
      <c r="BA1144" t="str">
        <f t="shared" si="390"/>
        <v>1139BM</v>
      </c>
      <c r="BB1144">
        <f t="shared" si="391"/>
        <v>0</v>
      </c>
      <c r="BD1144">
        <f t="shared" si="392"/>
        <v>1139</v>
      </c>
      <c r="BE1144">
        <f t="shared" si="393"/>
        <v>1</v>
      </c>
    </row>
    <row r="1145" spans="15:57" x14ac:dyDescent="0.25">
      <c r="O1145">
        <f t="shared" si="394"/>
        <v>1</v>
      </c>
      <c r="P1145">
        <f t="shared" si="395"/>
        <v>1140</v>
      </c>
      <c r="Q1145" t="e">
        <f>VLOOKUP(A1145,Sheet3!$A$1:$B$3,2,FALSE)</f>
        <v>#N/A</v>
      </c>
      <c r="R1145">
        <f t="shared" si="374"/>
        <v>0</v>
      </c>
      <c r="S1145">
        <f t="shared" si="375"/>
        <v>0</v>
      </c>
      <c r="T1145">
        <f t="shared" si="376"/>
        <v>0</v>
      </c>
      <c r="U1145" t="s">
        <v>47</v>
      </c>
      <c r="V1145" t="s">
        <v>47</v>
      </c>
      <c r="W1145" t="s">
        <v>47</v>
      </c>
      <c r="X1145" t="s">
        <v>47</v>
      </c>
      <c r="Y1145">
        <f t="shared" si="377"/>
        <v>0</v>
      </c>
      <c r="Z1145">
        <f t="shared" si="378"/>
        <v>0</v>
      </c>
      <c r="AC1145" t="e">
        <f>VLOOKUP(A1145,Sheet3!$A$7:$B$9,2,FALSE)</f>
        <v>#N/A</v>
      </c>
      <c r="AD1145" t="s">
        <v>48</v>
      </c>
      <c r="AE1145" t="str">
        <f t="shared" si="379"/>
        <v>1</v>
      </c>
      <c r="AF1145" t="str">
        <f t="shared" si="380"/>
        <v>2024-07-23</v>
      </c>
      <c r="AH1145" s="8">
        <f t="shared" si="381"/>
        <v>0</v>
      </c>
      <c r="AI1145">
        <v>0</v>
      </c>
      <c r="AJ1145">
        <v>0</v>
      </c>
      <c r="AK1145">
        <v>0</v>
      </c>
      <c r="AL1145" t="e">
        <f t="shared" si="382"/>
        <v>#DIV/0!</v>
      </c>
      <c r="AM1145" t="e">
        <f t="shared" si="383"/>
        <v>#DIV/0!</v>
      </c>
      <c r="AN1145">
        <f t="shared" si="384"/>
        <v>0</v>
      </c>
      <c r="AO1145">
        <f t="shared" si="385"/>
        <v>0</v>
      </c>
      <c r="AP1145">
        <v>0</v>
      </c>
      <c r="AQ1145">
        <v>0</v>
      </c>
      <c r="AR1145">
        <v>0</v>
      </c>
      <c r="AS1145">
        <f t="shared" si="386"/>
        <v>0</v>
      </c>
      <c r="AV1145" t="str">
        <f t="shared" si="387"/>
        <v/>
      </c>
      <c r="AW1145" t="str">
        <f t="shared" si="388"/>
        <v>--</v>
      </c>
      <c r="AY1145">
        <f t="shared" si="389"/>
        <v>1140</v>
      </c>
      <c r="AZ1145" t="s">
        <v>0</v>
      </c>
      <c r="BA1145" t="str">
        <f t="shared" si="390"/>
        <v>1140BM</v>
      </c>
      <c r="BB1145">
        <f t="shared" si="391"/>
        <v>0</v>
      </c>
      <c r="BD1145">
        <f t="shared" si="392"/>
        <v>1140</v>
      </c>
      <c r="BE1145">
        <f t="shared" si="393"/>
        <v>1</v>
      </c>
    </row>
    <row r="1146" spans="15:57" x14ac:dyDescent="0.25">
      <c r="O1146">
        <f t="shared" si="394"/>
        <v>1</v>
      </c>
      <c r="P1146">
        <f t="shared" si="395"/>
        <v>1141</v>
      </c>
      <c r="Q1146" t="e">
        <f>VLOOKUP(A1146,Sheet3!$A$1:$B$3,2,FALSE)</f>
        <v>#N/A</v>
      </c>
      <c r="R1146">
        <f t="shared" si="374"/>
        <v>0</v>
      </c>
      <c r="S1146">
        <f t="shared" si="375"/>
        <v>0</v>
      </c>
      <c r="T1146">
        <f t="shared" si="376"/>
        <v>0</v>
      </c>
      <c r="U1146" t="s">
        <v>47</v>
      </c>
      <c r="V1146" t="s">
        <v>47</v>
      </c>
      <c r="W1146" t="s">
        <v>47</v>
      </c>
      <c r="X1146" t="s">
        <v>47</v>
      </c>
      <c r="Y1146">
        <f t="shared" si="377"/>
        <v>0</v>
      </c>
      <c r="Z1146">
        <f t="shared" si="378"/>
        <v>0</v>
      </c>
      <c r="AC1146" t="e">
        <f>VLOOKUP(A1146,Sheet3!$A$7:$B$9,2,FALSE)</f>
        <v>#N/A</v>
      </c>
      <c r="AD1146" t="s">
        <v>48</v>
      </c>
      <c r="AE1146" t="str">
        <f t="shared" si="379"/>
        <v>1</v>
      </c>
      <c r="AF1146" t="str">
        <f t="shared" si="380"/>
        <v>2024-07-23</v>
      </c>
      <c r="AH1146" s="8">
        <f t="shared" si="381"/>
        <v>0</v>
      </c>
      <c r="AI1146">
        <v>0</v>
      </c>
      <c r="AJ1146">
        <v>0</v>
      </c>
      <c r="AK1146">
        <v>0</v>
      </c>
      <c r="AL1146" t="e">
        <f t="shared" si="382"/>
        <v>#DIV/0!</v>
      </c>
      <c r="AM1146" t="e">
        <f t="shared" si="383"/>
        <v>#DIV/0!</v>
      </c>
      <c r="AN1146">
        <f t="shared" si="384"/>
        <v>0</v>
      </c>
      <c r="AO1146">
        <f t="shared" si="385"/>
        <v>0</v>
      </c>
      <c r="AP1146">
        <v>0</v>
      </c>
      <c r="AQ1146">
        <v>0</v>
      </c>
      <c r="AR1146">
        <v>0</v>
      </c>
      <c r="AS1146">
        <f t="shared" si="386"/>
        <v>0</v>
      </c>
      <c r="AV1146" t="str">
        <f t="shared" si="387"/>
        <v/>
      </c>
      <c r="AW1146" t="str">
        <f t="shared" si="388"/>
        <v>--</v>
      </c>
      <c r="AY1146">
        <f t="shared" si="389"/>
        <v>1141</v>
      </c>
      <c r="AZ1146" t="s">
        <v>0</v>
      </c>
      <c r="BA1146" t="str">
        <f t="shared" si="390"/>
        <v>1141BM</v>
      </c>
      <c r="BB1146">
        <f t="shared" si="391"/>
        <v>0</v>
      </c>
      <c r="BD1146">
        <f t="shared" si="392"/>
        <v>1141</v>
      </c>
      <c r="BE1146">
        <f t="shared" si="393"/>
        <v>1</v>
      </c>
    </row>
    <row r="1147" spans="15:57" x14ac:dyDescent="0.25">
      <c r="O1147">
        <f t="shared" si="394"/>
        <v>1</v>
      </c>
      <c r="P1147">
        <f t="shared" si="395"/>
        <v>1142</v>
      </c>
      <c r="Q1147" t="e">
        <f>VLOOKUP(A1147,Sheet3!$A$1:$B$3,2,FALSE)</f>
        <v>#N/A</v>
      </c>
      <c r="R1147">
        <f t="shared" si="374"/>
        <v>0</v>
      </c>
      <c r="S1147">
        <f t="shared" si="375"/>
        <v>0</v>
      </c>
      <c r="T1147">
        <f t="shared" si="376"/>
        <v>0</v>
      </c>
      <c r="U1147" t="s">
        <v>47</v>
      </c>
      <c r="V1147" t="s">
        <v>47</v>
      </c>
      <c r="W1147" t="s">
        <v>47</v>
      </c>
      <c r="X1147" t="s">
        <v>47</v>
      </c>
      <c r="Y1147">
        <f t="shared" si="377"/>
        <v>0</v>
      </c>
      <c r="Z1147">
        <f t="shared" si="378"/>
        <v>0</v>
      </c>
      <c r="AC1147" t="e">
        <f>VLOOKUP(A1147,Sheet3!$A$7:$B$9,2,FALSE)</f>
        <v>#N/A</v>
      </c>
      <c r="AD1147" t="s">
        <v>48</v>
      </c>
      <c r="AE1147" t="str">
        <f t="shared" si="379"/>
        <v>1</v>
      </c>
      <c r="AF1147" t="str">
        <f t="shared" si="380"/>
        <v>2024-07-23</v>
      </c>
      <c r="AH1147" s="8">
        <f t="shared" si="381"/>
        <v>0</v>
      </c>
      <c r="AI1147">
        <v>0</v>
      </c>
      <c r="AJ1147">
        <v>0</v>
      </c>
      <c r="AK1147">
        <v>0</v>
      </c>
      <c r="AL1147" t="e">
        <f t="shared" si="382"/>
        <v>#DIV/0!</v>
      </c>
      <c r="AM1147" t="e">
        <f t="shared" si="383"/>
        <v>#DIV/0!</v>
      </c>
      <c r="AN1147">
        <f t="shared" si="384"/>
        <v>0</v>
      </c>
      <c r="AO1147">
        <f t="shared" si="385"/>
        <v>0</v>
      </c>
      <c r="AP1147">
        <v>0</v>
      </c>
      <c r="AQ1147">
        <v>0</v>
      </c>
      <c r="AR1147">
        <v>0</v>
      </c>
      <c r="AS1147">
        <f t="shared" si="386"/>
        <v>0</v>
      </c>
      <c r="AV1147" t="str">
        <f t="shared" si="387"/>
        <v/>
      </c>
      <c r="AW1147" t="str">
        <f t="shared" si="388"/>
        <v>--</v>
      </c>
      <c r="AY1147">
        <f t="shared" si="389"/>
        <v>1142</v>
      </c>
      <c r="AZ1147" t="s">
        <v>0</v>
      </c>
      <c r="BA1147" t="str">
        <f t="shared" si="390"/>
        <v>1142BM</v>
      </c>
      <c r="BB1147">
        <f t="shared" si="391"/>
        <v>0</v>
      </c>
      <c r="BD1147">
        <f t="shared" si="392"/>
        <v>1142</v>
      </c>
      <c r="BE1147">
        <f t="shared" si="393"/>
        <v>1</v>
      </c>
    </row>
    <row r="1148" spans="15:57" x14ac:dyDescent="0.25">
      <c r="O1148">
        <f t="shared" si="394"/>
        <v>1</v>
      </c>
      <c r="P1148">
        <f t="shared" si="395"/>
        <v>1143</v>
      </c>
      <c r="Q1148" t="e">
        <f>VLOOKUP(A1148,Sheet3!$A$1:$B$3,2,FALSE)</f>
        <v>#N/A</v>
      </c>
      <c r="R1148">
        <f t="shared" si="374"/>
        <v>0</v>
      </c>
      <c r="S1148">
        <f t="shared" si="375"/>
        <v>0</v>
      </c>
      <c r="T1148">
        <f t="shared" si="376"/>
        <v>0</v>
      </c>
      <c r="U1148" t="s">
        <v>47</v>
      </c>
      <c r="V1148" t="s">
        <v>47</v>
      </c>
      <c r="W1148" t="s">
        <v>47</v>
      </c>
      <c r="X1148" t="s">
        <v>47</v>
      </c>
      <c r="Y1148">
        <f t="shared" si="377"/>
        <v>0</v>
      </c>
      <c r="Z1148">
        <f t="shared" si="378"/>
        <v>0</v>
      </c>
      <c r="AC1148" t="e">
        <f>VLOOKUP(A1148,Sheet3!$A$7:$B$9,2,FALSE)</f>
        <v>#N/A</v>
      </c>
      <c r="AD1148" t="s">
        <v>48</v>
      </c>
      <c r="AE1148" t="str">
        <f t="shared" si="379"/>
        <v>1</v>
      </c>
      <c r="AF1148" t="str">
        <f t="shared" si="380"/>
        <v>2024-07-23</v>
      </c>
      <c r="AH1148" s="8">
        <f t="shared" si="381"/>
        <v>0</v>
      </c>
      <c r="AI1148">
        <v>0</v>
      </c>
      <c r="AJ1148">
        <v>0</v>
      </c>
      <c r="AK1148">
        <v>0</v>
      </c>
      <c r="AL1148" t="e">
        <f t="shared" si="382"/>
        <v>#DIV/0!</v>
      </c>
      <c r="AM1148" t="e">
        <f t="shared" si="383"/>
        <v>#DIV/0!</v>
      </c>
      <c r="AN1148">
        <f t="shared" si="384"/>
        <v>0</v>
      </c>
      <c r="AO1148">
        <f t="shared" si="385"/>
        <v>0</v>
      </c>
      <c r="AP1148">
        <v>0</v>
      </c>
      <c r="AQ1148">
        <v>0</v>
      </c>
      <c r="AR1148">
        <v>0</v>
      </c>
      <c r="AS1148">
        <f t="shared" si="386"/>
        <v>0</v>
      </c>
      <c r="AV1148" t="str">
        <f t="shared" si="387"/>
        <v/>
      </c>
      <c r="AW1148" t="str">
        <f t="shared" si="388"/>
        <v>--</v>
      </c>
      <c r="AY1148">
        <f t="shared" si="389"/>
        <v>1143</v>
      </c>
      <c r="AZ1148" t="s">
        <v>0</v>
      </c>
      <c r="BA1148" t="str">
        <f t="shared" si="390"/>
        <v>1143BM</v>
      </c>
      <c r="BB1148">
        <f t="shared" si="391"/>
        <v>0</v>
      </c>
      <c r="BD1148">
        <f t="shared" si="392"/>
        <v>1143</v>
      </c>
      <c r="BE1148">
        <f t="shared" si="393"/>
        <v>1</v>
      </c>
    </row>
    <row r="1149" spans="15:57" x14ac:dyDescent="0.25">
      <c r="O1149">
        <f t="shared" si="394"/>
        <v>1</v>
      </c>
      <c r="P1149">
        <f t="shared" si="395"/>
        <v>1144</v>
      </c>
      <c r="Q1149" t="e">
        <f>VLOOKUP(A1149,Sheet3!$A$1:$B$3,2,FALSE)</f>
        <v>#N/A</v>
      </c>
      <c r="R1149">
        <f t="shared" si="374"/>
        <v>0</v>
      </c>
      <c r="S1149">
        <f t="shared" si="375"/>
        <v>0</v>
      </c>
      <c r="T1149">
        <f t="shared" si="376"/>
        <v>0</v>
      </c>
      <c r="U1149" t="s">
        <v>47</v>
      </c>
      <c r="V1149" t="s">
        <v>47</v>
      </c>
      <c r="W1149" t="s">
        <v>47</v>
      </c>
      <c r="X1149" t="s">
        <v>47</v>
      </c>
      <c r="Y1149">
        <f t="shared" si="377"/>
        <v>0</v>
      </c>
      <c r="Z1149">
        <f t="shared" si="378"/>
        <v>0</v>
      </c>
      <c r="AC1149" t="e">
        <f>VLOOKUP(A1149,Sheet3!$A$7:$B$9,2,FALSE)</f>
        <v>#N/A</v>
      </c>
      <c r="AD1149" t="s">
        <v>48</v>
      </c>
      <c r="AE1149" t="str">
        <f t="shared" si="379"/>
        <v>1</v>
      </c>
      <c r="AF1149" t="str">
        <f t="shared" si="380"/>
        <v>2024-07-23</v>
      </c>
      <c r="AH1149" s="8">
        <f t="shared" si="381"/>
        <v>0</v>
      </c>
      <c r="AI1149">
        <v>0</v>
      </c>
      <c r="AJ1149">
        <v>0</v>
      </c>
      <c r="AK1149">
        <v>0</v>
      </c>
      <c r="AL1149" t="e">
        <f t="shared" si="382"/>
        <v>#DIV/0!</v>
      </c>
      <c r="AM1149" t="e">
        <f t="shared" si="383"/>
        <v>#DIV/0!</v>
      </c>
      <c r="AN1149">
        <f t="shared" si="384"/>
        <v>0</v>
      </c>
      <c r="AO1149">
        <f t="shared" si="385"/>
        <v>0</v>
      </c>
      <c r="AP1149">
        <v>0</v>
      </c>
      <c r="AQ1149">
        <v>0</v>
      </c>
      <c r="AR1149">
        <v>0</v>
      </c>
      <c r="AS1149">
        <f t="shared" si="386"/>
        <v>0</v>
      </c>
      <c r="AV1149" t="str">
        <f t="shared" si="387"/>
        <v/>
      </c>
      <c r="AW1149" t="str">
        <f t="shared" si="388"/>
        <v>--</v>
      </c>
      <c r="AY1149">
        <f t="shared" si="389"/>
        <v>1144</v>
      </c>
      <c r="AZ1149" t="s">
        <v>0</v>
      </c>
      <c r="BA1149" t="str">
        <f t="shared" si="390"/>
        <v>1144BM</v>
      </c>
      <c r="BB1149">
        <f t="shared" si="391"/>
        <v>0</v>
      </c>
      <c r="BD1149">
        <f t="shared" si="392"/>
        <v>1144</v>
      </c>
      <c r="BE1149">
        <f t="shared" si="393"/>
        <v>1</v>
      </c>
    </row>
    <row r="1150" spans="15:57" x14ac:dyDescent="0.25">
      <c r="O1150">
        <f t="shared" si="394"/>
        <v>1</v>
      </c>
      <c r="P1150">
        <f t="shared" si="395"/>
        <v>1145</v>
      </c>
      <c r="Q1150" t="e">
        <f>VLOOKUP(A1150,Sheet3!$A$1:$B$3,2,FALSE)</f>
        <v>#N/A</v>
      </c>
      <c r="R1150">
        <f t="shared" si="374"/>
        <v>0</v>
      </c>
      <c r="S1150">
        <f t="shared" si="375"/>
        <v>0</v>
      </c>
      <c r="T1150">
        <f t="shared" si="376"/>
        <v>0</v>
      </c>
      <c r="U1150" t="s">
        <v>47</v>
      </c>
      <c r="V1150" t="s">
        <v>47</v>
      </c>
      <c r="W1150" t="s">
        <v>47</v>
      </c>
      <c r="X1150" t="s">
        <v>47</v>
      </c>
      <c r="Y1150">
        <f t="shared" si="377"/>
        <v>0</v>
      </c>
      <c r="Z1150">
        <f t="shared" si="378"/>
        <v>0</v>
      </c>
      <c r="AC1150" t="e">
        <f>VLOOKUP(A1150,Sheet3!$A$7:$B$9,2,FALSE)</f>
        <v>#N/A</v>
      </c>
      <c r="AD1150" t="s">
        <v>48</v>
      </c>
      <c r="AE1150" t="str">
        <f t="shared" si="379"/>
        <v>1</v>
      </c>
      <c r="AF1150" t="str">
        <f t="shared" si="380"/>
        <v>2024-07-23</v>
      </c>
      <c r="AH1150" s="8">
        <f t="shared" si="381"/>
        <v>0</v>
      </c>
      <c r="AI1150">
        <v>0</v>
      </c>
      <c r="AJ1150">
        <v>0</v>
      </c>
      <c r="AK1150">
        <v>0</v>
      </c>
      <c r="AL1150" t="e">
        <f t="shared" si="382"/>
        <v>#DIV/0!</v>
      </c>
      <c r="AM1150" t="e">
        <f t="shared" si="383"/>
        <v>#DIV/0!</v>
      </c>
      <c r="AN1150">
        <f t="shared" si="384"/>
        <v>0</v>
      </c>
      <c r="AO1150">
        <f t="shared" si="385"/>
        <v>0</v>
      </c>
      <c r="AP1150">
        <v>0</v>
      </c>
      <c r="AQ1150">
        <v>0</v>
      </c>
      <c r="AR1150">
        <v>0</v>
      </c>
      <c r="AS1150">
        <f t="shared" si="386"/>
        <v>0</v>
      </c>
      <c r="AV1150" t="str">
        <f t="shared" si="387"/>
        <v/>
      </c>
      <c r="AW1150" t="str">
        <f t="shared" si="388"/>
        <v>--</v>
      </c>
      <c r="AY1150">
        <f t="shared" si="389"/>
        <v>1145</v>
      </c>
      <c r="AZ1150" t="s">
        <v>0</v>
      </c>
      <c r="BA1150" t="str">
        <f t="shared" si="390"/>
        <v>1145BM</v>
      </c>
      <c r="BB1150">
        <f t="shared" si="391"/>
        <v>0</v>
      </c>
      <c r="BD1150">
        <f t="shared" si="392"/>
        <v>1145</v>
      </c>
      <c r="BE1150">
        <f t="shared" si="393"/>
        <v>1</v>
      </c>
    </row>
    <row r="1151" spans="15:57" x14ac:dyDescent="0.25">
      <c r="O1151">
        <f t="shared" si="394"/>
        <v>1</v>
      </c>
      <c r="P1151">
        <f t="shared" si="395"/>
        <v>1146</v>
      </c>
      <c r="Q1151" t="e">
        <f>VLOOKUP(A1151,Sheet3!$A$1:$B$3,2,FALSE)</f>
        <v>#N/A</v>
      </c>
      <c r="R1151">
        <f t="shared" si="374"/>
        <v>0</v>
      </c>
      <c r="S1151">
        <f t="shared" si="375"/>
        <v>0</v>
      </c>
      <c r="T1151">
        <f t="shared" si="376"/>
        <v>0</v>
      </c>
      <c r="U1151" t="s">
        <v>47</v>
      </c>
      <c r="V1151" t="s">
        <v>47</v>
      </c>
      <c r="W1151" t="s">
        <v>47</v>
      </c>
      <c r="X1151" t="s">
        <v>47</v>
      </c>
      <c r="Y1151">
        <f t="shared" si="377"/>
        <v>0</v>
      </c>
      <c r="Z1151">
        <f t="shared" si="378"/>
        <v>0</v>
      </c>
      <c r="AC1151" t="e">
        <f>VLOOKUP(A1151,Sheet3!$A$7:$B$9,2,FALSE)</f>
        <v>#N/A</v>
      </c>
      <c r="AD1151" t="s">
        <v>48</v>
      </c>
      <c r="AE1151" t="str">
        <f t="shared" si="379"/>
        <v>1</v>
      </c>
      <c r="AF1151" t="str">
        <f t="shared" si="380"/>
        <v>2024-07-23</v>
      </c>
      <c r="AH1151" s="8">
        <f t="shared" si="381"/>
        <v>0</v>
      </c>
      <c r="AI1151">
        <v>0</v>
      </c>
      <c r="AJ1151">
        <v>0</v>
      </c>
      <c r="AK1151">
        <v>0</v>
      </c>
      <c r="AL1151" t="e">
        <f t="shared" si="382"/>
        <v>#DIV/0!</v>
      </c>
      <c r="AM1151" t="e">
        <f t="shared" si="383"/>
        <v>#DIV/0!</v>
      </c>
      <c r="AN1151">
        <f t="shared" si="384"/>
        <v>0</v>
      </c>
      <c r="AO1151">
        <f t="shared" si="385"/>
        <v>0</v>
      </c>
      <c r="AP1151">
        <v>0</v>
      </c>
      <c r="AQ1151">
        <v>0</v>
      </c>
      <c r="AR1151">
        <v>0</v>
      </c>
      <c r="AS1151">
        <f t="shared" si="386"/>
        <v>0</v>
      </c>
      <c r="AV1151" t="str">
        <f t="shared" si="387"/>
        <v/>
      </c>
      <c r="AW1151" t="str">
        <f t="shared" si="388"/>
        <v>--</v>
      </c>
      <c r="AY1151">
        <f t="shared" si="389"/>
        <v>1146</v>
      </c>
      <c r="AZ1151" t="s">
        <v>0</v>
      </c>
      <c r="BA1151" t="str">
        <f t="shared" si="390"/>
        <v>1146BM</v>
      </c>
      <c r="BB1151">
        <f t="shared" si="391"/>
        <v>0</v>
      </c>
      <c r="BD1151">
        <f t="shared" si="392"/>
        <v>1146</v>
      </c>
      <c r="BE1151">
        <f t="shared" si="393"/>
        <v>1</v>
      </c>
    </row>
    <row r="1152" spans="15:57" x14ac:dyDescent="0.25">
      <c r="O1152">
        <f t="shared" si="394"/>
        <v>1</v>
      </c>
      <c r="P1152">
        <f t="shared" si="395"/>
        <v>1147</v>
      </c>
      <c r="Q1152" t="e">
        <f>VLOOKUP(A1152,Sheet3!$A$1:$B$3,2,FALSE)</f>
        <v>#N/A</v>
      </c>
      <c r="R1152">
        <f t="shared" si="374"/>
        <v>0</v>
      </c>
      <c r="S1152">
        <f t="shared" si="375"/>
        <v>0</v>
      </c>
      <c r="T1152">
        <f t="shared" si="376"/>
        <v>0</v>
      </c>
      <c r="U1152" t="s">
        <v>47</v>
      </c>
      <c r="V1152" t="s">
        <v>47</v>
      </c>
      <c r="W1152" t="s">
        <v>47</v>
      </c>
      <c r="X1152" t="s">
        <v>47</v>
      </c>
      <c r="Y1152">
        <f t="shared" si="377"/>
        <v>0</v>
      </c>
      <c r="Z1152">
        <f t="shared" si="378"/>
        <v>0</v>
      </c>
      <c r="AC1152" t="e">
        <f>VLOOKUP(A1152,Sheet3!$A$7:$B$9,2,FALSE)</f>
        <v>#N/A</v>
      </c>
      <c r="AD1152" t="s">
        <v>48</v>
      </c>
      <c r="AE1152" t="str">
        <f t="shared" si="379"/>
        <v>1</v>
      </c>
      <c r="AF1152" t="str">
        <f t="shared" si="380"/>
        <v>2024-07-23</v>
      </c>
      <c r="AH1152" s="8">
        <f t="shared" si="381"/>
        <v>0</v>
      </c>
      <c r="AI1152">
        <v>0</v>
      </c>
      <c r="AJ1152">
        <v>0</v>
      </c>
      <c r="AK1152">
        <v>0</v>
      </c>
      <c r="AL1152" t="e">
        <f t="shared" si="382"/>
        <v>#DIV/0!</v>
      </c>
      <c r="AM1152" t="e">
        <f t="shared" si="383"/>
        <v>#DIV/0!</v>
      </c>
      <c r="AN1152">
        <f t="shared" si="384"/>
        <v>0</v>
      </c>
      <c r="AO1152">
        <f t="shared" si="385"/>
        <v>0</v>
      </c>
      <c r="AP1152">
        <v>0</v>
      </c>
      <c r="AQ1152">
        <v>0</v>
      </c>
      <c r="AR1152">
        <v>0</v>
      </c>
      <c r="AS1152">
        <f t="shared" si="386"/>
        <v>0</v>
      </c>
      <c r="AV1152" t="str">
        <f t="shared" si="387"/>
        <v/>
      </c>
      <c r="AW1152" t="str">
        <f t="shared" si="388"/>
        <v>--</v>
      </c>
      <c r="AY1152">
        <f t="shared" si="389"/>
        <v>1147</v>
      </c>
      <c r="AZ1152" t="s">
        <v>0</v>
      </c>
      <c r="BA1152" t="str">
        <f t="shared" si="390"/>
        <v>1147BM</v>
      </c>
      <c r="BB1152">
        <f t="shared" si="391"/>
        <v>0</v>
      </c>
      <c r="BD1152">
        <f t="shared" si="392"/>
        <v>1147</v>
      </c>
      <c r="BE1152">
        <f t="shared" si="393"/>
        <v>1</v>
      </c>
    </row>
    <row r="1153" spans="15:57" x14ac:dyDescent="0.25">
      <c r="O1153">
        <f t="shared" si="394"/>
        <v>1</v>
      </c>
      <c r="P1153">
        <f t="shared" si="395"/>
        <v>1148</v>
      </c>
      <c r="Q1153" t="e">
        <f>VLOOKUP(A1153,Sheet3!$A$1:$B$3,2,FALSE)</f>
        <v>#N/A</v>
      </c>
      <c r="R1153">
        <f t="shared" si="374"/>
        <v>0</v>
      </c>
      <c r="S1153">
        <f t="shared" si="375"/>
        <v>0</v>
      </c>
      <c r="T1153">
        <f t="shared" si="376"/>
        <v>0</v>
      </c>
      <c r="U1153" t="s">
        <v>47</v>
      </c>
      <c r="V1153" t="s">
        <v>47</v>
      </c>
      <c r="W1153" t="s">
        <v>47</v>
      </c>
      <c r="X1153" t="s">
        <v>47</v>
      </c>
      <c r="Y1153">
        <f t="shared" si="377"/>
        <v>0</v>
      </c>
      <c r="Z1153">
        <f t="shared" si="378"/>
        <v>0</v>
      </c>
      <c r="AC1153" t="e">
        <f>VLOOKUP(A1153,Sheet3!$A$7:$B$9,2,FALSE)</f>
        <v>#N/A</v>
      </c>
      <c r="AD1153" t="s">
        <v>48</v>
      </c>
      <c r="AE1153" t="str">
        <f t="shared" si="379"/>
        <v>1</v>
      </c>
      <c r="AF1153" t="str">
        <f t="shared" si="380"/>
        <v>2024-07-23</v>
      </c>
      <c r="AH1153" s="8">
        <f t="shared" si="381"/>
        <v>0</v>
      </c>
      <c r="AI1153">
        <v>0</v>
      </c>
      <c r="AJ1153">
        <v>0</v>
      </c>
      <c r="AK1153">
        <v>0</v>
      </c>
      <c r="AL1153" t="e">
        <f t="shared" si="382"/>
        <v>#DIV/0!</v>
      </c>
      <c r="AM1153" t="e">
        <f t="shared" si="383"/>
        <v>#DIV/0!</v>
      </c>
      <c r="AN1153">
        <f t="shared" si="384"/>
        <v>0</v>
      </c>
      <c r="AO1153">
        <f t="shared" si="385"/>
        <v>0</v>
      </c>
      <c r="AP1153">
        <v>0</v>
      </c>
      <c r="AQ1153">
        <v>0</v>
      </c>
      <c r="AR1153">
        <v>0</v>
      </c>
      <c r="AS1153">
        <f t="shared" si="386"/>
        <v>0</v>
      </c>
      <c r="AV1153" t="str">
        <f t="shared" si="387"/>
        <v/>
      </c>
      <c r="AW1153" t="str">
        <f t="shared" si="388"/>
        <v>--</v>
      </c>
      <c r="AY1153">
        <f t="shared" si="389"/>
        <v>1148</v>
      </c>
      <c r="AZ1153" t="s">
        <v>0</v>
      </c>
      <c r="BA1153" t="str">
        <f t="shared" si="390"/>
        <v>1148BM</v>
      </c>
      <c r="BB1153">
        <f t="shared" si="391"/>
        <v>0</v>
      </c>
      <c r="BD1153">
        <f t="shared" si="392"/>
        <v>1148</v>
      </c>
      <c r="BE1153">
        <f t="shared" si="393"/>
        <v>1</v>
      </c>
    </row>
    <row r="1154" spans="15:57" x14ac:dyDescent="0.25">
      <c r="O1154">
        <f t="shared" si="394"/>
        <v>1</v>
      </c>
      <c r="P1154">
        <f t="shared" si="395"/>
        <v>1149</v>
      </c>
      <c r="Q1154" t="e">
        <f>VLOOKUP(A1154,Sheet3!$A$1:$B$3,2,FALSE)</f>
        <v>#N/A</v>
      </c>
      <c r="R1154">
        <f t="shared" si="374"/>
        <v>0</v>
      </c>
      <c r="S1154">
        <f t="shared" si="375"/>
        <v>0</v>
      </c>
      <c r="T1154">
        <f t="shared" si="376"/>
        <v>0</v>
      </c>
      <c r="U1154" t="s">
        <v>47</v>
      </c>
      <c r="V1154" t="s">
        <v>47</v>
      </c>
      <c r="W1154" t="s">
        <v>47</v>
      </c>
      <c r="X1154" t="s">
        <v>47</v>
      </c>
      <c r="Y1154">
        <f t="shared" si="377"/>
        <v>0</v>
      </c>
      <c r="Z1154">
        <f t="shared" si="378"/>
        <v>0</v>
      </c>
      <c r="AC1154" t="e">
        <f>VLOOKUP(A1154,Sheet3!$A$7:$B$9,2,FALSE)</f>
        <v>#N/A</v>
      </c>
      <c r="AD1154" t="s">
        <v>48</v>
      </c>
      <c r="AE1154" t="str">
        <f t="shared" si="379"/>
        <v>1</v>
      </c>
      <c r="AF1154" t="str">
        <f t="shared" si="380"/>
        <v>2024-07-23</v>
      </c>
      <c r="AH1154" s="8">
        <f t="shared" si="381"/>
        <v>0</v>
      </c>
      <c r="AI1154">
        <v>0</v>
      </c>
      <c r="AJ1154">
        <v>0</v>
      </c>
      <c r="AK1154">
        <v>0</v>
      </c>
      <c r="AL1154" t="e">
        <f t="shared" si="382"/>
        <v>#DIV/0!</v>
      </c>
      <c r="AM1154" t="e">
        <f t="shared" si="383"/>
        <v>#DIV/0!</v>
      </c>
      <c r="AN1154">
        <f t="shared" si="384"/>
        <v>0</v>
      </c>
      <c r="AO1154">
        <f t="shared" si="385"/>
        <v>0</v>
      </c>
      <c r="AP1154">
        <v>0</v>
      </c>
      <c r="AQ1154">
        <v>0</v>
      </c>
      <c r="AR1154">
        <v>0</v>
      </c>
      <c r="AS1154">
        <f t="shared" si="386"/>
        <v>0</v>
      </c>
      <c r="AV1154" t="str">
        <f t="shared" si="387"/>
        <v/>
      </c>
      <c r="AW1154" t="str">
        <f t="shared" si="388"/>
        <v>--</v>
      </c>
      <c r="AY1154">
        <f t="shared" si="389"/>
        <v>1149</v>
      </c>
      <c r="AZ1154" t="s">
        <v>0</v>
      </c>
      <c r="BA1154" t="str">
        <f t="shared" si="390"/>
        <v>1149BM</v>
      </c>
      <c r="BB1154">
        <f t="shared" si="391"/>
        <v>0</v>
      </c>
      <c r="BD1154">
        <f t="shared" si="392"/>
        <v>1149</v>
      </c>
      <c r="BE1154">
        <f t="shared" si="393"/>
        <v>1</v>
      </c>
    </row>
    <row r="1155" spans="15:57" x14ac:dyDescent="0.25">
      <c r="O1155">
        <f t="shared" si="394"/>
        <v>1</v>
      </c>
      <c r="P1155">
        <f t="shared" si="395"/>
        <v>1150</v>
      </c>
      <c r="Q1155" t="e">
        <f>VLOOKUP(A1155,Sheet3!$A$1:$B$3,2,FALSE)</f>
        <v>#N/A</v>
      </c>
      <c r="R1155">
        <f t="shared" si="374"/>
        <v>0</v>
      </c>
      <c r="S1155">
        <f t="shared" si="375"/>
        <v>0</v>
      </c>
      <c r="T1155">
        <f t="shared" si="376"/>
        <v>0</v>
      </c>
      <c r="U1155" t="s">
        <v>47</v>
      </c>
      <c r="V1155" t="s">
        <v>47</v>
      </c>
      <c r="W1155" t="s">
        <v>47</v>
      </c>
      <c r="X1155" t="s">
        <v>47</v>
      </c>
      <c r="Y1155">
        <f t="shared" si="377"/>
        <v>0</v>
      </c>
      <c r="Z1155">
        <f t="shared" si="378"/>
        <v>0</v>
      </c>
      <c r="AC1155" t="e">
        <f>VLOOKUP(A1155,Sheet3!$A$7:$B$9,2,FALSE)</f>
        <v>#N/A</v>
      </c>
      <c r="AD1155" t="s">
        <v>48</v>
      </c>
      <c r="AE1155" t="str">
        <f t="shared" si="379"/>
        <v>1</v>
      </c>
      <c r="AF1155" t="str">
        <f t="shared" si="380"/>
        <v>2024-07-23</v>
      </c>
      <c r="AH1155" s="8">
        <f t="shared" si="381"/>
        <v>0</v>
      </c>
      <c r="AI1155">
        <v>0</v>
      </c>
      <c r="AJ1155">
        <v>0</v>
      </c>
      <c r="AK1155">
        <v>0</v>
      </c>
      <c r="AL1155" t="e">
        <f t="shared" si="382"/>
        <v>#DIV/0!</v>
      </c>
      <c r="AM1155" t="e">
        <f t="shared" si="383"/>
        <v>#DIV/0!</v>
      </c>
      <c r="AN1155">
        <f t="shared" si="384"/>
        <v>0</v>
      </c>
      <c r="AO1155">
        <f t="shared" si="385"/>
        <v>0</v>
      </c>
      <c r="AP1155">
        <v>0</v>
      </c>
      <c r="AQ1155">
        <v>0</v>
      </c>
      <c r="AR1155">
        <v>0</v>
      </c>
      <c r="AS1155">
        <f t="shared" si="386"/>
        <v>0</v>
      </c>
      <c r="AV1155" t="str">
        <f t="shared" si="387"/>
        <v/>
      </c>
      <c r="AW1155" t="str">
        <f t="shared" si="388"/>
        <v>--</v>
      </c>
      <c r="AY1155">
        <f t="shared" si="389"/>
        <v>1150</v>
      </c>
      <c r="AZ1155" t="s">
        <v>0</v>
      </c>
      <c r="BA1155" t="str">
        <f t="shared" si="390"/>
        <v>1150BM</v>
      </c>
      <c r="BB1155">
        <f t="shared" si="391"/>
        <v>0</v>
      </c>
      <c r="BD1155">
        <f t="shared" si="392"/>
        <v>1150</v>
      </c>
      <c r="BE1155">
        <f t="shared" si="393"/>
        <v>1</v>
      </c>
    </row>
    <row r="1156" spans="15:57" x14ac:dyDescent="0.25">
      <c r="O1156">
        <f t="shared" si="394"/>
        <v>1</v>
      </c>
      <c r="P1156">
        <f t="shared" si="395"/>
        <v>1151</v>
      </c>
      <c r="Q1156" t="e">
        <f>VLOOKUP(A1156,Sheet3!$A$1:$B$3,2,FALSE)</f>
        <v>#N/A</v>
      </c>
      <c r="R1156">
        <f t="shared" si="374"/>
        <v>0</v>
      </c>
      <c r="S1156">
        <f t="shared" si="375"/>
        <v>0</v>
      </c>
      <c r="T1156">
        <f t="shared" si="376"/>
        <v>0</v>
      </c>
      <c r="U1156" t="s">
        <v>47</v>
      </c>
      <c r="V1156" t="s">
        <v>47</v>
      </c>
      <c r="W1156" t="s">
        <v>47</v>
      </c>
      <c r="X1156" t="s">
        <v>47</v>
      </c>
      <c r="Y1156">
        <f t="shared" si="377"/>
        <v>0</v>
      </c>
      <c r="Z1156">
        <f t="shared" si="378"/>
        <v>0</v>
      </c>
      <c r="AC1156" t="e">
        <f>VLOOKUP(A1156,Sheet3!$A$7:$B$9,2,FALSE)</f>
        <v>#N/A</v>
      </c>
      <c r="AD1156" t="s">
        <v>48</v>
      </c>
      <c r="AE1156" t="str">
        <f t="shared" si="379"/>
        <v>1</v>
      </c>
      <c r="AF1156" t="str">
        <f t="shared" si="380"/>
        <v>2024-07-23</v>
      </c>
      <c r="AH1156" s="8">
        <f t="shared" si="381"/>
        <v>0</v>
      </c>
      <c r="AI1156">
        <v>0</v>
      </c>
      <c r="AJ1156">
        <v>0</v>
      </c>
      <c r="AK1156">
        <v>0</v>
      </c>
      <c r="AL1156" t="e">
        <f t="shared" si="382"/>
        <v>#DIV/0!</v>
      </c>
      <c r="AM1156" t="e">
        <f t="shared" si="383"/>
        <v>#DIV/0!</v>
      </c>
      <c r="AN1156">
        <f t="shared" si="384"/>
        <v>0</v>
      </c>
      <c r="AO1156">
        <f t="shared" si="385"/>
        <v>0</v>
      </c>
      <c r="AP1156">
        <v>0</v>
      </c>
      <c r="AQ1156">
        <v>0</v>
      </c>
      <c r="AR1156">
        <v>0</v>
      </c>
      <c r="AS1156">
        <f t="shared" si="386"/>
        <v>0</v>
      </c>
      <c r="AV1156" t="str">
        <f t="shared" si="387"/>
        <v/>
      </c>
      <c r="AW1156" t="str">
        <f t="shared" si="388"/>
        <v>--</v>
      </c>
      <c r="AY1156">
        <f t="shared" si="389"/>
        <v>1151</v>
      </c>
      <c r="AZ1156" t="s">
        <v>0</v>
      </c>
      <c r="BA1156" t="str">
        <f t="shared" si="390"/>
        <v>1151BM</v>
      </c>
      <c r="BB1156">
        <f t="shared" si="391"/>
        <v>0</v>
      </c>
      <c r="BD1156">
        <f t="shared" si="392"/>
        <v>1151</v>
      </c>
      <c r="BE1156">
        <f t="shared" si="393"/>
        <v>1</v>
      </c>
    </row>
    <row r="1157" spans="15:57" x14ac:dyDescent="0.25">
      <c r="O1157">
        <f t="shared" si="394"/>
        <v>1</v>
      </c>
      <c r="P1157">
        <f t="shared" si="395"/>
        <v>1152</v>
      </c>
      <c r="Q1157" t="e">
        <f>VLOOKUP(A1157,Sheet3!$A$1:$B$3,2,FALSE)</f>
        <v>#N/A</v>
      </c>
      <c r="R1157">
        <f t="shared" si="374"/>
        <v>0</v>
      </c>
      <c r="S1157">
        <f t="shared" si="375"/>
        <v>0</v>
      </c>
      <c r="T1157">
        <f t="shared" si="376"/>
        <v>0</v>
      </c>
      <c r="U1157" t="s">
        <v>47</v>
      </c>
      <c r="V1157" t="s">
        <v>47</v>
      </c>
      <c r="W1157" t="s">
        <v>47</v>
      </c>
      <c r="X1157" t="s">
        <v>47</v>
      </c>
      <c r="Y1157">
        <f t="shared" si="377"/>
        <v>0</v>
      </c>
      <c r="Z1157">
        <f t="shared" si="378"/>
        <v>0</v>
      </c>
      <c r="AC1157" t="e">
        <f>VLOOKUP(A1157,Sheet3!$A$7:$B$9,2,FALSE)</f>
        <v>#N/A</v>
      </c>
      <c r="AD1157" t="s">
        <v>48</v>
      </c>
      <c r="AE1157" t="str">
        <f t="shared" si="379"/>
        <v>1</v>
      </c>
      <c r="AF1157" t="str">
        <f t="shared" si="380"/>
        <v>2024-07-23</v>
      </c>
      <c r="AH1157" s="8">
        <f t="shared" si="381"/>
        <v>0</v>
      </c>
      <c r="AI1157">
        <v>0</v>
      </c>
      <c r="AJ1157">
        <v>0</v>
      </c>
      <c r="AK1157">
        <v>0</v>
      </c>
      <c r="AL1157" t="e">
        <f t="shared" si="382"/>
        <v>#DIV/0!</v>
      </c>
      <c r="AM1157" t="e">
        <f t="shared" si="383"/>
        <v>#DIV/0!</v>
      </c>
      <c r="AN1157">
        <f t="shared" si="384"/>
        <v>0</v>
      </c>
      <c r="AO1157">
        <f t="shared" si="385"/>
        <v>0</v>
      </c>
      <c r="AP1157">
        <v>0</v>
      </c>
      <c r="AQ1157">
        <v>0</v>
      </c>
      <c r="AR1157">
        <v>0</v>
      </c>
      <c r="AS1157">
        <f t="shared" si="386"/>
        <v>0</v>
      </c>
      <c r="AV1157" t="str">
        <f t="shared" si="387"/>
        <v/>
      </c>
      <c r="AW1157" t="str">
        <f t="shared" si="388"/>
        <v>--</v>
      </c>
      <c r="AY1157">
        <f t="shared" si="389"/>
        <v>1152</v>
      </c>
      <c r="AZ1157" t="s">
        <v>0</v>
      </c>
      <c r="BA1157" t="str">
        <f t="shared" si="390"/>
        <v>1152BM</v>
      </c>
      <c r="BB1157">
        <f t="shared" si="391"/>
        <v>0</v>
      </c>
      <c r="BD1157">
        <f t="shared" si="392"/>
        <v>1152</v>
      </c>
      <c r="BE1157">
        <f t="shared" si="393"/>
        <v>1</v>
      </c>
    </row>
    <row r="1158" spans="15:57" x14ac:dyDescent="0.25">
      <c r="O1158">
        <f t="shared" si="394"/>
        <v>1</v>
      </c>
      <c r="P1158">
        <f t="shared" si="395"/>
        <v>1153</v>
      </c>
      <c r="Q1158" t="e">
        <f>VLOOKUP(A1158,Sheet3!$A$1:$B$3,2,FALSE)</f>
        <v>#N/A</v>
      </c>
      <c r="R1158">
        <f t="shared" ref="R1158:R1175" si="396">C1158</f>
        <v>0</v>
      </c>
      <c r="S1158">
        <f t="shared" ref="S1158:S1175" si="397">F1158</f>
        <v>0</v>
      </c>
      <c r="T1158">
        <f t="shared" ref="T1158:T1175" si="398">D1158</f>
        <v>0</v>
      </c>
      <c r="U1158" t="s">
        <v>47</v>
      </c>
      <c r="V1158" t="s">
        <v>47</v>
      </c>
      <c r="W1158" t="s">
        <v>47</v>
      </c>
      <c r="X1158" t="s">
        <v>47</v>
      </c>
      <c r="Y1158">
        <f t="shared" ref="Y1158:Y1175" si="399">G1158</f>
        <v>0</v>
      </c>
      <c r="Z1158">
        <f t="shared" ref="Z1158:Z1175" si="400">H1158</f>
        <v>0</v>
      </c>
      <c r="AC1158" t="e">
        <f>VLOOKUP(A1158,Sheet3!$A$7:$B$9,2,FALSE)</f>
        <v>#N/A</v>
      </c>
      <c r="AD1158" t="s">
        <v>48</v>
      </c>
      <c r="AE1158" t="str">
        <f t="shared" ref="AE1158:AE1175" si="401">IF(ISBLANK(B1158),"1",LEFT(B1158,6))</f>
        <v>1</v>
      </c>
      <c r="AF1158" t="str">
        <f t="shared" ref="AF1158:AF1175" si="402">IF(ISBLANK(B1158),$AG$1,AW1158)</f>
        <v>2024-07-23</v>
      </c>
      <c r="AH1158" s="8">
        <f t="shared" ref="AH1158:AH1175" si="403">E1158</f>
        <v>0</v>
      </c>
      <c r="AI1158">
        <v>0</v>
      </c>
      <c r="AJ1158">
        <v>0</v>
      </c>
      <c r="AK1158">
        <v>0</v>
      </c>
      <c r="AL1158" t="e">
        <f t="shared" ref="AL1158:AL1175" si="404">IF(A1158="TLDDP","0",ROUND(L1158/J1158,2))</f>
        <v>#DIV/0!</v>
      </c>
      <c r="AM1158" t="e">
        <f t="shared" ref="AM1158:AM1221" si="405">IF(A1158="TLDDP","0",ROUND(AL1158*J1158,2))</f>
        <v>#DIV/0!</v>
      </c>
      <c r="AN1158">
        <f t="shared" ref="AN1158:AN1175" si="406">J1158</f>
        <v>0</v>
      </c>
      <c r="AO1158">
        <f t="shared" ref="AO1158:AO1175" si="407">IF(A1158="LDP",AM1158,L1158)</f>
        <v>0</v>
      </c>
      <c r="AP1158">
        <v>0</v>
      </c>
      <c r="AQ1158">
        <v>0</v>
      </c>
      <c r="AR1158">
        <v>0</v>
      </c>
      <c r="AS1158">
        <f t="shared" ref="AS1158:AS1175" si="408">I1158</f>
        <v>0</v>
      </c>
      <c r="AV1158" t="str">
        <f t="shared" ref="AV1158:AV1175" si="409">RIGHT(B1158,10)</f>
        <v/>
      </c>
      <c r="AW1158" t="str">
        <f t="shared" ref="AW1158:AW1221" si="410">RIGHT(AV1158,4)&amp;"-"&amp;MID(AV1158,4,2)&amp;"-"&amp;LEFT(AV1158,2)</f>
        <v>--</v>
      </c>
      <c r="AY1158">
        <f t="shared" ref="AY1158:AY1175" si="411">P1158</f>
        <v>1153</v>
      </c>
      <c r="AZ1158" t="s">
        <v>0</v>
      </c>
      <c r="BA1158" t="str">
        <f t="shared" ref="BA1158:BA1221" si="412">AY1158&amp;AZ1158</f>
        <v>1153BM</v>
      </c>
      <c r="BB1158">
        <f t="shared" ref="BB1158:BB1175" si="413">M1158</f>
        <v>0</v>
      </c>
      <c r="BD1158">
        <f t="shared" ref="BD1158:BD1175" si="414">P1158</f>
        <v>1153</v>
      </c>
      <c r="BE1158">
        <f t="shared" ref="BE1158:BE1175" si="415">O1158</f>
        <v>1</v>
      </c>
    </row>
    <row r="1159" spans="15:57" x14ac:dyDescent="0.25">
      <c r="O1159">
        <f t="shared" ref="O1159:O1175" si="416">O1158</f>
        <v>1</v>
      </c>
      <c r="P1159">
        <f t="shared" ref="P1159:P1175" si="417">P1158+1</f>
        <v>1154</v>
      </c>
      <c r="Q1159" t="e">
        <f>VLOOKUP(A1159,Sheet3!$A$1:$B$3,2,FALSE)</f>
        <v>#N/A</v>
      </c>
      <c r="R1159">
        <f t="shared" si="396"/>
        <v>0</v>
      </c>
      <c r="S1159">
        <f t="shared" si="397"/>
        <v>0</v>
      </c>
      <c r="T1159">
        <f t="shared" si="398"/>
        <v>0</v>
      </c>
      <c r="U1159" t="s">
        <v>47</v>
      </c>
      <c r="V1159" t="s">
        <v>47</v>
      </c>
      <c r="W1159" t="s">
        <v>47</v>
      </c>
      <c r="X1159" t="s">
        <v>47</v>
      </c>
      <c r="Y1159">
        <f t="shared" si="399"/>
        <v>0</v>
      </c>
      <c r="Z1159">
        <f t="shared" si="400"/>
        <v>0</v>
      </c>
      <c r="AC1159" t="e">
        <f>VLOOKUP(A1159,Sheet3!$A$7:$B$9,2,FALSE)</f>
        <v>#N/A</v>
      </c>
      <c r="AD1159" t="s">
        <v>48</v>
      </c>
      <c r="AE1159" t="str">
        <f t="shared" si="401"/>
        <v>1</v>
      </c>
      <c r="AF1159" t="str">
        <f t="shared" si="402"/>
        <v>2024-07-23</v>
      </c>
      <c r="AH1159" s="8">
        <f t="shared" si="403"/>
        <v>0</v>
      </c>
      <c r="AI1159">
        <v>0</v>
      </c>
      <c r="AJ1159">
        <v>0</v>
      </c>
      <c r="AK1159">
        <v>0</v>
      </c>
      <c r="AL1159" t="e">
        <f t="shared" si="404"/>
        <v>#DIV/0!</v>
      </c>
      <c r="AM1159" t="e">
        <f t="shared" si="405"/>
        <v>#DIV/0!</v>
      </c>
      <c r="AN1159">
        <f t="shared" si="406"/>
        <v>0</v>
      </c>
      <c r="AO1159">
        <f t="shared" si="407"/>
        <v>0</v>
      </c>
      <c r="AP1159">
        <v>0</v>
      </c>
      <c r="AQ1159">
        <v>0</v>
      </c>
      <c r="AR1159">
        <v>0</v>
      </c>
      <c r="AS1159">
        <f t="shared" si="408"/>
        <v>0</v>
      </c>
      <c r="AV1159" t="str">
        <f t="shared" si="409"/>
        <v/>
      </c>
      <c r="AW1159" t="str">
        <f t="shared" si="410"/>
        <v>--</v>
      </c>
      <c r="AY1159">
        <f t="shared" si="411"/>
        <v>1154</v>
      </c>
      <c r="AZ1159" t="s">
        <v>0</v>
      </c>
      <c r="BA1159" t="str">
        <f t="shared" si="412"/>
        <v>1154BM</v>
      </c>
      <c r="BB1159">
        <f t="shared" si="413"/>
        <v>0</v>
      </c>
      <c r="BD1159">
        <f t="shared" si="414"/>
        <v>1154</v>
      </c>
      <c r="BE1159">
        <f t="shared" si="415"/>
        <v>1</v>
      </c>
    </row>
    <row r="1160" spans="15:57" x14ac:dyDescent="0.25">
      <c r="O1160">
        <f t="shared" si="416"/>
        <v>1</v>
      </c>
      <c r="P1160">
        <f t="shared" si="417"/>
        <v>1155</v>
      </c>
      <c r="Q1160" t="e">
        <f>VLOOKUP(A1160,Sheet3!$A$1:$B$3,2,FALSE)</f>
        <v>#N/A</v>
      </c>
      <c r="R1160">
        <f t="shared" si="396"/>
        <v>0</v>
      </c>
      <c r="S1160">
        <f t="shared" si="397"/>
        <v>0</v>
      </c>
      <c r="T1160">
        <f t="shared" si="398"/>
        <v>0</v>
      </c>
      <c r="U1160" t="s">
        <v>47</v>
      </c>
      <c r="V1160" t="s">
        <v>47</v>
      </c>
      <c r="W1160" t="s">
        <v>47</v>
      </c>
      <c r="X1160" t="s">
        <v>47</v>
      </c>
      <c r="Y1160">
        <f t="shared" si="399"/>
        <v>0</v>
      </c>
      <c r="Z1160">
        <f t="shared" si="400"/>
        <v>0</v>
      </c>
      <c r="AC1160" t="e">
        <f>VLOOKUP(A1160,Sheet3!$A$7:$B$9,2,FALSE)</f>
        <v>#N/A</v>
      </c>
      <c r="AD1160" t="s">
        <v>48</v>
      </c>
      <c r="AE1160" t="str">
        <f t="shared" si="401"/>
        <v>1</v>
      </c>
      <c r="AF1160" t="str">
        <f t="shared" si="402"/>
        <v>2024-07-23</v>
      </c>
      <c r="AH1160" s="8">
        <f t="shared" si="403"/>
        <v>0</v>
      </c>
      <c r="AI1160">
        <v>0</v>
      </c>
      <c r="AJ1160">
        <v>0</v>
      </c>
      <c r="AK1160">
        <v>0</v>
      </c>
      <c r="AL1160" t="e">
        <f t="shared" si="404"/>
        <v>#DIV/0!</v>
      </c>
      <c r="AM1160" t="e">
        <f t="shared" si="405"/>
        <v>#DIV/0!</v>
      </c>
      <c r="AN1160">
        <f t="shared" si="406"/>
        <v>0</v>
      </c>
      <c r="AO1160">
        <f t="shared" si="407"/>
        <v>0</v>
      </c>
      <c r="AP1160">
        <v>0</v>
      </c>
      <c r="AQ1160">
        <v>0</v>
      </c>
      <c r="AR1160">
        <v>0</v>
      </c>
      <c r="AS1160">
        <f t="shared" si="408"/>
        <v>0</v>
      </c>
      <c r="AV1160" t="str">
        <f t="shared" si="409"/>
        <v/>
      </c>
      <c r="AW1160" t="str">
        <f t="shared" si="410"/>
        <v>--</v>
      </c>
      <c r="AY1160">
        <f t="shared" si="411"/>
        <v>1155</v>
      </c>
      <c r="AZ1160" t="s">
        <v>0</v>
      </c>
      <c r="BA1160" t="str">
        <f t="shared" si="412"/>
        <v>1155BM</v>
      </c>
      <c r="BB1160">
        <f t="shared" si="413"/>
        <v>0</v>
      </c>
      <c r="BD1160">
        <f t="shared" si="414"/>
        <v>1155</v>
      </c>
      <c r="BE1160">
        <f t="shared" si="415"/>
        <v>1</v>
      </c>
    </row>
    <row r="1161" spans="15:57" x14ac:dyDescent="0.25">
      <c r="O1161">
        <f t="shared" si="416"/>
        <v>1</v>
      </c>
      <c r="P1161">
        <f t="shared" si="417"/>
        <v>1156</v>
      </c>
      <c r="Q1161" t="e">
        <f>VLOOKUP(A1161,Sheet3!$A$1:$B$3,2,FALSE)</f>
        <v>#N/A</v>
      </c>
      <c r="R1161">
        <f t="shared" si="396"/>
        <v>0</v>
      </c>
      <c r="S1161">
        <f t="shared" si="397"/>
        <v>0</v>
      </c>
      <c r="T1161">
        <f t="shared" si="398"/>
        <v>0</v>
      </c>
      <c r="U1161" t="s">
        <v>47</v>
      </c>
      <c r="V1161" t="s">
        <v>47</v>
      </c>
      <c r="W1161" t="s">
        <v>47</v>
      </c>
      <c r="X1161" t="s">
        <v>47</v>
      </c>
      <c r="Y1161">
        <f t="shared" si="399"/>
        <v>0</v>
      </c>
      <c r="Z1161">
        <f t="shared" si="400"/>
        <v>0</v>
      </c>
      <c r="AC1161" t="e">
        <f>VLOOKUP(A1161,Sheet3!$A$7:$B$9,2,FALSE)</f>
        <v>#N/A</v>
      </c>
      <c r="AD1161" t="s">
        <v>48</v>
      </c>
      <c r="AE1161" t="str">
        <f t="shared" si="401"/>
        <v>1</v>
      </c>
      <c r="AF1161" t="str">
        <f t="shared" si="402"/>
        <v>2024-07-23</v>
      </c>
      <c r="AH1161" s="8">
        <f t="shared" si="403"/>
        <v>0</v>
      </c>
      <c r="AI1161">
        <v>0</v>
      </c>
      <c r="AJ1161">
        <v>0</v>
      </c>
      <c r="AK1161">
        <v>0</v>
      </c>
      <c r="AL1161" t="e">
        <f t="shared" si="404"/>
        <v>#DIV/0!</v>
      </c>
      <c r="AM1161" t="e">
        <f t="shared" si="405"/>
        <v>#DIV/0!</v>
      </c>
      <c r="AN1161">
        <f t="shared" si="406"/>
        <v>0</v>
      </c>
      <c r="AO1161">
        <f t="shared" si="407"/>
        <v>0</v>
      </c>
      <c r="AP1161">
        <v>0</v>
      </c>
      <c r="AQ1161">
        <v>0</v>
      </c>
      <c r="AR1161">
        <v>0</v>
      </c>
      <c r="AS1161">
        <f t="shared" si="408"/>
        <v>0</v>
      </c>
      <c r="AV1161" t="str">
        <f t="shared" si="409"/>
        <v/>
      </c>
      <c r="AW1161" t="str">
        <f t="shared" si="410"/>
        <v>--</v>
      </c>
      <c r="AY1161">
        <f t="shared" si="411"/>
        <v>1156</v>
      </c>
      <c r="AZ1161" t="s">
        <v>0</v>
      </c>
      <c r="BA1161" t="str">
        <f t="shared" si="412"/>
        <v>1156BM</v>
      </c>
      <c r="BB1161">
        <f t="shared" si="413"/>
        <v>0</v>
      </c>
      <c r="BD1161">
        <f t="shared" si="414"/>
        <v>1156</v>
      </c>
      <c r="BE1161">
        <f t="shared" si="415"/>
        <v>1</v>
      </c>
    </row>
    <row r="1162" spans="15:57" x14ac:dyDescent="0.25">
      <c r="O1162">
        <f t="shared" si="416"/>
        <v>1</v>
      </c>
      <c r="P1162">
        <f t="shared" si="417"/>
        <v>1157</v>
      </c>
      <c r="Q1162" t="e">
        <f>VLOOKUP(A1162,Sheet3!$A$1:$B$3,2,FALSE)</f>
        <v>#N/A</v>
      </c>
      <c r="R1162">
        <f t="shared" si="396"/>
        <v>0</v>
      </c>
      <c r="S1162">
        <f t="shared" si="397"/>
        <v>0</v>
      </c>
      <c r="T1162">
        <f t="shared" si="398"/>
        <v>0</v>
      </c>
      <c r="U1162" t="s">
        <v>47</v>
      </c>
      <c r="V1162" t="s">
        <v>47</v>
      </c>
      <c r="W1162" t="s">
        <v>47</v>
      </c>
      <c r="X1162" t="s">
        <v>47</v>
      </c>
      <c r="Y1162">
        <f t="shared" si="399"/>
        <v>0</v>
      </c>
      <c r="Z1162">
        <f t="shared" si="400"/>
        <v>0</v>
      </c>
      <c r="AC1162" t="e">
        <f>VLOOKUP(A1162,Sheet3!$A$7:$B$9,2,FALSE)</f>
        <v>#N/A</v>
      </c>
      <c r="AD1162" t="s">
        <v>48</v>
      </c>
      <c r="AE1162" t="str">
        <f t="shared" si="401"/>
        <v>1</v>
      </c>
      <c r="AF1162" t="str">
        <f t="shared" si="402"/>
        <v>2024-07-23</v>
      </c>
      <c r="AH1162" s="8">
        <f t="shared" si="403"/>
        <v>0</v>
      </c>
      <c r="AI1162">
        <v>0</v>
      </c>
      <c r="AJ1162">
        <v>0</v>
      </c>
      <c r="AK1162">
        <v>0</v>
      </c>
      <c r="AL1162" t="e">
        <f t="shared" si="404"/>
        <v>#DIV/0!</v>
      </c>
      <c r="AM1162" t="e">
        <f t="shared" si="405"/>
        <v>#DIV/0!</v>
      </c>
      <c r="AN1162">
        <f t="shared" si="406"/>
        <v>0</v>
      </c>
      <c r="AO1162">
        <f t="shared" si="407"/>
        <v>0</v>
      </c>
      <c r="AP1162">
        <v>0</v>
      </c>
      <c r="AQ1162">
        <v>0</v>
      </c>
      <c r="AR1162">
        <v>0</v>
      </c>
      <c r="AS1162">
        <f t="shared" si="408"/>
        <v>0</v>
      </c>
      <c r="AV1162" t="str">
        <f t="shared" si="409"/>
        <v/>
      </c>
      <c r="AW1162" t="str">
        <f t="shared" si="410"/>
        <v>--</v>
      </c>
      <c r="AY1162">
        <f t="shared" si="411"/>
        <v>1157</v>
      </c>
      <c r="AZ1162" t="s">
        <v>0</v>
      </c>
      <c r="BA1162" t="str">
        <f t="shared" si="412"/>
        <v>1157BM</v>
      </c>
      <c r="BB1162">
        <f t="shared" si="413"/>
        <v>0</v>
      </c>
      <c r="BD1162">
        <f t="shared" si="414"/>
        <v>1157</v>
      </c>
      <c r="BE1162">
        <f t="shared" si="415"/>
        <v>1</v>
      </c>
    </row>
    <row r="1163" spans="15:57" x14ac:dyDescent="0.25">
      <c r="O1163">
        <f t="shared" si="416"/>
        <v>1</v>
      </c>
      <c r="P1163">
        <f t="shared" si="417"/>
        <v>1158</v>
      </c>
      <c r="Q1163" t="e">
        <f>VLOOKUP(A1163,Sheet3!$A$1:$B$3,2,FALSE)</f>
        <v>#N/A</v>
      </c>
      <c r="R1163">
        <f t="shared" si="396"/>
        <v>0</v>
      </c>
      <c r="S1163">
        <f t="shared" si="397"/>
        <v>0</v>
      </c>
      <c r="T1163">
        <f t="shared" si="398"/>
        <v>0</v>
      </c>
      <c r="U1163" t="s">
        <v>47</v>
      </c>
      <c r="V1163" t="s">
        <v>47</v>
      </c>
      <c r="W1163" t="s">
        <v>47</v>
      </c>
      <c r="X1163" t="s">
        <v>47</v>
      </c>
      <c r="Y1163">
        <f t="shared" si="399"/>
        <v>0</v>
      </c>
      <c r="Z1163">
        <f t="shared" si="400"/>
        <v>0</v>
      </c>
      <c r="AC1163" t="e">
        <f>VLOOKUP(A1163,Sheet3!$A$7:$B$9,2,FALSE)</f>
        <v>#N/A</v>
      </c>
      <c r="AD1163" t="s">
        <v>48</v>
      </c>
      <c r="AE1163" t="str">
        <f t="shared" si="401"/>
        <v>1</v>
      </c>
      <c r="AF1163" t="str">
        <f t="shared" si="402"/>
        <v>2024-07-23</v>
      </c>
      <c r="AH1163" s="8">
        <f t="shared" si="403"/>
        <v>0</v>
      </c>
      <c r="AI1163">
        <v>0</v>
      </c>
      <c r="AJ1163">
        <v>0</v>
      </c>
      <c r="AK1163">
        <v>0</v>
      </c>
      <c r="AL1163" t="e">
        <f t="shared" si="404"/>
        <v>#DIV/0!</v>
      </c>
      <c r="AM1163" t="e">
        <f t="shared" si="405"/>
        <v>#DIV/0!</v>
      </c>
      <c r="AN1163">
        <f t="shared" si="406"/>
        <v>0</v>
      </c>
      <c r="AO1163">
        <f t="shared" si="407"/>
        <v>0</v>
      </c>
      <c r="AP1163">
        <v>0</v>
      </c>
      <c r="AQ1163">
        <v>0</v>
      </c>
      <c r="AR1163">
        <v>0</v>
      </c>
      <c r="AS1163">
        <f t="shared" si="408"/>
        <v>0</v>
      </c>
      <c r="AV1163" t="str">
        <f t="shared" si="409"/>
        <v/>
      </c>
      <c r="AW1163" t="str">
        <f t="shared" si="410"/>
        <v>--</v>
      </c>
      <c r="AY1163">
        <f t="shared" si="411"/>
        <v>1158</v>
      </c>
      <c r="AZ1163" t="s">
        <v>0</v>
      </c>
      <c r="BA1163" t="str">
        <f t="shared" si="412"/>
        <v>1158BM</v>
      </c>
      <c r="BB1163">
        <f t="shared" si="413"/>
        <v>0</v>
      </c>
      <c r="BD1163">
        <f t="shared" si="414"/>
        <v>1158</v>
      </c>
      <c r="BE1163">
        <f t="shared" si="415"/>
        <v>1</v>
      </c>
    </row>
    <row r="1164" spans="15:57" x14ac:dyDescent="0.25">
      <c r="O1164">
        <f t="shared" si="416"/>
        <v>1</v>
      </c>
      <c r="P1164">
        <f t="shared" si="417"/>
        <v>1159</v>
      </c>
      <c r="Q1164" t="e">
        <f>VLOOKUP(A1164,Sheet3!$A$1:$B$3,2,FALSE)</f>
        <v>#N/A</v>
      </c>
      <c r="R1164">
        <f t="shared" si="396"/>
        <v>0</v>
      </c>
      <c r="S1164">
        <f t="shared" si="397"/>
        <v>0</v>
      </c>
      <c r="T1164">
        <f t="shared" si="398"/>
        <v>0</v>
      </c>
      <c r="U1164" t="s">
        <v>47</v>
      </c>
      <c r="V1164" t="s">
        <v>47</v>
      </c>
      <c r="W1164" t="s">
        <v>47</v>
      </c>
      <c r="X1164" t="s">
        <v>47</v>
      </c>
      <c r="Y1164">
        <f t="shared" si="399"/>
        <v>0</v>
      </c>
      <c r="Z1164">
        <f t="shared" si="400"/>
        <v>0</v>
      </c>
      <c r="AC1164" t="e">
        <f>VLOOKUP(A1164,Sheet3!$A$7:$B$9,2,FALSE)</f>
        <v>#N/A</v>
      </c>
      <c r="AD1164" t="s">
        <v>48</v>
      </c>
      <c r="AE1164" t="str">
        <f t="shared" si="401"/>
        <v>1</v>
      </c>
      <c r="AF1164" t="str">
        <f t="shared" si="402"/>
        <v>2024-07-23</v>
      </c>
      <c r="AH1164" s="8">
        <f t="shared" si="403"/>
        <v>0</v>
      </c>
      <c r="AI1164">
        <v>0</v>
      </c>
      <c r="AJ1164">
        <v>0</v>
      </c>
      <c r="AK1164">
        <v>0</v>
      </c>
      <c r="AL1164" t="e">
        <f t="shared" si="404"/>
        <v>#DIV/0!</v>
      </c>
      <c r="AM1164" t="e">
        <f t="shared" si="405"/>
        <v>#DIV/0!</v>
      </c>
      <c r="AN1164">
        <f t="shared" si="406"/>
        <v>0</v>
      </c>
      <c r="AO1164">
        <f t="shared" si="407"/>
        <v>0</v>
      </c>
      <c r="AP1164">
        <v>0</v>
      </c>
      <c r="AQ1164">
        <v>0</v>
      </c>
      <c r="AR1164">
        <v>0</v>
      </c>
      <c r="AS1164">
        <f t="shared" si="408"/>
        <v>0</v>
      </c>
      <c r="AV1164" t="str">
        <f t="shared" si="409"/>
        <v/>
      </c>
      <c r="AW1164" t="str">
        <f t="shared" si="410"/>
        <v>--</v>
      </c>
      <c r="AY1164">
        <f t="shared" si="411"/>
        <v>1159</v>
      </c>
      <c r="AZ1164" t="s">
        <v>0</v>
      </c>
      <c r="BA1164" t="str">
        <f t="shared" si="412"/>
        <v>1159BM</v>
      </c>
      <c r="BB1164">
        <f t="shared" si="413"/>
        <v>0</v>
      </c>
      <c r="BD1164">
        <f t="shared" si="414"/>
        <v>1159</v>
      </c>
      <c r="BE1164">
        <f t="shared" si="415"/>
        <v>1</v>
      </c>
    </row>
    <row r="1165" spans="15:57" x14ac:dyDescent="0.25">
      <c r="O1165">
        <f t="shared" si="416"/>
        <v>1</v>
      </c>
      <c r="P1165">
        <f t="shared" si="417"/>
        <v>1160</v>
      </c>
      <c r="Q1165" t="e">
        <f>VLOOKUP(A1165,Sheet3!$A$1:$B$3,2,FALSE)</f>
        <v>#N/A</v>
      </c>
      <c r="R1165">
        <f t="shared" si="396"/>
        <v>0</v>
      </c>
      <c r="S1165">
        <f t="shared" si="397"/>
        <v>0</v>
      </c>
      <c r="T1165">
        <f t="shared" si="398"/>
        <v>0</v>
      </c>
      <c r="U1165" t="s">
        <v>47</v>
      </c>
      <c r="V1165" t="s">
        <v>47</v>
      </c>
      <c r="W1165" t="s">
        <v>47</v>
      </c>
      <c r="X1165" t="s">
        <v>47</v>
      </c>
      <c r="Y1165">
        <f t="shared" si="399"/>
        <v>0</v>
      </c>
      <c r="Z1165">
        <f t="shared" si="400"/>
        <v>0</v>
      </c>
      <c r="AC1165" t="e">
        <f>VLOOKUP(A1165,Sheet3!$A$7:$B$9,2,FALSE)</f>
        <v>#N/A</v>
      </c>
      <c r="AD1165" t="s">
        <v>48</v>
      </c>
      <c r="AE1165" t="str">
        <f t="shared" si="401"/>
        <v>1</v>
      </c>
      <c r="AF1165" t="str">
        <f t="shared" si="402"/>
        <v>2024-07-23</v>
      </c>
      <c r="AH1165" s="8">
        <f t="shared" si="403"/>
        <v>0</v>
      </c>
      <c r="AI1165">
        <v>0</v>
      </c>
      <c r="AJ1165">
        <v>0</v>
      </c>
      <c r="AK1165">
        <v>0</v>
      </c>
      <c r="AL1165" t="e">
        <f t="shared" si="404"/>
        <v>#DIV/0!</v>
      </c>
      <c r="AM1165" t="e">
        <f t="shared" si="405"/>
        <v>#DIV/0!</v>
      </c>
      <c r="AN1165">
        <f t="shared" si="406"/>
        <v>0</v>
      </c>
      <c r="AO1165">
        <f t="shared" si="407"/>
        <v>0</v>
      </c>
      <c r="AP1165">
        <v>0</v>
      </c>
      <c r="AQ1165">
        <v>0</v>
      </c>
      <c r="AR1165">
        <v>0</v>
      </c>
      <c r="AS1165">
        <f t="shared" si="408"/>
        <v>0</v>
      </c>
      <c r="AV1165" t="str">
        <f t="shared" si="409"/>
        <v/>
      </c>
      <c r="AW1165" t="str">
        <f t="shared" si="410"/>
        <v>--</v>
      </c>
      <c r="AY1165">
        <f t="shared" si="411"/>
        <v>1160</v>
      </c>
      <c r="AZ1165" t="s">
        <v>0</v>
      </c>
      <c r="BA1165" t="str">
        <f t="shared" si="412"/>
        <v>1160BM</v>
      </c>
      <c r="BB1165">
        <f t="shared" si="413"/>
        <v>0</v>
      </c>
      <c r="BD1165">
        <f t="shared" si="414"/>
        <v>1160</v>
      </c>
      <c r="BE1165">
        <f t="shared" si="415"/>
        <v>1</v>
      </c>
    </row>
    <row r="1166" spans="15:57" x14ac:dyDescent="0.25">
      <c r="O1166">
        <f t="shared" si="416"/>
        <v>1</v>
      </c>
      <c r="P1166">
        <f t="shared" si="417"/>
        <v>1161</v>
      </c>
      <c r="Q1166" t="e">
        <f>VLOOKUP(A1166,Sheet3!$A$1:$B$3,2,FALSE)</f>
        <v>#N/A</v>
      </c>
      <c r="R1166">
        <f t="shared" si="396"/>
        <v>0</v>
      </c>
      <c r="S1166">
        <f t="shared" si="397"/>
        <v>0</v>
      </c>
      <c r="T1166">
        <f t="shared" si="398"/>
        <v>0</v>
      </c>
      <c r="U1166" t="s">
        <v>47</v>
      </c>
      <c r="V1166" t="s">
        <v>47</v>
      </c>
      <c r="W1166" t="s">
        <v>47</v>
      </c>
      <c r="X1166" t="s">
        <v>47</v>
      </c>
      <c r="Y1166">
        <f t="shared" si="399"/>
        <v>0</v>
      </c>
      <c r="Z1166">
        <f t="shared" si="400"/>
        <v>0</v>
      </c>
      <c r="AC1166" t="e">
        <f>VLOOKUP(A1166,Sheet3!$A$7:$B$9,2,FALSE)</f>
        <v>#N/A</v>
      </c>
      <c r="AD1166" t="s">
        <v>48</v>
      </c>
      <c r="AE1166" t="str">
        <f t="shared" si="401"/>
        <v>1</v>
      </c>
      <c r="AF1166" t="str">
        <f t="shared" si="402"/>
        <v>2024-07-23</v>
      </c>
      <c r="AH1166" s="8">
        <f t="shared" si="403"/>
        <v>0</v>
      </c>
      <c r="AI1166">
        <v>0</v>
      </c>
      <c r="AJ1166">
        <v>0</v>
      </c>
      <c r="AK1166">
        <v>0</v>
      </c>
      <c r="AL1166" t="e">
        <f t="shared" si="404"/>
        <v>#DIV/0!</v>
      </c>
      <c r="AM1166" t="e">
        <f t="shared" si="405"/>
        <v>#DIV/0!</v>
      </c>
      <c r="AN1166">
        <f t="shared" si="406"/>
        <v>0</v>
      </c>
      <c r="AO1166">
        <f t="shared" si="407"/>
        <v>0</v>
      </c>
      <c r="AP1166">
        <v>0</v>
      </c>
      <c r="AQ1166">
        <v>0</v>
      </c>
      <c r="AR1166">
        <v>0</v>
      </c>
      <c r="AS1166">
        <f t="shared" si="408"/>
        <v>0</v>
      </c>
      <c r="AV1166" t="str">
        <f t="shared" si="409"/>
        <v/>
      </c>
      <c r="AW1166" t="str">
        <f t="shared" si="410"/>
        <v>--</v>
      </c>
      <c r="AY1166">
        <f t="shared" si="411"/>
        <v>1161</v>
      </c>
      <c r="AZ1166" t="s">
        <v>0</v>
      </c>
      <c r="BA1166" t="str">
        <f t="shared" si="412"/>
        <v>1161BM</v>
      </c>
      <c r="BB1166">
        <f t="shared" si="413"/>
        <v>0</v>
      </c>
      <c r="BD1166">
        <f t="shared" si="414"/>
        <v>1161</v>
      </c>
      <c r="BE1166">
        <f t="shared" si="415"/>
        <v>1</v>
      </c>
    </row>
    <row r="1167" spans="15:57" x14ac:dyDescent="0.25">
      <c r="O1167">
        <f t="shared" si="416"/>
        <v>1</v>
      </c>
      <c r="P1167">
        <f t="shared" si="417"/>
        <v>1162</v>
      </c>
      <c r="Q1167" t="e">
        <f>VLOOKUP(A1167,Sheet3!$A$1:$B$3,2,FALSE)</f>
        <v>#N/A</v>
      </c>
      <c r="R1167">
        <f t="shared" si="396"/>
        <v>0</v>
      </c>
      <c r="S1167">
        <f t="shared" si="397"/>
        <v>0</v>
      </c>
      <c r="T1167">
        <f t="shared" si="398"/>
        <v>0</v>
      </c>
      <c r="U1167" t="s">
        <v>47</v>
      </c>
      <c r="V1167" t="s">
        <v>47</v>
      </c>
      <c r="W1167" t="s">
        <v>47</v>
      </c>
      <c r="X1167" t="s">
        <v>47</v>
      </c>
      <c r="Y1167">
        <f t="shared" si="399"/>
        <v>0</v>
      </c>
      <c r="Z1167">
        <f t="shared" si="400"/>
        <v>0</v>
      </c>
      <c r="AC1167" t="e">
        <f>VLOOKUP(A1167,Sheet3!$A$7:$B$9,2,FALSE)</f>
        <v>#N/A</v>
      </c>
      <c r="AD1167" t="s">
        <v>48</v>
      </c>
      <c r="AE1167" t="str">
        <f t="shared" si="401"/>
        <v>1</v>
      </c>
      <c r="AF1167" t="str">
        <f t="shared" si="402"/>
        <v>2024-07-23</v>
      </c>
      <c r="AH1167" s="8">
        <f t="shared" si="403"/>
        <v>0</v>
      </c>
      <c r="AI1167">
        <v>0</v>
      </c>
      <c r="AJ1167">
        <v>0</v>
      </c>
      <c r="AK1167">
        <v>0</v>
      </c>
      <c r="AL1167" t="e">
        <f t="shared" si="404"/>
        <v>#DIV/0!</v>
      </c>
      <c r="AM1167" t="e">
        <f t="shared" si="405"/>
        <v>#DIV/0!</v>
      </c>
      <c r="AN1167">
        <f t="shared" si="406"/>
        <v>0</v>
      </c>
      <c r="AO1167">
        <f t="shared" si="407"/>
        <v>0</v>
      </c>
      <c r="AP1167">
        <v>0</v>
      </c>
      <c r="AQ1167">
        <v>0</v>
      </c>
      <c r="AR1167">
        <v>0</v>
      </c>
      <c r="AS1167">
        <f t="shared" si="408"/>
        <v>0</v>
      </c>
      <c r="AV1167" t="str">
        <f t="shared" si="409"/>
        <v/>
      </c>
      <c r="AW1167" t="str">
        <f t="shared" si="410"/>
        <v>--</v>
      </c>
      <c r="AY1167">
        <f t="shared" si="411"/>
        <v>1162</v>
      </c>
      <c r="AZ1167" t="s">
        <v>0</v>
      </c>
      <c r="BA1167" t="str">
        <f t="shared" si="412"/>
        <v>1162BM</v>
      </c>
      <c r="BB1167">
        <f t="shared" si="413"/>
        <v>0</v>
      </c>
      <c r="BD1167">
        <f t="shared" si="414"/>
        <v>1162</v>
      </c>
      <c r="BE1167">
        <f t="shared" si="415"/>
        <v>1</v>
      </c>
    </row>
    <row r="1168" spans="15:57" x14ac:dyDescent="0.25">
      <c r="O1168">
        <f t="shared" si="416"/>
        <v>1</v>
      </c>
      <c r="P1168">
        <f t="shared" si="417"/>
        <v>1163</v>
      </c>
      <c r="Q1168" t="e">
        <f>VLOOKUP(A1168,Sheet3!$A$1:$B$3,2,FALSE)</f>
        <v>#N/A</v>
      </c>
      <c r="R1168">
        <f t="shared" si="396"/>
        <v>0</v>
      </c>
      <c r="S1168">
        <f t="shared" si="397"/>
        <v>0</v>
      </c>
      <c r="T1168">
        <f t="shared" si="398"/>
        <v>0</v>
      </c>
      <c r="U1168" t="s">
        <v>47</v>
      </c>
      <c r="V1168" t="s">
        <v>47</v>
      </c>
      <c r="W1168" t="s">
        <v>47</v>
      </c>
      <c r="X1168" t="s">
        <v>47</v>
      </c>
      <c r="Y1168">
        <f t="shared" si="399"/>
        <v>0</v>
      </c>
      <c r="Z1168">
        <f t="shared" si="400"/>
        <v>0</v>
      </c>
      <c r="AC1168" t="e">
        <f>VLOOKUP(A1168,Sheet3!$A$7:$B$9,2,FALSE)</f>
        <v>#N/A</v>
      </c>
      <c r="AD1168" t="s">
        <v>48</v>
      </c>
      <c r="AE1168" t="str">
        <f t="shared" si="401"/>
        <v>1</v>
      </c>
      <c r="AF1168" t="str">
        <f t="shared" si="402"/>
        <v>2024-07-23</v>
      </c>
      <c r="AH1168" s="8">
        <f t="shared" si="403"/>
        <v>0</v>
      </c>
      <c r="AI1168">
        <v>0</v>
      </c>
      <c r="AJ1168">
        <v>0</v>
      </c>
      <c r="AK1168">
        <v>0</v>
      </c>
      <c r="AL1168" t="e">
        <f t="shared" si="404"/>
        <v>#DIV/0!</v>
      </c>
      <c r="AM1168" t="e">
        <f t="shared" si="405"/>
        <v>#DIV/0!</v>
      </c>
      <c r="AN1168">
        <f t="shared" si="406"/>
        <v>0</v>
      </c>
      <c r="AO1168">
        <f t="shared" si="407"/>
        <v>0</v>
      </c>
      <c r="AP1168">
        <v>0</v>
      </c>
      <c r="AQ1168">
        <v>0</v>
      </c>
      <c r="AR1168">
        <v>0</v>
      </c>
      <c r="AS1168">
        <f t="shared" si="408"/>
        <v>0</v>
      </c>
      <c r="AV1168" t="str">
        <f t="shared" si="409"/>
        <v/>
      </c>
      <c r="AW1168" t="str">
        <f t="shared" si="410"/>
        <v>--</v>
      </c>
      <c r="AY1168">
        <f t="shared" si="411"/>
        <v>1163</v>
      </c>
      <c r="AZ1168" t="s">
        <v>0</v>
      </c>
      <c r="BA1168" t="str">
        <f t="shared" si="412"/>
        <v>1163BM</v>
      </c>
      <c r="BB1168">
        <f t="shared" si="413"/>
        <v>0</v>
      </c>
      <c r="BD1168">
        <f t="shared" si="414"/>
        <v>1163</v>
      </c>
      <c r="BE1168">
        <f t="shared" si="415"/>
        <v>1</v>
      </c>
    </row>
    <row r="1169" spans="15:57" x14ac:dyDescent="0.25">
      <c r="O1169">
        <f t="shared" si="416"/>
        <v>1</v>
      </c>
      <c r="P1169">
        <f t="shared" si="417"/>
        <v>1164</v>
      </c>
      <c r="Q1169" t="e">
        <f>VLOOKUP(A1169,Sheet3!$A$1:$B$3,2,FALSE)</f>
        <v>#N/A</v>
      </c>
      <c r="R1169">
        <f t="shared" si="396"/>
        <v>0</v>
      </c>
      <c r="S1169">
        <f t="shared" si="397"/>
        <v>0</v>
      </c>
      <c r="T1169">
        <f t="shared" si="398"/>
        <v>0</v>
      </c>
      <c r="U1169" t="s">
        <v>47</v>
      </c>
      <c r="V1169" t="s">
        <v>47</v>
      </c>
      <c r="W1169" t="s">
        <v>47</v>
      </c>
      <c r="X1169" t="s">
        <v>47</v>
      </c>
      <c r="Y1169">
        <f t="shared" si="399"/>
        <v>0</v>
      </c>
      <c r="Z1169">
        <f t="shared" si="400"/>
        <v>0</v>
      </c>
      <c r="AC1169" t="e">
        <f>VLOOKUP(A1169,Sheet3!$A$7:$B$9,2,FALSE)</f>
        <v>#N/A</v>
      </c>
      <c r="AD1169" t="s">
        <v>48</v>
      </c>
      <c r="AE1169" t="str">
        <f t="shared" si="401"/>
        <v>1</v>
      </c>
      <c r="AF1169" t="str">
        <f t="shared" si="402"/>
        <v>2024-07-23</v>
      </c>
      <c r="AH1169" s="8">
        <f t="shared" si="403"/>
        <v>0</v>
      </c>
      <c r="AI1169">
        <v>0</v>
      </c>
      <c r="AJ1169">
        <v>0</v>
      </c>
      <c r="AK1169">
        <v>0</v>
      </c>
      <c r="AL1169" t="e">
        <f t="shared" si="404"/>
        <v>#DIV/0!</v>
      </c>
      <c r="AM1169" t="e">
        <f t="shared" si="405"/>
        <v>#DIV/0!</v>
      </c>
      <c r="AN1169">
        <f t="shared" si="406"/>
        <v>0</v>
      </c>
      <c r="AO1169">
        <f t="shared" si="407"/>
        <v>0</v>
      </c>
      <c r="AP1169">
        <v>0</v>
      </c>
      <c r="AQ1169">
        <v>0</v>
      </c>
      <c r="AR1169">
        <v>0</v>
      </c>
      <c r="AS1169">
        <f t="shared" si="408"/>
        <v>0</v>
      </c>
      <c r="AV1169" t="str">
        <f t="shared" si="409"/>
        <v/>
      </c>
      <c r="AW1169" t="str">
        <f t="shared" si="410"/>
        <v>--</v>
      </c>
      <c r="AY1169">
        <f t="shared" si="411"/>
        <v>1164</v>
      </c>
      <c r="AZ1169" t="s">
        <v>0</v>
      </c>
      <c r="BA1169" t="str">
        <f t="shared" si="412"/>
        <v>1164BM</v>
      </c>
      <c r="BB1169">
        <f t="shared" si="413"/>
        <v>0</v>
      </c>
      <c r="BD1169">
        <f t="shared" si="414"/>
        <v>1164</v>
      </c>
      <c r="BE1169">
        <f t="shared" si="415"/>
        <v>1</v>
      </c>
    </row>
    <row r="1170" spans="15:57" x14ac:dyDescent="0.25">
      <c r="O1170">
        <f t="shared" si="416"/>
        <v>1</v>
      </c>
      <c r="P1170">
        <f t="shared" si="417"/>
        <v>1165</v>
      </c>
      <c r="Q1170" t="e">
        <f>VLOOKUP(A1170,Sheet3!$A$1:$B$3,2,FALSE)</f>
        <v>#N/A</v>
      </c>
      <c r="R1170">
        <f t="shared" si="396"/>
        <v>0</v>
      </c>
      <c r="S1170">
        <f t="shared" si="397"/>
        <v>0</v>
      </c>
      <c r="T1170">
        <f t="shared" si="398"/>
        <v>0</v>
      </c>
      <c r="U1170" t="s">
        <v>47</v>
      </c>
      <c r="V1170" t="s">
        <v>47</v>
      </c>
      <c r="W1170" t="s">
        <v>47</v>
      </c>
      <c r="X1170" t="s">
        <v>47</v>
      </c>
      <c r="Y1170">
        <f t="shared" si="399"/>
        <v>0</v>
      </c>
      <c r="Z1170">
        <f t="shared" si="400"/>
        <v>0</v>
      </c>
      <c r="AC1170" t="e">
        <f>VLOOKUP(A1170,Sheet3!$A$7:$B$9,2,FALSE)</f>
        <v>#N/A</v>
      </c>
      <c r="AD1170" t="s">
        <v>48</v>
      </c>
      <c r="AE1170" t="str">
        <f t="shared" si="401"/>
        <v>1</v>
      </c>
      <c r="AF1170" t="str">
        <f t="shared" si="402"/>
        <v>2024-07-23</v>
      </c>
      <c r="AH1170" s="8">
        <f t="shared" si="403"/>
        <v>0</v>
      </c>
      <c r="AI1170">
        <v>0</v>
      </c>
      <c r="AJ1170">
        <v>0</v>
      </c>
      <c r="AK1170">
        <v>0</v>
      </c>
      <c r="AL1170" t="e">
        <f t="shared" si="404"/>
        <v>#DIV/0!</v>
      </c>
      <c r="AM1170" t="e">
        <f t="shared" si="405"/>
        <v>#DIV/0!</v>
      </c>
      <c r="AN1170">
        <f t="shared" si="406"/>
        <v>0</v>
      </c>
      <c r="AO1170">
        <f t="shared" si="407"/>
        <v>0</v>
      </c>
      <c r="AP1170">
        <v>0</v>
      </c>
      <c r="AQ1170">
        <v>0</v>
      </c>
      <c r="AR1170">
        <v>0</v>
      </c>
      <c r="AS1170">
        <f t="shared" si="408"/>
        <v>0</v>
      </c>
      <c r="AV1170" t="str">
        <f t="shared" si="409"/>
        <v/>
      </c>
      <c r="AW1170" t="str">
        <f t="shared" si="410"/>
        <v>--</v>
      </c>
      <c r="AY1170">
        <f t="shared" si="411"/>
        <v>1165</v>
      </c>
      <c r="AZ1170" t="s">
        <v>0</v>
      </c>
      <c r="BA1170" t="str">
        <f t="shared" si="412"/>
        <v>1165BM</v>
      </c>
      <c r="BB1170">
        <f t="shared" si="413"/>
        <v>0</v>
      </c>
      <c r="BD1170">
        <f t="shared" si="414"/>
        <v>1165</v>
      </c>
      <c r="BE1170">
        <f t="shared" si="415"/>
        <v>1</v>
      </c>
    </row>
    <row r="1171" spans="15:57" x14ac:dyDescent="0.25">
      <c r="O1171">
        <f t="shared" si="416"/>
        <v>1</v>
      </c>
      <c r="P1171">
        <f t="shared" si="417"/>
        <v>1166</v>
      </c>
      <c r="Q1171" t="e">
        <f>VLOOKUP(A1171,Sheet3!$A$1:$B$3,2,FALSE)</f>
        <v>#N/A</v>
      </c>
      <c r="R1171">
        <f t="shared" si="396"/>
        <v>0</v>
      </c>
      <c r="S1171">
        <f t="shared" si="397"/>
        <v>0</v>
      </c>
      <c r="T1171">
        <f t="shared" si="398"/>
        <v>0</v>
      </c>
      <c r="U1171" t="s">
        <v>47</v>
      </c>
      <c r="V1171" t="s">
        <v>47</v>
      </c>
      <c r="W1171" t="s">
        <v>47</v>
      </c>
      <c r="X1171" t="s">
        <v>47</v>
      </c>
      <c r="Y1171">
        <f t="shared" si="399"/>
        <v>0</v>
      </c>
      <c r="Z1171">
        <f t="shared" si="400"/>
        <v>0</v>
      </c>
      <c r="AC1171" t="e">
        <f>VLOOKUP(A1171,Sheet3!$A$7:$B$9,2,FALSE)</f>
        <v>#N/A</v>
      </c>
      <c r="AD1171" t="s">
        <v>48</v>
      </c>
      <c r="AE1171" t="str">
        <f t="shared" si="401"/>
        <v>1</v>
      </c>
      <c r="AF1171" t="str">
        <f t="shared" si="402"/>
        <v>2024-07-23</v>
      </c>
      <c r="AH1171" s="8">
        <f t="shared" si="403"/>
        <v>0</v>
      </c>
      <c r="AI1171">
        <v>0</v>
      </c>
      <c r="AJ1171">
        <v>0</v>
      </c>
      <c r="AK1171">
        <v>0</v>
      </c>
      <c r="AL1171" t="e">
        <f t="shared" si="404"/>
        <v>#DIV/0!</v>
      </c>
      <c r="AM1171" t="e">
        <f t="shared" si="405"/>
        <v>#DIV/0!</v>
      </c>
      <c r="AN1171">
        <f t="shared" si="406"/>
        <v>0</v>
      </c>
      <c r="AO1171">
        <f t="shared" si="407"/>
        <v>0</v>
      </c>
      <c r="AP1171">
        <v>0</v>
      </c>
      <c r="AQ1171">
        <v>0</v>
      </c>
      <c r="AR1171">
        <v>0</v>
      </c>
      <c r="AS1171">
        <f t="shared" si="408"/>
        <v>0</v>
      </c>
      <c r="AV1171" t="str">
        <f t="shared" si="409"/>
        <v/>
      </c>
      <c r="AW1171" t="str">
        <f t="shared" si="410"/>
        <v>--</v>
      </c>
      <c r="AY1171">
        <f t="shared" si="411"/>
        <v>1166</v>
      </c>
      <c r="AZ1171" t="s">
        <v>0</v>
      </c>
      <c r="BA1171" t="str">
        <f t="shared" si="412"/>
        <v>1166BM</v>
      </c>
      <c r="BB1171">
        <f t="shared" si="413"/>
        <v>0</v>
      </c>
      <c r="BD1171">
        <f t="shared" si="414"/>
        <v>1166</v>
      </c>
      <c r="BE1171">
        <f t="shared" si="415"/>
        <v>1</v>
      </c>
    </row>
    <row r="1172" spans="15:57" x14ac:dyDescent="0.25">
      <c r="O1172">
        <f t="shared" si="416"/>
        <v>1</v>
      </c>
      <c r="P1172">
        <f t="shared" si="417"/>
        <v>1167</v>
      </c>
      <c r="Q1172" t="e">
        <f>VLOOKUP(A1172,Sheet3!$A$1:$B$3,2,FALSE)</f>
        <v>#N/A</v>
      </c>
      <c r="R1172">
        <f t="shared" si="396"/>
        <v>0</v>
      </c>
      <c r="S1172">
        <f t="shared" si="397"/>
        <v>0</v>
      </c>
      <c r="T1172">
        <f t="shared" si="398"/>
        <v>0</v>
      </c>
      <c r="U1172" t="s">
        <v>47</v>
      </c>
      <c r="V1172" t="s">
        <v>47</v>
      </c>
      <c r="W1172" t="s">
        <v>47</v>
      </c>
      <c r="X1172" t="s">
        <v>47</v>
      </c>
      <c r="Y1172">
        <f t="shared" si="399"/>
        <v>0</v>
      </c>
      <c r="Z1172">
        <f t="shared" si="400"/>
        <v>0</v>
      </c>
      <c r="AC1172" t="e">
        <f>VLOOKUP(A1172,Sheet3!$A$7:$B$9,2,FALSE)</f>
        <v>#N/A</v>
      </c>
      <c r="AD1172" t="s">
        <v>48</v>
      </c>
      <c r="AE1172" t="str">
        <f t="shared" si="401"/>
        <v>1</v>
      </c>
      <c r="AF1172" t="str">
        <f t="shared" si="402"/>
        <v>2024-07-23</v>
      </c>
      <c r="AH1172" s="8">
        <f t="shared" si="403"/>
        <v>0</v>
      </c>
      <c r="AI1172">
        <v>0</v>
      </c>
      <c r="AJ1172">
        <v>0</v>
      </c>
      <c r="AK1172">
        <v>0</v>
      </c>
      <c r="AL1172" t="e">
        <f t="shared" si="404"/>
        <v>#DIV/0!</v>
      </c>
      <c r="AM1172" t="e">
        <f t="shared" si="405"/>
        <v>#DIV/0!</v>
      </c>
      <c r="AN1172">
        <f t="shared" si="406"/>
        <v>0</v>
      </c>
      <c r="AO1172">
        <f t="shared" si="407"/>
        <v>0</v>
      </c>
      <c r="AP1172">
        <v>0</v>
      </c>
      <c r="AQ1172">
        <v>0</v>
      </c>
      <c r="AR1172">
        <v>0</v>
      </c>
      <c r="AS1172">
        <f t="shared" si="408"/>
        <v>0</v>
      </c>
      <c r="AV1172" t="str">
        <f t="shared" si="409"/>
        <v/>
      </c>
      <c r="AW1172" t="str">
        <f t="shared" si="410"/>
        <v>--</v>
      </c>
      <c r="AY1172">
        <f t="shared" si="411"/>
        <v>1167</v>
      </c>
      <c r="AZ1172" t="s">
        <v>0</v>
      </c>
      <c r="BA1172" t="str">
        <f t="shared" si="412"/>
        <v>1167BM</v>
      </c>
      <c r="BB1172">
        <f t="shared" si="413"/>
        <v>0</v>
      </c>
      <c r="BD1172">
        <f t="shared" si="414"/>
        <v>1167</v>
      </c>
      <c r="BE1172">
        <f t="shared" si="415"/>
        <v>1</v>
      </c>
    </row>
    <row r="1173" spans="15:57" x14ac:dyDescent="0.25">
      <c r="O1173">
        <f t="shared" si="416"/>
        <v>1</v>
      </c>
      <c r="P1173">
        <f t="shared" si="417"/>
        <v>1168</v>
      </c>
      <c r="Q1173" t="e">
        <f>VLOOKUP(A1173,Sheet3!$A$1:$B$3,2,FALSE)</f>
        <v>#N/A</v>
      </c>
      <c r="R1173">
        <f t="shared" si="396"/>
        <v>0</v>
      </c>
      <c r="S1173">
        <f t="shared" si="397"/>
        <v>0</v>
      </c>
      <c r="T1173">
        <f t="shared" si="398"/>
        <v>0</v>
      </c>
      <c r="U1173" t="s">
        <v>47</v>
      </c>
      <c r="V1173" t="s">
        <v>47</v>
      </c>
      <c r="W1173" t="s">
        <v>47</v>
      </c>
      <c r="X1173" t="s">
        <v>47</v>
      </c>
      <c r="Y1173">
        <f t="shared" si="399"/>
        <v>0</v>
      </c>
      <c r="Z1173">
        <f t="shared" si="400"/>
        <v>0</v>
      </c>
      <c r="AC1173" t="e">
        <f>VLOOKUP(A1173,Sheet3!$A$7:$B$9,2,FALSE)</f>
        <v>#N/A</v>
      </c>
      <c r="AD1173" t="s">
        <v>48</v>
      </c>
      <c r="AE1173" t="str">
        <f t="shared" si="401"/>
        <v>1</v>
      </c>
      <c r="AF1173" t="str">
        <f t="shared" si="402"/>
        <v>2024-07-23</v>
      </c>
      <c r="AH1173" s="8">
        <f t="shared" si="403"/>
        <v>0</v>
      </c>
      <c r="AI1173">
        <v>0</v>
      </c>
      <c r="AJ1173">
        <v>0</v>
      </c>
      <c r="AK1173">
        <v>0</v>
      </c>
      <c r="AL1173" t="e">
        <f t="shared" si="404"/>
        <v>#DIV/0!</v>
      </c>
      <c r="AM1173" t="e">
        <f t="shared" si="405"/>
        <v>#DIV/0!</v>
      </c>
      <c r="AN1173">
        <f t="shared" si="406"/>
        <v>0</v>
      </c>
      <c r="AO1173">
        <f t="shared" si="407"/>
        <v>0</v>
      </c>
      <c r="AP1173">
        <v>0</v>
      </c>
      <c r="AQ1173">
        <v>0</v>
      </c>
      <c r="AR1173">
        <v>0</v>
      </c>
      <c r="AS1173">
        <f t="shared" si="408"/>
        <v>0</v>
      </c>
      <c r="AV1173" t="str">
        <f t="shared" si="409"/>
        <v/>
      </c>
      <c r="AW1173" t="str">
        <f t="shared" si="410"/>
        <v>--</v>
      </c>
      <c r="AY1173">
        <f t="shared" si="411"/>
        <v>1168</v>
      </c>
      <c r="AZ1173" t="s">
        <v>0</v>
      </c>
      <c r="BA1173" t="str">
        <f t="shared" si="412"/>
        <v>1168BM</v>
      </c>
      <c r="BB1173">
        <f t="shared" si="413"/>
        <v>0</v>
      </c>
      <c r="BD1173">
        <f t="shared" si="414"/>
        <v>1168</v>
      </c>
      <c r="BE1173">
        <f t="shared" si="415"/>
        <v>1</v>
      </c>
    </row>
    <row r="1174" spans="15:57" x14ac:dyDescent="0.25">
      <c r="O1174">
        <f t="shared" si="416"/>
        <v>1</v>
      </c>
      <c r="P1174">
        <f t="shared" si="417"/>
        <v>1169</v>
      </c>
      <c r="Q1174" t="e">
        <f>VLOOKUP(A1174,Sheet3!$A$1:$B$3,2,FALSE)</f>
        <v>#N/A</v>
      </c>
      <c r="R1174">
        <f t="shared" si="396"/>
        <v>0</v>
      </c>
      <c r="S1174">
        <f t="shared" si="397"/>
        <v>0</v>
      </c>
      <c r="T1174">
        <f t="shared" si="398"/>
        <v>0</v>
      </c>
      <c r="U1174" t="s">
        <v>47</v>
      </c>
      <c r="V1174" t="s">
        <v>47</v>
      </c>
      <c r="W1174" t="s">
        <v>47</v>
      </c>
      <c r="X1174" t="s">
        <v>47</v>
      </c>
      <c r="Y1174">
        <f t="shared" si="399"/>
        <v>0</v>
      </c>
      <c r="Z1174">
        <f t="shared" si="400"/>
        <v>0</v>
      </c>
      <c r="AC1174" t="e">
        <f>VLOOKUP(A1174,Sheet3!$A$7:$B$9,2,FALSE)</f>
        <v>#N/A</v>
      </c>
      <c r="AD1174" t="s">
        <v>48</v>
      </c>
      <c r="AE1174" t="str">
        <f t="shared" si="401"/>
        <v>1</v>
      </c>
      <c r="AF1174" t="str">
        <f t="shared" si="402"/>
        <v>2024-07-23</v>
      </c>
      <c r="AH1174" s="8">
        <f t="shared" si="403"/>
        <v>0</v>
      </c>
      <c r="AI1174">
        <v>0</v>
      </c>
      <c r="AJ1174">
        <v>0</v>
      </c>
      <c r="AK1174">
        <v>0</v>
      </c>
      <c r="AL1174" t="e">
        <f t="shared" si="404"/>
        <v>#DIV/0!</v>
      </c>
      <c r="AM1174" t="e">
        <f t="shared" si="405"/>
        <v>#DIV/0!</v>
      </c>
      <c r="AN1174">
        <f t="shared" si="406"/>
        <v>0</v>
      </c>
      <c r="AO1174">
        <f t="shared" si="407"/>
        <v>0</v>
      </c>
      <c r="AP1174">
        <v>0</v>
      </c>
      <c r="AQ1174">
        <v>0</v>
      </c>
      <c r="AR1174">
        <v>0</v>
      </c>
      <c r="AS1174">
        <f t="shared" si="408"/>
        <v>0</v>
      </c>
      <c r="AV1174" t="str">
        <f t="shared" si="409"/>
        <v/>
      </c>
      <c r="AW1174" t="str">
        <f t="shared" si="410"/>
        <v>--</v>
      </c>
      <c r="AY1174">
        <f t="shared" si="411"/>
        <v>1169</v>
      </c>
      <c r="AZ1174" t="s">
        <v>0</v>
      </c>
      <c r="BA1174" t="str">
        <f t="shared" si="412"/>
        <v>1169BM</v>
      </c>
      <c r="BB1174">
        <f t="shared" si="413"/>
        <v>0</v>
      </c>
      <c r="BD1174">
        <f t="shared" si="414"/>
        <v>1169</v>
      </c>
      <c r="BE1174">
        <f t="shared" si="415"/>
        <v>1</v>
      </c>
    </row>
    <row r="1175" spans="15:57" x14ac:dyDescent="0.25">
      <c r="O1175">
        <f t="shared" si="416"/>
        <v>1</v>
      </c>
      <c r="P1175">
        <f t="shared" si="417"/>
        <v>1170</v>
      </c>
      <c r="Q1175" t="e">
        <f>VLOOKUP(A1175,Sheet3!$A$1:$B$3,2,FALSE)</f>
        <v>#N/A</v>
      </c>
      <c r="R1175">
        <f t="shared" si="396"/>
        <v>0</v>
      </c>
      <c r="S1175">
        <f t="shared" si="397"/>
        <v>0</v>
      </c>
      <c r="T1175">
        <f t="shared" si="398"/>
        <v>0</v>
      </c>
      <c r="U1175" t="s">
        <v>47</v>
      </c>
      <c r="V1175" t="s">
        <v>47</v>
      </c>
      <c r="W1175" t="s">
        <v>47</v>
      </c>
      <c r="X1175" t="s">
        <v>47</v>
      </c>
      <c r="Y1175">
        <f t="shared" si="399"/>
        <v>0</v>
      </c>
      <c r="Z1175">
        <f t="shared" si="400"/>
        <v>0</v>
      </c>
      <c r="AC1175" t="e">
        <f>VLOOKUP(A1175,Sheet3!$A$7:$B$9,2,FALSE)</f>
        <v>#N/A</v>
      </c>
      <c r="AD1175" t="s">
        <v>48</v>
      </c>
      <c r="AE1175" t="str">
        <f t="shared" si="401"/>
        <v>1</v>
      </c>
      <c r="AF1175" t="str">
        <f t="shared" si="402"/>
        <v>2024-07-23</v>
      </c>
      <c r="AH1175" s="8">
        <f t="shared" si="403"/>
        <v>0</v>
      </c>
      <c r="AI1175">
        <v>0</v>
      </c>
      <c r="AJ1175">
        <v>0</v>
      </c>
      <c r="AK1175">
        <v>0</v>
      </c>
      <c r="AL1175" t="e">
        <f t="shared" si="404"/>
        <v>#DIV/0!</v>
      </c>
      <c r="AM1175" t="e">
        <f t="shared" si="405"/>
        <v>#DIV/0!</v>
      </c>
      <c r="AN1175">
        <f t="shared" si="406"/>
        <v>0</v>
      </c>
      <c r="AO1175">
        <f t="shared" si="407"/>
        <v>0</v>
      </c>
      <c r="AP1175">
        <v>0</v>
      </c>
      <c r="AQ1175">
        <v>0</v>
      </c>
      <c r="AR1175">
        <v>0</v>
      </c>
      <c r="AS1175">
        <f t="shared" si="408"/>
        <v>0</v>
      </c>
      <c r="AV1175" t="str">
        <f t="shared" si="409"/>
        <v/>
      </c>
      <c r="AW1175" t="str">
        <f t="shared" si="410"/>
        <v>--</v>
      </c>
      <c r="AY1175">
        <f t="shared" si="411"/>
        <v>1170</v>
      </c>
      <c r="AZ1175" t="s">
        <v>0</v>
      </c>
      <c r="BA1175" t="str">
        <f t="shared" si="412"/>
        <v>1170BM</v>
      </c>
      <c r="BB1175">
        <f t="shared" si="413"/>
        <v>0</v>
      </c>
      <c r="BD1175">
        <f t="shared" si="414"/>
        <v>1170</v>
      </c>
      <c r="BE1175">
        <f t="shared" si="415"/>
        <v>1</v>
      </c>
    </row>
  </sheetData>
  <mergeCells count="2">
    <mergeCell ref="AD2:AF2"/>
    <mergeCell ref="A4:M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511"/>
  <sheetViews>
    <sheetView zoomScale="85" zoomScaleNormal="85" workbookViewId="0">
      <selection activeCell="F23" sqref="F23"/>
    </sheetView>
  </sheetViews>
  <sheetFormatPr defaultRowHeight="15" x14ac:dyDescent="0.25"/>
  <cols>
    <col min="1" max="1" width="5.140625" customWidth="1"/>
    <col min="2" max="2" width="5.7109375" customWidth="1"/>
    <col min="3" max="5" width="9.140625" customWidth="1"/>
    <col min="6" max="6" width="9.140625" style="13" customWidth="1"/>
    <col min="7" max="8" width="9.140625" customWidth="1"/>
    <col min="9" max="9" width="10.28515625" bestFit="1" customWidth="1"/>
  </cols>
  <sheetData>
    <row r="1" spans="1:24" s="5" customFormat="1" ht="15" customHeight="1" x14ac:dyDescent="0.25">
      <c r="A1" s="5" t="s">
        <v>10</v>
      </c>
      <c r="B1" s="5" t="s">
        <v>18</v>
      </c>
      <c r="C1" s="5" t="s">
        <v>19</v>
      </c>
      <c r="D1" s="5" t="s">
        <v>53</v>
      </c>
      <c r="E1" s="5" t="s">
        <v>54</v>
      </c>
      <c r="F1" s="12" t="s">
        <v>55</v>
      </c>
      <c r="G1" s="5" t="s">
        <v>56</v>
      </c>
      <c r="H1" s="5" t="s">
        <v>57</v>
      </c>
      <c r="I1" s="5" t="s">
        <v>58</v>
      </c>
      <c r="J1" s="5" t="s">
        <v>59</v>
      </c>
      <c r="K1" s="5" t="s">
        <v>60</v>
      </c>
      <c r="L1" s="5" t="s">
        <v>26</v>
      </c>
      <c r="M1" s="5" t="s">
        <v>27</v>
      </c>
      <c r="N1" s="5" t="s">
        <v>61</v>
      </c>
      <c r="O1" s="5" t="s">
        <v>62</v>
      </c>
      <c r="P1" s="5" t="s">
        <v>63</v>
      </c>
      <c r="Q1" s="5" t="s">
        <v>64</v>
      </c>
      <c r="R1" s="5" t="s">
        <v>65</v>
      </c>
      <c r="S1" s="5" t="s">
        <v>28</v>
      </c>
      <c r="T1" s="5" t="s">
        <v>63</v>
      </c>
      <c r="U1" s="5" t="s">
        <v>64</v>
      </c>
      <c r="V1" s="5" t="s">
        <v>65</v>
      </c>
      <c r="W1" s="5" t="s">
        <v>28</v>
      </c>
      <c r="X1" s="5" t="s">
        <v>29</v>
      </c>
    </row>
    <row r="2" spans="1:24" ht="15" customHeight="1" x14ac:dyDescent="0.25">
      <c r="A2" s="19">
        <f>VLOOKUP(B2,'BAHAN BAKU'!$BD:$BE,2,FALSE)</f>
        <v>1</v>
      </c>
      <c r="B2">
        <v>1</v>
      </c>
      <c r="C2" t="e">
        <f>VLOOKUP(B2,'BAHAN BAKU'!P:Q,2,FALSE)</f>
        <v>#N/A</v>
      </c>
      <c r="D2" t="s">
        <v>2</v>
      </c>
      <c r="E2" t="s">
        <v>49</v>
      </c>
      <c r="F2" s="13">
        <v>11</v>
      </c>
      <c r="G2" t="s">
        <v>49</v>
      </c>
      <c r="H2">
        <v>100</v>
      </c>
      <c r="I2">
        <f>ROUND(VLOOKUP(B2,'BAHAN BAKU'!P:AO,26,FALSE)*F2%,0)</f>
        <v>0</v>
      </c>
      <c r="J2">
        <v>0</v>
      </c>
      <c r="K2">
        <v>0</v>
      </c>
      <c r="L2">
        <f>VLOOKUP(B2,'BAHAN BAKU'!P:Y,10,FALSE)</f>
        <v>0</v>
      </c>
      <c r="M2">
        <f>VLOOKUP(B2,'BAHAN BAKU'!P:Z,11,FALSE)</f>
        <v>0</v>
      </c>
      <c r="T2">
        <v>0</v>
      </c>
    </row>
    <row r="3" spans="1:24" ht="15" customHeight="1" x14ac:dyDescent="0.25">
      <c r="A3">
        <f>VLOOKUP(B3,'BAHAN BAKU'!$BD:$BE,2,FALSE)</f>
        <v>1</v>
      </c>
      <c r="B3">
        <f>IF(COUNTIF($B$2:B2,B2)=3,B2+1,B2)</f>
        <v>1</v>
      </c>
      <c r="C3" t="e">
        <f>VLOOKUP(B3,'BAHAN BAKU'!P:Q,2,FALSE)</f>
        <v>#N/A</v>
      </c>
      <c r="D3" t="s">
        <v>0</v>
      </c>
      <c r="E3" t="s">
        <v>49</v>
      </c>
      <c r="F3" s="13">
        <f>IF(VLOOKUP(B3&amp;D3,'BAHAN BAKU'!BA:BB,2,FALSE)&gt;'BAHAN BAKU'!$B$1,'BAHAN BAKU'!$B$1,VLOOKUP(B3&amp;D3,'BAHAN BAKU'!BA:BB,2,FALSE))</f>
        <v>0</v>
      </c>
      <c r="G3" t="s">
        <v>49</v>
      </c>
      <c r="H3">
        <v>100</v>
      </c>
      <c r="I3">
        <f>ROUND(VLOOKUP(B3,'BAHAN BAKU'!P:AO,26,FALSE)*F3%,0)</f>
        <v>0</v>
      </c>
      <c r="J3">
        <v>0</v>
      </c>
      <c r="K3">
        <v>0</v>
      </c>
      <c r="L3">
        <f>VLOOKUP(B3,'BAHAN BAKU'!P:Y,10,FALSE)</f>
        <v>0</v>
      </c>
      <c r="M3">
        <f>VLOOKUP(B3,'BAHAN BAKU'!P:Z,11,FALSE)</f>
        <v>0</v>
      </c>
      <c r="T3">
        <v>0</v>
      </c>
    </row>
    <row r="4" spans="1:24" ht="15" customHeight="1" x14ac:dyDescent="0.25">
      <c r="A4">
        <f>VLOOKUP(B4,'BAHAN BAKU'!$BD:$BE,2,FALSE)</f>
        <v>1</v>
      </c>
      <c r="B4">
        <f>IF(COUNTIF($B$2:B3,B3)=3,B3+1,B3)</f>
        <v>1</v>
      </c>
      <c r="C4" t="e">
        <f>VLOOKUP(B4,'BAHAN BAKU'!P:Q,2,FALSE)</f>
        <v>#N/A</v>
      </c>
      <c r="D4" t="s">
        <v>4</v>
      </c>
      <c r="E4" t="s">
        <v>49</v>
      </c>
      <c r="F4" s="13" t="e">
        <f>IF(C4=0,"2.5","0")</f>
        <v>#N/A</v>
      </c>
      <c r="G4" t="s">
        <v>49</v>
      </c>
      <c r="H4">
        <v>100</v>
      </c>
      <c r="I4" t="e">
        <f>ROUND(VLOOKUP(B4,'BAHAN BAKU'!P:AO,26,FALSE)*F4%,0)</f>
        <v>#N/A</v>
      </c>
      <c r="J4">
        <v>0</v>
      </c>
      <c r="K4">
        <v>0</v>
      </c>
      <c r="L4">
        <f>VLOOKUP(B4,'BAHAN BAKU'!P:Y,10,FALSE)</f>
        <v>0</v>
      </c>
      <c r="M4">
        <f>VLOOKUP(B4,'BAHAN BAKU'!P:Z,11,FALSE)</f>
        <v>0</v>
      </c>
      <c r="T4">
        <v>0</v>
      </c>
    </row>
    <row r="5" spans="1:24" ht="15" customHeight="1" x14ac:dyDescent="0.25">
      <c r="A5">
        <f>VLOOKUP(B5,'BAHAN BAKU'!$BD:$BE,2,FALSE)</f>
        <v>1</v>
      </c>
      <c r="B5">
        <f>IF(COUNTIF($B$2:B4,B4)=3,B4+1,B4)</f>
        <v>2</v>
      </c>
      <c r="C5" t="e">
        <f>VLOOKUP(B5,'BAHAN BAKU'!P:Q,2,FALSE)</f>
        <v>#N/A</v>
      </c>
      <c r="D5" t="s">
        <v>2</v>
      </c>
      <c r="E5" t="s">
        <v>49</v>
      </c>
      <c r="F5" s="13">
        <v>11</v>
      </c>
      <c r="G5" t="s">
        <v>49</v>
      </c>
      <c r="H5">
        <v>100</v>
      </c>
      <c r="I5">
        <f>ROUND(VLOOKUP(B5,'BAHAN BAKU'!P:AO,26,FALSE)*F5%,0)</f>
        <v>0</v>
      </c>
      <c r="J5">
        <v>0</v>
      </c>
      <c r="K5">
        <v>0</v>
      </c>
      <c r="L5">
        <f>VLOOKUP(B5,'BAHAN BAKU'!P:Y,10,FALSE)</f>
        <v>0</v>
      </c>
      <c r="M5">
        <f>VLOOKUP(B5,'BAHAN BAKU'!P:Z,11,FALSE)</f>
        <v>0</v>
      </c>
      <c r="T5">
        <v>0</v>
      </c>
    </row>
    <row r="6" spans="1:24" ht="15" customHeight="1" x14ac:dyDescent="0.25">
      <c r="A6">
        <f>VLOOKUP(B6,'BAHAN BAKU'!$BD:$BE,2,FALSE)</f>
        <v>1</v>
      </c>
      <c r="B6">
        <f>IF(COUNTIF($B$2:B5,B5)=3,B5+1,B5)</f>
        <v>2</v>
      </c>
      <c r="C6" t="e">
        <f>VLOOKUP(B6,'BAHAN BAKU'!P:Q,2,FALSE)</f>
        <v>#N/A</v>
      </c>
      <c r="D6" t="s">
        <v>0</v>
      </c>
      <c r="E6" t="s">
        <v>49</v>
      </c>
      <c r="F6" s="13">
        <f>IF(VLOOKUP(B6&amp;D6,'BAHAN BAKU'!BA:BB,2,FALSE)&gt;'BAHAN BAKU'!$B$1,'BAHAN BAKU'!$B$1,VLOOKUP(B6&amp;D6,'BAHAN BAKU'!BA:BB,2,FALSE))</f>
        <v>0</v>
      </c>
      <c r="G6" t="s">
        <v>49</v>
      </c>
      <c r="H6">
        <v>100</v>
      </c>
      <c r="I6">
        <f>ROUND(VLOOKUP(B6,'BAHAN BAKU'!P:AO,26,FALSE)*F6%,0)</f>
        <v>0</v>
      </c>
      <c r="J6">
        <v>0</v>
      </c>
      <c r="K6">
        <v>0</v>
      </c>
      <c r="L6">
        <f>VLOOKUP(B6,'BAHAN BAKU'!P:Y,10,FALSE)</f>
        <v>0</v>
      </c>
      <c r="M6">
        <f>VLOOKUP(B6,'BAHAN BAKU'!P:Z,11,FALSE)</f>
        <v>0</v>
      </c>
      <c r="T6">
        <v>0</v>
      </c>
    </row>
    <row r="7" spans="1:24" ht="15" customHeight="1" x14ac:dyDescent="0.25">
      <c r="A7">
        <f>VLOOKUP(B7,'BAHAN BAKU'!$BD:$BE,2,FALSE)</f>
        <v>1</v>
      </c>
      <c r="B7">
        <f>IF(COUNTIF($B$2:B6,B6)=3,B6+1,B6)</f>
        <v>2</v>
      </c>
      <c r="C7" t="e">
        <f>VLOOKUP(B7,'BAHAN BAKU'!P:Q,2,FALSE)</f>
        <v>#N/A</v>
      </c>
      <c r="D7" t="s">
        <v>4</v>
      </c>
      <c r="E7" t="s">
        <v>49</v>
      </c>
      <c r="F7" s="13" t="e">
        <f>IF(C7=0,"2.5","0")</f>
        <v>#N/A</v>
      </c>
      <c r="G7" t="s">
        <v>49</v>
      </c>
      <c r="H7">
        <v>100</v>
      </c>
      <c r="I7" t="e">
        <f>ROUND(VLOOKUP(B7,'BAHAN BAKU'!P:AO,26,FALSE)*F7%,0)</f>
        <v>#N/A</v>
      </c>
      <c r="J7">
        <v>0</v>
      </c>
      <c r="K7">
        <v>0</v>
      </c>
      <c r="L7">
        <f>VLOOKUP(B7,'BAHAN BAKU'!P:Y,10,FALSE)</f>
        <v>0</v>
      </c>
      <c r="M7">
        <f>VLOOKUP(B7,'BAHAN BAKU'!P:Z,11,FALSE)</f>
        <v>0</v>
      </c>
      <c r="T7">
        <v>0</v>
      </c>
    </row>
    <row r="8" spans="1:24" ht="15" customHeight="1" x14ac:dyDescent="0.25">
      <c r="A8">
        <f>VLOOKUP(B8,'BAHAN BAKU'!$BD:$BE,2,FALSE)</f>
        <v>1</v>
      </c>
      <c r="B8">
        <f>IF(COUNTIF($B$2:B7,B7)=3,B7+1,B7)</f>
        <v>3</v>
      </c>
      <c r="C8" t="e">
        <f>VLOOKUP(B8,'BAHAN BAKU'!P:Q,2,FALSE)</f>
        <v>#N/A</v>
      </c>
      <c r="D8" t="s">
        <v>2</v>
      </c>
      <c r="E8" t="s">
        <v>49</v>
      </c>
      <c r="F8" s="13">
        <v>11</v>
      </c>
      <c r="G8" t="s">
        <v>49</v>
      </c>
      <c r="H8">
        <v>100</v>
      </c>
      <c r="I8">
        <f>ROUND(VLOOKUP(B8,'BAHAN BAKU'!P:AO,26,FALSE)*F8%,0)</f>
        <v>0</v>
      </c>
      <c r="J8">
        <v>0</v>
      </c>
      <c r="K8">
        <v>0</v>
      </c>
      <c r="L8">
        <f>VLOOKUP(B8,'BAHAN BAKU'!P:Y,10,FALSE)</f>
        <v>0</v>
      </c>
      <c r="M8">
        <f>VLOOKUP(B8,'BAHAN BAKU'!P:Z,11,FALSE)</f>
        <v>0</v>
      </c>
      <c r="T8">
        <v>0</v>
      </c>
    </row>
    <row r="9" spans="1:24" ht="15" customHeight="1" x14ac:dyDescent="0.25">
      <c r="A9">
        <f>VLOOKUP(B9,'BAHAN BAKU'!$BD:$BE,2,FALSE)</f>
        <v>1</v>
      </c>
      <c r="B9">
        <f>IF(COUNTIF($B$2:B8,B8)=3,B8+1,B8)</f>
        <v>3</v>
      </c>
      <c r="C9" t="e">
        <f>VLOOKUP(B9,'BAHAN BAKU'!P:Q,2,FALSE)</f>
        <v>#N/A</v>
      </c>
      <c r="D9" t="s">
        <v>0</v>
      </c>
      <c r="E9" t="s">
        <v>49</v>
      </c>
      <c r="F9" s="13">
        <f>IF(VLOOKUP(B9&amp;D9,'BAHAN BAKU'!BA:BB,2,FALSE)&gt;'BAHAN BAKU'!$B$1,'BAHAN BAKU'!$B$1,VLOOKUP(B9&amp;D9,'BAHAN BAKU'!BA:BB,2,FALSE))</f>
        <v>0</v>
      </c>
      <c r="G9" t="s">
        <v>49</v>
      </c>
      <c r="H9">
        <v>100</v>
      </c>
      <c r="I9">
        <f>ROUND(VLOOKUP(B9,'BAHAN BAKU'!P:AO,26,FALSE)*F9%,0)</f>
        <v>0</v>
      </c>
      <c r="J9">
        <v>0</v>
      </c>
      <c r="K9">
        <v>0</v>
      </c>
      <c r="L9">
        <f>VLOOKUP(B9,'BAHAN BAKU'!P:Y,10,FALSE)</f>
        <v>0</v>
      </c>
      <c r="M9">
        <f>VLOOKUP(B9,'BAHAN BAKU'!P:Z,11,FALSE)</f>
        <v>0</v>
      </c>
      <c r="T9">
        <v>0</v>
      </c>
    </row>
    <row r="10" spans="1:24" ht="15" customHeight="1" x14ac:dyDescent="0.25">
      <c r="A10">
        <f>VLOOKUP(B10,'BAHAN BAKU'!$BD:$BE,2,FALSE)</f>
        <v>1</v>
      </c>
      <c r="B10">
        <f>IF(COUNTIF($B$2:B9,B9)=3,B9+1,B9)</f>
        <v>3</v>
      </c>
      <c r="C10" t="e">
        <f>VLOOKUP(B10,'BAHAN BAKU'!P:Q,2,FALSE)</f>
        <v>#N/A</v>
      </c>
      <c r="D10" t="s">
        <v>4</v>
      </c>
      <c r="E10" t="s">
        <v>49</v>
      </c>
      <c r="F10" s="13" t="e">
        <f>IF(C10=0,"2.5","0")</f>
        <v>#N/A</v>
      </c>
      <c r="G10" t="s">
        <v>49</v>
      </c>
      <c r="H10">
        <v>100</v>
      </c>
      <c r="I10" t="e">
        <f>ROUND(VLOOKUP(B10,'BAHAN BAKU'!P:AO,26,FALSE)*F10%,0)</f>
        <v>#N/A</v>
      </c>
      <c r="J10">
        <v>0</v>
      </c>
      <c r="K10">
        <v>0</v>
      </c>
      <c r="L10">
        <f>VLOOKUP(B10,'BAHAN BAKU'!P:Y,10,FALSE)</f>
        <v>0</v>
      </c>
      <c r="M10">
        <f>VLOOKUP(B10,'BAHAN BAKU'!P:Z,11,FALSE)</f>
        <v>0</v>
      </c>
      <c r="T10">
        <v>0</v>
      </c>
    </row>
    <row r="11" spans="1:24" ht="15" customHeight="1" x14ac:dyDescent="0.25">
      <c r="A11">
        <f>VLOOKUP(B11,'BAHAN BAKU'!$BD:$BE,2,FALSE)</f>
        <v>1</v>
      </c>
      <c r="B11">
        <f>IF(COUNTIF($B$2:B10,B10)=3,B10+1,B10)</f>
        <v>4</v>
      </c>
      <c r="C11" t="e">
        <f>VLOOKUP(B11,'BAHAN BAKU'!P:Q,2,FALSE)</f>
        <v>#N/A</v>
      </c>
      <c r="D11" t="s">
        <v>2</v>
      </c>
      <c r="E11" t="s">
        <v>49</v>
      </c>
      <c r="F11" s="13">
        <v>11</v>
      </c>
      <c r="G11" t="s">
        <v>49</v>
      </c>
      <c r="H11">
        <v>100</v>
      </c>
      <c r="I11">
        <f>ROUND(VLOOKUP(B11,'BAHAN BAKU'!P:AO,26,FALSE)*F11%,0)</f>
        <v>0</v>
      </c>
      <c r="J11">
        <v>0</v>
      </c>
      <c r="K11">
        <v>0</v>
      </c>
      <c r="L11">
        <f>VLOOKUP(B11,'BAHAN BAKU'!P:Y,10,FALSE)</f>
        <v>0</v>
      </c>
      <c r="M11">
        <f>VLOOKUP(B11,'BAHAN BAKU'!P:Z,11,FALSE)</f>
        <v>0</v>
      </c>
      <c r="T11">
        <v>0</v>
      </c>
    </row>
    <row r="12" spans="1:24" ht="15" customHeight="1" x14ac:dyDescent="0.25">
      <c r="A12">
        <f>VLOOKUP(B12,'BAHAN BAKU'!$BD:$BE,2,FALSE)</f>
        <v>1</v>
      </c>
      <c r="B12">
        <f>IF(COUNTIF($B$2:B11,B11)=3,B11+1,B11)</f>
        <v>4</v>
      </c>
      <c r="C12" t="e">
        <f>VLOOKUP(B12,'BAHAN BAKU'!P:Q,2,FALSE)</f>
        <v>#N/A</v>
      </c>
      <c r="D12" t="s">
        <v>0</v>
      </c>
      <c r="E12" t="s">
        <v>49</v>
      </c>
      <c r="F12" s="13">
        <f>IF(VLOOKUP(B12&amp;D12,'BAHAN BAKU'!BA:BB,2,FALSE)&gt;'BAHAN BAKU'!$B$1,'BAHAN BAKU'!$B$1,VLOOKUP(B12&amp;D12,'BAHAN BAKU'!BA:BB,2,FALSE))</f>
        <v>0</v>
      </c>
      <c r="G12" t="s">
        <v>49</v>
      </c>
      <c r="H12">
        <v>100</v>
      </c>
      <c r="I12">
        <f>ROUND(VLOOKUP(B12,'BAHAN BAKU'!P:AO,26,FALSE)*F12%,0)</f>
        <v>0</v>
      </c>
      <c r="J12">
        <v>0</v>
      </c>
      <c r="K12">
        <v>0</v>
      </c>
      <c r="L12">
        <f>VLOOKUP(B12,'BAHAN BAKU'!P:Y,10,FALSE)</f>
        <v>0</v>
      </c>
      <c r="M12">
        <f>VLOOKUP(B12,'BAHAN BAKU'!P:Z,11,FALSE)</f>
        <v>0</v>
      </c>
      <c r="T12">
        <v>0</v>
      </c>
    </row>
    <row r="13" spans="1:24" ht="15" customHeight="1" x14ac:dyDescent="0.25">
      <c r="A13">
        <f>VLOOKUP(B13,'BAHAN BAKU'!$BD:$BE,2,FALSE)</f>
        <v>1</v>
      </c>
      <c r="B13">
        <f>IF(COUNTIF($B$2:B12,B12)=3,B12+1,B12)</f>
        <v>4</v>
      </c>
      <c r="C13" t="e">
        <f>VLOOKUP(B13,'BAHAN BAKU'!P:Q,2,FALSE)</f>
        <v>#N/A</v>
      </c>
      <c r="D13" t="s">
        <v>4</v>
      </c>
      <c r="E13" t="s">
        <v>49</v>
      </c>
      <c r="F13" s="13" t="e">
        <f>IF(C13=0,"2.5","0")</f>
        <v>#N/A</v>
      </c>
      <c r="G13" t="s">
        <v>49</v>
      </c>
      <c r="H13">
        <v>100</v>
      </c>
      <c r="I13" t="e">
        <f>ROUND(VLOOKUP(B13,'BAHAN BAKU'!P:AO,26,FALSE)*F13%,0)</f>
        <v>#N/A</v>
      </c>
      <c r="J13">
        <v>0</v>
      </c>
      <c r="K13">
        <v>0</v>
      </c>
      <c r="L13">
        <f>VLOOKUP(B13,'BAHAN BAKU'!P:Y,10,FALSE)</f>
        <v>0</v>
      </c>
      <c r="M13">
        <f>VLOOKUP(B13,'BAHAN BAKU'!P:Z,11,FALSE)</f>
        <v>0</v>
      </c>
      <c r="T13">
        <v>0</v>
      </c>
    </row>
    <row r="14" spans="1:24" ht="15" customHeight="1" x14ac:dyDescent="0.25">
      <c r="A14">
        <f>VLOOKUP(B14,'BAHAN BAKU'!$BD:$BE,2,FALSE)</f>
        <v>1</v>
      </c>
      <c r="B14">
        <f>IF(COUNTIF($B$2:B13,B13)=3,B13+1,B13)</f>
        <v>5</v>
      </c>
      <c r="C14" t="e">
        <f>VLOOKUP(B14,'BAHAN BAKU'!P:Q,2,FALSE)</f>
        <v>#N/A</v>
      </c>
      <c r="D14" t="s">
        <v>2</v>
      </c>
      <c r="E14" t="s">
        <v>49</v>
      </c>
      <c r="F14" s="13">
        <v>11</v>
      </c>
      <c r="G14" t="s">
        <v>49</v>
      </c>
      <c r="H14">
        <v>100</v>
      </c>
      <c r="I14">
        <f>ROUND(VLOOKUP(B14,'BAHAN BAKU'!P:AO,26,FALSE)*F14%,0)</f>
        <v>0</v>
      </c>
      <c r="J14">
        <v>0</v>
      </c>
      <c r="K14">
        <v>0</v>
      </c>
      <c r="L14">
        <f>VLOOKUP(B14,'BAHAN BAKU'!P:Y,10,FALSE)</f>
        <v>0</v>
      </c>
      <c r="M14">
        <f>VLOOKUP(B14,'BAHAN BAKU'!P:Z,11,FALSE)</f>
        <v>0</v>
      </c>
      <c r="T14">
        <v>0</v>
      </c>
    </row>
    <row r="15" spans="1:24" ht="15" customHeight="1" x14ac:dyDescent="0.25">
      <c r="A15">
        <f>VLOOKUP(B15,'BAHAN BAKU'!$BD:$BE,2,FALSE)</f>
        <v>1</v>
      </c>
      <c r="B15">
        <f>IF(COUNTIF($B$2:B14,B14)=3,B14+1,B14)</f>
        <v>5</v>
      </c>
      <c r="C15" t="e">
        <f>VLOOKUP(B15,'BAHAN BAKU'!P:Q,2,FALSE)</f>
        <v>#N/A</v>
      </c>
      <c r="D15" t="s">
        <v>0</v>
      </c>
      <c r="E15" t="s">
        <v>49</v>
      </c>
      <c r="F15" s="13">
        <f>IF(VLOOKUP(B15&amp;D15,'BAHAN BAKU'!BA:BB,2,FALSE)&gt;'BAHAN BAKU'!$B$1,'BAHAN BAKU'!$B$1,VLOOKUP(B15&amp;D15,'BAHAN BAKU'!BA:BB,2,FALSE))</f>
        <v>0</v>
      </c>
      <c r="G15" t="s">
        <v>49</v>
      </c>
      <c r="H15">
        <v>100</v>
      </c>
      <c r="I15">
        <f>ROUND(VLOOKUP(B15,'BAHAN BAKU'!P:AO,26,FALSE)*F15%,0)</f>
        <v>0</v>
      </c>
      <c r="J15">
        <v>0</v>
      </c>
      <c r="K15">
        <v>0</v>
      </c>
      <c r="L15">
        <f>VLOOKUP(B15,'BAHAN BAKU'!P:Y,10,FALSE)</f>
        <v>0</v>
      </c>
      <c r="M15">
        <f>VLOOKUP(B15,'BAHAN BAKU'!P:Z,11,FALSE)</f>
        <v>0</v>
      </c>
      <c r="T15">
        <v>0</v>
      </c>
    </row>
    <row r="16" spans="1:24" ht="15" customHeight="1" x14ac:dyDescent="0.25">
      <c r="A16">
        <f>VLOOKUP(B16,'BAHAN BAKU'!$BD:$BE,2,FALSE)</f>
        <v>1</v>
      </c>
      <c r="B16">
        <f>IF(COUNTIF($B$2:B15,B15)=3,B15+1,B15)</f>
        <v>5</v>
      </c>
      <c r="C16" t="e">
        <f>VLOOKUP(B16,'BAHAN BAKU'!P:Q,2,FALSE)</f>
        <v>#N/A</v>
      </c>
      <c r="D16" t="s">
        <v>4</v>
      </c>
      <c r="E16" t="s">
        <v>49</v>
      </c>
      <c r="F16" s="13" t="e">
        <f>IF(C16=0,"2.5","0")</f>
        <v>#N/A</v>
      </c>
      <c r="G16" t="s">
        <v>49</v>
      </c>
      <c r="H16">
        <v>100</v>
      </c>
      <c r="I16" t="e">
        <f>ROUND(VLOOKUP(B16,'BAHAN BAKU'!P:AO,26,FALSE)*F16%,0)</f>
        <v>#N/A</v>
      </c>
      <c r="J16">
        <v>0</v>
      </c>
      <c r="K16">
        <v>0</v>
      </c>
      <c r="L16">
        <f>VLOOKUP(B16,'BAHAN BAKU'!P:Y,10,FALSE)</f>
        <v>0</v>
      </c>
      <c r="M16">
        <f>VLOOKUP(B16,'BAHAN BAKU'!P:Z,11,FALSE)</f>
        <v>0</v>
      </c>
      <c r="T16">
        <v>0</v>
      </c>
    </row>
    <row r="17" spans="1:20" ht="15" customHeight="1" x14ac:dyDescent="0.25">
      <c r="A17">
        <f>VLOOKUP(B17,'BAHAN BAKU'!$BD:$BE,2,FALSE)</f>
        <v>1</v>
      </c>
      <c r="B17">
        <f>IF(COUNTIF($B$2:B16,B16)=3,B16+1,B16)</f>
        <v>6</v>
      </c>
      <c r="C17" t="e">
        <f>VLOOKUP(B17,'BAHAN BAKU'!P:Q,2,FALSE)</f>
        <v>#N/A</v>
      </c>
      <c r="D17" t="s">
        <v>2</v>
      </c>
      <c r="E17" t="s">
        <v>49</v>
      </c>
      <c r="F17" s="13">
        <v>11</v>
      </c>
      <c r="G17" t="s">
        <v>49</v>
      </c>
      <c r="H17">
        <v>100</v>
      </c>
      <c r="I17">
        <f>ROUND(VLOOKUP(B17,'BAHAN BAKU'!P:AO,26,FALSE)*F17%,0)</f>
        <v>0</v>
      </c>
      <c r="J17">
        <v>0</v>
      </c>
      <c r="K17">
        <v>0</v>
      </c>
      <c r="L17">
        <f>VLOOKUP(B17,'BAHAN BAKU'!P:Y,10,FALSE)</f>
        <v>0</v>
      </c>
      <c r="M17">
        <f>VLOOKUP(B17,'BAHAN BAKU'!P:Z,11,FALSE)</f>
        <v>0</v>
      </c>
      <c r="T17">
        <v>0</v>
      </c>
    </row>
    <row r="18" spans="1:20" ht="15" customHeight="1" x14ac:dyDescent="0.25">
      <c r="A18">
        <f>VLOOKUP(B18,'BAHAN BAKU'!$BD:$BE,2,FALSE)</f>
        <v>1</v>
      </c>
      <c r="B18">
        <f>IF(COUNTIF($B$2:B17,B17)=3,B17+1,B17)</f>
        <v>6</v>
      </c>
      <c r="C18" t="e">
        <f>VLOOKUP(B18,'BAHAN BAKU'!P:Q,2,FALSE)</f>
        <v>#N/A</v>
      </c>
      <c r="D18" t="s">
        <v>0</v>
      </c>
      <c r="E18" t="s">
        <v>49</v>
      </c>
      <c r="F18" s="13">
        <f>IF(VLOOKUP(B18&amp;D18,'BAHAN BAKU'!BA:BB,2,FALSE)&gt;'BAHAN BAKU'!$B$1,'BAHAN BAKU'!$B$1,VLOOKUP(B18&amp;D18,'BAHAN BAKU'!BA:BB,2,FALSE))</f>
        <v>0</v>
      </c>
      <c r="G18" t="s">
        <v>49</v>
      </c>
      <c r="H18">
        <v>100</v>
      </c>
      <c r="I18">
        <f>ROUND(VLOOKUP(B18,'BAHAN BAKU'!P:AO,26,FALSE)*F18%,0)</f>
        <v>0</v>
      </c>
      <c r="J18">
        <v>0</v>
      </c>
      <c r="K18">
        <v>0</v>
      </c>
      <c r="L18">
        <f>VLOOKUP(B18,'BAHAN BAKU'!P:Y,10,FALSE)</f>
        <v>0</v>
      </c>
      <c r="M18">
        <f>VLOOKUP(B18,'BAHAN BAKU'!P:Z,11,FALSE)</f>
        <v>0</v>
      </c>
      <c r="T18">
        <v>0</v>
      </c>
    </row>
    <row r="19" spans="1:20" ht="15" customHeight="1" x14ac:dyDescent="0.25">
      <c r="A19">
        <f>VLOOKUP(B19,'BAHAN BAKU'!$BD:$BE,2,FALSE)</f>
        <v>1</v>
      </c>
      <c r="B19">
        <f>IF(COUNTIF($B$2:B18,B18)=3,B18+1,B18)</f>
        <v>6</v>
      </c>
      <c r="C19" t="e">
        <f>VLOOKUP(B19,'BAHAN BAKU'!P:Q,2,FALSE)</f>
        <v>#N/A</v>
      </c>
      <c r="D19" t="s">
        <v>4</v>
      </c>
      <c r="E19" t="s">
        <v>49</v>
      </c>
      <c r="F19" s="13" t="e">
        <f>IF(C19=0,"2.5","0")</f>
        <v>#N/A</v>
      </c>
      <c r="G19" t="s">
        <v>49</v>
      </c>
      <c r="H19">
        <v>100</v>
      </c>
      <c r="I19" t="e">
        <f>ROUND(VLOOKUP(B19,'BAHAN BAKU'!P:AO,26,FALSE)*F19%,0)</f>
        <v>#N/A</v>
      </c>
      <c r="J19">
        <v>0</v>
      </c>
      <c r="K19">
        <v>0</v>
      </c>
      <c r="L19">
        <f>VLOOKUP(B19,'BAHAN BAKU'!P:Y,10,FALSE)</f>
        <v>0</v>
      </c>
      <c r="M19">
        <f>VLOOKUP(B19,'BAHAN BAKU'!P:Z,11,FALSE)</f>
        <v>0</v>
      </c>
      <c r="T19">
        <v>0</v>
      </c>
    </row>
    <row r="20" spans="1:20" ht="15" customHeight="1" x14ac:dyDescent="0.25">
      <c r="A20">
        <f>VLOOKUP(B20,'BAHAN BAKU'!$BD:$BE,2,FALSE)</f>
        <v>1</v>
      </c>
      <c r="B20">
        <f>IF(COUNTIF($B$2:B19,B19)=3,B19+1,B19)</f>
        <v>7</v>
      </c>
      <c r="C20" t="e">
        <f>VLOOKUP(B20,'BAHAN BAKU'!P:Q,2,FALSE)</f>
        <v>#N/A</v>
      </c>
      <c r="D20" t="s">
        <v>2</v>
      </c>
      <c r="E20" t="s">
        <v>49</v>
      </c>
      <c r="F20" s="13">
        <v>11</v>
      </c>
      <c r="G20" t="s">
        <v>49</v>
      </c>
      <c r="H20">
        <v>100</v>
      </c>
      <c r="I20">
        <f>ROUND(VLOOKUP(B20,'BAHAN BAKU'!P:AO,26,FALSE)*F20%,0)</f>
        <v>0</v>
      </c>
      <c r="J20">
        <v>0</v>
      </c>
      <c r="K20">
        <v>0</v>
      </c>
      <c r="L20">
        <f>VLOOKUP(B20,'BAHAN BAKU'!P:Y,10,FALSE)</f>
        <v>0</v>
      </c>
      <c r="M20">
        <f>VLOOKUP(B20,'BAHAN BAKU'!P:Z,11,FALSE)</f>
        <v>0</v>
      </c>
      <c r="T20">
        <v>0</v>
      </c>
    </row>
    <row r="21" spans="1:20" ht="15" customHeight="1" x14ac:dyDescent="0.25">
      <c r="A21">
        <f>VLOOKUP(B21,'BAHAN BAKU'!$BD:$BE,2,FALSE)</f>
        <v>1</v>
      </c>
      <c r="B21">
        <f>IF(COUNTIF($B$2:B20,B20)=3,B20+1,B20)</f>
        <v>7</v>
      </c>
      <c r="C21" t="e">
        <f>VLOOKUP(B21,'BAHAN BAKU'!P:Q,2,FALSE)</f>
        <v>#N/A</v>
      </c>
      <c r="D21" t="s">
        <v>0</v>
      </c>
      <c r="E21" t="s">
        <v>49</v>
      </c>
      <c r="F21" s="13">
        <f>IF(VLOOKUP(B21&amp;D21,'BAHAN BAKU'!BA:BB,2,FALSE)&gt;'BAHAN BAKU'!$B$1,'BAHAN BAKU'!$B$1,VLOOKUP(B21&amp;D21,'BAHAN BAKU'!BA:BB,2,FALSE))</f>
        <v>0</v>
      </c>
      <c r="G21" t="s">
        <v>49</v>
      </c>
      <c r="H21">
        <v>100</v>
      </c>
      <c r="I21">
        <f>ROUND(VLOOKUP(B21,'BAHAN BAKU'!P:AO,26,FALSE)*F21%,0)</f>
        <v>0</v>
      </c>
      <c r="J21">
        <v>0</v>
      </c>
      <c r="K21">
        <v>0</v>
      </c>
      <c r="L21">
        <f>VLOOKUP(B21,'BAHAN BAKU'!P:Y,10,FALSE)</f>
        <v>0</v>
      </c>
      <c r="M21">
        <f>VLOOKUP(B21,'BAHAN BAKU'!P:Z,11,FALSE)</f>
        <v>0</v>
      </c>
      <c r="T21">
        <v>0</v>
      </c>
    </row>
    <row r="22" spans="1:20" ht="15" customHeight="1" x14ac:dyDescent="0.25">
      <c r="A22">
        <f>VLOOKUP(B22,'BAHAN BAKU'!$BD:$BE,2,FALSE)</f>
        <v>1</v>
      </c>
      <c r="B22">
        <f>IF(COUNTIF($B$2:B21,B21)=3,B21+1,B21)</f>
        <v>7</v>
      </c>
      <c r="C22" t="e">
        <f>VLOOKUP(B22,'BAHAN BAKU'!P:Q,2,FALSE)</f>
        <v>#N/A</v>
      </c>
      <c r="D22" t="s">
        <v>4</v>
      </c>
      <c r="E22" t="s">
        <v>49</v>
      </c>
      <c r="F22" s="13" t="e">
        <f>IF(C22=0,"2.5","0")</f>
        <v>#N/A</v>
      </c>
      <c r="G22" t="s">
        <v>49</v>
      </c>
      <c r="H22">
        <v>100</v>
      </c>
      <c r="I22" t="e">
        <f>ROUND(VLOOKUP(B22,'BAHAN BAKU'!P:AO,26,FALSE)*F22%,0)</f>
        <v>#N/A</v>
      </c>
      <c r="J22">
        <v>0</v>
      </c>
      <c r="K22">
        <v>0</v>
      </c>
      <c r="L22">
        <f>VLOOKUP(B22,'BAHAN BAKU'!P:Y,10,FALSE)</f>
        <v>0</v>
      </c>
      <c r="M22">
        <f>VLOOKUP(B22,'BAHAN BAKU'!P:Z,11,FALSE)</f>
        <v>0</v>
      </c>
      <c r="T22">
        <v>0</v>
      </c>
    </row>
    <row r="23" spans="1:20" ht="15" customHeight="1" x14ac:dyDescent="0.25">
      <c r="A23">
        <f>VLOOKUP(B23,'BAHAN BAKU'!$BD:$BE,2,FALSE)</f>
        <v>1</v>
      </c>
      <c r="B23">
        <f>IF(COUNTIF($B$2:B22,B22)=3,B22+1,B22)</f>
        <v>8</v>
      </c>
      <c r="C23" t="e">
        <f>VLOOKUP(B23,'BAHAN BAKU'!P:Q,2,FALSE)</f>
        <v>#N/A</v>
      </c>
      <c r="D23" t="s">
        <v>2</v>
      </c>
      <c r="E23" t="s">
        <v>49</v>
      </c>
      <c r="F23" s="13">
        <v>11</v>
      </c>
      <c r="G23" t="s">
        <v>49</v>
      </c>
      <c r="H23">
        <v>100</v>
      </c>
      <c r="I23">
        <f>ROUND(VLOOKUP(B23,'BAHAN BAKU'!P:AO,26,FALSE)*F23%,0)</f>
        <v>0</v>
      </c>
      <c r="J23">
        <v>0</v>
      </c>
      <c r="K23">
        <v>0</v>
      </c>
      <c r="L23">
        <f>VLOOKUP(B23,'BAHAN BAKU'!P:Y,10,FALSE)</f>
        <v>0</v>
      </c>
      <c r="M23">
        <f>VLOOKUP(B23,'BAHAN BAKU'!P:Z,11,FALSE)</f>
        <v>0</v>
      </c>
      <c r="T23">
        <v>0</v>
      </c>
    </row>
    <row r="24" spans="1:20" ht="15" customHeight="1" x14ac:dyDescent="0.25">
      <c r="A24">
        <f>VLOOKUP(B24,'BAHAN BAKU'!$BD:$BE,2,FALSE)</f>
        <v>1</v>
      </c>
      <c r="B24">
        <f>IF(COUNTIF($B$2:B23,B23)=3,B23+1,B23)</f>
        <v>8</v>
      </c>
      <c r="C24" t="e">
        <f>VLOOKUP(B24,'BAHAN BAKU'!P:Q,2,FALSE)</f>
        <v>#N/A</v>
      </c>
      <c r="D24" t="s">
        <v>0</v>
      </c>
      <c r="E24" t="s">
        <v>49</v>
      </c>
      <c r="F24" s="13">
        <f>IF(VLOOKUP(B24&amp;D24,'BAHAN BAKU'!BA:BB,2,FALSE)&gt;'BAHAN BAKU'!$B$1,'BAHAN BAKU'!$B$1,VLOOKUP(B24&amp;D24,'BAHAN BAKU'!BA:BB,2,FALSE))</f>
        <v>0</v>
      </c>
      <c r="G24" t="s">
        <v>49</v>
      </c>
      <c r="H24">
        <v>100</v>
      </c>
      <c r="I24">
        <f>ROUND(VLOOKUP(B24,'BAHAN BAKU'!P:AO,26,FALSE)*F24%,0)</f>
        <v>0</v>
      </c>
      <c r="J24">
        <v>0</v>
      </c>
      <c r="K24">
        <v>0</v>
      </c>
      <c r="L24">
        <f>VLOOKUP(B24,'BAHAN BAKU'!P:Y,10,FALSE)</f>
        <v>0</v>
      </c>
      <c r="M24">
        <f>VLOOKUP(B24,'BAHAN BAKU'!P:Z,11,FALSE)</f>
        <v>0</v>
      </c>
      <c r="T24">
        <v>0</v>
      </c>
    </row>
    <row r="25" spans="1:20" ht="15" customHeight="1" x14ac:dyDescent="0.25">
      <c r="A25">
        <f>VLOOKUP(B25,'BAHAN BAKU'!$BD:$BE,2,FALSE)</f>
        <v>1</v>
      </c>
      <c r="B25">
        <f>IF(COUNTIF($B$2:B24,B24)=3,B24+1,B24)</f>
        <v>8</v>
      </c>
      <c r="C25" t="e">
        <f>VLOOKUP(B25,'BAHAN BAKU'!P:Q,2,FALSE)</f>
        <v>#N/A</v>
      </c>
      <c r="D25" t="s">
        <v>4</v>
      </c>
      <c r="E25" t="s">
        <v>49</v>
      </c>
      <c r="F25" s="13" t="e">
        <f>IF(C25=0,"2.5","0")</f>
        <v>#N/A</v>
      </c>
      <c r="G25" t="s">
        <v>49</v>
      </c>
      <c r="H25">
        <v>100</v>
      </c>
      <c r="I25" t="e">
        <f>ROUND(VLOOKUP(B25,'BAHAN BAKU'!P:AO,26,FALSE)*F25%,0)</f>
        <v>#N/A</v>
      </c>
      <c r="J25">
        <v>0</v>
      </c>
      <c r="K25">
        <v>0</v>
      </c>
      <c r="L25">
        <f>VLOOKUP(B25,'BAHAN BAKU'!P:Y,10,FALSE)</f>
        <v>0</v>
      </c>
      <c r="M25">
        <f>VLOOKUP(B25,'BAHAN BAKU'!P:Z,11,FALSE)</f>
        <v>0</v>
      </c>
      <c r="T25">
        <v>0</v>
      </c>
    </row>
    <row r="26" spans="1:20" ht="15" customHeight="1" x14ac:dyDescent="0.25">
      <c r="A26">
        <f>VLOOKUP(B26,'BAHAN BAKU'!$BD:$BE,2,FALSE)</f>
        <v>1</v>
      </c>
      <c r="B26">
        <f>IF(COUNTIF($B$2:B25,B25)=3,B25+1,B25)</f>
        <v>9</v>
      </c>
      <c r="C26" t="e">
        <f>VLOOKUP(B26,'BAHAN BAKU'!P:Q,2,FALSE)</f>
        <v>#N/A</v>
      </c>
      <c r="D26" t="s">
        <v>2</v>
      </c>
      <c r="E26" t="s">
        <v>49</v>
      </c>
      <c r="F26" s="13">
        <v>11</v>
      </c>
      <c r="G26" t="s">
        <v>49</v>
      </c>
      <c r="H26">
        <v>100</v>
      </c>
      <c r="I26">
        <f>ROUND(VLOOKUP(B26,'BAHAN BAKU'!P:AO,26,FALSE)*F26%,0)</f>
        <v>0</v>
      </c>
      <c r="J26">
        <v>0</v>
      </c>
      <c r="K26">
        <v>0</v>
      </c>
      <c r="L26">
        <f>VLOOKUP(B26,'BAHAN BAKU'!P:Y,10,FALSE)</f>
        <v>0</v>
      </c>
      <c r="M26">
        <f>VLOOKUP(B26,'BAHAN BAKU'!P:Z,11,FALSE)</f>
        <v>0</v>
      </c>
      <c r="T26">
        <v>0</v>
      </c>
    </row>
    <row r="27" spans="1:20" ht="15" customHeight="1" x14ac:dyDescent="0.25">
      <c r="A27">
        <f>VLOOKUP(B27,'BAHAN BAKU'!$BD:$BE,2,FALSE)</f>
        <v>1</v>
      </c>
      <c r="B27">
        <f>IF(COUNTIF($B$2:B26,B26)=3,B26+1,B26)</f>
        <v>9</v>
      </c>
      <c r="C27" t="e">
        <f>VLOOKUP(B27,'BAHAN BAKU'!P:Q,2,FALSE)</f>
        <v>#N/A</v>
      </c>
      <c r="D27" t="s">
        <v>0</v>
      </c>
      <c r="E27" t="s">
        <v>49</v>
      </c>
      <c r="F27" s="13">
        <f>IF(VLOOKUP(B27&amp;D27,'BAHAN BAKU'!BA:BB,2,FALSE)&gt;'BAHAN BAKU'!$B$1,'BAHAN BAKU'!$B$1,VLOOKUP(B27&amp;D27,'BAHAN BAKU'!BA:BB,2,FALSE))</f>
        <v>0</v>
      </c>
      <c r="G27" t="s">
        <v>49</v>
      </c>
      <c r="H27">
        <v>100</v>
      </c>
      <c r="I27">
        <f>ROUND(VLOOKUP(B27,'BAHAN BAKU'!P:AO,26,FALSE)*F27%,0)</f>
        <v>0</v>
      </c>
      <c r="J27">
        <v>0</v>
      </c>
      <c r="K27">
        <v>0</v>
      </c>
      <c r="L27">
        <f>VLOOKUP(B27,'BAHAN BAKU'!P:Y,10,FALSE)</f>
        <v>0</v>
      </c>
      <c r="M27">
        <f>VLOOKUP(B27,'BAHAN BAKU'!P:Z,11,FALSE)</f>
        <v>0</v>
      </c>
      <c r="T27">
        <v>0</v>
      </c>
    </row>
    <row r="28" spans="1:20" ht="15" customHeight="1" x14ac:dyDescent="0.25">
      <c r="A28">
        <f>VLOOKUP(B28,'BAHAN BAKU'!$BD:$BE,2,FALSE)</f>
        <v>1</v>
      </c>
      <c r="B28">
        <f>IF(COUNTIF($B$2:B27,B27)=3,B27+1,B27)</f>
        <v>9</v>
      </c>
      <c r="C28" t="e">
        <f>VLOOKUP(B28,'BAHAN BAKU'!P:Q,2,FALSE)</f>
        <v>#N/A</v>
      </c>
      <c r="D28" t="s">
        <v>4</v>
      </c>
      <c r="E28" t="s">
        <v>49</v>
      </c>
      <c r="F28" s="13" t="e">
        <f>IF(C28=0,"2.5","0")</f>
        <v>#N/A</v>
      </c>
      <c r="G28" t="s">
        <v>49</v>
      </c>
      <c r="H28">
        <v>100</v>
      </c>
      <c r="I28" t="e">
        <f>ROUND(VLOOKUP(B28,'BAHAN BAKU'!P:AO,26,FALSE)*F28%,0)</f>
        <v>#N/A</v>
      </c>
      <c r="J28">
        <v>0</v>
      </c>
      <c r="K28">
        <v>0</v>
      </c>
      <c r="L28">
        <f>VLOOKUP(B28,'BAHAN BAKU'!P:Y,10,FALSE)</f>
        <v>0</v>
      </c>
      <c r="M28">
        <f>VLOOKUP(B28,'BAHAN BAKU'!P:Z,11,FALSE)</f>
        <v>0</v>
      </c>
      <c r="T28">
        <v>0</v>
      </c>
    </row>
    <row r="29" spans="1:20" ht="15" customHeight="1" x14ac:dyDescent="0.25">
      <c r="A29">
        <f>VLOOKUP(B29,'BAHAN BAKU'!$BD:$BE,2,FALSE)</f>
        <v>1</v>
      </c>
      <c r="B29">
        <f>IF(COUNTIF($B$2:B28,B28)=3,B28+1,B28)</f>
        <v>10</v>
      </c>
      <c r="C29" t="e">
        <f>VLOOKUP(B29,'BAHAN BAKU'!P:Q,2,FALSE)</f>
        <v>#N/A</v>
      </c>
      <c r="D29" t="s">
        <v>2</v>
      </c>
      <c r="E29" t="s">
        <v>49</v>
      </c>
      <c r="F29" s="13">
        <v>11</v>
      </c>
      <c r="G29" t="s">
        <v>49</v>
      </c>
      <c r="H29">
        <v>100</v>
      </c>
      <c r="I29">
        <f>ROUND(VLOOKUP(B29,'BAHAN BAKU'!P:AO,26,FALSE)*F29%,0)</f>
        <v>0</v>
      </c>
      <c r="J29">
        <v>0</v>
      </c>
      <c r="K29">
        <v>0</v>
      </c>
      <c r="L29">
        <f>VLOOKUP(B29,'BAHAN BAKU'!P:Y,10,FALSE)</f>
        <v>0</v>
      </c>
      <c r="M29">
        <f>VLOOKUP(B29,'BAHAN BAKU'!P:Z,11,FALSE)</f>
        <v>0</v>
      </c>
      <c r="T29">
        <v>0</v>
      </c>
    </row>
    <row r="30" spans="1:20" ht="15" customHeight="1" x14ac:dyDescent="0.25">
      <c r="A30">
        <f>VLOOKUP(B30,'BAHAN BAKU'!$BD:$BE,2,FALSE)</f>
        <v>1</v>
      </c>
      <c r="B30">
        <f>IF(COUNTIF($B$2:B29,B29)=3,B29+1,B29)</f>
        <v>10</v>
      </c>
      <c r="C30" t="e">
        <f>VLOOKUP(B30,'BAHAN BAKU'!P:Q,2,FALSE)</f>
        <v>#N/A</v>
      </c>
      <c r="D30" t="s">
        <v>0</v>
      </c>
      <c r="E30" t="s">
        <v>49</v>
      </c>
      <c r="F30" s="13">
        <f>IF(VLOOKUP(B30&amp;D30,'BAHAN BAKU'!BA:BB,2,FALSE)&gt;'BAHAN BAKU'!$B$1,'BAHAN BAKU'!$B$1,VLOOKUP(B30&amp;D30,'BAHAN BAKU'!BA:BB,2,FALSE))</f>
        <v>0</v>
      </c>
      <c r="G30" t="s">
        <v>49</v>
      </c>
      <c r="H30">
        <v>100</v>
      </c>
      <c r="I30">
        <f>ROUND(VLOOKUP(B30,'BAHAN BAKU'!P:AO,26,FALSE)*F30%,0)</f>
        <v>0</v>
      </c>
      <c r="J30">
        <v>0</v>
      </c>
      <c r="K30">
        <v>0</v>
      </c>
      <c r="L30">
        <f>VLOOKUP(B30,'BAHAN BAKU'!P:Y,10,FALSE)</f>
        <v>0</v>
      </c>
      <c r="M30">
        <f>VLOOKUP(B30,'BAHAN BAKU'!P:Z,11,FALSE)</f>
        <v>0</v>
      </c>
      <c r="T30">
        <v>0</v>
      </c>
    </row>
    <row r="31" spans="1:20" ht="15" customHeight="1" x14ac:dyDescent="0.25">
      <c r="A31">
        <f>VLOOKUP(B31,'BAHAN BAKU'!$BD:$BE,2,FALSE)</f>
        <v>1</v>
      </c>
      <c r="B31">
        <f>IF(COUNTIF($B$2:B30,B30)=3,B30+1,B30)</f>
        <v>10</v>
      </c>
      <c r="C31" t="e">
        <f>VLOOKUP(B31,'BAHAN BAKU'!P:Q,2,FALSE)</f>
        <v>#N/A</v>
      </c>
      <c r="D31" t="s">
        <v>4</v>
      </c>
      <c r="E31" t="s">
        <v>49</v>
      </c>
      <c r="F31" s="13" t="e">
        <f>IF(C31=0,"2.5","0")</f>
        <v>#N/A</v>
      </c>
      <c r="G31" t="s">
        <v>49</v>
      </c>
      <c r="H31">
        <v>100</v>
      </c>
      <c r="I31" t="e">
        <f>ROUND(VLOOKUP(B31,'BAHAN BAKU'!P:AO,26,FALSE)*F31%,0)</f>
        <v>#N/A</v>
      </c>
      <c r="J31">
        <v>0</v>
      </c>
      <c r="K31">
        <v>0</v>
      </c>
      <c r="L31">
        <f>VLOOKUP(B31,'BAHAN BAKU'!P:Y,10,FALSE)</f>
        <v>0</v>
      </c>
      <c r="M31">
        <f>VLOOKUP(B31,'BAHAN BAKU'!P:Z,11,FALSE)</f>
        <v>0</v>
      </c>
      <c r="T31">
        <v>0</v>
      </c>
    </row>
    <row r="32" spans="1:20" ht="15" customHeight="1" x14ac:dyDescent="0.25">
      <c r="A32">
        <f>VLOOKUP(B32,'BAHAN BAKU'!$BD:$BE,2,FALSE)</f>
        <v>1</v>
      </c>
      <c r="B32">
        <f>IF(COUNTIF($B$2:B31,B31)=3,B31+1,B31)</f>
        <v>11</v>
      </c>
      <c r="C32" t="e">
        <f>VLOOKUP(B32,'BAHAN BAKU'!P:Q,2,FALSE)</f>
        <v>#N/A</v>
      </c>
      <c r="D32" t="s">
        <v>2</v>
      </c>
      <c r="E32" t="s">
        <v>49</v>
      </c>
      <c r="F32" s="13">
        <v>11</v>
      </c>
      <c r="G32" t="s">
        <v>49</v>
      </c>
      <c r="H32">
        <v>100</v>
      </c>
      <c r="I32">
        <f>ROUND(VLOOKUP(B32,'BAHAN BAKU'!P:AO,26,FALSE)*F32%,0)</f>
        <v>0</v>
      </c>
      <c r="J32">
        <v>0</v>
      </c>
      <c r="K32">
        <v>0</v>
      </c>
      <c r="L32">
        <f>VLOOKUP(B32,'BAHAN BAKU'!P:Y,10,FALSE)</f>
        <v>0</v>
      </c>
      <c r="M32">
        <f>VLOOKUP(B32,'BAHAN BAKU'!P:Z,11,FALSE)</f>
        <v>0</v>
      </c>
      <c r="T32">
        <v>0</v>
      </c>
    </row>
    <row r="33" spans="1:20" ht="15" customHeight="1" x14ac:dyDescent="0.25">
      <c r="A33">
        <f>VLOOKUP(B33,'BAHAN BAKU'!$BD:$BE,2,FALSE)</f>
        <v>1</v>
      </c>
      <c r="B33">
        <f>IF(COUNTIF($B$2:B32,B32)=3,B32+1,B32)</f>
        <v>11</v>
      </c>
      <c r="C33" t="e">
        <f>VLOOKUP(B33,'BAHAN BAKU'!P:Q,2,FALSE)</f>
        <v>#N/A</v>
      </c>
      <c r="D33" t="s">
        <v>0</v>
      </c>
      <c r="E33" t="s">
        <v>49</v>
      </c>
      <c r="F33" s="13">
        <f>IF(VLOOKUP(B33&amp;D33,'BAHAN BAKU'!BA:BB,2,FALSE)&gt;'BAHAN BAKU'!$B$1,'BAHAN BAKU'!$B$1,VLOOKUP(B33&amp;D33,'BAHAN BAKU'!BA:BB,2,FALSE))</f>
        <v>0</v>
      </c>
      <c r="G33" t="s">
        <v>49</v>
      </c>
      <c r="H33">
        <v>100</v>
      </c>
      <c r="I33">
        <f>ROUND(VLOOKUP(B33,'BAHAN BAKU'!P:AO,26,FALSE)*F33%,0)</f>
        <v>0</v>
      </c>
      <c r="J33">
        <v>0</v>
      </c>
      <c r="K33">
        <v>0</v>
      </c>
      <c r="L33">
        <f>VLOOKUP(B33,'BAHAN BAKU'!P:Y,10,FALSE)</f>
        <v>0</v>
      </c>
      <c r="M33">
        <f>VLOOKUP(B33,'BAHAN BAKU'!P:Z,11,FALSE)</f>
        <v>0</v>
      </c>
      <c r="T33">
        <v>0</v>
      </c>
    </row>
    <row r="34" spans="1:20" ht="15" customHeight="1" x14ac:dyDescent="0.25">
      <c r="A34">
        <f>VLOOKUP(B34,'BAHAN BAKU'!$BD:$BE,2,FALSE)</f>
        <v>1</v>
      </c>
      <c r="B34">
        <f>IF(COUNTIF($B$2:B33,B33)=3,B33+1,B33)</f>
        <v>11</v>
      </c>
      <c r="C34" t="e">
        <f>VLOOKUP(B34,'BAHAN BAKU'!P:Q,2,FALSE)</f>
        <v>#N/A</v>
      </c>
      <c r="D34" t="s">
        <v>4</v>
      </c>
      <c r="E34" t="s">
        <v>49</v>
      </c>
      <c r="F34" s="13" t="e">
        <f>IF(C34=0,"2.5","0")</f>
        <v>#N/A</v>
      </c>
      <c r="G34" t="s">
        <v>49</v>
      </c>
      <c r="H34">
        <v>100</v>
      </c>
      <c r="I34" t="e">
        <f>ROUND(VLOOKUP(B34,'BAHAN BAKU'!P:AO,26,FALSE)*F34%,0)</f>
        <v>#N/A</v>
      </c>
      <c r="J34">
        <v>0</v>
      </c>
      <c r="K34">
        <v>0</v>
      </c>
      <c r="L34">
        <f>VLOOKUP(B34,'BAHAN BAKU'!P:Y,10,FALSE)</f>
        <v>0</v>
      </c>
      <c r="M34">
        <f>VLOOKUP(B34,'BAHAN BAKU'!P:Z,11,FALSE)</f>
        <v>0</v>
      </c>
      <c r="T34">
        <v>0</v>
      </c>
    </row>
    <row r="35" spans="1:20" ht="15" customHeight="1" x14ac:dyDescent="0.25">
      <c r="A35">
        <f>VLOOKUP(B35,'BAHAN BAKU'!$BD:$BE,2,FALSE)</f>
        <v>1</v>
      </c>
      <c r="B35">
        <f>IF(COUNTIF($B$2:B34,B34)=3,B34+1,B34)</f>
        <v>12</v>
      </c>
      <c r="C35" t="e">
        <f>VLOOKUP(B35,'BAHAN BAKU'!P:Q,2,FALSE)</f>
        <v>#N/A</v>
      </c>
      <c r="D35" t="s">
        <v>2</v>
      </c>
      <c r="E35" t="s">
        <v>49</v>
      </c>
      <c r="F35" s="13">
        <v>11</v>
      </c>
      <c r="G35" t="s">
        <v>49</v>
      </c>
      <c r="H35">
        <v>100</v>
      </c>
      <c r="I35">
        <f>ROUND(VLOOKUP(B35,'BAHAN BAKU'!P:AO,26,FALSE)*F35%,0)</f>
        <v>0</v>
      </c>
      <c r="J35">
        <v>0</v>
      </c>
      <c r="K35">
        <v>0</v>
      </c>
      <c r="L35">
        <f>VLOOKUP(B35,'BAHAN BAKU'!P:Y,10,FALSE)</f>
        <v>0</v>
      </c>
      <c r="M35">
        <f>VLOOKUP(B35,'BAHAN BAKU'!P:Z,11,FALSE)</f>
        <v>0</v>
      </c>
      <c r="T35">
        <v>0</v>
      </c>
    </row>
    <row r="36" spans="1:20" ht="15" customHeight="1" x14ac:dyDescent="0.25">
      <c r="A36">
        <f>VLOOKUP(B36,'BAHAN BAKU'!$BD:$BE,2,FALSE)</f>
        <v>1</v>
      </c>
      <c r="B36">
        <f>IF(COUNTIF($B$2:B35,B35)=3,B35+1,B35)</f>
        <v>12</v>
      </c>
      <c r="C36" t="e">
        <f>VLOOKUP(B36,'BAHAN BAKU'!P:Q,2,FALSE)</f>
        <v>#N/A</v>
      </c>
      <c r="D36" t="s">
        <v>0</v>
      </c>
      <c r="E36" t="s">
        <v>49</v>
      </c>
      <c r="F36" s="13">
        <f>IF(VLOOKUP(B36&amp;D36,'BAHAN BAKU'!BA:BB,2,FALSE)&gt;'BAHAN BAKU'!$B$1,'BAHAN BAKU'!$B$1,VLOOKUP(B36&amp;D36,'BAHAN BAKU'!BA:BB,2,FALSE))</f>
        <v>0</v>
      </c>
      <c r="G36" t="s">
        <v>49</v>
      </c>
      <c r="H36">
        <v>100</v>
      </c>
      <c r="I36">
        <f>ROUND(VLOOKUP(B36,'BAHAN BAKU'!P:AO,26,FALSE)*F36%,0)</f>
        <v>0</v>
      </c>
      <c r="J36">
        <v>0</v>
      </c>
      <c r="K36">
        <v>0</v>
      </c>
      <c r="L36">
        <f>VLOOKUP(B36,'BAHAN BAKU'!P:Y,10,FALSE)</f>
        <v>0</v>
      </c>
      <c r="M36">
        <f>VLOOKUP(B36,'BAHAN BAKU'!P:Z,11,FALSE)</f>
        <v>0</v>
      </c>
      <c r="T36">
        <v>0</v>
      </c>
    </row>
    <row r="37" spans="1:20" ht="15" customHeight="1" x14ac:dyDescent="0.25">
      <c r="A37">
        <f>VLOOKUP(B37,'BAHAN BAKU'!$BD:$BE,2,FALSE)</f>
        <v>1</v>
      </c>
      <c r="B37">
        <f>IF(COUNTIF($B$2:B36,B36)=3,B36+1,B36)</f>
        <v>12</v>
      </c>
      <c r="C37" t="e">
        <f>VLOOKUP(B37,'BAHAN BAKU'!P:Q,2,FALSE)</f>
        <v>#N/A</v>
      </c>
      <c r="D37" t="s">
        <v>4</v>
      </c>
      <c r="E37" t="s">
        <v>49</v>
      </c>
      <c r="F37" s="13" t="e">
        <f>IF(C37=0,"2.5","0")</f>
        <v>#N/A</v>
      </c>
      <c r="G37" t="s">
        <v>49</v>
      </c>
      <c r="H37">
        <v>100</v>
      </c>
      <c r="I37" t="e">
        <f>ROUND(VLOOKUP(B37,'BAHAN BAKU'!P:AO,26,FALSE)*F37%,0)</f>
        <v>#N/A</v>
      </c>
      <c r="J37">
        <v>0</v>
      </c>
      <c r="K37">
        <v>0</v>
      </c>
      <c r="L37">
        <f>VLOOKUP(B37,'BAHAN BAKU'!P:Y,10,FALSE)</f>
        <v>0</v>
      </c>
      <c r="M37">
        <f>VLOOKUP(B37,'BAHAN BAKU'!P:Z,11,FALSE)</f>
        <v>0</v>
      </c>
      <c r="T37">
        <v>0</v>
      </c>
    </row>
    <row r="38" spans="1:20" x14ac:dyDescent="0.25">
      <c r="A38">
        <f>VLOOKUP(B38,'BAHAN BAKU'!$BD:$BE,2,FALSE)</f>
        <v>1</v>
      </c>
      <c r="B38">
        <f>IF(COUNTIF($B$2:B37,B37)=3,B37+1,B37)</f>
        <v>13</v>
      </c>
      <c r="C38" t="e">
        <f>VLOOKUP(B38,'BAHAN BAKU'!P:Q,2,FALSE)</f>
        <v>#N/A</v>
      </c>
      <c r="D38" t="s">
        <v>2</v>
      </c>
      <c r="E38" t="s">
        <v>49</v>
      </c>
      <c r="F38" s="13">
        <v>11</v>
      </c>
      <c r="G38" t="s">
        <v>49</v>
      </c>
      <c r="H38">
        <v>100</v>
      </c>
      <c r="I38">
        <f>ROUND(VLOOKUP(B38,'BAHAN BAKU'!P:AO,26,FALSE)*F38%,0)</f>
        <v>0</v>
      </c>
      <c r="J38">
        <v>0</v>
      </c>
      <c r="K38">
        <v>0</v>
      </c>
      <c r="L38">
        <f>VLOOKUP(B38,'BAHAN BAKU'!P:Y,10,FALSE)</f>
        <v>0</v>
      </c>
      <c r="M38">
        <f>VLOOKUP(B38,'BAHAN BAKU'!P:Z,11,FALSE)</f>
        <v>0</v>
      </c>
      <c r="T38">
        <v>0</v>
      </c>
    </row>
    <row r="39" spans="1:20" x14ac:dyDescent="0.25">
      <c r="A39">
        <f>VLOOKUP(B39,'BAHAN BAKU'!$BD:$BE,2,FALSE)</f>
        <v>1</v>
      </c>
      <c r="B39">
        <f>IF(COUNTIF($B$2:B38,B38)=3,B38+1,B38)</f>
        <v>13</v>
      </c>
      <c r="C39" t="e">
        <f>VLOOKUP(B39,'BAHAN BAKU'!P:Q,2,FALSE)</f>
        <v>#N/A</v>
      </c>
      <c r="D39" t="s">
        <v>0</v>
      </c>
      <c r="E39" t="s">
        <v>49</v>
      </c>
      <c r="F39" s="13">
        <f>IF(VLOOKUP(B39&amp;D39,'BAHAN BAKU'!BA:BB,2,FALSE)&gt;'BAHAN BAKU'!$B$1,'BAHAN BAKU'!$B$1,VLOOKUP(B39&amp;D39,'BAHAN BAKU'!BA:BB,2,FALSE))</f>
        <v>0</v>
      </c>
      <c r="G39" t="s">
        <v>49</v>
      </c>
      <c r="H39">
        <v>100</v>
      </c>
      <c r="I39">
        <f>ROUND(VLOOKUP(B39,'BAHAN BAKU'!P:AO,26,FALSE)*F39%,0)</f>
        <v>0</v>
      </c>
      <c r="J39">
        <v>0</v>
      </c>
      <c r="K39">
        <v>0</v>
      </c>
      <c r="L39">
        <f>VLOOKUP(B39,'BAHAN BAKU'!P:Y,10,FALSE)</f>
        <v>0</v>
      </c>
      <c r="M39">
        <f>VLOOKUP(B39,'BAHAN BAKU'!P:Z,11,FALSE)</f>
        <v>0</v>
      </c>
      <c r="T39">
        <v>0</v>
      </c>
    </row>
    <row r="40" spans="1:20" x14ac:dyDescent="0.25">
      <c r="A40">
        <f>VLOOKUP(B40,'BAHAN BAKU'!$BD:$BE,2,FALSE)</f>
        <v>1</v>
      </c>
      <c r="B40">
        <f>IF(COUNTIF($B$2:B39,B39)=3,B39+1,B39)</f>
        <v>13</v>
      </c>
      <c r="C40" t="e">
        <f>VLOOKUP(B40,'BAHAN BAKU'!P:Q,2,FALSE)</f>
        <v>#N/A</v>
      </c>
      <c r="D40" t="s">
        <v>4</v>
      </c>
      <c r="E40" t="s">
        <v>49</v>
      </c>
      <c r="F40" s="13" t="e">
        <f>IF(C40=0,"2.5","0")</f>
        <v>#N/A</v>
      </c>
      <c r="G40" t="s">
        <v>49</v>
      </c>
      <c r="H40">
        <v>100</v>
      </c>
      <c r="I40" t="e">
        <f>ROUND(VLOOKUP(B40,'BAHAN BAKU'!P:AO,26,FALSE)*F40%,0)</f>
        <v>#N/A</v>
      </c>
      <c r="J40">
        <v>0</v>
      </c>
      <c r="K40">
        <v>0</v>
      </c>
      <c r="L40">
        <f>VLOOKUP(B40,'BAHAN BAKU'!P:Y,10,FALSE)</f>
        <v>0</v>
      </c>
      <c r="M40">
        <f>VLOOKUP(B40,'BAHAN BAKU'!P:Z,11,FALSE)</f>
        <v>0</v>
      </c>
      <c r="T40">
        <v>0</v>
      </c>
    </row>
    <row r="41" spans="1:20" x14ac:dyDescent="0.25">
      <c r="A41">
        <f>VLOOKUP(B41,'BAHAN BAKU'!$BD:$BE,2,FALSE)</f>
        <v>1</v>
      </c>
      <c r="B41">
        <f>IF(COUNTIF($B$2:B40,B40)=3,B40+1,B40)</f>
        <v>14</v>
      </c>
      <c r="C41" t="e">
        <f>VLOOKUP(B41,'BAHAN BAKU'!P:Q,2,FALSE)</f>
        <v>#N/A</v>
      </c>
      <c r="D41" t="s">
        <v>2</v>
      </c>
      <c r="E41" t="s">
        <v>49</v>
      </c>
      <c r="F41" s="13">
        <v>11</v>
      </c>
      <c r="G41" t="s">
        <v>49</v>
      </c>
      <c r="H41">
        <v>100</v>
      </c>
      <c r="I41">
        <f>ROUND(VLOOKUP(B41,'BAHAN BAKU'!P:AO,26,FALSE)*F41%,0)</f>
        <v>0</v>
      </c>
      <c r="J41">
        <v>0</v>
      </c>
      <c r="K41">
        <v>0</v>
      </c>
      <c r="L41">
        <f>VLOOKUP(B41,'BAHAN BAKU'!P:Y,10,FALSE)</f>
        <v>0</v>
      </c>
      <c r="M41">
        <f>VLOOKUP(B41,'BAHAN BAKU'!P:Z,11,FALSE)</f>
        <v>0</v>
      </c>
      <c r="T41">
        <v>0</v>
      </c>
    </row>
    <row r="42" spans="1:20" x14ac:dyDescent="0.25">
      <c r="A42">
        <f>VLOOKUP(B42,'BAHAN BAKU'!$BD:$BE,2,FALSE)</f>
        <v>1</v>
      </c>
      <c r="B42">
        <f>IF(COUNTIF($B$2:B41,B41)=3,B41+1,B41)</f>
        <v>14</v>
      </c>
      <c r="C42" t="e">
        <f>VLOOKUP(B42,'BAHAN BAKU'!P:Q,2,FALSE)</f>
        <v>#N/A</v>
      </c>
      <c r="D42" t="s">
        <v>0</v>
      </c>
      <c r="E42" t="s">
        <v>49</v>
      </c>
      <c r="F42" s="13">
        <f>IF(VLOOKUP(B42&amp;D42,'BAHAN BAKU'!BA:BB,2,FALSE)&gt;'BAHAN BAKU'!$B$1,'BAHAN BAKU'!$B$1,VLOOKUP(B42&amp;D42,'BAHAN BAKU'!BA:BB,2,FALSE))</f>
        <v>0</v>
      </c>
      <c r="G42" t="s">
        <v>49</v>
      </c>
      <c r="H42">
        <v>100</v>
      </c>
      <c r="I42">
        <f>ROUND(VLOOKUP(B42,'BAHAN BAKU'!P:AO,26,FALSE)*F42%,0)</f>
        <v>0</v>
      </c>
      <c r="J42">
        <v>0</v>
      </c>
      <c r="K42">
        <v>0</v>
      </c>
      <c r="L42">
        <f>VLOOKUP(B42,'BAHAN BAKU'!P:Y,10,FALSE)</f>
        <v>0</v>
      </c>
      <c r="M42">
        <f>VLOOKUP(B42,'BAHAN BAKU'!P:Z,11,FALSE)</f>
        <v>0</v>
      </c>
      <c r="T42">
        <v>0</v>
      </c>
    </row>
    <row r="43" spans="1:20" x14ac:dyDescent="0.25">
      <c r="A43">
        <f>VLOOKUP(B43,'BAHAN BAKU'!$BD:$BE,2,FALSE)</f>
        <v>1</v>
      </c>
      <c r="B43">
        <f>IF(COUNTIF($B$2:B42,B42)=3,B42+1,B42)</f>
        <v>14</v>
      </c>
      <c r="C43" t="e">
        <f>VLOOKUP(B43,'BAHAN BAKU'!P:Q,2,FALSE)</f>
        <v>#N/A</v>
      </c>
      <c r="D43" t="s">
        <v>4</v>
      </c>
      <c r="E43" t="s">
        <v>49</v>
      </c>
      <c r="F43" s="13" t="e">
        <f>IF(C43=0,"2.5","0")</f>
        <v>#N/A</v>
      </c>
      <c r="G43" t="s">
        <v>49</v>
      </c>
      <c r="H43">
        <v>100</v>
      </c>
      <c r="I43" t="e">
        <f>ROUND(VLOOKUP(B43,'BAHAN BAKU'!P:AO,26,FALSE)*F43%,0)</f>
        <v>#N/A</v>
      </c>
      <c r="J43">
        <v>0</v>
      </c>
      <c r="K43">
        <v>0</v>
      </c>
      <c r="L43">
        <f>VLOOKUP(B43,'BAHAN BAKU'!P:Y,10,FALSE)</f>
        <v>0</v>
      </c>
      <c r="M43">
        <f>VLOOKUP(B43,'BAHAN BAKU'!P:Z,11,FALSE)</f>
        <v>0</v>
      </c>
      <c r="T43">
        <v>0</v>
      </c>
    </row>
    <row r="44" spans="1:20" x14ac:dyDescent="0.25">
      <c r="A44">
        <f>VLOOKUP(B44,'BAHAN BAKU'!$BD:$BE,2,FALSE)</f>
        <v>1</v>
      </c>
      <c r="B44">
        <f>IF(COUNTIF($B$2:B43,B43)=3,B43+1,B43)</f>
        <v>15</v>
      </c>
      <c r="C44" t="e">
        <f>VLOOKUP(B44,'BAHAN BAKU'!P:Q,2,FALSE)</f>
        <v>#N/A</v>
      </c>
      <c r="D44" t="s">
        <v>2</v>
      </c>
      <c r="E44" t="s">
        <v>49</v>
      </c>
      <c r="F44" s="13">
        <v>11</v>
      </c>
      <c r="G44" t="s">
        <v>49</v>
      </c>
      <c r="H44">
        <v>100</v>
      </c>
      <c r="I44">
        <f>ROUND(VLOOKUP(B44,'BAHAN BAKU'!P:AO,26,FALSE)*F44%,0)</f>
        <v>0</v>
      </c>
      <c r="J44">
        <v>0</v>
      </c>
      <c r="K44">
        <v>0</v>
      </c>
      <c r="L44">
        <f>VLOOKUP(B44,'BAHAN BAKU'!P:Y,10,FALSE)</f>
        <v>0</v>
      </c>
      <c r="M44">
        <f>VLOOKUP(B44,'BAHAN BAKU'!P:Z,11,FALSE)</f>
        <v>0</v>
      </c>
      <c r="T44">
        <v>0</v>
      </c>
    </row>
    <row r="45" spans="1:20" x14ac:dyDescent="0.25">
      <c r="A45">
        <f>VLOOKUP(B45,'BAHAN BAKU'!$BD:$BE,2,FALSE)</f>
        <v>1</v>
      </c>
      <c r="B45">
        <f>IF(COUNTIF($B$2:B44,B44)=3,B44+1,B44)</f>
        <v>15</v>
      </c>
      <c r="C45" t="e">
        <f>VLOOKUP(B45,'BAHAN BAKU'!P:Q,2,FALSE)</f>
        <v>#N/A</v>
      </c>
      <c r="D45" t="s">
        <v>0</v>
      </c>
      <c r="E45" t="s">
        <v>49</v>
      </c>
      <c r="F45" s="13">
        <f>IF(VLOOKUP(B45&amp;D45,'BAHAN BAKU'!BA:BB,2,FALSE)&gt;'BAHAN BAKU'!$B$1,'BAHAN BAKU'!$B$1,VLOOKUP(B45&amp;D45,'BAHAN BAKU'!BA:BB,2,FALSE))</f>
        <v>0</v>
      </c>
      <c r="G45" t="s">
        <v>49</v>
      </c>
      <c r="H45">
        <v>100</v>
      </c>
      <c r="I45">
        <f>ROUND(VLOOKUP(B45,'BAHAN BAKU'!P:AO,26,FALSE)*F45%,0)</f>
        <v>0</v>
      </c>
      <c r="J45">
        <v>0</v>
      </c>
      <c r="K45">
        <v>0</v>
      </c>
      <c r="L45">
        <f>VLOOKUP(B45,'BAHAN BAKU'!P:Y,10,FALSE)</f>
        <v>0</v>
      </c>
      <c r="M45">
        <f>VLOOKUP(B45,'BAHAN BAKU'!P:Z,11,FALSE)</f>
        <v>0</v>
      </c>
      <c r="T45">
        <v>0</v>
      </c>
    </row>
    <row r="46" spans="1:20" x14ac:dyDescent="0.25">
      <c r="A46">
        <f>VLOOKUP(B46,'BAHAN BAKU'!$BD:$BE,2,FALSE)</f>
        <v>1</v>
      </c>
      <c r="B46">
        <f>IF(COUNTIF($B$2:B45,B45)=3,B45+1,B45)</f>
        <v>15</v>
      </c>
      <c r="C46" t="e">
        <f>VLOOKUP(B46,'BAHAN BAKU'!P:Q,2,FALSE)</f>
        <v>#N/A</v>
      </c>
      <c r="D46" t="s">
        <v>4</v>
      </c>
      <c r="E46" t="s">
        <v>49</v>
      </c>
      <c r="F46" s="13" t="e">
        <f>IF(C46=0,"2.5","0")</f>
        <v>#N/A</v>
      </c>
      <c r="G46" t="s">
        <v>49</v>
      </c>
      <c r="H46">
        <v>100</v>
      </c>
      <c r="I46" t="e">
        <f>ROUND(VLOOKUP(B46,'BAHAN BAKU'!P:AO,26,FALSE)*F46%,0)</f>
        <v>#N/A</v>
      </c>
      <c r="J46">
        <v>0</v>
      </c>
      <c r="K46">
        <v>0</v>
      </c>
      <c r="L46">
        <f>VLOOKUP(B46,'BAHAN BAKU'!P:Y,10,FALSE)</f>
        <v>0</v>
      </c>
      <c r="M46">
        <f>VLOOKUP(B46,'BAHAN BAKU'!P:Z,11,FALSE)</f>
        <v>0</v>
      </c>
      <c r="T46">
        <v>0</v>
      </c>
    </row>
    <row r="47" spans="1:20" x14ac:dyDescent="0.25">
      <c r="A47">
        <f>VLOOKUP(B47,'BAHAN BAKU'!$BD:$BE,2,FALSE)</f>
        <v>1</v>
      </c>
      <c r="B47">
        <f>IF(COUNTIF($B$2:B46,B46)=3,B46+1,B46)</f>
        <v>16</v>
      </c>
      <c r="C47" t="e">
        <f>VLOOKUP(B47,'BAHAN BAKU'!P:Q,2,FALSE)</f>
        <v>#N/A</v>
      </c>
      <c r="D47" t="s">
        <v>2</v>
      </c>
      <c r="E47" t="s">
        <v>49</v>
      </c>
      <c r="F47" s="13">
        <v>11</v>
      </c>
      <c r="G47" t="s">
        <v>49</v>
      </c>
      <c r="H47">
        <v>100</v>
      </c>
      <c r="I47">
        <f>ROUND(VLOOKUP(B47,'BAHAN BAKU'!P:AO,26,FALSE)*F47%,0)</f>
        <v>0</v>
      </c>
      <c r="J47">
        <v>0</v>
      </c>
      <c r="K47">
        <v>0</v>
      </c>
      <c r="L47">
        <f>VLOOKUP(B47,'BAHAN BAKU'!P:Y,10,FALSE)</f>
        <v>0</v>
      </c>
      <c r="M47">
        <f>VLOOKUP(B47,'BAHAN BAKU'!P:Z,11,FALSE)</f>
        <v>0</v>
      </c>
      <c r="T47">
        <v>0</v>
      </c>
    </row>
    <row r="48" spans="1:20" x14ac:dyDescent="0.25">
      <c r="A48">
        <f>VLOOKUP(B48,'BAHAN BAKU'!$BD:$BE,2,FALSE)</f>
        <v>1</v>
      </c>
      <c r="B48">
        <f>IF(COUNTIF($B$2:B47,B47)=3,B47+1,B47)</f>
        <v>16</v>
      </c>
      <c r="C48" t="e">
        <f>VLOOKUP(B48,'BAHAN BAKU'!P:Q,2,FALSE)</f>
        <v>#N/A</v>
      </c>
      <c r="D48" t="s">
        <v>0</v>
      </c>
      <c r="E48" t="s">
        <v>49</v>
      </c>
      <c r="F48" s="13">
        <f>IF(VLOOKUP(B48&amp;D48,'BAHAN BAKU'!BA:BB,2,FALSE)&gt;'BAHAN BAKU'!$B$1,'BAHAN BAKU'!$B$1,VLOOKUP(B48&amp;D48,'BAHAN BAKU'!BA:BB,2,FALSE))</f>
        <v>0</v>
      </c>
      <c r="G48" t="s">
        <v>49</v>
      </c>
      <c r="H48">
        <v>100</v>
      </c>
      <c r="I48">
        <f>ROUND(VLOOKUP(B48,'BAHAN BAKU'!P:AO,26,FALSE)*F48%,0)</f>
        <v>0</v>
      </c>
      <c r="J48">
        <v>0</v>
      </c>
      <c r="K48">
        <v>0</v>
      </c>
      <c r="L48">
        <f>VLOOKUP(B48,'BAHAN BAKU'!P:Y,10,FALSE)</f>
        <v>0</v>
      </c>
      <c r="M48">
        <f>VLOOKUP(B48,'BAHAN BAKU'!P:Z,11,FALSE)</f>
        <v>0</v>
      </c>
      <c r="T48">
        <v>0</v>
      </c>
    </row>
    <row r="49" spans="1:20" x14ac:dyDescent="0.25">
      <c r="A49">
        <f>VLOOKUP(B49,'BAHAN BAKU'!$BD:$BE,2,FALSE)</f>
        <v>1</v>
      </c>
      <c r="B49">
        <f>IF(COUNTIF($B$2:B48,B48)=3,B48+1,B48)</f>
        <v>16</v>
      </c>
      <c r="C49" t="e">
        <f>VLOOKUP(B49,'BAHAN BAKU'!P:Q,2,FALSE)</f>
        <v>#N/A</v>
      </c>
      <c r="D49" t="s">
        <v>4</v>
      </c>
      <c r="E49" t="s">
        <v>49</v>
      </c>
      <c r="F49" s="13" t="e">
        <f>IF(C49=0,"2.5","0")</f>
        <v>#N/A</v>
      </c>
      <c r="G49" t="s">
        <v>49</v>
      </c>
      <c r="H49">
        <v>100</v>
      </c>
      <c r="I49" t="e">
        <f>ROUND(VLOOKUP(B49,'BAHAN BAKU'!P:AO,26,FALSE)*F49%,0)</f>
        <v>#N/A</v>
      </c>
      <c r="J49">
        <v>0</v>
      </c>
      <c r="K49">
        <v>0</v>
      </c>
      <c r="L49">
        <f>VLOOKUP(B49,'BAHAN BAKU'!P:Y,10,FALSE)</f>
        <v>0</v>
      </c>
      <c r="M49">
        <f>VLOOKUP(B49,'BAHAN BAKU'!P:Z,11,FALSE)</f>
        <v>0</v>
      </c>
      <c r="T49">
        <v>0</v>
      </c>
    </row>
    <row r="50" spans="1:20" x14ac:dyDescent="0.25">
      <c r="A50">
        <f>VLOOKUP(B50,'BAHAN BAKU'!$BD:$BE,2,FALSE)</f>
        <v>1</v>
      </c>
      <c r="B50">
        <f>IF(COUNTIF($B$2:B49,B49)=3,B49+1,B49)</f>
        <v>17</v>
      </c>
      <c r="C50" t="e">
        <f>VLOOKUP(B50,'BAHAN BAKU'!P:Q,2,FALSE)</f>
        <v>#N/A</v>
      </c>
      <c r="D50" t="s">
        <v>2</v>
      </c>
      <c r="E50" t="s">
        <v>49</v>
      </c>
      <c r="F50" s="13">
        <v>11</v>
      </c>
      <c r="G50" t="s">
        <v>49</v>
      </c>
      <c r="H50">
        <v>100</v>
      </c>
      <c r="I50">
        <f>ROUND(VLOOKUP(B50,'BAHAN BAKU'!P:AO,26,FALSE)*F50%,0)</f>
        <v>0</v>
      </c>
      <c r="J50">
        <v>0</v>
      </c>
      <c r="K50">
        <v>0</v>
      </c>
      <c r="L50">
        <f>VLOOKUP(B50,'BAHAN BAKU'!P:Y,10,FALSE)</f>
        <v>0</v>
      </c>
      <c r="M50">
        <f>VLOOKUP(B50,'BAHAN BAKU'!P:Z,11,FALSE)</f>
        <v>0</v>
      </c>
      <c r="T50">
        <v>0</v>
      </c>
    </row>
    <row r="51" spans="1:20" x14ac:dyDescent="0.25">
      <c r="A51">
        <f>VLOOKUP(B51,'BAHAN BAKU'!$BD:$BE,2,FALSE)</f>
        <v>1</v>
      </c>
      <c r="B51">
        <f>IF(COUNTIF($B$2:B50,B50)=3,B50+1,B50)</f>
        <v>17</v>
      </c>
      <c r="C51" t="e">
        <f>VLOOKUP(B51,'BAHAN BAKU'!P:Q,2,FALSE)</f>
        <v>#N/A</v>
      </c>
      <c r="D51" t="s">
        <v>0</v>
      </c>
      <c r="E51" t="s">
        <v>49</v>
      </c>
      <c r="F51" s="13">
        <f>IF(VLOOKUP(B51&amp;D51,'BAHAN BAKU'!BA:BB,2,FALSE)&gt;'BAHAN BAKU'!$B$1,'BAHAN BAKU'!$B$1,VLOOKUP(B51&amp;D51,'BAHAN BAKU'!BA:BB,2,FALSE))</f>
        <v>0</v>
      </c>
      <c r="G51" t="s">
        <v>49</v>
      </c>
      <c r="H51">
        <v>100</v>
      </c>
      <c r="I51">
        <f>ROUND(VLOOKUP(B51,'BAHAN BAKU'!P:AO,26,FALSE)*F51%,0)</f>
        <v>0</v>
      </c>
      <c r="J51">
        <v>0</v>
      </c>
      <c r="K51">
        <v>0</v>
      </c>
      <c r="L51">
        <f>VLOOKUP(B51,'BAHAN BAKU'!P:Y,10,FALSE)</f>
        <v>0</v>
      </c>
      <c r="M51">
        <f>VLOOKUP(B51,'BAHAN BAKU'!P:Z,11,FALSE)</f>
        <v>0</v>
      </c>
      <c r="T51">
        <v>0</v>
      </c>
    </row>
    <row r="52" spans="1:20" x14ac:dyDescent="0.25">
      <c r="A52">
        <f>VLOOKUP(B52,'BAHAN BAKU'!$BD:$BE,2,FALSE)</f>
        <v>1</v>
      </c>
      <c r="B52">
        <f>IF(COUNTIF($B$2:B51,B51)=3,B51+1,B51)</f>
        <v>17</v>
      </c>
      <c r="C52" t="e">
        <f>VLOOKUP(B52,'BAHAN BAKU'!P:Q,2,FALSE)</f>
        <v>#N/A</v>
      </c>
      <c r="D52" t="s">
        <v>4</v>
      </c>
      <c r="E52" t="s">
        <v>49</v>
      </c>
      <c r="F52" s="13" t="e">
        <f>IF(C52=0,"2.5","0")</f>
        <v>#N/A</v>
      </c>
      <c r="G52" t="s">
        <v>49</v>
      </c>
      <c r="H52">
        <v>100</v>
      </c>
      <c r="I52" t="e">
        <f>ROUND(VLOOKUP(B52,'BAHAN BAKU'!P:AO,26,FALSE)*F52%,0)</f>
        <v>#N/A</v>
      </c>
      <c r="J52">
        <v>0</v>
      </c>
      <c r="K52">
        <v>0</v>
      </c>
      <c r="L52">
        <f>VLOOKUP(B52,'BAHAN BAKU'!P:Y,10,FALSE)</f>
        <v>0</v>
      </c>
      <c r="M52">
        <f>VLOOKUP(B52,'BAHAN BAKU'!P:Z,11,FALSE)</f>
        <v>0</v>
      </c>
      <c r="T52">
        <v>0</v>
      </c>
    </row>
    <row r="53" spans="1:20" x14ac:dyDescent="0.25">
      <c r="A53">
        <f>VLOOKUP(B53,'BAHAN BAKU'!$BD:$BE,2,FALSE)</f>
        <v>1</v>
      </c>
      <c r="B53">
        <f>IF(COUNTIF($B$2:B52,B52)=3,B52+1,B52)</f>
        <v>18</v>
      </c>
      <c r="C53" t="e">
        <f>VLOOKUP(B53,'BAHAN BAKU'!P:Q,2,FALSE)</f>
        <v>#N/A</v>
      </c>
      <c r="D53" t="s">
        <v>2</v>
      </c>
      <c r="E53" t="s">
        <v>49</v>
      </c>
      <c r="F53" s="13">
        <v>11</v>
      </c>
      <c r="G53" t="s">
        <v>49</v>
      </c>
      <c r="H53">
        <v>100</v>
      </c>
      <c r="I53">
        <f>ROUND(VLOOKUP(B53,'BAHAN BAKU'!P:AO,26,FALSE)*F53%,0)</f>
        <v>0</v>
      </c>
      <c r="J53">
        <v>0</v>
      </c>
      <c r="K53">
        <v>0</v>
      </c>
      <c r="L53">
        <f>VLOOKUP(B53,'BAHAN BAKU'!P:Y,10,FALSE)</f>
        <v>0</v>
      </c>
      <c r="M53">
        <f>VLOOKUP(B53,'BAHAN BAKU'!P:Z,11,FALSE)</f>
        <v>0</v>
      </c>
      <c r="T53">
        <v>0</v>
      </c>
    </row>
    <row r="54" spans="1:20" x14ac:dyDescent="0.25">
      <c r="A54">
        <f>VLOOKUP(B54,'BAHAN BAKU'!$BD:$BE,2,FALSE)</f>
        <v>1</v>
      </c>
      <c r="B54">
        <f>IF(COUNTIF($B$2:B53,B53)=3,B53+1,B53)</f>
        <v>18</v>
      </c>
      <c r="C54" t="e">
        <f>VLOOKUP(B54,'BAHAN BAKU'!P:Q,2,FALSE)</f>
        <v>#N/A</v>
      </c>
      <c r="D54" t="s">
        <v>0</v>
      </c>
      <c r="E54" t="s">
        <v>49</v>
      </c>
      <c r="F54" s="13">
        <f>IF(VLOOKUP(B54&amp;D54,'BAHAN BAKU'!BA:BB,2,FALSE)&gt;'BAHAN BAKU'!$B$1,'BAHAN BAKU'!$B$1,VLOOKUP(B54&amp;D54,'BAHAN BAKU'!BA:BB,2,FALSE))</f>
        <v>0</v>
      </c>
      <c r="G54" t="s">
        <v>49</v>
      </c>
      <c r="H54">
        <v>100</v>
      </c>
      <c r="I54">
        <f>ROUND(VLOOKUP(B54,'BAHAN BAKU'!P:AO,26,FALSE)*F54%,0)</f>
        <v>0</v>
      </c>
      <c r="J54">
        <v>0</v>
      </c>
      <c r="K54">
        <v>0</v>
      </c>
      <c r="L54">
        <f>VLOOKUP(B54,'BAHAN BAKU'!P:Y,10,FALSE)</f>
        <v>0</v>
      </c>
      <c r="M54">
        <f>VLOOKUP(B54,'BAHAN BAKU'!P:Z,11,FALSE)</f>
        <v>0</v>
      </c>
      <c r="T54">
        <v>0</v>
      </c>
    </row>
    <row r="55" spans="1:20" x14ac:dyDescent="0.25">
      <c r="A55">
        <f>VLOOKUP(B55,'BAHAN BAKU'!$BD:$BE,2,FALSE)</f>
        <v>1</v>
      </c>
      <c r="B55">
        <f>IF(COUNTIF($B$2:B54,B54)=3,B54+1,B54)</f>
        <v>18</v>
      </c>
      <c r="C55" t="e">
        <f>VLOOKUP(B55,'BAHAN BAKU'!P:Q,2,FALSE)</f>
        <v>#N/A</v>
      </c>
      <c r="D55" t="s">
        <v>4</v>
      </c>
      <c r="E55" t="s">
        <v>49</v>
      </c>
      <c r="F55" s="13" t="e">
        <f>IF(C55=0,"2.5","0")</f>
        <v>#N/A</v>
      </c>
      <c r="G55" t="s">
        <v>49</v>
      </c>
      <c r="H55">
        <v>100</v>
      </c>
      <c r="I55" t="e">
        <f>ROUND(VLOOKUP(B55,'BAHAN BAKU'!P:AO,26,FALSE)*F55%,0)</f>
        <v>#N/A</v>
      </c>
      <c r="J55">
        <v>0</v>
      </c>
      <c r="K55">
        <v>0</v>
      </c>
      <c r="L55">
        <f>VLOOKUP(B55,'BAHAN BAKU'!P:Y,10,FALSE)</f>
        <v>0</v>
      </c>
      <c r="M55">
        <f>VLOOKUP(B55,'BAHAN BAKU'!P:Z,11,FALSE)</f>
        <v>0</v>
      </c>
      <c r="T55">
        <v>0</v>
      </c>
    </row>
    <row r="56" spans="1:20" x14ac:dyDescent="0.25">
      <c r="A56">
        <f>VLOOKUP(B56,'BAHAN BAKU'!$BD:$BE,2,FALSE)</f>
        <v>1</v>
      </c>
      <c r="B56">
        <f>IF(COUNTIF($B$2:B55,B55)=3,B55+1,B55)</f>
        <v>19</v>
      </c>
      <c r="C56" t="e">
        <f>VLOOKUP(B56,'BAHAN BAKU'!P:Q,2,FALSE)</f>
        <v>#N/A</v>
      </c>
      <c r="D56" t="s">
        <v>2</v>
      </c>
      <c r="E56" t="s">
        <v>49</v>
      </c>
      <c r="F56" s="13">
        <v>11</v>
      </c>
      <c r="G56" t="s">
        <v>49</v>
      </c>
      <c r="H56">
        <v>100</v>
      </c>
      <c r="I56">
        <f>ROUND(VLOOKUP(B56,'BAHAN BAKU'!P:AO,26,FALSE)*F56%,0)</f>
        <v>0</v>
      </c>
      <c r="J56">
        <v>0</v>
      </c>
      <c r="K56">
        <v>0</v>
      </c>
      <c r="L56">
        <f>VLOOKUP(B56,'BAHAN BAKU'!P:Y,10,FALSE)</f>
        <v>0</v>
      </c>
      <c r="M56">
        <f>VLOOKUP(B56,'BAHAN BAKU'!P:Z,11,FALSE)</f>
        <v>0</v>
      </c>
      <c r="T56">
        <v>0</v>
      </c>
    </row>
    <row r="57" spans="1:20" x14ac:dyDescent="0.25">
      <c r="A57">
        <f>VLOOKUP(B57,'BAHAN BAKU'!$BD:$BE,2,FALSE)</f>
        <v>1</v>
      </c>
      <c r="B57">
        <f>IF(COUNTIF($B$2:B56,B56)=3,B56+1,B56)</f>
        <v>19</v>
      </c>
      <c r="C57" t="e">
        <f>VLOOKUP(B57,'BAHAN BAKU'!P:Q,2,FALSE)</f>
        <v>#N/A</v>
      </c>
      <c r="D57" t="s">
        <v>0</v>
      </c>
      <c r="E57" t="s">
        <v>49</v>
      </c>
      <c r="F57" s="13">
        <f>IF(VLOOKUP(B57&amp;D57,'BAHAN BAKU'!BA:BB,2,FALSE)&gt;'BAHAN BAKU'!$B$1,'BAHAN BAKU'!$B$1,VLOOKUP(B57&amp;D57,'BAHAN BAKU'!BA:BB,2,FALSE))</f>
        <v>0</v>
      </c>
      <c r="G57" t="s">
        <v>49</v>
      </c>
      <c r="H57">
        <v>100</v>
      </c>
      <c r="I57">
        <f>ROUND(VLOOKUP(B57,'BAHAN BAKU'!P:AO,26,FALSE)*F57%,0)</f>
        <v>0</v>
      </c>
      <c r="J57">
        <v>0</v>
      </c>
      <c r="K57">
        <v>0</v>
      </c>
      <c r="L57">
        <f>VLOOKUP(B57,'BAHAN BAKU'!P:Y,10,FALSE)</f>
        <v>0</v>
      </c>
      <c r="M57">
        <f>VLOOKUP(B57,'BAHAN BAKU'!P:Z,11,FALSE)</f>
        <v>0</v>
      </c>
      <c r="T57">
        <v>0</v>
      </c>
    </row>
    <row r="58" spans="1:20" x14ac:dyDescent="0.25">
      <c r="A58">
        <f>VLOOKUP(B58,'BAHAN BAKU'!$BD:$BE,2,FALSE)</f>
        <v>1</v>
      </c>
      <c r="B58">
        <f>IF(COUNTIF($B$2:B57,B57)=3,B57+1,B57)</f>
        <v>19</v>
      </c>
      <c r="C58" t="e">
        <f>VLOOKUP(B58,'BAHAN BAKU'!P:Q,2,FALSE)</f>
        <v>#N/A</v>
      </c>
      <c r="D58" t="s">
        <v>4</v>
      </c>
      <c r="E58" t="s">
        <v>49</v>
      </c>
      <c r="F58" s="13" t="e">
        <f>IF(C58=0,"2.5","0")</f>
        <v>#N/A</v>
      </c>
      <c r="G58" t="s">
        <v>49</v>
      </c>
      <c r="H58">
        <v>100</v>
      </c>
      <c r="I58" t="e">
        <f>ROUND(VLOOKUP(B58,'BAHAN BAKU'!P:AO,26,FALSE)*F58%,0)</f>
        <v>#N/A</v>
      </c>
      <c r="J58">
        <v>0</v>
      </c>
      <c r="K58">
        <v>0</v>
      </c>
      <c r="L58">
        <f>VLOOKUP(B58,'BAHAN BAKU'!P:Y,10,FALSE)</f>
        <v>0</v>
      </c>
      <c r="M58">
        <f>VLOOKUP(B58,'BAHAN BAKU'!P:Z,11,FALSE)</f>
        <v>0</v>
      </c>
      <c r="T58">
        <v>0</v>
      </c>
    </row>
    <row r="59" spans="1:20" x14ac:dyDescent="0.25">
      <c r="A59">
        <f>VLOOKUP(B59,'BAHAN BAKU'!$BD:$BE,2,FALSE)</f>
        <v>1</v>
      </c>
      <c r="B59">
        <f>IF(COUNTIF($B$2:B58,B58)=3,B58+1,B58)</f>
        <v>20</v>
      </c>
      <c r="C59" t="e">
        <f>VLOOKUP(B59,'BAHAN BAKU'!P:Q,2,FALSE)</f>
        <v>#N/A</v>
      </c>
      <c r="D59" t="s">
        <v>2</v>
      </c>
      <c r="E59" t="s">
        <v>49</v>
      </c>
      <c r="F59" s="13">
        <v>11</v>
      </c>
      <c r="G59" t="s">
        <v>49</v>
      </c>
      <c r="H59">
        <v>100</v>
      </c>
      <c r="I59">
        <f>ROUND(VLOOKUP(B59,'BAHAN BAKU'!P:AO,26,FALSE)*F59%,0)</f>
        <v>0</v>
      </c>
      <c r="J59">
        <v>0</v>
      </c>
      <c r="K59">
        <v>0</v>
      </c>
      <c r="L59">
        <f>VLOOKUP(B59,'BAHAN BAKU'!P:Y,10,FALSE)</f>
        <v>0</v>
      </c>
      <c r="M59">
        <f>VLOOKUP(B59,'BAHAN BAKU'!P:Z,11,FALSE)</f>
        <v>0</v>
      </c>
      <c r="T59">
        <v>0</v>
      </c>
    </row>
    <row r="60" spans="1:20" x14ac:dyDescent="0.25">
      <c r="A60">
        <f>VLOOKUP(B60,'BAHAN BAKU'!$BD:$BE,2,FALSE)</f>
        <v>1</v>
      </c>
      <c r="B60">
        <f>IF(COUNTIF($B$2:B59,B59)=3,B59+1,B59)</f>
        <v>20</v>
      </c>
      <c r="C60" t="e">
        <f>VLOOKUP(B60,'BAHAN BAKU'!P:Q,2,FALSE)</f>
        <v>#N/A</v>
      </c>
      <c r="D60" t="s">
        <v>0</v>
      </c>
      <c r="E60" t="s">
        <v>49</v>
      </c>
      <c r="F60" s="13">
        <f>IF(VLOOKUP(B60&amp;D60,'BAHAN BAKU'!BA:BB,2,FALSE)&gt;'BAHAN BAKU'!$B$1,'BAHAN BAKU'!$B$1,VLOOKUP(B60&amp;D60,'BAHAN BAKU'!BA:BB,2,FALSE))</f>
        <v>0</v>
      </c>
      <c r="G60" t="s">
        <v>49</v>
      </c>
      <c r="H60">
        <v>100</v>
      </c>
      <c r="I60">
        <f>ROUND(VLOOKUP(B60,'BAHAN BAKU'!P:AO,26,FALSE)*F60%,0)</f>
        <v>0</v>
      </c>
      <c r="J60">
        <v>0</v>
      </c>
      <c r="K60">
        <v>0</v>
      </c>
      <c r="L60">
        <f>VLOOKUP(B60,'BAHAN BAKU'!P:Y,10,FALSE)</f>
        <v>0</v>
      </c>
      <c r="M60">
        <f>VLOOKUP(B60,'BAHAN BAKU'!P:Z,11,FALSE)</f>
        <v>0</v>
      </c>
      <c r="T60">
        <v>0</v>
      </c>
    </row>
    <row r="61" spans="1:20" x14ac:dyDescent="0.25">
      <c r="A61">
        <f>VLOOKUP(B61,'BAHAN BAKU'!$BD:$BE,2,FALSE)</f>
        <v>1</v>
      </c>
      <c r="B61">
        <f>IF(COUNTIF($B$2:B60,B60)=3,B60+1,B60)</f>
        <v>20</v>
      </c>
      <c r="C61" t="e">
        <f>VLOOKUP(B61,'BAHAN BAKU'!P:Q,2,FALSE)</f>
        <v>#N/A</v>
      </c>
      <c r="D61" t="s">
        <v>4</v>
      </c>
      <c r="E61" t="s">
        <v>49</v>
      </c>
      <c r="F61" s="13" t="e">
        <f>IF(C61=0,"2.5","0")</f>
        <v>#N/A</v>
      </c>
      <c r="G61" t="s">
        <v>49</v>
      </c>
      <c r="H61">
        <v>100</v>
      </c>
      <c r="I61" t="e">
        <f>ROUND(VLOOKUP(B61,'BAHAN BAKU'!P:AO,26,FALSE)*F61%,0)</f>
        <v>#N/A</v>
      </c>
      <c r="J61">
        <v>0</v>
      </c>
      <c r="K61">
        <v>0</v>
      </c>
      <c r="L61">
        <f>VLOOKUP(B61,'BAHAN BAKU'!P:Y,10,FALSE)</f>
        <v>0</v>
      </c>
      <c r="M61">
        <f>VLOOKUP(B61,'BAHAN BAKU'!P:Z,11,FALSE)</f>
        <v>0</v>
      </c>
      <c r="T61">
        <v>0</v>
      </c>
    </row>
    <row r="62" spans="1:20" x14ac:dyDescent="0.25">
      <c r="A62">
        <f>VLOOKUP(B62,'BAHAN BAKU'!$BD:$BE,2,FALSE)</f>
        <v>1</v>
      </c>
      <c r="B62">
        <f>IF(COUNTIF($B$2:B61,B61)=3,B61+1,B61)</f>
        <v>21</v>
      </c>
      <c r="C62" t="e">
        <f>VLOOKUP(B62,'BAHAN BAKU'!P:Q,2,FALSE)</f>
        <v>#N/A</v>
      </c>
      <c r="D62" t="s">
        <v>2</v>
      </c>
      <c r="E62" t="s">
        <v>49</v>
      </c>
      <c r="F62" s="13">
        <v>11</v>
      </c>
      <c r="G62" t="s">
        <v>49</v>
      </c>
      <c r="H62">
        <v>100</v>
      </c>
      <c r="I62">
        <f>ROUND(VLOOKUP(B62,'BAHAN BAKU'!P:AO,26,FALSE)*F62%,0)</f>
        <v>0</v>
      </c>
      <c r="J62">
        <v>0</v>
      </c>
      <c r="K62">
        <v>0</v>
      </c>
      <c r="L62">
        <f>VLOOKUP(B62,'BAHAN BAKU'!P:Y,10,FALSE)</f>
        <v>0</v>
      </c>
      <c r="M62">
        <f>VLOOKUP(B62,'BAHAN BAKU'!P:Z,11,FALSE)</f>
        <v>0</v>
      </c>
      <c r="T62">
        <v>0</v>
      </c>
    </row>
    <row r="63" spans="1:20" x14ac:dyDescent="0.25">
      <c r="A63">
        <f>VLOOKUP(B63,'BAHAN BAKU'!$BD:$BE,2,FALSE)</f>
        <v>1</v>
      </c>
      <c r="B63">
        <f>IF(COUNTIF($B$2:B62,B62)=3,B62+1,B62)</f>
        <v>21</v>
      </c>
      <c r="C63" t="e">
        <f>VLOOKUP(B63,'BAHAN BAKU'!P:Q,2,FALSE)</f>
        <v>#N/A</v>
      </c>
      <c r="D63" t="s">
        <v>0</v>
      </c>
      <c r="E63" t="s">
        <v>49</v>
      </c>
      <c r="F63" s="13">
        <f>IF(VLOOKUP(B63&amp;D63,'BAHAN BAKU'!BA:BB,2,FALSE)&gt;'BAHAN BAKU'!$B$1,'BAHAN BAKU'!$B$1,VLOOKUP(B63&amp;D63,'BAHAN BAKU'!BA:BB,2,FALSE))</f>
        <v>0</v>
      </c>
      <c r="G63" t="s">
        <v>49</v>
      </c>
      <c r="H63">
        <v>100</v>
      </c>
      <c r="I63">
        <f>ROUND(VLOOKUP(B63,'BAHAN BAKU'!P:AO,26,FALSE)*F63%,0)</f>
        <v>0</v>
      </c>
      <c r="J63">
        <v>0</v>
      </c>
      <c r="K63">
        <v>0</v>
      </c>
      <c r="L63">
        <f>VLOOKUP(B63,'BAHAN BAKU'!P:Y,10,FALSE)</f>
        <v>0</v>
      </c>
      <c r="M63">
        <f>VLOOKUP(B63,'BAHAN BAKU'!P:Z,11,FALSE)</f>
        <v>0</v>
      </c>
      <c r="T63">
        <v>0</v>
      </c>
    </row>
    <row r="64" spans="1:20" x14ac:dyDescent="0.25">
      <c r="A64">
        <f>VLOOKUP(B64,'BAHAN BAKU'!$BD:$BE,2,FALSE)</f>
        <v>1</v>
      </c>
      <c r="B64">
        <f>IF(COUNTIF($B$2:B63,B63)=3,B63+1,B63)</f>
        <v>21</v>
      </c>
      <c r="C64" t="e">
        <f>VLOOKUP(B64,'BAHAN BAKU'!P:Q,2,FALSE)</f>
        <v>#N/A</v>
      </c>
      <c r="D64" t="s">
        <v>4</v>
      </c>
      <c r="E64" t="s">
        <v>49</v>
      </c>
      <c r="F64" s="13" t="e">
        <f>IF(C64=0,"2.5","0")</f>
        <v>#N/A</v>
      </c>
      <c r="G64" t="s">
        <v>49</v>
      </c>
      <c r="H64">
        <v>100</v>
      </c>
      <c r="I64" t="e">
        <f>ROUND(VLOOKUP(B64,'BAHAN BAKU'!P:AO,26,FALSE)*F64%,0)</f>
        <v>#N/A</v>
      </c>
      <c r="J64">
        <v>0</v>
      </c>
      <c r="K64">
        <v>0</v>
      </c>
      <c r="L64">
        <f>VLOOKUP(B64,'BAHAN BAKU'!P:Y,10,FALSE)</f>
        <v>0</v>
      </c>
      <c r="M64">
        <f>VLOOKUP(B64,'BAHAN BAKU'!P:Z,11,FALSE)</f>
        <v>0</v>
      </c>
      <c r="T64">
        <v>0</v>
      </c>
    </row>
    <row r="65" spans="1:20" x14ac:dyDescent="0.25">
      <c r="A65">
        <f>VLOOKUP(B65,'BAHAN BAKU'!$BD:$BE,2,FALSE)</f>
        <v>1</v>
      </c>
      <c r="B65">
        <f>IF(COUNTIF($B$2:B64,B64)=3,B64+1,B64)</f>
        <v>22</v>
      </c>
      <c r="C65" t="e">
        <f>VLOOKUP(B65,'BAHAN BAKU'!P:Q,2,FALSE)</f>
        <v>#N/A</v>
      </c>
      <c r="D65" t="s">
        <v>2</v>
      </c>
      <c r="E65" t="s">
        <v>49</v>
      </c>
      <c r="F65" s="13">
        <v>11</v>
      </c>
      <c r="G65" t="s">
        <v>49</v>
      </c>
      <c r="H65">
        <v>100</v>
      </c>
      <c r="I65">
        <f>ROUND(VLOOKUP(B65,'BAHAN BAKU'!P:AO,26,FALSE)*F65%,0)</f>
        <v>0</v>
      </c>
      <c r="J65">
        <v>0</v>
      </c>
      <c r="K65">
        <v>0</v>
      </c>
      <c r="L65">
        <f>VLOOKUP(B65,'BAHAN BAKU'!P:Y,10,FALSE)</f>
        <v>0</v>
      </c>
      <c r="M65">
        <f>VLOOKUP(B65,'BAHAN BAKU'!P:Z,11,FALSE)</f>
        <v>0</v>
      </c>
      <c r="T65">
        <v>0</v>
      </c>
    </row>
    <row r="66" spans="1:20" x14ac:dyDescent="0.25">
      <c r="A66">
        <f>VLOOKUP(B66,'BAHAN BAKU'!$BD:$BE,2,FALSE)</f>
        <v>1</v>
      </c>
      <c r="B66">
        <f>IF(COUNTIF($B$2:B65,B65)=3,B65+1,B65)</f>
        <v>22</v>
      </c>
      <c r="C66" t="e">
        <f>VLOOKUP(B66,'BAHAN BAKU'!P:Q,2,FALSE)</f>
        <v>#N/A</v>
      </c>
      <c r="D66" t="s">
        <v>0</v>
      </c>
      <c r="E66" t="s">
        <v>49</v>
      </c>
      <c r="F66" s="13">
        <f>IF(VLOOKUP(B66&amp;D66,'BAHAN BAKU'!BA:BB,2,FALSE)&gt;'BAHAN BAKU'!$B$1,'BAHAN BAKU'!$B$1,VLOOKUP(B66&amp;D66,'BAHAN BAKU'!BA:BB,2,FALSE))</f>
        <v>0</v>
      </c>
      <c r="G66" t="s">
        <v>49</v>
      </c>
      <c r="H66">
        <v>100</v>
      </c>
      <c r="I66">
        <f>ROUND(VLOOKUP(B66,'BAHAN BAKU'!P:AO,26,FALSE)*F66%,0)</f>
        <v>0</v>
      </c>
      <c r="J66">
        <v>0</v>
      </c>
      <c r="K66">
        <v>0</v>
      </c>
      <c r="L66">
        <f>VLOOKUP(B66,'BAHAN BAKU'!P:Y,10,FALSE)</f>
        <v>0</v>
      </c>
      <c r="M66">
        <f>VLOOKUP(B66,'BAHAN BAKU'!P:Z,11,FALSE)</f>
        <v>0</v>
      </c>
      <c r="T66">
        <v>0</v>
      </c>
    </row>
    <row r="67" spans="1:20" x14ac:dyDescent="0.25">
      <c r="A67">
        <f>VLOOKUP(B67,'BAHAN BAKU'!$BD:$BE,2,FALSE)</f>
        <v>1</v>
      </c>
      <c r="B67">
        <f>IF(COUNTIF($B$2:B66,B66)=3,B66+1,B66)</f>
        <v>22</v>
      </c>
      <c r="C67" t="e">
        <f>VLOOKUP(B67,'BAHAN BAKU'!P:Q,2,FALSE)</f>
        <v>#N/A</v>
      </c>
      <c r="D67" t="s">
        <v>4</v>
      </c>
      <c r="E67" t="s">
        <v>49</v>
      </c>
      <c r="F67" s="13" t="e">
        <f>IF(C67=0,"2.5","0")</f>
        <v>#N/A</v>
      </c>
      <c r="G67" t="s">
        <v>49</v>
      </c>
      <c r="H67">
        <v>100</v>
      </c>
      <c r="I67" t="e">
        <f>ROUND(VLOOKUP(B67,'BAHAN BAKU'!P:AO,26,FALSE)*F67%,0)</f>
        <v>#N/A</v>
      </c>
      <c r="J67">
        <v>0</v>
      </c>
      <c r="K67">
        <v>0</v>
      </c>
      <c r="L67">
        <f>VLOOKUP(B67,'BAHAN BAKU'!P:Y,10,FALSE)</f>
        <v>0</v>
      </c>
      <c r="M67">
        <f>VLOOKUP(B67,'BAHAN BAKU'!P:Z,11,FALSE)</f>
        <v>0</v>
      </c>
      <c r="T67">
        <v>0</v>
      </c>
    </row>
    <row r="68" spans="1:20" x14ac:dyDescent="0.25">
      <c r="A68">
        <f>VLOOKUP(B68,'BAHAN BAKU'!$BD:$BE,2,FALSE)</f>
        <v>1</v>
      </c>
      <c r="B68">
        <f>IF(COUNTIF($B$2:B67,B67)=3,B67+1,B67)</f>
        <v>23</v>
      </c>
      <c r="C68" t="e">
        <f>VLOOKUP(B68,'BAHAN BAKU'!P:Q,2,FALSE)</f>
        <v>#N/A</v>
      </c>
      <c r="D68" t="s">
        <v>2</v>
      </c>
      <c r="E68" t="s">
        <v>49</v>
      </c>
      <c r="F68" s="13">
        <v>11</v>
      </c>
      <c r="G68" t="s">
        <v>49</v>
      </c>
      <c r="H68">
        <v>100</v>
      </c>
      <c r="I68">
        <f>ROUND(VLOOKUP(B68,'BAHAN BAKU'!P:AO,26,FALSE)*F68%,0)</f>
        <v>0</v>
      </c>
      <c r="J68">
        <v>0</v>
      </c>
      <c r="K68">
        <v>0</v>
      </c>
      <c r="L68">
        <f>VLOOKUP(B68,'BAHAN BAKU'!P:Y,10,FALSE)</f>
        <v>0</v>
      </c>
      <c r="M68">
        <f>VLOOKUP(B68,'BAHAN BAKU'!P:Z,11,FALSE)</f>
        <v>0</v>
      </c>
      <c r="T68">
        <v>0</v>
      </c>
    </row>
    <row r="69" spans="1:20" x14ac:dyDescent="0.25">
      <c r="A69">
        <f>VLOOKUP(B69,'BAHAN BAKU'!$BD:$BE,2,FALSE)</f>
        <v>1</v>
      </c>
      <c r="B69">
        <f>IF(COUNTIF($B$2:B68,B68)=3,B68+1,B68)</f>
        <v>23</v>
      </c>
      <c r="C69" t="e">
        <f>VLOOKUP(B69,'BAHAN BAKU'!P:Q,2,FALSE)</f>
        <v>#N/A</v>
      </c>
      <c r="D69" t="s">
        <v>0</v>
      </c>
      <c r="E69" t="s">
        <v>49</v>
      </c>
      <c r="F69" s="13">
        <f>IF(VLOOKUP(B69&amp;D69,'BAHAN BAKU'!BA:BB,2,FALSE)&gt;'BAHAN BAKU'!$B$1,'BAHAN BAKU'!$B$1,VLOOKUP(B69&amp;D69,'BAHAN BAKU'!BA:BB,2,FALSE))</f>
        <v>0</v>
      </c>
      <c r="G69" t="s">
        <v>49</v>
      </c>
      <c r="H69">
        <v>100</v>
      </c>
      <c r="I69">
        <f>ROUND(VLOOKUP(B69,'BAHAN BAKU'!P:AO,26,FALSE)*F69%,0)</f>
        <v>0</v>
      </c>
      <c r="J69">
        <v>0</v>
      </c>
      <c r="K69">
        <v>0</v>
      </c>
      <c r="L69">
        <f>VLOOKUP(B69,'BAHAN BAKU'!P:Y,10,FALSE)</f>
        <v>0</v>
      </c>
      <c r="M69">
        <f>VLOOKUP(B69,'BAHAN BAKU'!P:Z,11,FALSE)</f>
        <v>0</v>
      </c>
      <c r="T69">
        <v>0</v>
      </c>
    </row>
    <row r="70" spans="1:20" x14ac:dyDescent="0.25">
      <c r="A70">
        <f>VLOOKUP(B70,'BAHAN BAKU'!$BD:$BE,2,FALSE)</f>
        <v>1</v>
      </c>
      <c r="B70">
        <f>IF(COUNTIF($B$2:B69,B69)=3,B69+1,B69)</f>
        <v>23</v>
      </c>
      <c r="C70" t="e">
        <f>VLOOKUP(B70,'BAHAN BAKU'!P:Q,2,FALSE)</f>
        <v>#N/A</v>
      </c>
      <c r="D70" t="s">
        <v>4</v>
      </c>
      <c r="E70" t="s">
        <v>49</v>
      </c>
      <c r="F70" s="13" t="e">
        <f>IF(C70=0,"2.5","0")</f>
        <v>#N/A</v>
      </c>
      <c r="G70" t="s">
        <v>49</v>
      </c>
      <c r="H70">
        <v>100</v>
      </c>
      <c r="I70" t="e">
        <f>ROUND(VLOOKUP(B70,'BAHAN BAKU'!P:AO,26,FALSE)*F70%,0)</f>
        <v>#N/A</v>
      </c>
      <c r="J70">
        <v>0</v>
      </c>
      <c r="K70">
        <v>0</v>
      </c>
      <c r="L70">
        <f>VLOOKUP(B70,'BAHAN BAKU'!P:Y,10,FALSE)</f>
        <v>0</v>
      </c>
      <c r="M70">
        <f>VLOOKUP(B70,'BAHAN BAKU'!P:Z,11,FALSE)</f>
        <v>0</v>
      </c>
      <c r="T70">
        <v>0</v>
      </c>
    </row>
    <row r="71" spans="1:20" x14ac:dyDescent="0.25">
      <c r="A71">
        <f>VLOOKUP(B71,'BAHAN BAKU'!$BD:$BE,2,FALSE)</f>
        <v>1</v>
      </c>
      <c r="B71">
        <f>IF(COUNTIF($B$2:B70,B70)=3,B70+1,B70)</f>
        <v>24</v>
      </c>
      <c r="C71" t="e">
        <f>VLOOKUP(B71,'BAHAN BAKU'!P:Q,2,FALSE)</f>
        <v>#N/A</v>
      </c>
      <c r="D71" t="s">
        <v>2</v>
      </c>
      <c r="E71" t="s">
        <v>49</v>
      </c>
      <c r="F71" s="13">
        <v>11</v>
      </c>
      <c r="G71" t="s">
        <v>49</v>
      </c>
      <c r="H71">
        <v>100</v>
      </c>
      <c r="I71">
        <f>ROUND(VLOOKUP(B71,'BAHAN BAKU'!P:AO,26,FALSE)*F71%,0)</f>
        <v>0</v>
      </c>
      <c r="J71">
        <v>0</v>
      </c>
      <c r="K71">
        <v>0</v>
      </c>
      <c r="L71">
        <f>VLOOKUP(B71,'BAHAN BAKU'!P:Y,10,FALSE)</f>
        <v>0</v>
      </c>
      <c r="M71">
        <f>VLOOKUP(B71,'BAHAN BAKU'!P:Z,11,FALSE)</f>
        <v>0</v>
      </c>
      <c r="T71">
        <v>0</v>
      </c>
    </row>
    <row r="72" spans="1:20" x14ac:dyDescent="0.25">
      <c r="A72">
        <f>VLOOKUP(B72,'BAHAN BAKU'!$BD:$BE,2,FALSE)</f>
        <v>1</v>
      </c>
      <c r="B72">
        <f>IF(COUNTIF($B$2:B71,B71)=3,B71+1,B71)</f>
        <v>24</v>
      </c>
      <c r="C72" t="e">
        <f>VLOOKUP(B72,'BAHAN BAKU'!P:Q,2,FALSE)</f>
        <v>#N/A</v>
      </c>
      <c r="D72" t="s">
        <v>0</v>
      </c>
      <c r="E72" t="s">
        <v>49</v>
      </c>
      <c r="F72" s="13">
        <f>IF(VLOOKUP(B72&amp;D72,'BAHAN BAKU'!BA:BB,2,FALSE)&gt;'BAHAN BAKU'!$B$1,'BAHAN BAKU'!$B$1,VLOOKUP(B72&amp;D72,'BAHAN BAKU'!BA:BB,2,FALSE))</f>
        <v>0</v>
      </c>
      <c r="G72" t="s">
        <v>49</v>
      </c>
      <c r="H72">
        <v>100</v>
      </c>
      <c r="I72">
        <f>ROUND(VLOOKUP(B72,'BAHAN BAKU'!P:AO,26,FALSE)*F72%,0)</f>
        <v>0</v>
      </c>
      <c r="J72">
        <v>0</v>
      </c>
      <c r="K72">
        <v>0</v>
      </c>
      <c r="L72">
        <f>VLOOKUP(B72,'BAHAN BAKU'!P:Y,10,FALSE)</f>
        <v>0</v>
      </c>
      <c r="M72">
        <f>VLOOKUP(B72,'BAHAN BAKU'!P:Z,11,FALSE)</f>
        <v>0</v>
      </c>
      <c r="T72">
        <v>0</v>
      </c>
    </row>
    <row r="73" spans="1:20" x14ac:dyDescent="0.25">
      <c r="A73">
        <f>VLOOKUP(B73,'BAHAN BAKU'!$BD:$BE,2,FALSE)</f>
        <v>1</v>
      </c>
      <c r="B73">
        <f>IF(COUNTIF($B$2:B72,B72)=3,B72+1,B72)</f>
        <v>24</v>
      </c>
      <c r="C73" t="e">
        <f>VLOOKUP(B73,'BAHAN BAKU'!P:Q,2,FALSE)</f>
        <v>#N/A</v>
      </c>
      <c r="D73" t="s">
        <v>4</v>
      </c>
      <c r="E73" t="s">
        <v>49</v>
      </c>
      <c r="F73" s="13" t="e">
        <f>IF(C73=0,"2.5","0")</f>
        <v>#N/A</v>
      </c>
      <c r="G73" t="s">
        <v>49</v>
      </c>
      <c r="H73">
        <v>100</v>
      </c>
      <c r="I73" t="e">
        <f>ROUND(VLOOKUP(B73,'BAHAN BAKU'!P:AO,26,FALSE)*F73%,0)</f>
        <v>#N/A</v>
      </c>
      <c r="J73">
        <v>0</v>
      </c>
      <c r="K73">
        <v>0</v>
      </c>
      <c r="L73">
        <f>VLOOKUP(B73,'BAHAN BAKU'!P:Y,10,FALSE)</f>
        <v>0</v>
      </c>
      <c r="M73">
        <f>VLOOKUP(B73,'BAHAN BAKU'!P:Z,11,FALSE)</f>
        <v>0</v>
      </c>
      <c r="T73">
        <v>0</v>
      </c>
    </row>
    <row r="74" spans="1:20" x14ac:dyDescent="0.25">
      <c r="A74">
        <f>VLOOKUP(B74,'BAHAN BAKU'!$BD:$BE,2,FALSE)</f>
        <v>1</v>
      </c>
      <c r="B74">
        <f>IF(COUNTIF($B$2:B73,B73)=3,B73+1,B73)</f>
        <v>25</v>
      </c>
      <c r="C74" t="e">
        <f>VLOOKUP(B74,'BAHAN BAKU'!P:Q,2,FALSE)</f>
        <v>#N/A</v>
      </c>
      <c r="D74" t="s">
        <v>2</v>
      </c>
      <c r="E74" t="s">
        <v>49</v>
      </c>
      <c r="F74" s="13">
        <v>11</v>
      </c>
      <c r="G74" t="s">
        <v>49</v>
      </c>
      <c r="H74">
        <v>100</v>
      </c>
      <c r="I74">
        <f>ROUND(VLOOKUP(B74,'BAHAN BAKU'!P:AO,26,FALSE)*F74%,0)</f>
        <v>0</v>
      </c>
      <c r="J74">
        <v>0</v>
      </c>
      <c r="K74">
        <v>0</v>
      </c>
      <c r="L74">
        <f>VLOOKUP(B74,'BAHAN BAKU'!P:Y,10,FALSE)</f>
        <v>0</v>
      </c>
      <c r="M74">
        <f>VLOOKUP(B74,'BAHAN BAKU'!P:Z,11,FALSE)</f>
        <v>0</v>
      </c>
      <c r="T74">
        <v>0</v>
      </c>
    </row>
    <row r="75" spans="1:20" x14ac:dyDescent="0.25">
      <c r="A75">
        <f>VLOOKUP(B75,'BAHAN BAKU'!$BD:$BE,2,FALSE)</f>
        <v>1</v>
      </c>
      <c r="B75">
        <f>IF(COUNTIF($B$2:B74,B74)=3,B74+1,B74)</f>
        <v>25</v>
      </c>
      <c r="C75" t="e">
        <f>VLOOKUP(B75,'BAHAN BAKU'!P:Q,2,FALSE)</f>
        <v>#N/A</v>
      </c>
      <c r="D75" t="s">
        <v>0</v>
      </c>
      <c r="E75" t="s">
        <v>49</v>
      </c>
      <c r="F75" s="13">
        <f>IF(VLOOKUP(B75&amp;D75,'BAHAN BAKU'!BA:BB,2,FALSE)&gt;'BAHAN BAKU'!$B$1,'BAHAN BAKU'!$B$1,VLOOKUP(B75&amp;D75,'BAHAN BAKU'!BA:BB,2,FALSE))</f>
        <v>0</v>
      </c>
      <c r="G75" t="s">
        <v>49</v>
      </c>
      <c r="H75">
        <v>100</v>
      </c>
      <c r="I75">
        <f>ROUND(VLOOKUP(B75,'BAHAN BAKU'!P:AO,26,FALSE)*F75%,0)</f>
        <v>0</v>
      </c>
      <c r="J75">
        <v>0</v>
      </c>
      <c r="K75">
        <v>0</v>
      </c>
      <c r="L75">
        <f>VLOOKUP(B75,'BAHAN BAKU'!P:Y,10,FALSE)</f>
        <v>0</v>
      </c>
      <c r="M75">
        <f>VLOOKUP(B75,'BAHAN BAKU'!P:Z,11,FALSE)</f>
        <v>0</v>
      </c>
      <c r="T75">
        <v>0</v>
      </c>
    </row>
    <row r="76" spans="1:20" x14ac:dyDescent="0.25">
      <c r="A76">
        <f>VLOOKUP(B76,'BAHAN BAKU'!$BD:$BE,2,FALSE)</f>
        <v>1</v>
      </c>
      <c r="B76">
        <f>IF(COUNTIF($B$2:B75,B75)=3,B75+1,B75)</f>
        <v>25</v>
      </c>
      <c r="C76" t="e">
        <f>VLOOKUP(B76,'BAHAN BAKU'!P:Q,2,FALSE)</f>
        <v>#N/A</v>
      </c>
      <c r="D76" t="s">
        <v>4</v>
      </c>
      <c r="E76" t="s">
        <v>49</v>
      </c>
      <c r="F76" s="13" t="e">
        <f>IF(C76=0,"2.5","0")</f>
        <v>#N/A</v>
      </c>
      <c r="G76" t="s">
        <v>49</v>
      </c>
      <c r="H76">
        <v>100</v>
      </c>
      <c r="I76" t="e">
        <f>ROUND(VLOOKUP(B76,'BAHAN BAKU'!P:AO,26,FALSE)*F76%,0)</f>
        <v>#N/A</v>
      </c>
      <c r="J76">
        <v>0</v>
      </c>
      <c r="K76">
        <v>0</v>
      </c>
      <c r="L76">
        <f>VLOOKUP(B76,'BAHAN BAKU'!P:Y,10,FALSE)</f>
        <v>0</v>
      </c>
      <c r="M76">
        <f>VLOOKUP(B76,'BAHAN BAKU'!P:Z,11,FALSE)</f>
        <v>0</v>
      </c>
      <c r="T76">
        <v>0</v>
      </c>
    </row>
    <row r="77" spans="1:20" x14ac:dyDescent="0.25">
      <c r="A77">
        <f>VLOOKUP(B77,'BAHAN BAKU'!$BD:$BE,2,FALSE)</f>
        <v>1</v>
      </c>
      <c r="B77">
        <f>IF(COUNTIF($B$2:B76,B76)=3,B76+1,B76)</f>
        <v>26</v>
      </c>
      <c r="C77" t="e">
        <f>VLOOKUP(B77,'BAHAN BAKU'!P:Q,2,FALSE)</f>
        <v>#N/A</v>
      </c>
      <c r="D77" t="s">
        <v>2</v>
      </c>
      <c r="E77" t="s">
        <v>49</v>
      </c>
      <c r="F77" s="13">
        <v>11</v>
      </c>
      <c r="G77" t="s">
        <v>49</v>
      </c>
      <c r="H77">
        <v>100</v>
      </c>
      <c r="I77">
        <f>ROUND(VLOOKUP(B77,'BAHAN BAKU'!P:AO,26,FALSE)*F77%,0)</f>
        <v>0</v>
      </c>
      <c r="J77">
        <v>0</v>
      </c>
      <c r="K77">
        <v>0</v>
      </c>
      <c r="L77">
        <f>VLOOKUP(B77,'BAHAN BAKU'!P:Y,10,FALSE)</f>
        <v>0</v>
      </c>
      <c r="M77">
        <f>VLOOKUP(B77,'BAHAN BAKU'!P:Z,11,FALSE)</f>
        <v>0</v>
      </c>
      <c r="T77">
        <v>0</v>
      </c>
    </row>
    <row r="78" spans="1:20" x14ac:dyDescent="0.25">
      <c r="A78">
        <f>VLOOKUP(B78,'BAHAN BAKU'!$BD:$BE,2,FALSE)</f>
        <v>1</v>
      </c>
      <c r="B78">
        <f>IF(COUNTIF($B$2:B77,B77)=3,B77+1,B77)</f>
        <v>26</v>
      </c>
      <c r="C78" t="e">
        <f>VLOOKUP(B78,'BAHAN BAKU'!P:Q,2,FALSE)</f>
        <v>#N/A</v>
      </c>
      <c r="D78" t="s">
        <v>0</v>
      </c>
      <c r="E78" t="s">
        <v>49</v>
      </c>
      <c r="F78" s="13">
        <f>IF(VLOOKUP(B78&amp;D78,'BAHAN BAKU'!BA:BB,2,FALSE)&gt;'BAHAN BAKU'!$B$1,'BAHAN BAKU'!$B$1,VLOOKUP(B78&amp;D78,'BAHAN BAKU'!BA:BB,2,FALSE))</f>
        <v>0</v>
      </c>
      <c r="G78" t="s">
        <v>49</v>
      </c>
      <c r="H78">
        <v>100</v>
      </c>
      <c r="I78">
        <f>ROUND(VLOOKUP(B78,'BAHAN BAKU'!P:AO,26,FALSE)*F78%,0)</f>
        <v>0</v>
      </c>
      <c r="J78">
        <v>0</v>
      </c>
      <c r="K78">
        <v>0</v>
      </c>
      <c r="L78">
        <f>VLOOKUP(B78,'BAHAN BAKU'!P:Y,10,FALSE)</f>
        <v>0</v>
      </c>
      <c r="M78">
        <f>VLOOKUP(B78,'BAHAN BAKU'!P:Z,11,FALSE)</f>
        <v>0</v>
      </c>
      <c r="T78">
        <v>0</v>
      </c>
    </row>
    <row r="79" spans="1:20" x14ac:dyDescent="0.25">
      <c r="A79">
        <f>VLOOKUP(B79,'BAHAN BAKU'!$BD:$BE,2,FALSE)</f>
        <v>1</v>
      </c>
      <c r="B79">
        <f>IF(COUNTIF($B$2:B78,B78)=3,B78+1,B78)</f>
        <v>26</v>
      </c>
      <c r="C79" t="e">
        <f>VLOOKUP(B79,'BAHAN BAKU'!P:Q,2,FALSE)</f>
        <v>#N/A</v>
      </c>
      <c r="D79" t="s">
        <v>4</v>
      </c>
      <c r="E79" t="s">
        <v>49</v>
      </c>
      <c r="F79" s="13" t="e">
        <f>IF(C79=0,"2.5","0")</f>
        <v>#N/A</v>
      </c>
      <c r="G79" t="s">
        <v>49</v>
      </c>
      <c r="H79">
        <v>100</v>
      </c>
      <c r="I79" t="e">
        <f>ROUND(VLOOKUP(B79,'BAHAN BAKU'!P:AO,26,FALSE)*F79%,0)</f>
        <v>#N/A</v>
      </c>
      <c r="J79">
        <v>0</v>
      </c>
      <c r="K79">
        <v>0</v>
      </c>
      <c r="L79">
        <f>VLOOKUP(B79,'BAHAN BAKU'!P:Y,10,FALSE)</f>
        <v>0</v>
      </c>
      <c r="M79">
        <f>VLOOKUP(B79,'BAHAN BAKU'!P:Z,11,FALSE)</f>
        <v>0</v>
      </c>
      <c r="T79">
        <v>0</v>
      </c>
    </row>
    <row r="80" spans="1:20" x14ac:dyDescent="0.25">
      <c r="A80">
        <f>VLOOKUP(B80,'BAHAN BAKU'!$BD:$BE,2,FALSE)</f>
        <v>1</v>
      </c>
      <c r="B80">
        <f>IF(COUNTIF($B$2:B79,B79)=3,B79+1,B79)</f>
        <v>27</v>
      </c>
      <c r="C80" t="e">
        <f>VLOOKUP(B80,'BAHAN BAKU'!P:Q,2,FALSE)</f>
        <v>#N/A</v>
      </c>
      <c r="D80" t="s">
        <v>2</v>
      </c>
      <c r="E80" t="s">
        <v>49</v>
      </c>
      <c r="F80" s="13">
        <v>11</v>
      </c>
      <c r="G80" t="s">
        <v>49</v>
      </c>
      <c r="H80">
        <v>100</v>
      </c>
      <c r="I80">
        <f>ROUND(VLOOKUP(B80,'BAHAN BAKU'!P:AO,26,FALSE)*F80%,0)</f>
        <v>0</v>
      </c>
      <c r="J80">
        <v>0</v>
      </c>
      <c r="K80">
        <v>0</v>
      </c>
      <c r="L80">
        <f>VLOOKUP(B80,'BAHAN BAKU'!P:Y,10,FALSE)</f>
        <v>0</v>
      </c>
      <c r="M80">
        <f>VLOOKUP(B80,'BAHAN BAKU'!P:Z,11,FALSE)</f>
        <v>0</v>
      </c>
      <c r="T80">
        <v>0</v>
      </c>
    </row>
    <row r="81" spans="1:20" x14ac:dyDescent="0.25">
      <c r="A81">
        <f>VLOOKUP(B81,'BAHAN BAKU'!$BD:$BE,2,FALSE)</f>
        <v>1</v>
      </c>
      <c r="B81">
        <f>IF(COUNTIF($B$2:B80,B80)=3,B80+1,B80)</f>
        <v>27</v>
      </c>
      <c r="C81" t="e">
        <f>VLOOKUP(B81,'BAHAN BAKU'!P:Q,2,FALSE)</f>
        <v>#N/A</v>
      </c>
      <c r="D81" t="s">
        <v>0</v>
      </c>
      <c r="E81" t="s">
        <v>49</v>
      </c>
      <c r="F81" s="13">
        <f>IF(VLOOKUP(B81&amp;D81,'BAHAN BAKU'!BA:BB,2,FALSE)&gt;'BAHAN BAKU'!$B$1,'BAHAN BAKU'!$B$1,VLOOKUP(B81&amp;D81,'BAHAN BAKU'!BA:BB,2,FALSE))</f>
        <v>0</v>
      </c>
      <c r="G81" t="s">
        <v>49</v>
      </c>
      <c r="H81">
        <v>100</v>
      </c>
      <c r="I81">
        <f>ROUND(VLOOKUP(B81,'BAHAN BAKU'!P:AO,26,FALSE)*F81%,0)</f>
        <v>0</v>
      </c>
      <c r="J81">
        <v>0</v>
      </c>
      <c r="K81">
        <v>0</v>
      </c>
      <c r="L81">
        <f>VLOOKUP(B81,'BAHAN BAKU'!P:Y,10,FALSE)</f>
        <v>0</v>
      </c>
      <c r="M81">
        <f>VLOOKUP(B81,'BAHAN BAKU'!P:Z,11,FALSE)</f>
        <v>0</v>
      </c>
      <c r="T81">
        <v>0</v>
      </c>
    </row>
    <row r="82" spans="1:20" x14ac:dyDescent="0.25">
      <c r="A82">
        <f>VLOOKUP(B82,'BAHAN BAKU'!$BD:$BE,2,FALSE)</f>
        <v>1</v>
      </c>
      <c r="B82">
        <f>IF(COUNTIF($B$2:B81,B81)=3,B81+1,B81)</f>
        <v>27</v>
      </c>
      <c r="C82" t="e">
        <f>VLOOKUP(B82,'BAHAN BAKU'!P:Q,2,FALSE)</f>
        <v>#N/A</v>
      </c>
      <c r="D82" t="s">
        <v>4</v>
      </c>
      <c r="E82" t="s">
        <v>49</v>
      </c>
      <c r="F82" s="13" t="e">
        <f>IF(C82=0,"2.5","0")</f>
        <v>#N/A</v>
      </c>
      <c r="G82" t="s">
        <v>49</v>
      </c>
      <c r="H82">
        <v>100</v>
      </c>
      <c r="I82" t="e">
        <f>ROUND(VLOOKUP(B82,'BAHAN BAKU'!P:AO,26,FALSE)*F82%,0)</f>
        <v>#N/A</v>
      </c>
      <c r="J82">
        <v>0</v>
      </c>
      <c r="K82">
        <v>0</v>
      </c>
      <c r="L82">
        <f>VLOOKUP(B82,'BAHAN BAKU'!P:Y,10,FALSE)</f>
        <v>0</v>
      </c>
      <c r="M82">
        <f>VLOOKUP(B82,'BAHAN BAKU'!P:Z,11,FALSE)</f>
        <v>0</v>
      </c>
      <c r="T82">
        <v>0</v>
      </c>
    </row>
    <row r="83" spans="1:20" x14ac:dyDescent="0.25">
      <c r="A83">
        <f>VLOOKUP(B83,'BAHAN BAKU'!$BD:$BE,2,FALSE)</f>
        <v>1</v>
      </c>
      <c r="B83">
        <f>IF(COUNTIF($B$2:B82,B82)=3,B82+1,B82)</f>
        <v>28</v>
      </c>
      <c r="C83" t="e">
        <f>VLOOKUP(B83,'BAHAN BAKU'!P:Q,2,FALSE)</f>
        <v>#N/A</v>
      </c>
      <c r="D83" t="s">
        <v>2</v>
      </c>
      <c r="E83" t="s">
        <v>49</v>
      </c>
      <c r="F83" s="13">
        <v>11</v>
      </c>
      <c r="G83" t="s">
        <v>49</v>
      </c>
      <c r="H83">
        <v>100</v>
      </c>
      <c r="I83">
        <f>ROUND(VLOOKUP(B83,'BAHAN BAKU'!P:AO,26,FALSE)*F83%,0)</f>
        <v>0</v>
      </c>
      <c r="J83">
        <v>0</v>
      </c>
      <c r="K83">
        <v>0</v>
      </c>
      <c r="L83">
        <f>VLOOKUP(B83,'BAHAN BAKU'!P:Y,10,FALSE)</f>
        <v>0</v>
      </c>
      <c r="M83">
        <f>VLOOKUP(B83,'BAHAN BAKU'!P:Z,11,FALSE)</f>
        <v>0</v>
      </c>
      <c r="T83">
        <v>0</v>
      </c>
    </row>
    <row r="84" spans="1:20" x14ac:dyDescent="0.25">
      <c r="A84">
        <f>VLOOKUP(B84,'BAHAN BAKU'!$BD:$BE,2,FALSE)</f>
        <v>1</v>
      </c>
      <c r="B84">
        <f>IF(COUNTIF($B$2:B83,B83)=3,B83+1,B83)</f>
        <v>28</v>
      </c>
      <c r="C84" t="e">
        <f>VLOOKUP(B84,'BAHAN BAKU'!P:Q,2,FALSE)</f>
        <v>#N/A</v>
      </c>
      <c r="D84" t="s">
        <v>0</v>
      </c>
      <c r="E84" t="s">
        <v>49</v>
      </c>
      <c r="F84" s="13">
        <f>IF(VLOOKUP(B84&amp;D84,'BAHAN BAKU'!BA:BB,2,FALSE)&gt;'BAHAN BAKU'!$B$1,'BAHAN BAKU'!$B$1,VLOOKUP(B84&amp;D84,'BAHAN BAKU'!BA:BB,2,FALSE))</f>
        <v>0</v>
      </c>
      <c r="G84" t="s">
        <v>49</v>
      </c>
      <c r="H84">
        <v>100</v>
      </c>
      <c r="I84">
        <f>ROUND(VLOOKUP(B84,'BAHAN BAKU'!P:AO,26,FALSE)*F84%,0)</f>
        <v>0</v>
      </c>
      <c r="J84">
        <v>0</v>
      </c>
      <c r="K84">
        <v>0</v>
      </c>
      <c r="L84">
        <f>VLOOKUP(B84,'BAHAN BAKU'!P:Y,10,FALSE)</f>
        <v>0</v>
      </c>
      <c r="M84">
        <f>VLOOKUP(B84,'BAHAN BAKU'!P:Z,11,FALSE)</f>
        <v>0</v>
      </c>
      <c r="T84">
        <v>0</v>
      </c>
    </row>
    <row r="85" spans="1:20" x14ac:dyDescent="0.25">
      <c r="A85">
        <f>VLOOKUP(B85,'BAHAN BAKU'!$BD:$BE,2,FALSE)</f>
        <v>1</v>
      </c>
      <c r="B85">
        <f>IF(COUNTIF($B$2:B84,B84)=3,B84+1,B84)</f>
        <v>28</v>
      </c>
      <c r="C85" t="e">
        <f>VLOOKUP(B85,'BAHAN BAKU'!P:Q,2,FALSE)</f>
        <v>#N/A</v>
      </c>
      <c r="D85" t="s">
        <v>4</v>
      </c>
      <c r="E85" t="s">
        <v>49</v>
      </c>
      <c r="F85" s="13" t="e">
        <f>IF(C85=0,"2.5","0")</f>
        <v>#N/A</v>
      </c>
      <c r="G85" t="s">
        <v>49</v>
      </c>
      <c r="H85">
        <v>100</v>
      </c>
      <c r="I85" t="e">
        <f>ROUND(VLOOKUP(B85,'BAHAN BAKU'!P:AO,26,FALSE)*F85%,0)</f>
        <v>#N/A</v>
      </c>
      <c r="J85">
        <v>0</v>
      </c>
      <c r="K85">
        <v>0</v>
      </c>
      <c r="L85">
        <f>VLOOKUP(B85,'BAHAN BAKU'!P:Y,10,FALSE)</f>
        <v>0</v>
      </c>
      <c r="M85">
        <f>VLOOKUP(B85,'BAHAN BAKU'!P:Z,11,FALSE)</f>
        <v>0</v>
      </c>
      <c r="T85">
        <v>0</v>
      </c>
    </row>
    <row r="86" spans="1:20" x14ac:dyDescent="0.25">
      <c r="A86">
        <f>VLOOKUP(B86,'BAHAN BAKU'!$BD:$BE,2,FALSE)</f>
        <v>1</v>
      </c>
      <c r="B86">
        <f>IF(COUNTIF($B$2:B85,B85)=3,B85+1,B85)</f>
        <v>29</v>
      </c>
      <c r="C86" t="e">
        <f>VLOOKUP(B86,'BAHAN BAKU'!P:Q,2,FALSE)</f>
        <v>#N/A</v>
      </c>
      <c r="D86" t="s">
        <v>2</v>
      </c>
      <c r="E86" t="s">
        <v>49</v>
      </c>
      <c r="F86" s="13">
        <v>11</v>
      </c>
      <c r="G86" t="s">
        <v>49</v>
      </c>
      <c r="H86">
        <v>100</v>
      </c>
      <c r="I86">
        <f>ROUND(VLOOKUP(B86,'BAHAN BAKU'!P:AO,26,FALSE)*F86%,0)</f>
        <v>0</v>
      </c>
      <c r="J86">
        <v>0</v>
      </c>
      <c r="K86">
        <v>0</v>
      </c>
      <c r="L86">
        <f>VLOOKUP(B86,'BAHAN BAKU'!P:Y,10,FALSE)</f>
        <v>0</v>
      </c>
      <c r="M86">
        <f>VLOOKUP(B86,'BAHAN BAKU'!P:Z,11,FALSE)</f>
        <v>0</v>
      </c>
      <c r="T86">
        <v>0</v>
      </c>
    </row>
    <row r="87" spans="1:20" x14ac:dyDescent="0.25">
      <c r="A87">
        <f>VLOOKUP(B87,'BAHAN BAKU'!$BD:$BE,2,FALSE)</f>
        <v>1</v>
      </c>
      <c r="B87">
        <f>IF(COUNTIF($B$2:B86,B86)=3,B86+1,B86)</f>
        <v>29</v>
      </c>
      <c r="C87" t="e">
        <f>VLOOKUP(B87,'BAHAN BAKU'!P:Q,2,FALSE)</f>
        <v>#N/A</v>
      </c>
      <c r="D87" t="s">
        <v>0</v>
      </c>
      <c r="E87" t="s">
        <v>49</v>
      </c>
      <c r="F87" s="13">
        <f>IF(VLOOKUP(B87&amp;D87,'BAHAN BAKU'!BA:BB,2,FALSE)&gt;'BAHAN BAKU'!$B$1,'BAHAN BAKU'!$B$1,VLOOKUP(B87&amp;D87,'BAHAN BAKU'!BA:BB,2,FALSE))</f>
        <v>0</v>
      </c>
      <c r="G87" t="s">
        <v>49</v>
      </c>
      <c r="H87">
        <v>100</v>
      </c>
      <c r="I87">
        <f>ROUND(VLOOKUP(B87,'BAHAN BAKU'!P:AO,26,FALSE)*F87%,0)</f>
        <v>0</v>
      </c>
      <c r="J87">
        <v>0</v>
      </c>
      <c r="K87">
        <v>0</v>
      </c>
      <c r="L87">
        <f>VLOOKUP(B87,'BAHAN BAKU'!P:Y,10,FALSE)</f>
        <v>0</v>
      </c>
      <c r="M87">
        <f>VLOOKUP(B87,'BAHAN BAKU'!P:Z,11,FALSE)</f>
        <v>0</v>
      </c>
      <c r="T87">
        <v>0</v>
      </c>
    </row>
    <row r="88" spans="1:20" x14ac:dyDescent="0.25">
      <c r="A88">
        <f>VLOOKUP(B88,'BAHAN BAKU'!$BD:$BE,2,FALSE)</f>
        <v>1</v>
      </c>
      <c r="B88">
        <f>IF(COUNTIF($B$2:B87,B87)=3,B87+1,B87)</f>
        <v>29</v>
      </c>
      <c r="C88" t="e">
        <f>VLOOKUP(B88,'BAHAN BAKU'!P:Q,2,FALSE)</f>
        <v>#N/A</v>
      </c>
      <c r="D88" t="s">
        <v>4</v>
      </c>
      <c r="E88" t="s">
        <v>49</v>
      </c>
      <c r="F88" s="13" t="e">
        <f>IF(C88=0,"2.5","0")</f>
        <v>#N/A</v>
      </c>
      <c r="G88" t="s">
        <v>49</v>
      </c>
      <c r="H88">
        <v>100</v>
      </c>
      <c r="I88" t="e">
        <f>ROUND(VLOOKUP(B88,'BAHAN BAKU'!P:AO,26,FALSE)*F88%,0)</f>
        <v>#N/A</v>
      </c>
      <c r="J88">
        <v>0</v>
      </c>
      <c r="K88">
        <v>0</v>
      </c>
      <c r="L88">
        <f>VLOOKUP(B88,'BAHAN BAKU'!P:Y,10,FALSE)</f>
        <v>0</v>
      </c>
      <c r="M88">
        <f>VLOOKUP(B88,'BAHAN BAKU'!P:Z,11,FALSE)</f>
        <v>0</v>
      </c>
      <c r="T88">
        <v>0</v>
      </c>
    </row>
    <row r="89" spans="1:20" x14ac:dyDescent="0.25">
      <c r="A89">
        <f>VLOOKUP(B89,'BAHAN BAKU'!$BD:$BE,2,FALSE)</f>
        <v>1</v>
      </c>
      <c r="B89">
        <f>IF(COUNTIF($B$2:B88,B88)=3,B88+1,B88)</f>
        <v>30</v>
      </c>
      <c r="C89" t="e">
        <f>VLOOKUP(B89,'BAHAN BAKU'!P:Q,2,FALSE)</f>
        <v>#N/A</v>
      </c>
      <c r="D89" t="s">
        <v>2</v>
      </c>
      <c r="E89" t="s">
        <v>49</v>
      </c>
      <c r="F89" s="13">
        <v>11</v>
      </c>
      <c r="G89" t="s">
        <v>49</v>
      </c>
      <c r="H89">
        <v>100</v>
      </c>
      <c r="I89">
        <f>ROUND(VLOOKUP(B89,'BAHAN BAKU'!P:AO,26,FALSE)*F89%,0)</f>
        <v>0</v>
      </c>
      <c r="J89">
        <v>0</v>
      </c>
      <c r="K89">
        <v>0</v>
      </c>
      <c r="L89">
        <f>VLOOKUP(B89,'BAHAN BAKU'!P:Y,10,FALSE)</f>
        <v>0</v>
      </c>
      <c r="M89">
        <f>VLOOKUP(B89,'BAHAN BAKU'!P:Z,11,FALSE)</f>
        <v>0</v>
      </c>
      <c r="T89">
        <v>0</v>
      </c>
    </row>
    <row r="90" spans="1:20" x14ac:dyDescent="0.25">
      <c r="A90">
        <f>VLOOKUP(B90,'BAHAN BAKU'!$BD:$BE,2,FALSE)</f>
        <v>1</v>
      </c>
      <c r="B90">
        <f>IF(COUNTIF($B$2:B89,B89)=3,B89+1,B89)</f>
        <v>30</v>
      </c>
      <c r="C90" t="e">
        <f>VLOOKUP(B90,'BAHAN BAKU'!P:Q,2,FALSE)</f>
        <v>#N/A</v>
      </c>
      <c r="D90" t="s">
        <v>0</v>
      </c>
      <c r="E90" t="s">
        <v>49</v>
      </c>
      <c r="F90" s="13">
        <f>IF(VLOOKUP(B90&amp;D90,'BAHAN BAKU'!BA:BB,2,FALSE)&gt;'BAHAN BAKU'!$B$1,'BAHAN BAKU'!$B$1,VLOOKUP(B90&amp;D90,'BAHAN BAKU'!BA:BB,2,FALSE))</f>
        <v>0</v>
      </c>
      <c r="G90" t="s">
        <v>49</v>
      </c>
      <c r="H90">
        <v>100</v>
      </c>
      <c r="I90">
        <f>ROUND(VLOOKUP(B90,'BAHAN BAKU'!P:AO,26,FALSE)*F90%,0)</f>
        <v>0</v>
      </c>
      <c r="J90">
        <v>0</v>
      </c>
      <c r="K90">
        <v>0</v>
      </c>
      <c r="L90">
        <f>VLOOKUP(B90,'BAHAN BAKU'!P:Y,10,FALSE)</f>
        <v>0</v>
      </c>
      <c r="M90">
        <f>VLOOKUP(B90,'BAHAN BAKU'!P:Z,11,FALSE)</f>
        <v>0</v>
      </c>
      <c r="T90">
        <v>0</v>
      </c>
    </row>
    <row r="91" spans="1:20" x14ac:dyDescent="0.25">
      <c r="A91">
        <f>VLOOKUP(B91,'BAHAN BAKU'!$BD:$BE,2,FALSE)</f>
        <v>1</v>
      </c>
      <c r="B91">
        <f>IF(COUNTIF($B$2:B90,B90)=3,B90+1,B90)</f>
        <v>30</v>
      </c>
      <c r="C91" t="e">
        <f>VLOOKUP(B91,'BAHAN BAKU'!P:Q,2,FALSE)</f>
        <v>#N/A</v>
      </c>
      <c r="D91" t="s">
        <v>4</v>
      </c>
      <c r="E91" t="s">
        <v>49</v>
      </c>
      <c r="F91" s="13" t="e">
        <f>IF(C91=0,"2.5","0")</f>
        <v>#N/A</v>
      </c>
      <c r="G91" t="s">
        <v>49</v>
      </c>
      <c r="H91">
        <v>100</v>
      </c>
      <c r="I91" t="e">
        <f>ROUND(VLOOKUP(B91,'BAHAN BAKU'!P:AO,26,FALSE)*F91%,0)</f>
        <v>#N/A</v>
      </c>
      <c r="J91">
        <v>0</v>
      </c>
      <c r="K91">
        <v>0</v>
      </c>
      <c r="L91">
        <f>VLOOKUP(B91,'BAHAN BAKU'!P:Y,10,FALSE)</f>
        <v>0</v>
      </c>
      <c r="M91">
        <f>VLOOKUP(B91,'BAHAN BAKU'!P:Z,11,FALSE)</f>
        <v>0</v>
      </c>
      <c r="T91">
        <v>0</v>
      </c>
    </row>
    <row r="92" spans="1:20" x14ac:dyDescent="0.25">
      <c r="A92">
        <f>VLOOKUP(B92,'BAHAN BAKU'!$BD:$BE,2,FALSE)</f>
        <v>1</v>
      </c>
      <c r="B92">
        <f>IF(COUNTIF($B$2:B91,B91)=3,B91+1,B91)</f>
        <v>31</v>
      </c>
      <c r="C92" t="e">
        <f>VLOOKUP(B92,'BAHAN BAKU'!P:Q,2,FALSE)</f>
        <v>#N/A</v>
      </c>
      <c r="D92" t="s">
        <v>2</v>
      </c>
      <c r="E92" t="s">
        <v>49</v>
      </c>
      <c r="F92" s="13">
        <v>11</v>
      </c>
      <c r="G92" t="s">
        <v>49</v>
      </c>
      <c r="H92">
        <v>100</v>
      </c>
      <c r="I92">
        <f>ROUND(VLOOKUP(B92,'BAHAN BAKU'!P:AO,26,FALSE)*F92%,0)</f>
        <v>0</v>
      </c>
      <c r="J92">
        <v>0</v>
      </c>
      <c r="K92">
        <v>0</v>
      </c>
      <c r="L92">
        <f>VLOOKUP(B92,'BAHAN BAKU'!P:Y,10,FALSE)</f>
        <v>0</v>
      </c>
      <c r="M92">
        <f>VLOOKUP(B92,'BAHAN BAKU'!P:Z,11,FALSE)</f>
        <v>0</v>
      </c>
      <c r="T92">
        <v>0</v>
      </c>
    </row>
    <row r="93" spans="1:20" x14ac:dyDescent="0.25">
      <c r="A93">
        <f>VLOOKUP(B93,'BAHAN BAKU'!$BD:$BE,2,FALSE)</f>
        <v>1</v>
      </c>
      <c r="B93">
        <f>IF(COUNTIF($B$2:B92,B92)=3,B92+1,B92)</f>
        <v>31</v>
      </c>
      <c r="C93" t="e">
        <f>VLOOKUP(B93,'BAHAN BAKU'!P:Q,2,FALSE)</f>
        <v>#N/A</v>
      </c>
      <c r="D93" t="s">
        <v>0</v>
      </c>
      <c r="E93" t="s">
        <v>49</v>
      </c>
      <c r="F93" s="13">
        <f>IF(VLOOKUP(B93&amp;D93,'BAHAN BAKU'!BA:BB,2,FALSE)&gt;'BAHAN BAKU'!$B$1,'BAHAN BAKU'!$B$1,VLOOKUP(B93&amp;D93,'BAHAN BAKU'!BA:BB,2,FALSE))</f>
        <v>0</v>
      </c>
      <c r="G93" t="s">
        <v>49</v>
      </c>
      <c r="H93">
        <v>100</v>
      </c>
      <c r="I93">
        <f>ROUND(VLOOKUP(B93,'BAHAN BAKU'!P:AO,26,FALSE)*F93%,0)</f>
        <v>0</v>
      </c>
      <c r="J93">
        <v>0</v>
      </c>
      <c r="K93">
        <v>0</v>
      </c>
      <c r="L93">
        <f>VLOOKUP(B93,'BAHAN BAKU'!P:Y,10,FALSE)</f>
        <v>0</v>
      </c>
      <c r="M93">
        <f>VLOOKUP(B93,'BAHAN BAKU'!P:Z,11,FALSE)</f>
        <v>0</v>
      </c>
      <c r="T93">
        <v>0</v>
      </c>
    </row>
    <row r="94" spans="1:20" x14ac:dyDescent="0.25">
      <c r="A94">
        <f>VLOOKUP(B94,'BAHAN BAKU'!$BD:$BE,2,FALSE)</f>
        <v>1</v>
      </c>
      <c r="B94">
        <f>IF(COUNTIF($B$2:B93,B93)=3,B93+1,B93)</f>
        <v>31</v>
      </c>
      <c r="C94" t="e">
        <f>VLOOKUP(B94,'BAHAN BAKU'!P:Q,2,FALSE)</f>
        <v>#N/A</v>
      </c>
      <c r="D94" t="s">
        <v>4</v>
      </c>
      <c r="E94" t="s">
        <v>49</v>
      </c>
      <c r="F94" s="13" t="e">
        <f>IF(C94=0,"2.5","0")</f>
        <v>#N/A</v>
      </c>
      <c r="G94" t="s">
        <v>49</v>
      </c>
      <c r="H94">
        <v>100</v>
      </c>
      <c r="I94" t="e">
        <f>ROUND(VLOOKUP(B94,'BAHAN BAKU'!P:AO,26,FALSE)*F94%,0)</f>
        <v>#N/A</v>
      </c>
      <c r="J94">
        <v>0</v>
      </c>
      <c r="K94">
        <v>0</v>
      </c>
      <c r="L94">
        <f>VLOOKUP(B94,'BAHAN BAKU'!P:Y,10,FALSE)</f>
        <v>0</v>
      </c>
      <c r="M94">
        <f>VLOOKUP(B94,'BAHAN BAKU'!P:Z,11,FALSE)</f>
        <v>0</v>
      </c>
      <c r="T94">
        <v>0</v>
      </c>
    </row>
    <row r="95" spans="1:20" x14ac:dyDescent="0.25">
      <c r="A95">
        <f>VLOOKUP(B95,'BAHAN BAKU'!$BD:$BE,2,FALSE)</f>
        <v>1</v>
      </c>
      <c r="B95">
        <f>IF(COUNTIF($B$2:B94,B94)=3,B94+1,B94)</f>
        <v>32</v>
      </c>
      <c r="C95" t="e">
        <f>VLOOKUP(B95,'BAHAN BAKU'!P:Q,2,FALSE)</f>
        <v>#N/A</v>
      </c>
      <c r="D95" t="s">
        <v>2</v>
      </c>
      <c r="E95" t="s">
        <v>49</v>
      </c>
      <c r="F95" s="13">
        <v>11</v>
      </c>
      <c r="G95" t="s">
        <v>49</v>
      </c>
      <c r="H95">
        <v>100</v>
      </c>
      <c r="I95">
        <f>ROUND(VLOOKUP(B95,'BAHAN BAKU'!P:AO,26,FALSE)*F95%,0)</f>
        <v>0</v>
      </c>
      <c r="J95">
        <v>0</v>
      </c>
      <c r="K95">
        <v>0</v>
      </c>
      <c r="L95">
        <f>VLOOKUP(B95,'BAHAN BAKU'!P:Y,10,FALSE)</f>
        <v>0</v>
      </c>
      <c r="M95">
        <f>VLOOKUP(B95,'BAHAN BAKU'!P:Z,11,FALSE)</f>
        <v>0</v>
      </c>
      <c r="T95">
        <v>0</v>
      </c>
    </row>
    <row r="96" spans="1:20" x14ac:dyDescent="0.25">
      <c r="A96">
        <f>VLOOKUP(B96,'BAHAN BAKU'!$BD:$BE,2,FALSE)</f>
        <v>1</v>
      </c>
      <c r="B96">
        <f>IF(COUNTIF($B$2:B95,B95)=3,B95+1,B95)</f>
        <v>32</v>
      </c>
      <c r="C96" t="e">
        <f>VLOOKUP(B96,'BAHAN BAKU'!P:Q,2,FALSE)</f>
        <v>#N/A</v>
      </c>
      <c r="D96" t="s">
        <v>0</v>
      </c>
      <c r="E96" t="s">
        <v>49</v>
      </c>
      <c r="F96" s="13">
        <f>IF(VLOOKUP(B96&amp;D96,'BAHAN BAKU'!BA:BB,2,FALSE)&gt;'BAHAN BAKU'!$B$1,'BAHAN BAKU'!$B$1,VLOOKUP(B96&amp;D96,'BAHAN BAKU'!BA:BB,2,FALSE))</f>
        <v>0</v>
      </c>
      <c r="G96" t="s">
        <v>49</v>
      </c>
      <c r="H96">
        <v>100</v>
      </c>
      <c r="I96">
        <f>ROUND(VLOOKUP(B96,'BAHAN BAKU'!P:AO,26,FALSE)*F96%,0)</f>
        <v>0</v>
      </c>
      <c r="J96">
        <v>0</v>
      </c>
      <c r="K96">
        <v>0</v>
      </c>
      <c r="L96">
        <f>VLOOKUP(B96,'BAHAN BAKU'!P:Y,10,FALSE)</f>
        <v>0</v>
      </c>
      <c r="M96">
        <f>VLOOKUP(B96,'BAHAN BAKU'!P:Z,11,FALSE)</f>
        <v>0</v>
      </c>
      <c r="T96">
        <v>0</v>
      </c>
    </row>
    <row r="97" spans="1:20" x14ac:dyDescent="0.25">
      <c r="A97">
        <f>VLOOKUP(B97,'BAHAN BAKU'!$BD:$BE,2,FALSE)</f>
        <v>1</v>
      </c>
      <c r="B97">
        <f>IF(COUNTIF($B$2:B96,B96)=3,B96+1,B96)</f>
        <v>32</v>
      </c>
      <c r="C97" t="e">
        <f>VLOOKUP(B97,'BAHAN BAKU'!P:Q,2,FALSE)</f>
        <v>#N/A</v>
      </c>
      <c r="D97" t="s">
        <v>4</v>
      </c>
      <c r="E97" t="s">
        <v>49</v>
      </c>
      <c r="F97" s="13" t="e">
        <f>IF(C97=0,"2.5","0")</f>
        <v>#N/A</v>
      </c>
      <c r="G97" t="s">
        <v>49</v>
      </c>
      <c r="H97">
        <v>100</v>
      </c>
      <c r="I97" t="e">
        <f>ROUND(VLOOKUP(B97,'BAHAN BAKU'!P:AO,26,FALSE)*F97%,0)</f>
        <v>#N/A</v>
      </c>
      <c r="J97">
        <v>0</v>
      </c>
      <c r="K97">
        <v>0</v>
      </c>
      <c r="L97">
        <f>VLOOKUP(B97,'BAHAN BAKU'!P:Y,10,FALSE)</f>
        <v>0</v>
      </c>
      <c r="M97">
        <f>VLOOKUP(B97,'BAHAN BAKU'!P:Z,11,FALSE)</f>
        <v>0</v>
      </c>
      <c r="T97">
        <v>0</v>
      </c>
    </row>
    <row r="98" spans="1:20" x14ac:dyDescent="0.25">
      <c r="A98">
        <f>VLOOKUP(B98,'BAHAN BAKU'!$BD:$BE,2,FALSE)</f>
        <v>1</v>
      </c>
      <c r="B98">
        <f>IF(COUNTIF($B$2:B97,B97)=3,B97+1,B97)</f>
        <v>33</v>
      </c>
      <c r="C98" t="e">
        <f>VLOOKUP(B98,'BAHAN BAKU'!P:Q,2,FALSE)</f>
        <v>#N/A</v>
      </c>
      <c r="D98" t="s">
        <v>2</v>
      </c>
      <c r="E98" t="s">
        <v>49</v>
      </c>
      <c r="F98" s="13">
        <v>11</v>
      </c>
      <c r="G98" t="s">
        <v>49</v>
      </c>
      <c r="H98">
        <v>100</v>
      </c>
      <c r="I98">
        <f>ROUND(VLOOKUP(B98,'BAHAN BAKU'!P:AO,26,FALSE)*F98%,0)</f>
        <v>0</v>
      </c>
      <c r="J98">
        <v>0</v>
      </c>
      <c r="K98">
        <v>0</v>
      </c>
      <c r="L98">
        <f>VLOOKUP(B98,'BAHAN BAKU'!P:Y,10,FALSE)</f>
        <v>0</v>
      </c>
      <c r="M98">
        <f>VLOOKUP(B98,'BAHAN BAKU'!P:Z,11,FALSE)</f>
        <v>0</v>
      </c>
      <c r="T98">
        <v>0</v>
      </c>
    </row>
    <row r="99" spans="1:20" x14ac:dyDescent="0.25">
      <c r="A99">
        <f>VLOOKUP(B99,'BAHAN BAKU'!$BD:$BE,2,FALSE)</f>
        <v>1</v>
      </c>
      <c r="B99">
        <f>IF(COUNTIF($B$2:B98,B98)=3,B98+1,B98)</f>
        <v>33</v>
      </c>
      <c r="C99" t="e">
        <f>VLOOKUP(B99,'BAHAN BAKU'!P:Q,2,FALSE)</f>
        <v>#N/A</v>
      </c>
      <c r="D99" t="s">
        <v>0</v>
      </c>
      <c r="E99" t="s">
        <v>49</v>
      </c>
      <c r="F99" s="13">
        <f>IF(VLOOKUP(B99&amp;D99,'BAHAN BAKU'!BA:BB,2,FALSE)&gt;'BAHAN BAKU'!$B$1,'BAHAN BAKU'!$B$1,VLOOKUP(B99&amp;D99,'BAHAN BAKU'!BA:BB,2,FALSE))</f>
        <v>0</v>
      </c>
      <c r="G99" t="s">
        <v>49</v>
      </c>
      <c r="H99">
        <v>100</v>
      </c>
      <c r="I99">
        <f>ROUND(VLOOKUP(B99,'BAHAN BAKU'!P:AO,26,FALSE)*F99%,0)</f>
        <v>0</v>
      </c>
      <c r="J99">
        <v>0</v>
      </c>
      <c r="K99">
        <v>0</v>
      </c>
      <c r="L99">
        <f>VLOOKUP(B99,'BAHAN BAKU'!P:Y,10,FALSE)</f>
        <v>0</v>
      </c>
      <c r="M99">
        <f>VLOOKUP(B99,'BAHAN BAKU'!P:Z,11,FALSE)</f>
        <v>0</v>
      </c>
      <c r="T99">
        <v>0</v>
      </c>
    </row>
    <row r="100" spans="1:20" x14ac:dyDescent="0.25">
      <c r="A100">
        <f>VLOOKUP(B100,'BAHAN BAKU'!$BD:$BE,2,FALSE)</f>
        <v>1</v>
      </c>
      <c r="B100">
        <f>IF(COUNTIF($B$2:B99,B99)=3,B99+1,B99)</f>
        <v>33</v>
      </c>
      <c r="C100" t="e">
        <f>VLOOKUP(B100,'BAHAN BAKU'!P:Q,2,FALSE)</f>
        <v>#N/A</v>
      </c>
      <c r="D100" t="s">
        <v>4</v>
      </c>
      <c r="E100" t="s">
        <v>49</v>
      </c>
      <c r="F100" s="13" t="e">
        <f>IF(C100=0,"2.5","0")</f>
        <v>#N/A</v>
      </c>
      <c r="G100" t="s">
        <v>49</v>
      </c>
      <c r="H100">
        <v>100</v>
      </c>
      <c r="I100" t="e">
        <f>ROUND(VLOOKUP(B100,'BAHAN BAKU'!P:AO,26,FALSE)*F100%,0)</f>
        <v>#N/A</v>
      </c>
      <c r="J100">
        <v>0</v>
      </c>
      <c r="K100">
        <v>0</v>
      </c>
      <c r="L100">
        <f>VLOOKUP(B100,'BAHAN BAKU'!P:Y,10,FALSE)</f>
        <v>0</v>
      </c>
      <c r="M100">
        <f>VLOOKUP(B100,'BAHAN BAKU'!P:Z,11,FALSE)</f>
        <v>0</v>
      </c>
      <c r="T100">
        <v>0</v>
      </c>
    </row>
    <row r="101" spans="1:20" x14ac:dyDescent="0.25">
      <c r="A101">
        <f>VLOOKUP(B101,'BAHAN BAKU'!$BD:$BE,2,FALSE)</f>
        <v>1</v>
      </c>
      <c r="B101">
        <f>IF(COUNTIF($B$2:B100,B100)=3,B100+1,B100)</f>
        <v>34</v>
      </c>
      <c r="C101" t="e">
        <f>VLOOKUP(B101,'BAHAN BAKU'!P:Q,2,FALSE)</f>
        <v>#N/A</v>
      </c>
      <c r="D101" t="s">
        <v>2</v>
      </c>
      <c r="E101" t="s">
        <v>49</v>
      </c>
      <c r="F101" s="13">
        <v>11</v>
      </c>
      <c r="G101" t="s">
        <v>49</v>
      </c>
      <c r="H101">
        <v>100</v>
      </c>
      <c r="I101">
        <f>ROUND(VLOOKUP(B101,'BAHAN BAKU'!P:AO,26,FALSE)*F101%,0)</f>
        <v>0</v>
      </c>
      <c r="J101">
        <v>0</v>
      </c>
      <c r="K101">
        <v>0</v>
      </c>
      <c r="L101">
        <f>VLOOKUP(B101,'BAHAN BAKU'!P:Y,10,FALSE)</f>
        <v>0</v>
      </c>
      <c r="M101">
        <f>VLOOKUP(B101,'BAHAN BAKU'!P:Z,11,FALSE)</f>
        <v>0</v>
      </c>
      <c r="T101">
        <v>0</v>
      </c>
    </row>
    <row r="102" spans="1:20" x14ac:dyDescent="0.25">
      <c r="A102">
        <f>VLOOKUP(B102,'BAHAN BAKU'!$BD:$BE,2,FALSE)</f>
        <v>1</v>
      </c>
      <c r="B102">
        <f>IF(COUNTIF($B$2:B101,B101)=3,B101+1,B101)</f>
        <v>34</v>
      </c>
      <c r="C102" t="e">
        <f>VLOOKUP(B102,'BAHAN BAKU'!P:Q,2,FALSE)</f>
        <v>#N/A</v>
      </c>
      <c r="D102" t="s">
        <v>0</v>
      </c>
      <c r="E102" t="s">
        <v>49</v>
      </c>
      <c r="F102" s="13">
        <f>IF(VLOOKUP(B102&amp;D102,'BAHAN BAKU'!BA:BB,2,FALSE)&gt;'BAHAN BAKU'!$B$1,'BAHAN BAKU'!$B$1,VLOOKUP(B102&amp;D102,'BAHAN BAKU'!BA:BB,2,FALSE))</f>
        <v>0</v>
      </c>
      <c r="G102" t="s">
        <v>49</v>
      </c>
      <c r="H102">
        <v>100</v>
      </c>
      <c r="I102">
        <f>ROUND(VLOOKUP(B102,'BAHAN BAKU'!P:AO,26,FALSE)*F102%,0)</f>
        <v>0</v>
      </c>
      <c r="J102">
        <v>0</v>
      </c>
      <c r="K102">
        <v>0</v>
      </c>
      <c r="L102">
        <f>VLOOKUP(B102,'BAHAN BAKU'!P:Y,10,FALSE)</f>
        <v>0</v>
      </c>
      <c r="M102">
        <f>VLOOKUP(B102,'BAHAN BAKU'!P:Z,11,FALSE)</f>
        <v>0</v>
      </c>
      <c r="T102">
        <v>0</v>
      </c>
    </row>
    <row r="103" spans="1:20" x14ac:dyDescent="0.25">
      <c r="A103">
        <f>VLOOKUP(B103,'BAHAN BAKU'!$BD:$BE,2,FALSE)</f>
        <v>1</v>
      </c>
      <c r="B103">
        <f>IF(COUNTIF($B$2:B102,B102)=3,B102+1,B102)</f>
        <v>34</v>
      </c>
      <c r="C103" t="e">
        <f>VLOOKUP(B103,'BAHAN BAKU'!P:Q,2,FALSE)</f>
        <v>#N/A</v>
      </c>
      <c r="D103" t="s">
        <v>4</v>
      </c>
      <c r="E103" t="s">
        <v>49</v>
      </c>
      <c r="F103" s="13" t="e">
        <f>IF(C103=0,"2.5","0")</f>
        <v>#N/A</v>
      </c>
      <c r="G103" t="s">
        <v>49</v>
      </c>
      <c r="H103">
        <v>100</v>
      </c>
      <c r="I103" t="e">
        <f>ROUND(VLOOKUP(B103,'BAHAN BAKU'!P:AO,26,FALSE)*F103%,0)</f>
        <v>#N/A</v>
      </c>
      <c r="J103">
        <v>0</v>
      </c>
      <c r="K103">
        <v>0</v>
      </c>
      <c r="L103">
        <f>VLOOKUP(B103,'BAHAN BAKU'!P:Y,10,FALSE)</f>
        <v>0</v>
      </c>
      <c r="M103">
        <f>VLOOKUP(B103,'BAHAN BAKU'!P:Z,11,FALSE)</f>
        <v>0</v>
      </c>
      <c r="T103">
        <v>0</v>
      </c>
    </row>
    <row r="104" spans="1:20" x14ac:dyDescent="0.25">
      <c r="A104">
        <f>VLOOKUP(B104,'BAHAN BAKU'!$BD:$BE,2,FALSE)</f>
        <v>1</v>
      </c>
      <c r="B104">
        <f>IF(COUNTIF($B$2:B103,B103)=3,B103+1,B103)</f>
        <v>35</v>
      </c>
      <c r="C104" t="e">
        <f>VLOOKUP(B104,'BAHAN BAKU'!P:Q,2,FALSE)</f>
        <v>#N/A</v>
      </c>
      <c r="D104" t="s">
        <v>2</v>
      </c>
      <c r="E104" t="s">
        <v>49</v>
      </c>
      <c r="F104" s="13">
        <v>11</v>
      </c>
      <c r="G104" t="s">
        <v>49</v>
      </c>
      <c r="H104">
        <v>100</v>
      </c>
      <c r="I104">
        <f>ROUND(VLOOKUP(B104,'BAHAN BAKU'!P:AO,26,FALSE)*F104%,0)</f>
        <v>0</v>
      </c>
      <c r="J104">
        <v>0</v>
      </c>
      <c r="K104">
        <v>0</v>
      </c>
      <c r="L104">
        <f>VLOOKUP(B104,'BAHAN BAKU'!P:Y,10,FALSE)</f>
        <v>0</v>
      </c>
      <c r="M104">
        <f>VLOOKUP(B104,'BAHAN BAKU'!P:Z,11,FALSE)</f>
        <v>0</v>
      </c>
      <c r="T104">
        <v>0</v>
      </c>
    </row>
    <row r="105" spans="1:20" x14ac:dyDescent="0.25">
      <c r="A105">
        <f>VLOOKUP(B105,'BAHAN BAKU'!$BD:$BE,2,FALSE)</f>
        <v>1</v>
      </c>
      <c r="B105">
        <f>IF(COUNTIF($B$2:B104,B104)=3,B104+1,B104)</f>
        <v>35</v>
      </c>
      <c r="C105" t="e">
        <f>VLOOKUP(B105,'BAHAN BAKU'!P:Q,2,FALSE)</f>
        <v>#N/A</v>
      </c>
      <c r="D105" t="s">
        <v>0</v>
      </c>
      <c r="E105" t="s">
        <v>49</v>
      </c>
      <c r="F105" s="13">
        <f>IF(VLOOKUP(B105&amp;D105,'BAHAN BAKU'!BA:BB,2,FALSE)&gt;'BAHAN BAKU'!$B$1,'BAHAN BAKU'!$B$1,VLOOKUP(B105&amp;D105,'BAHAN BAKU'!BA:BB,2,FALSE))</f>
        <v>0</v>
      </c>
      <c r="G105" t="s">
        <v>49</v>
      </c>
      <c r="H105">
        <v>100</v>
      </c>
      <c r="I105">
        <f>ROUND(VLOOKUP(B105,'BAHAN BAKU'!P:AO,26,FALSE)*F105%,0)</f>
        <v>0</v>
      </c>
      <c r="J105">
        <v>0</v>
      </c>
      <c r="K105">
        <v>0</v>
      </c>
      <c r="L105">
        <f>VLOOKUP(B105,'BAHAN BAKU'!P:Y,10,FALSE)</f>
        <v>0</v>
      </c>
      <c r="M105">
        <f>VLOOKUP(B105,'BAHAN BAKU'!P:Z,11,FALSE)</f>
        <v>0</v>
      </c>
      <c r="T105">
        <v>0</v>
      </c>
    </row>
    <row r="106" spans="1:20" x14ac:dyDescent="0.25">
      <c r="A106">
        <f>VLOOKUP(B106,'BAHAN BAKU'!$BD:$BE,2,FALSE)</f>
        <v>1</v>
      </c>
      <c r="B106">
        <f>IF(COUNTIF($B$2:B105,B105)=3,B105+1,B105)</f>
        <v>35</v>
      </c>
      <c r="C106" t="e">
        <f>VLOOKUP(B106,'BAHAN BAKU'!P:Q,2,FALSE)</f>
        <v>#N/A</v>
      </c>
      <c r="D106" t="s">
        <v>4</v>
      </c>
      <c r="E106" t="s">
        <v>49</v>
      </c>
      <c r="F106" s="13" t="e">
        <f>IF(C106=0,"2.5","0")</f>
        <v>#N/A</v>
      </c>
      <c r="G106" t="s">
        <v>49</v>
      </c>
      <c r="H106">
        <v>100</v>
      </c>
      <c r="I106" t="e">
        <f>ROUND(VLOOKUP(B106,'BAHAN BAKU'!P:AO,26,FALSE)*F106%,0)</f>
        <v>#N/A</v>
      </c>
      <c r="J106">
        <v>0</v>
      </c>
      <c r="K106">
        <v>0</v>
      </c>
      <c r="L106">
        <f>VLOOKUP(B106,'BAHAN BAKU'!P:Y,10,FALSE)</f>
        <v>0</v>
      </c>
      <c r="M106">
        <f>VLOOKUP(B106,'BAHAN BAKU'!P:Z,11,FALSE)</f>
        <v>0</v>
      </c>
      <c r="T106">
        <v>0</v>
      </c>
    </row>
    <row r="107" spans="1:20" x14ac:dyDescent="0.25">
      <c r="A107">
        <f>VLOOKUP(B107,'BAHAN BAKU'!$BD:$BE,2,FALSE)</f>
        <v>1</v>
      </c>
      <c r="B107">
        <f>IF(COUNTIF($B$2:B106,B106)=3,B106+1,B106)</f>
        <v>36</v>
      </c>
      <c r="C107" t="e">
        <f>VLOOKUP(B107,'BAHAN BAKU'!P:Q,2,FALSE)</f>
        <v>#N/A</v>
      </c>
      <c r="D107" t="s">
        <v>2</v>
      </c>
      <c r="E107" t="s">
        <v>49</v>
      </c>
      <c r="F107" s="13">
        <v>11</v>
      </c>
      <c r="G107" t="s">
        <v>49</v>
      </c>
      <c r="H107">
        <v>100</v>
      </c>
      <c r="I107">
        <f>ROUND(VLOOKUP(B107,'BAHAN BAKU'!P:AO,26,FALSE)*F107%,0)</f>
        <v>0</v>
      </c>
      <c r="J107">
        <v>0</v>
      </c>
      <c r="K107">
        <v>0</v>
      </c>
      <c r="L107">
        <f>VLOOKUP(B107,'BAHAN BAKU'!P:Y,10,FALSE)</f>
        <v>0</v>
      </c>
      <c r="M107">
        <f>VLOOKUP(B107,'BAHAN BAKU'!P:Z,11,FALSE)</f>
        <v>0</v>
      </c>
      <c r="T107">
        <v>0</v>
      </c>
    </row>
    <row r="108" spans="1:20" x14ac:dyDescent="0.25">
      <c r="A108">
        <f>VLOOKUP(B108,'BAHAN BAKU'!$BD:$BE,2,FALSE)</f>
        <v>1</v>
      </c>
      <c r="B108">
        <f>IF(COUNTIF($B$2:B107,B107)=3,B107+1,B107)</f>
        <v>36</v>
      </c>
      <c r="C108" t="e">
        <f>VLOOKUP(B108,'BAHAN BAKU'!P:Q,2,FALSE)</f>
        <v>#N/A</v>
      </c>
      <c r="D108" t="s">
        <v>0</v>
      </c>
      <c r="E108" t="s">
        <v>49</v>
      </c>
      <c r="F108" s="13">
        <f>IF(VLOOKUP(B108&amp;D108,'BAHAN BAKU'!BA:BB,2,FALSE)&gt;'BAHAN BAKU'!$B$1,'BAHAN BAKU'!$B$1,VLOOKUP(B108&amp;D108,'BAHAN BAKU'!BA:BB,2,FALSE))</f>
        <v>0</v>
      </c>
      <c r="G108" t="s">
        <v>49</v>
      </c>
      <c r="H108">
        <v>100</v>
      </c>
      <c r="I108">
        <f>ROUND(VLOOKUP(B108,'BAHAN BAKU'!P:AO,26,FALSE)*F108%,0)</f>
        <v>0</v>
      </c>
      <c r="J108">
        <v>0</v>
      </c>
      <c r="K108">
        <v>0</v>
      </c>
      <c r="L108">
        <f>VLOOKUP(B108,'BAHAN BAKU'!P:Y,10,FALSE)</f>
        <v>0</v>
      </c>
      <c r="M108">
        <f>VLOOKUP(B108,'BAHAN BAKU'!P:Z,11,FALSE)</f>
        <v>0</v>
      </c>
      <c r="T108">
        <v>0</v>
      </c>
    </row>
    <row r="109" spans="1:20" x14ac:dyDescent="0.25">
      <c r="A109">
        <f>VLOOKUP(B109,'BAHAN BAKU'!$BD:$BE,2,FALSE)</f>
        <v>1</v>
      </c>
      <c r="B109">
        <f>IF(COUNTIF($B$2:B108,B108)=3,B108+1,B108)</f>
        <v>36</v>
      </c>
      <c r="C109" t="e">
        <f>VLOOKUP(B109,'BAHAN BAKU'!P:Q,2,FALSE)</f>
        <v>#N/A</v>
      </c>
      <c r="D109" t="s">
        <v>4</v>
      </c>
      <c r="E109" t="s">
        <v>49</v>
      </c>
      <c r="F109" s="13" t="e">
        <f>IF(C109=0,"2.5","0")</f>
        <v>#N/A</v>
      </c>
      <c r="G109" t="s">
        <v>49</v>
      </c>
      <c r="H109">
        <v>100</v>
      </c>
      <c r="I109" t="e">
        <f>ROUND(VLOOKUP(B109,'BAHAN BAKU'!P:AO,26,FALSE)*F109%,0)</f>
        <v>#N/A</v>
      </c>
      <c r="J109">
        <v>0</v>
      </c>
      <c r="K109">
        <v>0</v>
      </c>
      <c r="L109">
        <f>VLOOKUP(B109,'BAHAN BAKU'!P:Y,10,FALSE)</f>
        <v>0</v>
      </c>
      <c r="M109">
        <f>VLOOKUP(B109,'BAHAN BAKU'!P:Z,11,FALSE)</f>
        <v>0</v>
      </c>
      <c r="T109">
        <v>0</v>
      </c>
    </row>
    <row r="110" spans="1:20" x14ac:dyDescent="0.25">
      <c r="A110">
        <f>VLOOKUP(B110,'BAHAN BAKU'!$BD:$BE,2,FALSE)</f>
        <v>1</v>
      </c>
      <c r="B110">
        <f>IF(COUNTIF($B$2:B109,B109)=3,B109+1,B109)</f>
        <v>37</v>
      </c>
      <c r="C110" t="e">
        <f>VLOOKUP(B110,'BAHAN BAKU'!P:Q,2,FALSE)</f>
        <v>#N/A</v>
      </c>
      <c r="D110" t="s">
        <v>2</v>
      </c>
      <c r="E110" t="s">
        <v>49</v>
      </c>
      <c r="F110" s="13">
        <v>11</v>
      </c>
      <c r="G110" t="s">
        <v>49</v>
      </c>
      <c r="H110">
        <v>100</v>
      </c>
      <c r="I110">
        <f>ROUND(VLOOKUP(B110,'BAHAN BAKU'!P:AO,26,FALSE)*F110%,0)</f>
        <v>0</v>
      </c>
      <c r="J110">
        <v>0</v>
      </c>
      <c r="K110">
        <v>0</v>
      </c>
      <c r="L110">
        <f>VLOOKUP(B110,'BAHAN BAKU'!P:Y,10,FALSE)</f>
        <v>0</v>
      </c>
      <c r="M110">
        <f>VLOOKUP(B110,'BAHAN BAKU'!P:Z,11,FALSE)</f>
        <v>0</v>
      </c>
      <c r="T110">
        <v>0</v>
      </c>
    </row>
    <row r="111" spans="1:20" x14ac:dyDescent="0.25">
      <c r="A111">
        <f>VLOOKUP(B111,'BAHAN BAKU'!$BD:$BE,2,FALSE)</f>
        <v>1</v>
      </c>
      <c r="B111">
        <f>IF(COUNTIF($B$2:B110,B110)=3,B110+1,B110)</f>
        <v>37</v>
      </c>
      <c r="C111" t="e">
        <f>VLOOKUP(B111,'BAHAN BAKU'!P:Q,2,FALSE)</f>
        <v>#N/A</v>
      </c>
      <c r="D111" t="s">
        <v>0</v>
      </c>
      <c r="E111" t="s">
        <v>49</v>
      </c>
      <c r="F111" s="13">
        <f>IF(VLOOKUP(B111&amp;D111,'BAHAN BAKU'!BA:BB,2,FALSE)&gt;'BAHAN BAKU'!$B$1,'BAHAN BAKU'!$B$1,VLOOKUP(B111&amp;D111,'BAHAN BAKU'!BA:BB,2,FALSE))</f>
        <v>0</v>
      </c>
      <c r="G111" t="s">
        <v>49</v>
      </c>
      <c r="H111">
        <v>100</v>
      </c>
      <c r="I111">
        <f>ROUND(VLOOKUP(B111,'BAHAN BAKU'!P:AO,26,FALSE)*F111%,0)</f>
        <v>0</v>
      </c>
      <c r="J111">
        <v>0</v>
      </c>
      <c r="K111">
        <v>0</v>
      </c>
      <c r="L111">
        <f>VLOOKUP(B111,'BAHAN BAKU'!P:Y,10,FALSE)</f>
        <v>0</v>
      </c>
      <c r="M111">
        <f>VLOOKUP(B111,'BAHAN BAKU'!P:Z,11,FALSE)</f>
        <v>0</v>
      </c>
      <c r="T111">
        <v>0</v>
      </c>
    </row>
    <row r="112" spans="1:20" x14ac:dyDescent="0.25">
      <c r="A112">
        <f>VLOOKUP(B112,'BAHAN BAKU'!$BD:$BE,2,FALSE)</f>
        <v>1</v>
      </c>
      <c r="B112">
        <f>IF(COUNTIF($B$2:B111,B111)=3,B111+1,B111)</f>
        <v>37</v>
      </c>
      <c r="C112" t="e">
        <f>VLOOKUP(B112,'BAHAN BAKU'!P:Q,2,FALSE)</f>
        <v>#N/A</v>
      </c>
      <c r="D112" t="s">
        <v>4</v>
      </c>
      <c r="E112" t="s">
        <v>49</v>
      </c>
      <c r="F112" s="13" t="e">
        <f>IF(C112=0,"2.5","0")</f>
        <v>#N/A</v>
      </c>
      <c r="G112" t="s">
        <v>49</v>
      </c>
      <c r="H112">
        <v>100</v>
      </c>
      <c r="I112" t="e">
        <f>ROUND(VLOOKUP(B112,'BAHAN BAKU'!P:AO,26,FALSE)*F112%,0)</f>
        <v>#N/A</v>
      </c>
      <c r="J112">
        <v>0</v>
      </c>
      <c r="K112">
        <v>0</v>
      </c>
      <c r="L112">
        <f>VLOOKUP(B112,'BAHAN BAKU'!P:Y,10,FALSE)</f>
        <v>0</v>
      </c>
      <c r="M112">
        <f>VLOOKUP(B112,'BAHAN BAKU'!P:Z,11,FALSE)</f>
        <v>0</v>
      </c>
      <c r="T112">
        <v>0</v>
      </c>
    </row>
    <row r="113" spans="1:20" x14ac:dyDescent="0.25">
      <c r="A113">
        <f>VLOOKUP(B113,'BAHAN BAKU'!$BD:$BE,2,FALSE)</f>
        <v>1</v>
      </c>
      <c r="B113">
        <f>IF(COUNTIF($B$2:B112,B112)=3,B112+1,B112)</f>
        <v>38</v>
      </c>
      <c r="C113" t="e">
        <f>VLOOKUP(B113,'BAHAN BAKU'!P:Q,2,FALSE)</f>
        <v>#N/A</v>
      </c>
      <c r="D113" t="s">
        <v>2</v>
      </c>
      <c r="E113" t="s">
        <v>49</v>
      </c>
      <c r="F113" s="13">
        <v>11</v>
      </c>
      <c r="G113" t="s">
        <v>49</v>
      </c>
      <c r="H113">
        <v>100</v>
      </c>
      <c r="I113">
        <f>ROUND(VLOOKUP(B113,'BAHAN BAKU'!P:AO,26,FALSE)*F113%,0)</f>
        <v>0</v>
      </c>
      <c r="J113">
        <v>0</v>
      </c>
      <c r="K113">
        <v>0</v>
      </c>
      <c r="L113">
        <f>VLOOKUP(B113,'BAHAN BAKU'!P:Y,10,FALSE)</f>
        <v>0</v>
      </c>
      <c r="M113">
        <f>VLOOKUP(B113,'BAHAN BAKU'!P:Z,11,FALSE)</f>
        <v>0</v>
      </c>
      <c r="T113">
        <v>0</v>
      </c>
    </row>
    <row r="114" spans="1:20" x14ac:dyDescent="0.25">
      <c r="A114">
        <f>VLOOKUP(B114,'BAHAN BAKU'!$BD:$BE,2,FALSE)</f>
        <v>1</v>
      </c>
      <c r="B114">
        <f>IF(COUNTIF($B$2:B113,B113)=3,B113+1,B113)</f>
        <v>38</v>
      </c>
      <c r="C114" t="e">
        <f>VLOOKUP(B114,'BAHAN BAKU'!P:Q,2,FALSE)</f>
        <v>#N/A</v>
      </c>
      <c r="D114" t="s">
        <v>0</v>
      </c>
      <c r="E114" t="s">
        <v>49</v>
      </c>
      <c r="F114" s="13">
        <f>IF(VLOOKUP(B114&amp;D114,'BAHAN BAKU'!BA:BB,2,FALSE)&gt;'BAHAN BAKU'!$B$1,'BAHAN BAKU'!$B$1,VLOOKUP(B114&amp;D114,'BAHAN BAKU'!BA:BB,2,FALSE))</f>
        <v>0</v>
      </c>
      <c r="G114" t="s">
        <v>49</v>
      </c>
      <c r="H114">
        <v>100</v>
      </c>
      <c r="I114">
        <f>ROUND(VLOOKUP(B114,'BAHAN BAKU'!P:AO,26,FALSE)*F114%,0)</f>
        <v>0</v>
      </c>
      <c r="J114">
        <v>0</v>
      </c>
      <c r="K114">
        <v>0</v>
      </c>
      <c r="L114">
        <f>VLOOKUP(B114,'BAHAN BAKU'!P:Y,10,FALSE)</f>
        <v>0</v>
      </c>
      <c r="M114">
        <f>VLOOKUP(B114,'BAHAN BAKU'!P:Z,11,FALSE)</f>
        <v>0</v>
      </c>
      <c r="T114">
        <v>0</v>
      </c>
    </row>
    <row r="115" spans="1:20" x14ac:dyDescent="0.25">
      <c r="A115">
        <f>VLOOKUP(B115,'BAHAN BAKU'!$BD:$BE,2,FALSE)</f>
        <v>1</v>
      </c>
      <c r="B115">
        <f>IF(COUNTIF($B$2:B114,B114)=3,B114+1,B114)</f>
        <v>38</v>
      </c>
      <c r="C115" t="e">
        <f>VLOOKUP(B115,'BAHAN BAKU'!P:Q,2,FALSE)</f>
        <v>#N/A</v>
      </c>
      <c r="D115" t="s">
        <v>4</v>
      </c>
      <c r="E115" t="s">
        <v>49</v>
      </c>
      <c r="F115" s="13" t="e">
        <f>IF(C115=0,"2.5","0")</f>
        <v>#N/A</v>
      </c>
      <c r="G115" t="s">
        <v>49</v>
      </c>
      <c r="H115">
        <v>100</v>
      </c>
      <c r="I115" t="e">
        <f>ROUND(VLOOKUP(B115,'BAHAN BAKU'!P:AO,26,FALSE)*F115%,0)</f>
        <v>#N/A</v>
      </c>
      <c r="J115">
        <v>0</v>
      </c>
      <c r="K115">
        <v>0</v>
      </c>
      <c r="L115">
        <f>VLOOKUP(B115,'BAHAN BAKU'!P:Y,10,FALSE)</f>
        <v>0</v>
      </c>
      <c r="M115">
        <f>VLOOKUP(B115,'BAHAN BAKU'!P:Z,11,FALSE)</f>
        <v>0</v>
      </c>
      <c r="T115">
        <v>0</v>
      </c>
    </row>
    <row r="116" spans="1:20" x14ac:dyDescent="0.25">
      <c r="A116">
        <f>VLOOKUP(B116,'BAHAN BAKU'!$BD:$BE,2,FALSE)</f>
        <v>1</v>
      </c>
      <c r="B116">
        <f>IF(COUNTIF($B$2:B115,B115)=3,B115+1,B115)</f>
        <v>39</v>
      </c>
      <c r="C116" t="e">
        <f>VLOOKUP(B116,'BAHAN BAKU'!P:Q,2,FALSE)</f>
        <v>#N/A</v>
      </c>
      <c r="D116" t="s">
        <v>2</v>
      </c>
      <c r="E116" t="s">
        <v>49</v>
      </c>
      <c r="F116" s="13">
        <v>11</v>
      </c>
      <c r="G116" t="s">
        <v>49</v>
      </c>
      <c r="H116">
        <v>100</v>
      </c>
      <c r="I116">
        <f>ROUND(VLOOKUP(B116,'BAHAN BAKU'!P:AO,26,FALSE)*F116%,0)</f>
        <v>0</v>
      </c>
      <c r="J116">
        <v>0</v>
      </c>
      <c r="K116">
        <v>0</v>
      </c>
      <c r="L116">
        <f>VLOOKUP(B116,'BAHAN BAKU'!P:Y,10,FALSE)</f>
        <v>0</v>
      </c>
      <c r="M116">
        <f>VLOOKUP(B116,'BAHAN BAKU'!P:Z,11,FALSE)</f>
        <v>0</v>
      </c>
      <c r="T116">
        <v>0</v>
      </c>
    </row>
    <row r="117" spans="1:20" x14ac:dyDescent="0.25">
      <c r="A117">
        <f>VLOOKUP(B117,'BAHAN BAKU'!$BD:$BE,2,FALSE)</f>
        <v>1</v>
      </c>
      <c r="B117">
        <f>IF(COUNTIF($B$2:B116,B116)=3,B116+1,B116)</f>
        <v>39</v>
      </c>
      <c r="C117" t="e">
        <f>VLOOKUP(B117,'BAHAN BAKU'!P:Q,2,FALSE)</f>
        <v>#N/A</v>
      </c>
      <c r="D117" t="s">
        <v>0</v>
      </c>
      <c r="E117" t="s">
        <v>49</v>
      </c>
      <c r="F117" s="13">
        <f>IF(VLOOKUP(B117&amp;D117,'BAHAN BAKU'!BA:BB,2,FALSE)&gt;'BAHAN BAKU'!$B$1,'BAHAN BAKU'!$B$1,VLOOKUP(B117&amp;D117,'BAHAN BAKU'!BA:BB,2,FALSE))</f>
        <v>0</v>
      </c>
      <c r="G117" t="s">
        <v>49</v>
      </c>
      <c r="H117">
        <v>100</v>
      </c>
      <c r="I117">
        <f>ROUND(VLOOKUP(B117,'BAHAN BAKU'!P:AO,26,FALSE)*F117%,0)</f>
        <v>0</v>
      </c>
      <c r="J117">
        <v>0</v>
      </c>
      <c r="K117">
        <v>0</v>
      </c>
      <c r="L117">
        <f>VLOOKUP(B117,'BAHAN BAKU'!P:Y,10,FALSE)</f>
        <v>0</v>
      </c>
      <c r="M117">
        <f>VLOOKUP(B117,'BAHAN BAKU'!P:Z,11,FALSE)</f>
        <v>0</v>
      </c>
      <c r="T117">
        <v>0</v>
      </c>
    </row>
    <row r="118" spans="1:20" x14ac:dyDescent="0.25">
      <c r="A118">
        <f>VLOOKUP(B118,'BAHAN BAKU'!$BD:$BE,2,FALSE)</f>
        <v>1</v>
      </c>
      <c r="B118">
        <f>IF(COUNTIF($B$2:B117,B117)=3,B117+1,B117)</f>
        <v>39</v>
      </c>
      <c r="C118" t="e">
        <f>VLOOKUP(B118,'BAHAN BAKU'!P:Q,2,FALSE)</f>
        <v>#N/A</v>
      </c>
      <c r="D118" t="s">
        <v>4</v>
      </c>
      <c r="E118" t="s">
        <v>49</v>
      </c>
      <c r="F118" s="13" t="e">
        <f>IF(C118=0,"2.5","0")</f>
        <v>#N/A</v>
      </c>
      <c r="G118" t="s">
        <v>49</v>
      </c>
      <c r="H118">
        <v>100</v>
      </c>
      <c r="I118" t="e">
        <f>ROUND(VLOOKUP(B118,'BAHAN BAKU'!P:AO,26,FALSE)*F118%,0)</f>
        <v>#N/A</v>
      </c>
      <c r="J118">
        <v>0</v>
      </c>
      <c r="K118">
        <v>0</v>
      </c>
      <c r="L118">
        <f>VLOOKUP(B118,'BAHAN BAKU'!P:Y,10,FALSE)</f>
        <v>0</v>
      </c>
      <c r="M118">
        <f>VLOOKUP(B118,'BAHAN BAKU'!P:Z,11,FALSE)</f>
        <v>0</v>
      </c>
      <c r="T118">
        <v>0</v>
      </c>
    </row>
    <row r="119" spans="1:20" x14ac:dyDescent="0.25">
      <c r="A119">
        <f>VLOOKUP(B119,'BAHAN BAKU'!$BD:$BE,2,FALSE)</f>
        <v>1</v>
      </c>
      <c r="B119">
        <f>IF(COUNTIF($B$2:B118,B118)=3,B118+1,B118)</f>
        <v>40</v>
      </c>
      <c r="C119" t="e">
        <f>VLOOKUP(B119,'BAHAN BAKU'!P:Q,2,FALSE)</f>
        <v>#N/A</v>
      </c>
      <c r="D119" t="s">
        <v>2</v>
      </c>
      <c r="E119" t="s">
        <v>49</v>
      </c>
      <c r="F119" s="13">
        <v>11</v>
      </c>
      <c r="G119" t="s">
        <v>49</v>
      </c>
      <c r="H119">
        <v>100</v>
      </c>
      <c r="I119">
        <f>ROUND(VLOOKUP(B119,'BAHAN BAKU'!P:AO,26,FALSE)*F119%,0)</f>
        <v>0</v>
      </c>
      <c r="J119">
        <v>0</v>
      </c>
      <c r="K119">
        <v>0</v>
      </c>
      <c r="L119">
        <f>VLOOKUP(B119,'BAHAN BAKU'!P:Y,10,FALSE)</f>
        <v>0</v>
      </c>
      <c r="M119">
        <f>VLOOKUP(B119,'BAHAN BAKU'!P:Z,11,FALSE)</f>
        <v>0</v>
      </c>
      <c r="T119">
        <v>0</v>
      </c>
    </row>
    <row r="120" spans="1:20" x14ac:dyDescent="0.25">
      <c r="A120">
        <f>VLOOKUP(B120,'BAHAN BAKU'!$BD:$BE,2,FALSE)</f>
        <v>1</v>
      </c>
      <c r="B120">
        <f>IF(COUNTIF($B$2:B119,B119)=3,B119+1,B119)</f>
        <v>40</v>
      </c>
      <c r="C120" t="e">
        <f>VLOOKUP(B120,'BAHAN BAKU'!P:Q,2,FALSE)</f>
        <v>#N/A</v>
      </c>
      <c r="D120" t="s">
        <v>0</v>
      </c>
      <c r="E120" t="s">
        <v>49</v>
      </c>
      <c r="F120" s="13">
        <f>IF(VLOOKUP(B120&amp;D120,'BAHAN BAKU'!BA:BB,2,FALSE)&gt;'BAHAN BAKU'!$B$1,'BAHAN BAKU'!$B$1,VLOOKUP(B120&amp;D120,'BAHAN BAKU'!BA:BB,2,FALSE))</f>
        <v>0</v>
      </c>
      <c r="G120" t="s">
        <v>49</v>
      </c>
      <c r="H120">
        <v>100</v>
      </c>
      <c r="I120">
        <f>ROUND(VLOOKUP(B120,'BAHAN BAKU'!P:AO,26,FALSE)*F120%,0)</f>
        <v>0</v>
      </c>
      <c r="J120">
        <v>0</v>
      </c>
      <c r="K120">
        <v>0</v>
      </c>
      <c r="L120">
        <f>VLOOKUP(B120,'BAHAN BAKU'!P:Y,10,FALSE)</f>
        <v>0</v>
      </c>
      <c r="M120">
        <f>VLOOKUP(B120,'BAHAN BAKU'!P:Z,11,FALSE)</f>
        <v>0</v>
      </c>
      <c r="T120">
        <v>0</v>
      </c>
    </row>
    <row r="121" spans="1:20" x14ac:dyDescent="0.25">
      <c r="A121">
        <f>VLOOKUP(B121,'BAHAN BAKU'!$BD:$BE,2,FALSE)</f>
        <v>1</v>
      </c>
      <c r="B121">
        <f>IF(COUNTIF($B$2:B120,B120)=3,B120+1,B120)</f>
        <v>40</v>
      </c>
      <c r="C121" t="e">
        <f>VLOOKUP(B121,'BAHAN BAKU'!P:Q,2,FALSE)</f>
        <v>#N/A</v>
      </c>
      <c r="D121" t="s">
        <v>4</v>
      </c>
      <c r="E121" t="s">
        <v>49</v>
      </c>
      <c r="F121" s="13" t="e">
        <f>IF(C121=0,"2.5","0")</f>
        <v>#N/A</v>
      </c>
      <c r="G121" t="s">
        <v>49</v>
      </c>
      <c r="H121">
        <v>100</v>
      </c>
      <c r="I121" t="e">
        <f>ROUND(VLOOKUP(B121,'BAHAN BAKU'!P:AO,26,FALSE)*F121%,0)</f>
        <v>#N/A</v>
      </c>
      <c r="J121">
        <v>0</v>
      </c>
      <c r="K121">
        <v>0</v>
      </c>
      <c r="L121">
        <f>VLOOKUP(B121,'BAHAN BAKU'!P:Y,10,FALSE)</f>
        <v>0</v>
      </c>
      <c r="M121">
        <f>VLOOKUP(B121,'BAHAN BAKU'!P:Z,11,FALSE)</f>
        <v>0</v>
      </c>
      <c r="T121">
        <v>0</v>
      </c>
    </row>
    <row r="122" spans="1:20" x14ac:dyDescent="0.25">
      <c r="A122">
        <f>VLOOKUP(B122,'BAHAN BAKU'!$BD:$BE,2,FALSE)</f>
        <v>1</v>
      </c>
      <c r="B122">
        <f>IF(COUNTIF($B$2:B121,B121)=3,B121+1,B121)</f>
        <v>41</v>
      </c>
      <c r="C122" t="e">
        <f>VLOOKUP(B122,'BAHAN BAKU'!P:Q,2,FALSE)</f>
        <v>#N/A</v>
      </c>
      <c r="D122" t="s">
        <v>2</v>
      </c>
      <c r="E122" t="s">
        <v>49</v>
      </c>
      <c r="F122" s="13">
        <v>11</v>
      </c>
      <c r="G122" t="s">
        <v>49</v>
      </c>
      <c r="H122">
        <v>100</v>
      </c>
      <c r="I122">
        <f>ROUND(VLOOKUP(B122,'BAHAN BAKU'!P:AO,26,FALSE)*F122%,0)</f>
        <v>0</v>
      </c>
      <c r="J122">
        <v>0</v>
      </c>
      <c r="K122">
        <v>0</v>
      </c>
      <c r="L122">
        <f>VLOOKUP(B122,'BAHAN BAKU'!P:Y,10,FALSE)</f>
        <v>0</v>
      </c>
      <c r="M122">
        <f>VLOOKUP(B122,'BAHAN BAKU'!P:Z,11,FALSE)</f>
        <v>0</v>
      </c>
      <c r="T122">
        <v>0</v>
      </c>
    </row>
    <row r="123" spans="1:20" x14ac:dyDescent="0.25">
      <c r="A123">
        <f>VLOOKUP(B123,'BAHAN BAKU'!$BD:$BE,2,FALSE)</f>
        <v>1</v>
      </c>
      <c r="B123">
        <f>IF(COUNTIF($B$2:B122,B122)=3,B122+1,B122)</f>
        <v>41</v>
      </c>
      <c r="C123" t="e">
        <f>VLOOKUP(B123,'BAHAN BAKU'!P:Q,2,FALSE)</f>
        <v>#N/A</v>
      </c>
      <c r="D123" t="s">
        <v>0</v>
      </c>
      <c r="E123" t="s">
        <v>49</v>
      </c>
      <c r="F123" s="13">
        <f>IF(VLOOKUP(B123&amp;D123,'BAHAN BAKU'!BA:BB,2,FALSE)&gt;'BAHAN BAKU'!$B$1,'BAHAN BAKU'!$B$1,VLOOKUP(B123&amp;D123,'BAHAN BAKU'!BA:BB,2,FALSE))</f>
        <v>0</v>
      </c>
      <c r="G123" t="s">
        <v>49</v>
      </c>
      <c r="H123">
        <v>100</v>
      </c>
      <c r="I123">
        <f>ROUND(VLOOKUP(B123,'BAHAN BAKU'!P:AO,26,FALSE)*F123%,0)</f>
        <v>0</v>
      </c>
      <c r="J123">
        <v>0</v>
      </c>
      <c r="K123">
        <v>0</v>
      </c>
      <c r="L123">
        <f>VLOOKUP(B123,'BAHAN BAKU'!P:Y,10,FALSE)</f>
        <v>0</v>
      </c>
      <c r="M123">
        <f>VLOOKUP(B123,'BAHAN BAKU'!P:Z,11,FALSE)</f>
        <v>0</v>
      </c>
      <c r="T123">
        <v>0</v>
      </c>
    </row>
    <row r="124" spans="1:20" x14ac:dyDescent="0.25">
      <c r="A124">
        <f>VLOOKUP(B124,'BAHAN BAKU'!$BD:$BE,2,FALSE)</f>
        <v>1</v>
      </c>
      <c r="B124">
        <f>IF(COUNTIF($B$2:B123,B123)=3,B123+1,B123)</f>
        <v>41</v>
      </c>
      <c r="C124" t="e">
        <f>VLOOKUP(B124,'BAHAN BAKU'!P:Q,2,FALSE)</f>
        <v>#N/A</v>
      </c>
      <c r="D124" t="s">
        <v>4</v>
      </c>
      <c r="E124" t="s">
        <v>49</v>
      </c>
      <c r="F124" s="13" t="e">
        <f>IF(C124=0,"2.5","0")</f>
        <v>#N/A</v>
      </c>
      <c r="G124" t="s">
        <v>49</v>
      </c>
      <c r="H124">
        <v>100</v>
      </c>
      <c r="I124" t="e">
        <f>ROUND(VLOOKUP(B124,'BAHAN BAKU'!P:AO,26,FALSE)*F124%,0)</f>
        <v>#N/A</v>
      </c>
      <c r="J124">
        <v>0</v>
      </c>
      <c r="K124">
        <v>0</v>
      </c>
      <c r="L124">
        <f>VLOOKUP(B124,'BAHAN BAKU'!P:Y,10,FALSE)</f>
        <v>0</v>
      </c>
      <c r="M124">
        <f>VLOOKUP(B124,'BAHAN BAKU'!P:Z,11,FALSE)</f>
        <v>0</v>
      </c>
      <c r="T124">
        <v>0</v>
      </c>
    </row>
    <row r="125" spans="1:20" x14ac:dyDescent="0.25">
      <c r="A125">
        <f>VLOOKUP(B125,'BAHAN BAKU'!$BD:$BE,2,FALSE)</f>
        <v>1</v>
      </c>
      <c r="B125">
        <f>IF(COUNTIF($B$2:B124,B124)=3,B124+1,B124)</f>
        <v>42</v>
      </c>
      <c r="C125" t="e">
        <f>VLOOKUP(B125,'BAHAN BAKU'!P:Q,2,FALSE)</f>
        <v>#N/A</v>
      </c>
      <c r="D125" t="s">
        <v>2</v>
      </c>
      <c r="E125" t="s">
        <v>49</v>
      </c>
      <c r="F125" s="13">
        <v>11</v>
      </c>
      <c r="G125" t="s">
        <v>49</v>
      </c>
      <c r="H125">
        <v>100</v>
      </c>
      <c r="I125">
        <f>ROUND(VLOOKUP(B125,'BAHAN BAKU'!P:AO,26,FALSE)*F125%,0)</f>
        <v>0</v>
      </c>
      <c r="J125">
        <v>0</v>
      </c>
      <c r="K125">
        <v>0</v>
      </c>
      <c r="L125">
        <f>VLOOKUP(B125,'BAHAN BAKU'!P:Y,10,FALSE)</f>
        <v>0</v>
      </c>
      <c r="M125">
        <f>VLOOKUP(B125,'BAHAN BAKU'!P:Z,11,FALSE)</f>
        <v>0</v>
      </c>
      <c r="T125">
        <v>0</v>
      </c>
    </row>
    <row r="126" spans="1:20" x14ac:dyDescent="0.25">
      <c r="A126">
        <f>VLOOKUP(B126,'BAHAN BAKU'!$BD:$BE,2,FALSE)</f>
        <v>1</v>
      </c>
      <c r="B126">
        <f>IF(COUNTIF($B$2:B125,B125)=3,B125+1,B125)</f>
        <v>42</v>
      </c>
      <c r="C126" t="e">
        <f>VLOOKUP(B126,'BAHAN BAKU'!P:Q,2,FALSE)</f>
        <v>#N/A</v>
      </c>
      <c r="D126" t="s">
        <v>0</v>
      </c>
      <c r="E126" t="s">
        <v>49</v>
      </c>
      <c r="F126" s="13">
        <f>IF(VLOOKUP(B126&amp;D126,'BAHAN BAKU'!BA:BB,2,FALSE)&gt;'BAHAN BAKU'!$B$1,'BAHAN BAKU'!$B$1,VLOOKUP(B126&amp;D126,'BAHAN BAKU'!BA:BB,2,FALSE))</f>
        <v>0</v>
      </c>
      <c r="G126" t="s">
        <v>49</v>
      </c>
      <c r="H126">
        <v>100</v>
      </c>
      <c r="I126">
        <f>ROUND(VLOOKUP(B126,'BAHAN BAKU'!P:AO,26,FALSE)*F126%,0)</f>
        <v>0</v>
      </c>
      <c r="J126">
        <v>0</v>
      </c>
      <c r="K126">
        <v>0</v>
      </c>
      <c r="L126">
        <f>VLOOKUP(B126,'BAHAN BAKU'!P:Y,10,FALSE)</f>
        <v>0</v>
      </c>
      <c r="M126">
        <f>VLOOKUP(B126,'BAHAN BAKU'!P:Z,11,FALSE)</f>
        <v>0</v>
      </c>
      <c r="T126">
        <v>0</v>
      </c>
    </row>
    <row r="127" spans="1:20" x14ac:dyDescent="0.25">
      <c r="A127">
        <f>VLOOKUP(B127,'BAHAN BAKU'!$BD:$BE,2,FALSE)</f>
        <v>1</v>
      </c>
      <c r="B127">
        <f>IF(COUNTIF($B$2:B126,B126)=3,B126+1,B126)</f>
        <v>42</v>
      </c>
      <c r="C127" t="e">
        <f>VLOOKUP(B127,'BAHAN BAKU'!P:Q,2,FALSE)</f>
        <v>#N/A</v>
      </c>
      <c r="D127" t="s">
        <v>4</v>
      </c>
      <c r="E127" t="s">
        <v>49</v>
      </c>
      <c r="F127" s="13" t="e">
        <f>IF(C127=0,"2.5","0")</f>
        <v>#N/A</v>
      </c>
      <c r="G127" t="s">
        <v>49</v>
      </c>
      <c r="H127">
        <v>100</v>
      </c>
      <c r="I127" t="e">
        <f>ROUND(VLOOKUP(B127,'BAHAN BAKU'!P:AO,26,FALSE)*F127%,0)</f>
        <v>#N/A</v>
      </c>
      <c r="J127">
        <v>0</v>
      </c>
      <c r="K127">
        <v>0</v>
      </c>
      <c r="L127">
        <f>VLOOKUP(B127,'BAHAN BAKU'!P:Y,10,FALSE)</f>
        <v>0</v>
      </c>
      <c r="M127">
        <f>VLOOKUP(B127,'BAHAN BAKU'!P:Z,11,FALSE)</f>
        <v>0</v>
      </c>
      <c r="T127">
        <v>0</v>
      </c>
    </row>
    <row r="128" spans="1:20" x14ac:dyDescent="0.25">
      <c r="A128">
        <f>VLOOKUP(B128,'BAHAN BAKU'!$BD:$BE,2,FALSE)</f>
        <v>1</v>
      </c>
      <c r="B128">
        <f>IF(COUNTIF($B$2:B127,B127)=3,B127+1,B127)</f>
        <v>43</v>
      </c>
      <c r="C128" t="e">
        <f>VLOOKUP(B128,'BAHAN BAKU'!P:Q,2,FALSE)</f>
        <v>#N/A</v>
      </c>
      <c r="D128" t="s">
        <v>2</v>
      </c>
      <c r="E128" t="s">
        <v>49</v>
      </c>
      <c r="F128" s="13">
        <v>11</v>
      </c>
      <c r="G128" t="s">
        <v>49</v>
      </c>
      <c r="H128">
        <v>100</v>
      </c>
      <c r="I128">
        <f>ROUND(VLOOKUP(B128,'BAHAN BAKU'!P:AO,26,FALSE)*F128%,0)</f>
        <v>0</v>
      </c>
      <c r="J128">
        <v>0</v>
      </c>
      <c r="K128">
        <v>0</v>
      </c>
      <c r="L128">
        <f>VLOOKUP(B128,'BAHAN BAKU'!P:Y,10,FALSE)</f>
        <v>0</v>
      </c>
      <c r="M128">
        <f>VLOOKUP(B128,'BAHAN BAKU'!P:Z,11,FALSE)</f>
        <v>0</v>
      </c>
      <c r="T128">
        <v>0</v>
      </c>
    </row>
    <row r="129" spans="1:20" x14ac:dyDescent="0.25">
      <c r="A129">
        <f>VLOOKUP(B129,'BAHAN BAKU'!$BD:$BE,2,FALSE)</f>
        <v>1</v>
      </c>
      <c r="B129">
        <f>IF(COUNTIF($B$2:B128,B128)=3,B128+1,B128)</f>
        <v>43</v>
      </c>
      <c r="C129" t="e">
        <f>VLOOKUP(B129,'BAHAN BAKU'!P:Q,2,FALSE)</f>
        <v>#N/A</v>
      </c>
      <c r="D129" t="s">
        <v>0</v>
      </c>
      <c r="E129" t="s">
        <v>49</v>
      </c>
      <c r="F129" s="13">
        <f>IF(VLOOKUP(B129&amp;D129,'BAHAN BAKU'!BA:BB,2,FALSE)&gt;'BAHAN BAKU'!$B$1,'BAHAN BAKU'!$B$1,VLOOKUP(B129&amp;D129,'BAHAN BAKU'!BA:BB,2,FALSE))</f>
        <v>0</v>
      </c>
      <c r="G129" t="s">
        <v>49</v>
      </c>
      <c r="H129">
        <v>100</v>
      </c>
      <c r="I129">
        <f>ROUND(VLOOKUP(B129,'BAHAN BAKU'!P:AO,26,FALSE)*F129%,0)</f>
        <v>0</v>
      </c>
      <c r="J129">
        <v>0</v>
      </c>
      <c r="K129">
        <v>0</v>
      </c>
      <c r="L129">
        <f>VLOOKUP(B129,'BAHAN BAKU'!P:Y,10,FALSE)</f>
        <v>0</v>
      </c>
      <c r="M129">
        <f>VLOOKUP(B129,'BAHAN BAKU'!P:Z,11,FALSE)</f>
        <v>0</v>
      </c>
      <c r="T129">
        <v>0</v>
      </c>
    </row>
    <row r="130" spans="1:20" x14ac:dyDescent="0.25">
      <c r="A130">
        <f>VLOOKUP(B130,'BAHAN BAKU'!$BD:$BE,2,FALSE)</f>
        <v>1</v>
      </c>
      <c r="B130">
        <f>IF(COUNTIF($B$2:B129,B129)=3,B129+1,B129)</f>
        <v>43</v>
      </c>
      <c r="C130" t="e">
        <f>VLOOKUP(B130,'BAHAN BAKU'!P:Q,2,FALSE)</f>
        <v>#N/A</v>
      </c>
      <c r="D130" t="s">
        <v>4</v>
      </c>
      <c r="E130" t="s">
        <v>49</v>
      </c>
      <c r="F130" s="13" t="e">
        <f>IF(C130=0,"2.5","0")</f>
        <v>#N/A</v>
      </c>
      <c r="G130" t="s">
        <v>49</v>
      </c>
      <c r="H130">
        <v>100</v>
      </c>
      <c r="I130" t="e">
        <f>ROUND(VLOOKUP(B130,'BAHAN BAKU'!P:AO,26,FALSE)*F130%,0)</f>
        <v>#N/A</v>
      </c>
      <c r="J130">
        <v>0</v>
      </c>
      <c r="K130">
        <v>0</v>
      </c>
      <c r="L130">
        <f>VLOOKUP(B130,'BAHAN BAKU'!P:Y,10,FALSE)</f>
        <v>0</v>
      </c>
      <c r="M130">
        <f>VLOOKUP(B130,'BAHAN BAKU'!P:Z,11,FALSE)</f>
        <v>0</v>
      </c>
      <c r="T130">
        <v>0</v>
      </c>
    </row>
    <row r="131" spans="1:20" x14ac:dyDescent="0.25">
      <c r="A131">
        <f>VLOOKUP(B131,'BAHAN BAKU'!$BD:$BE,2,FALSE)</f>
        <v>1</v>
      </c>
      <c r="B131">
        <f>IF(COUNTIF($B$2:B130,B130)=3,B130+1,B130)</f>
        <v>44</v>
      </c>
      <c r="C131" t="e">
        <f>VLOOKUP(B131,'BAHAN BAKU'!P:Q,2,FALSE)</f>
        <v>#N/A</v>
      </c>
      <c r="D131" t="s">
        <v>2</v>
      </c>
      <c r="E131" t="s">
        <v>49</v>
      </c>
      <c r="F131" s="13">
        <v>11</v>
      </c>
      <c r="G131" t="s">
        <v>49</v>
      </c>
      <c r="H131">
        <v>100</v>
      </c>
      <c r="I131">
        <f>ROUND(VLOOKUP(B131,'BAHAN BAKU'!P:AO,26,FALSE)*F131%,0)</f>
        <v>0</v>
      </c>
      <c r="J131">
        <v>0</v>
      </c>
      <c r="K131">
        <v>0</v>
      </c>
      <c r="L131">
        <f>VLOOKUP(B131,'BAHAN BAKU'!P:Y,10,FALSE)</f>
        <v>0</v>
      </c>
      <c r="M131">
        <f>VLOOKUP(B131,'BAHAN BAKU'!P:Z,11,FALSE)</f>
        <v>0</v>
      </c>
      <c r="T131">
        <v>0</v>
      </c>
    </row>
    <row r="132" spans="1:20" x14ac:dyDescent="0.25">
      <c r="A132">
        <f>VLOOKUP(B132,'BAHAN BAKU'!$BD:$BE,2,FALSE)</f>
        <v>1</v>
      </c>
      <c r="B132">
        <f>IF(COUNTIF($B$2:B131,B131)=3,B131+1,B131)</f>
        <v>44</v>
      </c>
      <c r="C132" t="e">
        <f>VLOOKUP(B132,'BAHAN BAKU'!P:Q,2,FALSE)</f>
        <v>#N/A</v>
      </c>
      <c r="D132" t="s">
        <v>0</v>
      </c>
      <c r="E132" t="s">
        <v>49</v>
      </c>
      <c r="F132" s="13">
        <f>IF(VLOOKUP(B132&amp;D132,'BAHAN BAKU'!BA:BB,2,FALSE)&gt;'BAHAN BAKU'!$B$1,'BAHAN BAKU'!$B$1,VLOOKUP(B132&amp;D132,'BAHAN BAKU'!BA:BB,2,FALSE))</f>
        <v>0</v>
      </c>
      <c r="G132" t="s">
        <v>49</v>
      </c>
      <c r="H132">
        <v>100</v>
      </c>
      <c r="I132">
        <f>ROUND(VLOOKUP(B132,'BAHAN BAKU'!P:AO,26,FALSE)*F132%,0)</f>
        <v>0</v>
      </c>
      <c r="J132">
        <v>0</v>
      </c>
      <c r="K132">
        <v>0</v>
      </c>
      <c r="L132">
        <f>VLOOKUP(B132,'BAHAN BAKU'!P:Y,10,FALSE)</f>
        <v>0</v>
      </c>
      <c r="M132">
        <f>VLOOKUP(B132,'BAHAN BAKU'!P:Z,11,FALSE)</f>
        <v>0</v>
      </c>
      <c r="T132">
        <v>0</v>
      </c>
    </row>
    <row r="133" spans="1:20" x14ac:dyDescent="0.25">
      <c r="A133">
        <f>VLOOKUP(B133,'BAHAN BAKU'!$BD:$BE,2,FALSE)</f>
        <v>1</v>
      </c>
      <c r="B133">
        <f>IF(COUNTIF($B$2:B132,B132)=3,B132+1,B132)</f>
        <v>44</v>
      </c>
      <c r="C133" t="e">
        <f>VLOOKUP(B133,'BAHAN BAKU'!P:Q,2,FALSE)</f>
        <v>#N/A</v>
      </c>
      <c r="D133" t="s">
        <v>4</v>
      </c>
      <c r="E133" t="s">
        <v>49</v>
      </c>
      <c r="F133" s="13" t="e">
        <f>IF(C133=0,"2.5","0")</f>
        <v>#N/A</v>
      </c>
      <c r="G133" t="s">
        <v>49</v>
      </c>
      <c r="H133">
        <v>100</v>
      </c>
      <c r="I133" t="e">
        <f>ROUND(VLOOKUP(B133,'BAHAN BAKU'!P:AO,26,FALSE)*F133%,0)</f>
        <v>#N/A</v>
      </c>
      <c r="J133">
        <v>0</v>
      </c>
      <c r="K133">
        <v>0</v>
      </c>
      <c r="L133">
        <f>VLOOKUP(B133,'BAHAN BAKU'!P:Y,10,FALSE)</f>
        <v>0</v>
      </c>
      <c r="M133">
        <f>VLOOKUP(B133,'BAHAN BAKU'!P:Z,11,FALSE)</f>
        <v>0</v>
      </c>
      <c r="T133">
        <v>0</v>
      </c>
    </row>
    <row r="134" spans="1:20" x14ac:dyDescent="0.25">
      <c r="A134">
        <f>VLOOKUP(B134,'BAHAN BAKU'!$BD:$BE,2,FALSE)</f>
        <v>1</v>
      </c>
      <c r="B134">
        <f>IF(COUNTIF($B$2:B133,B133)=3,B133+1,B133)</f>
        <v>45</v>
      </c>
      <c r="C134" t="e">
        <f>VLOOKUP(B134,'BAHAN BAKU'!P:Q,2,FALSE)</f>
        <v>#N/A</v>
      </c>
      <c r="D134" t="s">
        <v>2</v>
      </c>
      <c r="E134" t="s">
        <v>49</v>
      </c>
      <c r="F134" s="13">
        <v>11</v>
      </c>
      <c r="G134" t="s">
        <v>49</v>
      </c>
      <c r="H134">
        <v>100</v>
      </c>
      <c r="I134">
        <f>ROUND(VLOOKUP(B134,'BAHAN BAKU'!P:AO,26,FALSE)*F134%,0)</f>
        <v>0</v>
      </c>
      <c r="J134">
        <v>0</v>
      </c>
      <c r="K134">
        <v>0</v>
      </c>
      <c r="L134">
        <f>VLOOKUP(B134,'BAHAN BAKU'!P:Y,10,FALSE)</f>
        <v>0</v>
      </c>
      <c r="M134">
        <f>VLOOKUP(B134,'BAHAN BAKU'!P:Z,11,FALSE)</f>
        <v>0</v>
      </c>
      <c r="T134">
        <v>0</v>
      </c>
    </row>
    <row r="135" spans="1:20" x14ac:dyDescent="0.25">
      <c r="A135">
        <f>VLOOKUP(B135,'BAHAN BAKU'!$BD:$BE,2,FALSE)</f>
        <v>1</v>
      </c>
      <c r="B135">
        <f>IF(COUNTIF($B$2:B134,B134)=3,B134+1,B134)</f>
        <v>45</v>
      </c>
      <c r="C135" t="e">
        <f>VLOOKUP(B135,'BAHAN BAKU'!P:Q,2,FALSE)</f>
        <v>#N/A</v>
      </c>
      <c r="D135" t="s">
        <v>0</v>
      </c>
      <c r="E135" t="s">
        <v>49</v>
      </c>
      <c r="F135" s="13">
        <f>IF(VLOOKUP(B135&amp;D135,'BAHAN BAKU'!BA:BB,2,FALSE)&gt;'BAHAN BAKU'!$B$1,'BAHAN BAKU'!$B$1,VLOOKUP(B135&amp;D135,'BAHAN BAKU'!BA:BB,2,FALSE))</f>
        <v>0</v>
      </c>
      <c r="G135" t="s">
        <v>49</v>
      </c>
      <c r="H135">
        <v>100</v>
      </c>
      <c r="I135">
        <f>ROUND(VLOOKUP(B135,'BAHAN BAKU'!P:AO,26,FALSE)*F135%,0)</f>
        <v>0</v>
      </c>
      <c r="J135">
        <v>0</v>
      </c>
      <c r="K135">
        <v>0</v>
      </c>
      <c r="L135">
        <f>VLOOKUP(B135,'BAHAN BAKU'!P:Y,10,FALSE)</f>
        <v>0</v>
      </c>
      <c r="M135">
        <f>VLOOKUP(B135,'BAHAN BAKU'!P:Z,11,FALSE)</f>
        <v>0</v>
      </c>
      <c r="T135">
        <v>0</v>
      </c>
    </row>
    <row r="136" spans="1:20" x14ac:dyDescent="0.25">
      <c r="A136">
        <f>VLOOKUP(B136,'BAHAN BAKU'!$BD:$BE,2,FALSE)</f>
        <v>1</v>
      </c>
      <c r="B136">
        <f>IF(COUNTIF($B$2:B135,B135)=3,B135+1,B135)</f>
        <v>45</v>
      </c>
      <c r="C136" t="e">
        <f>VLOOKUP(B136,'BAHAN BAKU'!P:Q,2,FALSE)</f>
        <v>#N/A</v>
      </c>
      <c r="D136" t="s">
        <v>4</v>
      </c>
      <c r="E136" t="s">
        <v>49</v>
      </c>
      <c r="F136" s="13" t="e">
        <f>IF(C136=0,"2.5","0")</f>
        <v>#N/A</v>
      </c>
      <c r="G136" t="s">
        <v>49</v>
      </c>
      <c r="H136">
        <v>100</v>
      </c>
      <c r="I136" t="e">
        <f>ROUND(VLOOKUP(B136,'BAHAN BAKU'!P:AO,26,FALSE)*F136%,0)</f>
        <v>#N/A</v>
      </c>
      <c r="J136">
        <v>0</v>
      </c>
      <c r="K136">
        <v>0</v>
      </c>
      <c r="L136">
        <f>VLOOKUP(B136,'BAHAN BAKU'!P:Y,10,FALSE)</f>
        <v>0</v>
      </c>
      <c r="M136">
        <f>VLOOKUP(B136,'BAHAN BAKU'!P:Z,11,FALSE)</f>
        <v>0</v>
      </c>
      <c r="T136">
        <v>0</v>
      </c>
    </row>
    <row r="137" spans="1:20" x14ac:dyDescent="0.25">
      <c r="A137">
        <f>VLOOKUP(B137,'BAHAN BAKU'!$BD:$BE,2,FALSE)</f>
        <v>1</v>
      </c>
      <c r="B137">
        <f>IF(COUNTIF($B$2:B136,B136)=3,B136+1,B136)</f>
        <v>46</v>
      </c>
      <c r="C137" t="e">
        <f>VLOOKUP(B137,'BAHAN BAKU'!P:Q,2,FALSE)</f>
        <v>#N/A</v>
      </c>
      <c r="D137" t="s">
        <v>2</v>
      </c>
      <c r="E137" t="s">
        <v>49</v>
      </c>
      <c r="F137" s="13">
        <v>11</v>
      </c>
      <c r="G137" t="s">
        <v>49</v>
      </c>
      <c r="H137">
        <v>100</v>
      </c>
      <c r="I137">
        <f>ROUND(VLOOKUP(B137,'BAHAN BAKU'!P:AO,26,FALSE)*F137%,0)</f>
        <v>0</v>
      </c>
      <c r="J137">
        <v>0</v>
      </c>
      <c r="K137">
        <v>0</v>
      </c>
      <c r="L137">
        <f>VLOOKUP(B137,'BAHAN BAKU'!P:Y,10,FALSE)</f>
        <v>0</v>
      </c>
      <c r="M137">
        <f>VLOOKUP(B137,'BAHAN BAKU'!P:Z,11,FALSE)</f>
        <v>0</v>
      </c>
      <c r="T137">
        <v>0</v>
      </c>
    </row>
    <row r="138" spans="1:20" x14ac:dyDescent="0.25">
      <c r="A138">
        <f>VLOOKUP(B138,'BAHAN BAKU'!$BD:$BE,2,FALSE)</f>
        <v>1</v>
      </c>
      <c r="B138">
        <f>IF(COUNTIF($B$2:B137,B137)=3,B137+1,B137)</f>
        <v>46</v>
      </c>
      <c r="C138" t="e">
        <f>VLOOKUP(B138,'BAHAN BAKU'!P:Q,2,FALSE)</f>
        <v>#N/A</v>
      </c>
      <c r="D138" t="s">
        <v>0</v>
      </c>
      <c r="E138" t="s">
        <v>49</v>
      </c>
      <c r="F138" s="13">
        <f>IF(VLOOKUP(B138&amp;D138,'BAHAN BAKU'!BA:BB,2,FALSE)&gt;'BAHAN BAKU'!$B$1,'BAHAN BAKU'!$B$1,VLOOKUP(B138&amp;D138,'BAHAN BAKU'!BA:BB,2,FALSE))</f>
        <v>0</v>
      </c>
      <c r="G138" t="s">
        <v>49</v>
      </c>
      <c r="H138">
        <v>100</v>
      </c>
      <c r="I138">
        <f>ROUND(VLOOKUP(B138,'BAHAN BAKU'!P:AO,26,FALSE)*F138%,0)</f>
        <v>0</v>
      </c>
      <c r="J138">
        <v>0</v>
      </c>
      <c r="K138">
        <v>0</v>
      </c>
      <c r="L138">
        <f>VLOOKUP(B138,'BAHAN BAKU'!P:Y,10,FALSE)</f>
        <v>0</v>
      </c>
      <c r="M138">
        <f>VLOOKUP(B138,'BAHAN BAKU'!P:Z,11,FALSE)</f>
        <v>0</v>
      </c>
      <c r="T138">
        <v>0</v>
      </c>
    </row>
    <row r="139" spans="1:20" x14ac:dyDescent="0.25">
      <c r="A139">
        <f>VLOOKUP(B139,'BAHAN BAKU'!$BD:$BE,2,FALSE)</f>
        <v>1</v>
      </c>
      <c r="B139">
        <f>IF(COUNTIF($B$2:B138,B138)=3,B138+1,B138)</f>
        <v>46</v>
      </c>
      <c r="C139" t="e">
        <f>VLOOKUP(B139,'BAHAN BAKU'!P:Q,2,FALSE)</f>
        <v>#N/A</v>
      </c>
      <c r="D139" t="s">
        <v>4</v>
      </c>
      <c r="E139" t="s">
        <v>49</v>
      </c>
      <c r="F139" s="13" t="e">
        <f>IF(C139=0,"2.5","0")</f>
        <v>#N/A</v>
      </c>
      <c r="G139" t="s">
        <v>49</v>
      </c>
      <c r="H139">
        <v>100</v>
      </c>
      <c r="I139" t="e">
        <f>ROUND(VLOOKUP(B139,'BAHAN BAKU'!P:AO,26,FALSE)*F139%,0)</f>
        <v>#N/A</v>
      </c>
      <c r="J139">
        <v>0</v>
      </c>
      <c r="K139">
        <v>0</v>
      </c>
      <c r="L139">
        <f>VLOOKUP(B139,'BAHAN BAKU'!P:Y,10,FALSE)</f>
        <v>0</v>
      </c>
      <c r="M139">
        <f>VLOOKUP(B139,'BAHAN BAKU'!P:Z,11,FALSE)</f>
        <v>0</v>
      </c>
      <c r="T139">
        <v>0</v>
      </c>
    </row>
    <row r="140" spans="1:20" x14ac:dyDescent="0.25">
      <c r="A140">
        <f>VLOOKUP(B140,'BAHAN BAKU'!$BD:$BE,2,FALSE)</f>
        <v>1</v>
      </c>
      <c r="B140">
        <f>IF(COUNTIF($B$2:B139,B139)=3,B139+1,B139)</f>
        <v>47</v>
      </c>
      <c r="C140" t="e">
        <f>VLOOKUP(B140,'BAHAN BAKU'!P:Q,2,FALSE)</f>
        <v>#N/A</v>
      </c>
      <c r="D140" t="s">
        <v>2</v>
      </c>
      <c r="E140" t="s">
        <v>49</v>
      </c>
      <c r="F140" s="13">
        <v>11</v>
      </c>
      <c r="G140" t="s">
        <v>49</v>
      </c>
      <c r="H140">
        <v>100</v>
      </c>
      <c r="I140">
        <f>ROUND(VLOOKUP(B140,'BAHAN BAKU'!P:AO,26,FALSE)*F140%,0)</f>
        <v>0</v>
      </c>
      <c r="J140">
        <v>0</v>
      </c>
      <c r="K140">
        <v>0</v>
      </c>
      <c r="L140">
        <f>VLOOKUP(B140,'BAHAN BAKU'!P:Y,10,FALSE)</f>
        <v>0</v>
      </c>
      <c r="M140">
        <f>VLOOKUP(B140,'BAHAN BAKU'!P:Z,11,FALSE)</f>
        <v>0</v>
      </c>
      <c r="T140">
        <v>0</v>
      </c>
    </row>
    <row r="141" spans="1:20" x14ac:dyDescent="0.25">
      <c r="A141">
        <f>VLOOKUP(B141,'BAHAN BAKU'!$BD:$BE,2,FALSE)</f>
        <v>1</v>
      </c>
      <c r="B141">
        <f>IF(COUNTIF($B$2:B140,B140)=3,B140+1,B140)</f>
        <v>47</v>
      </c>
      <c r="C141" t="e">
        <f>VLOOKUP(B141,'BAHAN BAKU'!P:Q,2,FALSE)</f>
        <v>#N/A</v>
      </c>
      <c r="D141" t="s">
        <v>0</v>
      </c>
      <c r="E141" t="s">
        <v>49</v>
      </c>
      <c r="F141" s="13">
        <f>IF(VLOOKUP(B141&amp;D141,'BAHAN BAKU'!BA:BB,2,FALSE)&gt;'BAHAN BAKU'!$B$1,'BAHAN BAKU'!$B$1,VLOOKUP(B141&amp;D141,'BAHAN BAKU'!BA:BB,2,FALSE))</f>
        <v>0</v>
      </c>
      <c r="G141" t="s">
        <v>49</v>
      </c>
      <c r="H141">
        <v>100</v>
      </c>
      <c r="I141">
        <f>ROUND(VLOOKUP(B141,'BAHAN BAKU'!P:AO,26,FALSE)*F141%,0)</f>
        <v>0</v>
      </c>
      <c r="J141">
        <v>0</v>
      </c>
      <c r="K141">
        <v>0</v>
      </c>
      <c r="L141">
        <f>VLOOKUP(B141,'BAHAN BAKU'!P:Y,10,FALSE)</f>
        <v>0</v>
      </c>
      <c r="M141">
        <f>VLOOKUP(B141,'BAHAN BAKU'!P:Z,11,FALSE)</f>
        <v>0</v>
      </c>
      <c r="T141">
        <v>0</v>
      </c>
    </row>
    <row r="142" spans="1:20" x14ac:dyDescent="0.25">
      <c r="A142">
        <f>VLOOKUP(B142,'BAHAN BAKU'!$BD:$BE,2,FALSE)</f>
        <v>1</v>
      </c>
      <c r="B142">
        <f>IF(COUNTIF($B$2:B141,B141)=3,B141+1,B141)</f>
        <v>47</v>
      </c>
      <c r="C142" t="e">
        <f>VLOOKUP(B142,'BAHAN BAKU'!P:Q,2,FALSE)</f>
        <v>#N/A</v>
      </c>
      <c r="D142" t="s">
        <v>4</v>
      </c>
      <c r="E142" t="s">
        <v>49</v>
      </c>
      <c r="F142" s="13" t="e">
        <f>IF(C142=0,"2.5","0")</f>
        <v>#N/A</v>
      </c>
      <c r="G142" t="s">
        <v>49</v>
      </c>
      <c r="H142">
        <v>100</v>
      </c>
      <c r="I142" t="e">
        <f>ROUND(VLOOKUP(B142,'BAHAN BAKU'!P:AO,26,FALSE)*F142%,0)</f>
        <v>#N/A</v>
      </c>
      <c r="J142">
        <v>0</v>
      </c>
      <c r="K142">
        <v>0</v>
      </c>
      <c r="L142">
        <f>VLOOKUP(B142,'BAHAN BAKU'!P:Y,10,FALSE)</f>
        <v>0</v>
      </c>
      <c r="M142">
        <f>VLOOKUP(B142,'BAHAN BAKU'!P:Z,11,FALSE)</f>
        <v>0</v>
      </c>
      <c r="T142">
        <v>0</v>
      </c>
    </row>
    <row r="143" spans="1:20" x14ac:dyDescent="0.25">
      <c r="A143">
        <f>VLOOKUP(B143,'BAHAN BAKU'!$BD:$BE,2,FALSE)</f>
        <v>1</v>
      </c>
      <c r="B143">
        <f>IF(COUNTIF($B$2:B142,B142)=3,B142+1,B142)</f>
        <v>48</v>
      </c>
      <c r="C143" t="e">
        <f>VLOOKUP(B143,'BAHAN BAKU'!P:Q,2,FALSE)</f>
        <v>#N/A</v>
      </c>
      <c r="D143" t="s">
        <v>2</v>
      </c>
      <c r="E143" t="s">
        <v>49</v>
      </c>
      <c r="F143" s="13">
        <v>11</v>
      </c>
      <c r="G143" t="s">
        <v>49</v>
      </c>
      <c r="H143">
        <v>100</v>
      </c>
      <c r="I143">
        <f>ROUND(VLOOKUP(B143,'BAHAN BAKU'!P:AO,26,FALSE)*F143%,0)</f>
        <v>0</v>
      </c>
      <c r="J143">
        <v>0</v>
      </c>
      <c r="K143">
        <v>0</v>
      </c>
      <c r="L143">
        <f>VLOOKUP(B143,'BAHAN BAKU'!P:Y,10,FALSE)</f>
        <v>0</v>
      </c>
      <c r="M143">
        <f>VLOOKUP(B143,'BAHAN BAKU'!P:Z,11,FALSE)</f>
        <v>0</v>
      </c>
      <c r="T143">
        <v>0</v>
      </c>
    </row>
    <row r="144" spans="1:20" x14ac:dyDescent="0.25">
      <c r="A144">
        <f>VLOOKUP(B144,'BAHAN BAKU'!$BD:$BE,2,FALSE)</f>
        <v>1</v>
      </c>
      <c r="B144">
        <f>IF(COUNTIF($B$2:B143,B143)=3,B143+1,B143)</f>
        <v>48</v>
      </c>
      <c r="C144" t="e">
        <f>VLOOKUP(B144,'BAHAN BAKU'!P:Q,2,FALSE)</f>
        <v>#N/A</v>
      </c>
      <c r="D144" t="s">
        <v>0</v>
      </c>
      <c r="E144" t="s">
        <v>49</v>
      </c>
      <c r="F144" s="13">
        <f>IF(VLOOKUP(B144&amp;D144,'BAHAN BAKU'!BA:BB,2,FALSE)&gt;'BAHAN BAKU'!$B$1,'BAHAN BAKU'!$B$1,VLOOKUP(B144&amp;D144,'BAHAN BAKU'!BA:BB,2,FALSE))</f>
        <v>0</v>
      </c>
      <c r="G144" t="s">
        <v>49</v>
      </c>
      <c r="H144">
        <v>100</v>
      </c>
      <c r="I144">
        <f>ROUND(VLOOKUP(B144,'BAHAN BAKU'!P:AO,26,FALSE)*F144%,0)</f>
        <v>0</v>
      </c>
      <c r="J144">
        <v>0</v>
      </c>
      <c r="K144">
        <v>0</v>
      </c>
      <c r="L144">
        <f>VLOOKUP(B144,'BAHAN BAKU'!P:Y,10,FALSE)</f>
        <v>0</v>
      </c>
      <c r="M144">
        <f>VLOOKUP(B144,'BAHAN BAKU'!P:Z,11,FALSE)</f>
        <v>0</v>
      </c>
      <c r="T144">
        <v>0</v>
      </c>
    </row>
    <row r="145" spans="1:20" x14ac:dyDescent="0.25">
      <c r="A145">
        <f>VLOOKUP(B145,'BAHAN BAKU'!$BD:$BE,2,FALSE)</f>
        <v>1</v>
      </c>
      <c r="B145">
        <f>IF(COUNTIF($B$2:B144,B144)=3,B144+1,B144)</f>
        <v>48</v>
      </c>
      <c r="C145" t="e">
        <f>VLOOKUP(B145,'BAHAN BAKU'!P:Q,2,FALSE)</f>
        <v>#N/A</v>
      </c>
      <c r="D145" t="s">
        <v>4</v>
      </c>
      <c r="E145" t="s">
        <v>49</v>
      </c>
      <c r="F145" s="13" t="e">
        <f>IF(C145=0,"2.5","0")</f>
        <v>#N/A</v>
      </c>
      <c r="G145" t="s">
        <v>49</v>
      </c>
      <c r="H145">
        <v>100</v>
      </c>
      <c r="I145" t="e">
        <f>ROUND(VLOOKUP(B145,'BAHAN BAKU'!P:AO,26,FALSE)*F145%,0)</f>
        <v>#N/A</v>
      </c>
      <c r="J145">
        <v>0</v>
      </c>
      <c r="K145">
        <v>0</v>
      </c>
      <c r="L145">
        <f>VLOOKUP(B145,'BAHAN BAKU'!P:Y,10,FALSE)</f>
        <v>0</v>
      </c>
      <c r="M145">
        <f>VLOOKUP(B145,'BAHAN BAKU'!P:Z,11,FALSE)</f>
        <v>0</v>
      </c>
      <c r="T145">
        <v>0</v>
      </c>
    </row>
    <row r="146" spans="1:20" x14ac:dyDescent="0.25">
      <c r="A146">
        <f>VLOOKUP(B146,'BAHAN BAKU'!$BD:$BE,2,FALSE)</f>
        <v>1</v>
      </c>
      <c r="B146">
        <f>IF(COUNTIF($B$2:B145,B145)=3,B145+1,B145)</f>
        <v>49</v>
      </c>
      <c r="C146" t="e">
        <f>VLOOKUP(B146,'BAHAN BAKU'!P:Q,2,FALSE)</f>
        <v>#N/A</v>
      </c>
      <c r="D146" t="s">
        <v>2</v>
      </c>
      <c r="E146" t="s">
        <v>49</v>
      </c>
      <c r="F146" s="13">
        <v>11</v>
      </c>
      <c r="G146" t="s">
        <v>49</v>
      </c>
      <c r="H146">
        <v>100</v>
      </c>
      <c r="I146">
        <f>ROUND(VLOOKUP(B146,'BAHAN BAKU'!P:AO,26,FALSE)*F146%,0)</f>
        <v>0</v>
      </c>
      <c r="J146">
        <v>0</v>
      </c>
      <c r="K146">
        <v>0</v>
      </c>
      <c r="L146">
        <f>VLOOKUP(B146,'BAHAN BAKU'!P:Y,10,FALSE)</f>
        <v>0</v>
      </c>
      <c r="M146">
        <f>VLOOKUP(B146,'BAHAN BAKU'!P:Z,11,FALSE)</f>
        <v>0</v>
      </c>
      <c r="T146">
        <v>0</v>
      </c>
    </row>
    <row r="147" spans="1:20" x14ac:dyDescent="0.25">
      <c r="A147">
        <f>VLOOKUP(B147,'BAHAN BAKU'!$BD:$BE,2,FALSE)</f>
        <v>1</v>
      </c>
      <c r="B147">
        <f>IF(COUNTIF($B$2:B146,B146)=3,B146+1,B146)</f>
        <v>49</v>
      </c>
      <c r="C147" t="e">
        <f>VLOOKUP(B147,'BAHAN BAKU'!P:Q,2,FALSE)</f>
        <v>#N/A</v>
      </c>
      <c r="D147" t="s">
        <v>0</v>
      </c>
      <c r="E147" t="s">
        <v>49</v>
      </c>
      <c r="F147" s="13">
        <f>IF(VLOOKUP(B147&amp;D147,'BAHAN BAKU'!BA:BB,2,FALSE)&gt;'BAHAN BAKU'!$B$1,'BAHAN BAKU'!$B$1,VLOOKUP(B147&amp;D147,'BAHAN BAKU'!BA:BB,2,FALSE))</f>
        <v>0</v>
      </c>
      <c r="G147" t="s">
        <v>49</v>
      </c>
      <c r="H147">
        <v>100</v>
      </c>
      <c r="I147">
        <f>ROUND(VLOOKUP(B147,'BAHAN BAKU'!P:AO,26,FALSE)*F147%,0)</f>
        <v>0</v>
      </c>
      <c r="J147">
        <v>0</v>
      </c>
      <c r="K147">
        <v>0</v>
      </c>
      <c r="L147">
        <f>VLOOKUP(B147,'BAHAN BAKU'!P:Y,10,FALSE)</f>
        <v>0</v>
      </c>
      <c r="M147">
        <f>VLOOKUP(B147,'BAHAN BAKU'!P:Z,11,FALSE)</f>
        <v>0</v>
      </c>
      <c r="T147">
        <v>0</v>
      </c>
    </row>
    <row r="148" spans="1:20" x14ac:dyDescent="0.25">
      <c r="A148">
        <f>VLOOKUP(B148,'BAHAN BAKU'!$BD:$BE,2,FALSE)</f>
        <v>1</v>
      </c>
      <c r="B148">
        <f>IF(COUNTIF($B$2:B147,B147)=3,B147+1,B147)</f>
        <v>49</v>
      </c>
      <c r="C148" t="e">
        <f>VLOOKUP(B148,'BAHAN BAKU'!P:Q,2,FALSE)</f>
        <v>#N/A</v>
      </c>
      <c r="D148" t="s">
        <v>4</v>
      </c>
      <c r="E148" t="s">
        <v>49</v>
      </c>
      <c r="F148" s="13" t="e">
        <f>IF(C148=0,"2.5","0")</f>
        <v>#N/A</v>
      </c>
      <c r="G148" t="s">
        <v>49</v>
      </c>
      <c r="H148">
        <v>100</v>
      </c>
      <c r="I148" t="e">
        <f>ROUND(VLOOKUP(B148,'BAHAN BAKU'!P:AO,26,FALSE)*F148%,0)</f>
        <v>#N/A</v>
      </c>
      <c r="J148">
        <v>0</v>
      </c>
      <c r="K148">
        <v>0</v>
      </c>
      <c r="L148">
        <f>VLOOKUP(B148,'BAHAN BAKU'!P:Y,10,FALSE)</f>
        <v>0</v>
      </c>
      <c r="M148">
        <f>VLOOKUP(B148,'BAHAN BAKU'!P:Z,11,FALSE)</f>
        <v>0</v>
      </c>
      <c r="T148">
        <v>0</v>
      </c>
    </row>
    <row r="149" spans="1:20" x14ac:dyDescent="0.25">
      <c r="A149">
        <f>VLOOKUP(B149,'BAHAN BAKU'!$BD:$BE,2,FALSE)</f>
        <v>1</v>
      </c>
      <c r="B149">
        <f>IF(COUNTIF($B$2:B148,B148)=3,B148+1,B148)</f>
        <v>50</v>
      </c>
      <c r="C149" t="e">
        <f>VLOOKUP(B149,'BAHAN BAKU'!P:Q,2,FALSE)</f>
        <v>#N/A</v>
      </c>
      <c r="D149" t="s">
        <v>2</v>
      </c>
      <c r="E149" t="s">
        <v>49</v>
      </c>
      <c r="F149" s="13">
        <v>11</v>
      </c>
      <c r="G149" t="s">
        <v>49</v>
      </c>
      <c r="H149">
        <v>100</v>
      </c>
      <c r="I149">
        <f>ROUND(VLOOKUP(B149,'BAHAN BAKU'!P:AO,26,FALSE)*F149%,0)</f>
        <v>0</v>
      </c>
      <c r="J149">
        <v>0</v>
      </c>
      <c r="K149">
        <v>0</v>
      </c>
      <c r="L149">
        <f>VLOOKUP(B149,'BAHAN BAKU'!P:Y,10,FALSE)</f>
        <v>0</v>
      </c>
      <c r="M149">
        <f>VLOOKUP(B149,'BAHAN BAKU'!P:Z,11,FALSE)</f>
        <v>0</v>
      </c>
      <c r="T149">
        <v>0</v>
      </c>
    </row>
    <row r="150" spans="1:20" x14ac:dyDescent="0.25">
      <c r="A150">
        <f>VLOOKUP(B150,'BAHAN BAKU'!$BD:$BE,2,FALSE)</f>
        <v>1</v>
      </c>
      <c r="B150">
        <f>IF(COUNTIF($B$2:B149,B149)=3,B149+1,B149)</f>
        <v>50</v>
      </c>
      <c r="C150" t="e">
        <f>VLOOKUP(B150,'BAHAN BAKU'!P:Q,2,FALSE)</f>
        <v>#N/A</v>
      </c>
      <c r="D150" t="s">
        <v>0</v>
      </c>
      <c r="E150" t="s">
        <v>49</v>
      </c>
      <c r="F150" s="13">
        <f>IF(VLOOKUP(B150&amp;D150,'BAHAN BAKU'!BA:BB,2,FALSE)&gt;'BAHAN BAKU'!$B$1,'BAHAN BAKU'!$B$1,VLOOKUP(B150&amp;D150,'BAHAN BAKU'!BA:BB,2,FALSE))</f>
        <v>0</v>
      </c>
      <c r="G150" t="s">
        <v>49</v>
      </c>
      <c r="H150">
        <v>100</v>
      </c>
      <c r="I150">
        <f>ROUND(VLOOKUP(B150,'BAHAN BAKU'!P:AO,26,FALSE)*F150%,0)</f>
        <v>0</v>
      </c>
      <c r="J150">
        <v>0</v>
      </c>
      <c r="K150">
        <v>0</v>
      </c>
      <c r="L150">
        <f>VLOOKUP(B150,'BAHAN BAKU'!P:Y,10,FALSE)</f>
        <v>0</v>
      </c>
      <c r="M150">
        <f>VLOOKUP(B150,'BAHAN BAKU'!P:Z,11,FALSE)</f>
        <v>0</v>
      </c>
      <c r="T150">
        <v>0</v>
      </c>
    </row>
    <row r="151" spans="1:20" x14ac:dyDescent="0.25">
      <c r="A151">
        <f>VLOOKUP(B151,'BAHAN BAKU'!$BD:$BE,2,FALSE)</f>
        <v>1</v>
      </c>
      <c r="B151">
        <f>IF(COUNTIF($B$2:B150,B150)=3,B150+1,B150)</f>
        <v>50</v>
      </c>
      <c r="C151" t="e">
        <f>VLOOKUP(B151,'BAHAN BAKU'!P:Q,2,FALSE)</f>
        <v>#N/A</v>
      </c>
      <c r="D151" t="s">
        <v>4</v>
      </c>
      <c r="E151" t="s">
        <v>49</v>
      </c>
      <c r="F151" s="13" t="e">
        <f>IF(C151=0,"2.5","0")</f>
        <v>#N/A</v>
      </c>
      <c r="G151" t="s">
        <v>49</v>
      </c>
      <c r="H151">
        <v>100</v>
      </c>
      <c r="I151" t="e">
        <f>ROUND(VLOOKUP(B151,'BAHAN BAKU'!P:AO,26,FALSE)*F151%,0)</f>
        <v>#N/A</v>
      </c>
      <c r="J151">
        <v>0</v>
      </c>
      <c r="K151">
        <v>0</v>
      </c>
      <c r="L151">
        <f>VLOOKUP(B151,'BAHAN BAKU'!P:Y,10,FALSE)</f>
        <v>0</v>
      </c>
      <c r="M151">
        <f>VLOOKUP(B151,'BAHAN BAKU'!P:Z,11,FALSE)</f>
        <v>0</v>
      </c>
      <c r="T151">
        <v>0</v>
      </c>
    </row>
    <row r="152" spans="1:20" x14ac:dyDescent="0.25">
      <c r="A152">
        <f>VLOOKUP(B152,'BAHAN BAKU'!$BD:$BE,2,FALSE)</f>
        <v>1</v>
      </c>
      <c r="B152">
        <f>IF(COUNTIF($B$2:B151,B151)=3,B151+1,B151)</f>
        <v>51</v>
      </c>
      <c r="C152" t="e">
        <f>VLOOKUP(B152,'BAHAN BAKU'!P:Q,2,FALSE)</f>
        <v>#N/A</v>
      </c>
      <c r="D152" t="s">
        <v>2</v>
      </c>
      <c r="E152" t="s">
        <v>49</v>
      </c>
      <c r="F152" s="13">
        <v>11</v>
      </c>
      <c r="G152" t="s">
        <v>49</v>
      </c>
      <c r="H152">
        <v>100</v>
      </c>
      <c r="I152">
        <f>ROUND(VLOOKUP(B152,'BAHAN BAKU'!P:AO,26,FALSE)*F152%,0)</f>
        <v>0</v>
      </c>
      <c r="J152">
        <v>0</v>
      </c>
      <c r="K152">
        <v>0</v>
      </c>
      <c r="L152">
        <f>VLOOKUP(B152,'BAHAN BAKU'!P:Y,10,FALSE)</f>
        <v>0</v>
      </c>
      <c r="M152">
        <f>VLOOKUP(B152,'BAHAN BAKU'!P:Z,11,FALSE)</f>
        <v>0</v>
      </c>
      <c r="T152">
        <v>0</v>
      </c>
    </row>
    <row r="153" spans="1:20" x14ac:dyDescent="0.25">
      <c r="A153">
        <f>VLOOKUP(B153,'BAHAN BAKU'!$BD:$BE,2,FALSE)</f>
        <v>1</v>
      </c>
      <c r="B153">
        <f>IF(COUNTIF($B$2:B152,B152)=3,B152+1,B152)</f>
        <v>51</v>
      </c>
      <c r="C153" t="e">
        <f>VLOOKUP(B153,'BAHAN BAKU'!P:Q,2,FALSE)</f>
        <v>#N/A</v>
      </c>
      <c r="D153" t="s">
        <v>0</v>
      </c>
      <c r="E153" t="s">
        <v>49</v>
      </c>
      <c r="F153" s="13">
        <f>IF(VLOOKUP(B153&amp;D153,'BAHAN BAKU'!BA:BB,2,FALSE)&gt;'BAHAN BAKU'!$B$1,'BAHAN BAKU'!$B$1,VLOOKUP(B153&amp;D153,'BAHAN BAKU'!BA:BB,2,FALSE))</f>
        <v>0</v>
      </c>
      <c r="G153" t="s">
        <v>49</v>
      </c>
      <c r="H153">
        <v>100</v>
      </c>
      <c r="I153">
        <f>ROUND(VLOOKUP(B153,'BAHAN BAKU'!P:AO,26,FALSE)*F153%,0)</f>
        <v>0</v>
      </c>
      <c r="J153">
        <v>0</v>
      </c>
      <c r="K153">
        <v>0</v>
      </c>
      <c r="L153">
        <f>VLOOKUP(B153,'BAHAN BAKU'!P:Y,10,FALSE)</f>
        <v>0</v>
      </c>
      <c r="M153">
        <f>VLOOKUP(B153,'BAHAN BAKU'!P:Z,11,FALSE)</f>
        <v>0</v>
      </c>
      <c r="T153">
        <v>0</v>
      </c>
    </row>
    <row r="154" spans="1:20" x14ac:dyDescent="0.25">
      <c r="A154">
        <f>VLOOKUP(B154,'BAHAN BAKU'!$BD:$BE,2,FALSE)</f>
        <v>1</v>
      </c>
      <c r="B154">
        <f>IF(COUNTIF($B$2:B153,B153)=3,B153+1,B153)</f>
        <v>51</v>
      </c>
      <c r="C154" t="e">
        <f>VLOOKUP(B154,'BAHAN BAKU'!P:Q,2,FALSE)</f>
        <v>#N/A</v>
      </c>
      <c r="D154" t="s">
        <v>4</v>
      </c>
      <c r="E154" t="s">
        <v>49</v>
      </c>
      <c r="F154" s="13" t="e">
        <f>IF(C154=0,"2.5","0")</f>
        <v>#N/A</v>
      </c>
      <c r="G154" t="s">
        <v>49</v>
      </c>
      <c r="H154">
        <v>100</v>
      </c>
      <c r="I154" t="e">
        <f>ROUND(VLOOKUP(B154,'BAHAN BAKU'!P:AO,26,FALSE)*F154%,0)</f>
        <v>#N/A</v>
      </c>
      <c r="J154">
        <v>0</v>
      </c>
      <c r="K154">
        <v>0</v>
      </c>
      <c r="L154">
        <f>VLOOKUP(B154,'BAHAN BAKU'!P:Y,10,FALSE)</f>
        <v>0</v>
      </c>
      <c r="M154">
        <f>VLOOKUP(B154,'BAHAN BAKU'!P:Z,11,FALSE)</f>
        <v>0</v>
      </c>
      <c r="T154">
        <v>0</v>
      </c>
    </row>
    <row r="155" spans="1:20" x14ac:dyDescent="0.25">
      <c r="A155">
        <f>VLOOKUP(B155,'BAHAN BAKU'!$BD:$BE,2,FALSE)</f>
        <v>1</v>
      </c>
      <c r="B155">
        <f>IF(COUNTIF($B$2:B154,B154)=3,B154+1,B154)</f>
        <v>52</v>
      </c>
      <c r="C155" t="e">
        <f>VLOOKUP(B155,'BAHAN BAKU'!P:Q,2,FALSE)</f>
        <v>#N/A</v>
      </c>
      <c r="D155" t="s">
        <v>2</v>
      </c>
      <c r="E155" t="s">
        <v>49</v>
      </c>
      <c r="F155" s="13">
        <v>11</v>
      </c>
      <c r="G155" t="s">
        <v>49</v>
      </c>
      <c r="H155">
        <v>100</v>
      </c>
      <c r="I155">
        <f>ROUND(VLOOKUP(B155,'BAHAN BAKU'!P:AO,26,FALSE)*F155%,0)</f>
        <v>0</v>
      </c>
      <c r="J155">
        <v>0</v>
      </c>
      <c r="K155">
        <v>0</v>
      </c>
      <c r="L155">
        <f>VLOOKUP(B155,'BAHAN BAKU'!P:Y,10,FALSE)</f>
        <v>0</v>
      </c>
      <c r="M155">
        <f>VLOOKUP(B155,'BAHAN BAKU'!P:Z,11,FALSE)</f>
        <v>0</v>
      </c>
      <c r="T155">
        <v>0</v>
      </c>
    </row>
    <row r="156" spans="1:20" x14ac:dyDescent="0.25">
      <c r="A156">
        <f>VLOOKUP(B156,'BAHAN BAKU'!$BD:$BE,2,FALSE)</f>
        <v>1</v>
      </c>
      <c r="B156">
        <f>IF(COUNTIF($B$2:B155,B155)=3,B155+1,B155)</f>
        <v>52</v>
      </c>
      <c r="C156" t="e">
        <f>VLOOKUP(B156,'BAHAN BAKU'!P:Q,2,FALSE)</f>
        <v>#N/A</v>
      </c>
      <c r="D156" t="s">
        <v>0</v>
      </c>
      <c r="E156" t="s">
        <v>49</v>
      </c>
      <c r="F156" s="13">
        <f>IF(VLOOKUP(B156&amp;D156,'BAHAN BAKU'!BA:BB,2,FALSE)&gt;'BAHAN BAKU'!$B$1,'BAHAN BAKU'!$B$1,VLOOKUP(B156&amp;D156,'BAHAN BAKU'!BA:BB,2,FALSE))</f>
        <v>0</v>
      </c>
      <c r="G156" t="s">
        <v>49</v>
      </c>
      <c r="H156">
        <v>100</v>
      </c>
      <c r="I156">
        <f>ROUND(VLOOKUP(B156,'BAHAN BAKU'!P:AO,26,FALSE)*F156%,0)</f>
        <v>0</v>
      </c>
      <c r="J156">
        <v>0</v>
      </c>
      <c r="K156">
        <v>0</v>
      </c>
      <c r="L156">
        <f>VLOOKUP(B156,'BAHAN BAKU'!P:Y,10,FALSE)</f>
        <v>0</v>
      </c>
      <c r="M156">
        <f>VLOOKUP(B156,'BAHAN BAKU'!P:Z,11,FALSE)</f>
        <v>0</v>
      </c>
      <c r="T156">
        <v>0</v>
      </c>
    </row>
    <row r="157" spans="1:20" x14ac:dyDescent="0.25">
      <c r="A157">
        <f>VLOOKUP(B157,'BAHAN BAKU'!$BD:$BE,2,FALSE)</f>
        <v>1</v>
      </c>
      <c r="B157">
        <f>IF(COUNTIF($B$2:B156,B156)=3,B156+1,B156)</f>
        <v>52</v>
      </c>
      <c r="C157" t="e">
        <f>VLOOKUP(B157,'BAHAN BAKU'!P:Q,2,FALSE)</f>
        <v>#N/A</v>
      </c>
      <c r="D157" t="s">
        <v>4</v>
      </c>
      <c r="E157" t="s">
        <v>49</v>
      </c>
      <c r="F157" s="13" t="e">
        <f>IF(C157=0,"2.5","0")</f>
        <v>#N/A</v>
      </c>
      <c r="G157" t="s">
        <v>49</v>
      </c>
      <c r="H157">
        <v>100</v>
      </c>
      <c r="I157" t="e">
        <f>ROUND(VLOOKUP(B157,'BAHAN BAKU'!P:AO,26,FALSE)*F157%,0)</f>
        <v>#N/A</v>
      </c>
      <c r="J157">
        <v>0</v>
      </c>
      <c r="K157">
        <v>0</v>
      </c>
      <c r="L157">
        <f>VLOOKUP(B157,'BAHAN BAKU'!P:Y,10,FALSE)</f>
        <v>0</v>
      </c>
      <c r="M157">
        <f>VLOOKUP(B157,'BAHAN BAKU'!P:Z,11,FALSE)</f>
        <v>0</v>
      </c>
      <c r="T157">
        <v>0</v>
      </c>
    </row>
    <row r="158" spans="1:20" x14ac:dyDescent="0.25">
      <c r="A158">
        <f>VLOOKUP(B158,'BAHAN BAKU'!$BD:$BE,2,FALSE)</f>
        <v>1</v>
      </c>
      <c r="B158">
        <f>IF(COUNTIF($B$2:B157,B157)=3,B157+1,B157)</f>
        <v>53</v>
      </c>
      <c r="C158" t="e">
        <f>VLOOKUP(B158,'BAHAN BAKU'!P:Q,2,FALSE)</f>
        <v>#N/A</v>
      </c>
      <c r="D158" t="s">
        <v>2</v>
      </c>
      <c r="E158" t="s">
        <v>49</v>
      </c>
      <c r="F158" s="13">
        <v>11</v>
      </c>
      <c r="G158" t="s">
        <v>49</v>
      </c>
      <c r="H158">
        <v>100</v>
      </c>
      <c r="I158">
        <f>ROUND(VLOOKUP(B158,'BAHAN BAKU'!P:AO,26,FALSE)*F158%,0)</f>
        <v>0</v>
      </c>
      <c r="J158">
        <v>0</v>
      </c>
      <c r="K158">
        <v>0</v>
      </c>
      <c r="L158">
        <f>VLOOKUP(B158,'BAHAN BAKU'!P:Y,10,FALSE)</f>
        <v>0</v>
      </c>
      <c r="M158">
        <f>VLOOKUP(B158,'BAHAN BAKU'!P:Z,11,FALSE)</f>
        <v>0</v>
      </c>
      <c r="T158">
        <v>0</v>
      </c>
    </row>
    <row r="159" spans="1:20" x14ac:dyDescent="0.25">
      <c r="A159">
        <f>VLOOKUP(B159,'BAHAN BAKU'!$BD:$BE,2,FALSE)</f>
        <v>1</v>
      </c>
      <c r="B159">
        <f>IF(COUNTIF($B$2:B158,B158)=3,B158+1,B158)</f>
        <v>53</v>
      </c>
      <c r="C159" t="e">
        <f>VLOOKUP(B159,'BAHAN BAKU'!P:Q,2,FALSE)</f>
        <v>#N/A</v>
      </c>
      <c r="D159" t="s">
        <v>0</v>
      </c>
      <c r="E159" t="s">
        <v>49</v>
      </c>
      <c r="F159" s="13">
        <f>IF(VLOOKUP(B159&amp;D159,'BAHAN BAKU'!BA:BB,2,FALSE)&gt;'BAHAN BAKU'!$B$1,'BAHAN BAKU'!$B$1,VLOOKUP(B159&amp;D159,'BAHAN BAKU'!BA:BB,2,FALSE))</f>
        <v>0</v>
      </c>
      <c r="G159" t="s">
        <v>49</v>
      </c>
      <c r="H159">
        <v>100</v>
      </c>
      <c r="I159">
        <f>ROUND(VLOOKUP(B159,'BAHAN BAKU'!P:AO,26,FALSE)*F159%,0)</f>
        <v>0</v>
      </c>
      <c r="J159">
        <v>0</v>
      </c>
      <c r="K159">
        <v>0</v>
      </c>
      <c r="L159">
        <f>VLOOKUP(B159,'BAHAN BAKU'!P:Y,10,FALSE)</f>
        <v>0</v>
      </c>
      <c r="M159">
        <f>VLOOKUP(B159,'BAHAN BAKU'!P:Z,11,FALSE)</f>
        <v>0</v>
      </c>
      <c r="T159">
        <v>0</v>
      </c>
    </row>
    <row r="160" spans="1:20" x14ac:dyDescent="0.25">
      <c r="A160">
        <f>VLOOKUP(B160,'BAHAN BAKU'!$BD:$BE,2,FALSE)</f>
        <v>1</v>
      </c>
      <c r="B160">
        <f>IF(COUNTIF($B$2:B159,B159)=3,B159+1,B159)</f>
        <v>53</v>
      </c>
      <c r="C160" t="e">
        <f>VLOOKUP(B160,'BAHAN BAKU'!P:Q,2,FALSE)</f>
        <v>#N/A</v>
      </c>
      <c r="D160" t="s">
        <v>4</v>
      </c>
      <c r="E160" t="s">
        <v>49</v>
      </c>
      <c r="F160" s="13" t="e">
        <f>IF(C160=0,"2.5","0")</f>
        <v>#N/A</v>
      </c>
      <c r="G160" t="s">
        <v>49</v>
      </c>
      <c r="H160">
        <v>100</v>
      </c>
      <c r="I160" t="e">
        <f>ROUND(VLOOKUP(B160,'BAHAN BAKU'!P:AO,26,FALSE)*F160%,0)</f>
        <v>#N/A</v>
      </c>
      <c r="J160">
        <v>0</v>
      </c>
      <c r="K160">
        <v>0</v>
      </c>
      <c r="L160">
        <f>VLOOKUP(B160,'BAHAN BAKU'!P:Y,10,FALSE)</f>
        <v>0</v>
      </c>
      <c r="M160">
        <f>VLOOKUP(B160,'BAHAN BAKU'!P:Z,11,FALSE)</f>
        <v>0</v>
      </c>
      <c r="T160">
        <v>0</v>
      </c>
    </row>
    <row r="161" spans="1:20" x14ac:dyDescent="0.25">
      <c r="A161">
        <f>VLOOKUP(B161,'BAHAN BAKU'!$BD:$BE,2,FALSE)</f>
        <v>1</v>
      </c>
      <c r="B161">
        <f>IF(COUNTIF($B$2:B160,B160)=3,B160+1,B160)</f>
        <v>54</v>
      </c>
      <c r="C161" t="e">
        <f>VLOOKUP(B161,'BAHAN BAKU'!P:Q,2,FALSE)</f>
        <v>#N/A</v>
      </c>
      <c r="D161" t="s">
        <v>2</v>
      </c>
      <c r="E161" t="s">
        <v>49</v>
      </c>
      <c r="F161" s="13">
        <v>11</v>
      </c>
      <c r="G161" t="s">
        <v>49</v>
      </c>
      <c r="H161">
        <v>100</v>
      </c>
      <c r="I161">
        <f>ROUND(VLOOKUP(B161,'BAHAN BAKU'!P:AO,26,FALSE)*F161%,0)</f>
        <v>0</v>
      </c>
      <c r="J161">
        <v>0</v>
      </c>
      <c r="K161">
        <v>0</v>
      </c>
      <c r="L161">
        <f>VLOOKUP(B161,'BAHAN BAKU'!P:Y,10,FALSE)</f>
        <v>0</v>
      </c>
      <c r="M161">
        <f>VLOOKUP(B161,'BAHAN BAKU'!P:Z,11,FALSE)</f>
        <v>0</v>
      </c>
      <c r="T161">
        <v>0</v>
      </c>
    </row>
    <row r="162" spans="1:20" x14ac:dyDescent="0.25">
      <c r="A162">
        <f>VLOOKUP(B162,'BAHAN BAKU'!$BD:$BE,2,FALSE)</f>
        <v>1</v>
      </c>
      <c r="B162">
        <f>IF(COUNTIF($B$2:B161,B161)=3,B161+1,B161)</f>
        <v>54</v>
      </c>
      <c r="C162" t="e">
        <f>VLOOKUP(B162,'BAHAN BAKU'!P:Q,2,FALSE)</f>
        <v>#N/A</v>
      </c>
      <c r="D162" t="s">
        <v>0</v>
      </c>
      <c r="E162" t="s">
        <v>49</v>
      </c>
      <c r="F162" s="13">
        <f>IF(VLOOKUP(B162&amp;D162,'BAHAN BAKU'!BA:BB,2,FALSE)&gt;'BAHAN BAKU'!$B$1,'BAHAN BAKU'!$B$1,VLOOKUP(B162&amp;D162,'BAHAN BAKU'!BA:BB,2,FALSE))</f>
        <v>0</v>
      </c>
      <c r="G162" t="s">
        <v>49</v>
      </c>
      <c r="H162">
        <v>100</v>
      </c>
      <c r="I162">
        <f>ROUND(VLOOKUP(B162,'BAHAN BAKU'!P:AO,26,FALSE)*F162%,0)</f>
        <v>0</v>
      </c>
      <c r="J162">
        <v>0</v>
      </c>
      <c r="K162">
        <v>0</v>
      </c>
      <c r="L162">
        <f>VLOOKUP(B162,'BAHAN BAKU'!P:Y,10,FALSE)</f>
        <v>0</v>
      </c>
      <c r="M162">
        <f>VLOOKUP(B162,'BAHAN BAKU'!P:Z,11,FALSE)</f>
        <v>0</v>
      </c>
      <c r="T162">
        <v>0</v>
      </c>
    </row>
    <row r="163" spans="1:20" x14ac:dyDescent="0.25">
      <c r="A163">
        <f>VLOOKUP(B163,'BAHAN BAKU'!$BD:$BE,2,FALSE)</f>
        <v>1</v>
      </c>
      <c r="B163">
        <f>IF(COUNTIF($B$2:B162,B162)=3,B162+1,B162)</f>
        <v>54</v>
      </c>
      <c r="C163" t="e">
        <f>VLOOKUP(B163,'BAHAN BAKU'!P:Q,2,FALSE)</f>
        <v>#N/A</v>
      </c>
      <c r="D163" t="s">
        <v>4</v>
      </c>
      <c r="E163" t="s">
        <v>49</v>
      </c>
      <c r="F163" s="13" t="e">
        <f>IF(C163=0,"2.5","0")</f>
        <v>#N/A</v>
      </c>
      <c r="G163" t="s">
        <v>49</v>
      </c>
      <c r="H163">
        <v>100</v>
      </c>
      <c r="I163" t="e">
        <f>ROUND(VLOOKUP(B163,'BAHAN BAKU'!P:AO,26,FALSE)*F163%,0)</f>
        <v>#N/A</v>
      </c>
      <c r="J163">
        <v>0</v>
      </c>
      <c r="K163">
        <v>0</v>
      </c>
      <c r="L163">
        <f>VLOOKUP(B163,'BAHAN BAKU'!P:Y,10,FALSE)</f>
        <v>0</v>
      </c>
      <c r="M163">
        <f>VLOOKUP(B163,'BAHAN BAKU'!P:Z,11,FALSE)</f>
        <v>0</v>
      </c>
      <c r="T163">
        <v>0</v>
      </c>
    </row>
    <row r="164" spans="1:20" x14ac:dyDescent="0.25">
      <c r="A164">
        <f>VLOOKUP(B164,'BAHAN BAKU'!$BD:$BE,2,FALSE)</f>
        <v>1</v>
      </c>
      <c r="B164">
        <f>IF(COUNTIF($B$2:B163,B163)=3,B163+1,B163)</f>
        <v>55</v>
      </c>
      <c r="C164" t="e">
        <f>VLOOKUP(B164,'BAHAN BAKU'!P:Q,2,FALSE)</f>
        <v>#N/A</v>
      </c>
      <c r="D164" t="s">
        <v>2</v>
      </c>
      <c r="E164" t="s">
        <v>49</v>
      </c>
      <c r="F164" s="13">
        <v>11</v>
      </c>
      <c r="G164" t="s">
        <v>49</v>
      </c>
      <c r="H164">
        <v>100</v>
      </c>
      <c r="I164">
        <f>ROUND(VLOOKUP(B164,'BAHAN BAKU'!P:AO,26,FALSE)*F164%,0)</f>
        <v>0</v>
      </c>
      <c r="J164">
        <v>0</v>
      </c>
      <c r="K164">
        <v>0</v>
      </c>
      <c r="L164">
        <f>VLOOKUP(B164,'BAHAN BAKU'!P:Y,10,FALSE)</f>
        <v>0</v>
      </c>
      <c r="M164">
        <f>VLOOKUP(B164,'BAHAN BAKU'!P:Z,11,FALSE)</f>
        <v>0</v>
      </c>
      <c r="T164">
        <v>0</v>
      </c>
    </row>
    <row r="165" spans="1:20" x14ac:dyDescent="0.25">
      <c r="A165">
        <f>VLOOKUP(B165,'BAHAN BAKU'!$BD:$BE,2,FALSE)</f>
        <v>1</v>
      </c>
      <c r="B165">
        <f>IF(COUNTIF($B$2:B164,B164)=3,B164+1,B164)</f>
        <v>55</v>
      </c>
      <c r="C165" t="e">
        <f>VLOOKUP(B165,'BAHAN BAKU'!P:Q,2,FALSE)</f>
        <v>#N/A</v>
      </c>
      <c r="D165" t="s">
        <v>0</v>
      </c>
      <c r="E165" t="s">
        <v>49</v>
      </c>
      <c r="F165" s="13">
        <f>IF(VLOOKUP(B165&amp;D165,'BAHAN BAKU'!BA:BB,2,FALSE)&gt;'BAHAN BAKU'!$B$1,'BAHAN BAKU'!$B$1,VLOOKUP(B165&amp;D165,'BAHAN BAKU'!BA:BB,2,FALSE))</f>
        <v>0</v>
      </c>
      <c r="G165" t="s">
        <v>49</v>
      </c>
      <c r="H165">
        <v>100</v>
      </c>
      <c r="I165">
        <f>ROUND(VLOOKUP(B165,'BAHAN BAKU'!P:AO,26,FALSE)*F165%,0)</f>
        <v>0</v>
      </c>
      <c r="J165">
        <v>0</v>
      </c>
      <c r="K165">
        <v>0</v>
      </c>
      <c r="L165">
        <f>VLOOKUP(B165,'BAHAN BAKU'!P:Y,10,FALSE)</f>
        <v>0</v>
      </c>
      <c r="M165">
        <f>VLOOKUP(B165,'BAHAN BAKU'!P:Z,11,FALSE)</f>
        <v>0</v>
      </c>
      <c r="T165">
        <v>0</v>
      </c>
    </row>
    <row r="166" spans="1:20" x14ac:dyDescent="0.25">
      <c r="A166">
        <f>VLOOKUP(B166,'BAHAN BAKU'!$BD:$BE,2,FALSE)</f>
        <v>1</v>
      </c>
      <c r="B166">
        <f>IF(COUNTIF($B$2:B165,B165)=3,B165+1,B165)</f>
        <v>55</v>
      </c>
      <c r="C166" t="e">
        <f>VLOOKUP(B166,'BAHAN BAKU'!P:Q,2,FALSE)</f>
        <v>#N/A</v>
      </c>
      <c r="D166" t="s">
        <v>4</v>
      </c>
      <c r="E166" t="s">
        <v>49</v>
      </c>
      <c r="F166" s="13" t="e">
        <f>IF(C166=0,"2.5","0")</f>
        <v>#N/A</v>
      </c>
      <c r="G166" t="s">
        <v>49</v>
      </c>
      <c r="H166">
        <v>100</v>
      </c>
      <c r="I166" t="e">
        <f>ROUND(VLOOKUP(B166,'BAHAN BAKU'!P:AO,26,FALSE)*F166%,0)</f>
        <v>#N/A</v>
      </c>
      <c r="J166">
        <v>0</v>
      </c>
      <c r="K166">
        <v>0</v>
      </c>
      <c r="L166">
        <f>VLOOKUP(B166,'BAHAN BAKU'!P:Y,10,FALSE)</f>
        <v>0</v>
      </c>
      <c r="M166">
        <f>VLOOKUP(B166,'BAHAN BAKU'!P:Z,11,FALSE)</f>
        <v>0</v>
      </c>
      <c r="T166">
        <v>0</v>
      </c>
    </row>
    <row r="167" spans="1:20" x14ac:dyDescent="0.25">
      <c r="A167">
        <f>VLOOKUP(B167,'BAHAN BAKU'!$BD:$BE,2,FALSE)</f>
        <v>1</v>
      </c>
      <c r="B167">
        <f>IF(COUNTIF($B$2:B166,B166)=3,B166+1,B166)</f>
        <v>56</v>
      </c>
      <c r="C167" t="e">
        <f>VLOOKUP(B167,'BAHAN BAKU'!P:Q,2,FALSE)</f>
        <v>#N/A</v>
      </c>
      <c r="D167" t="s">
        <v>2</v>
      </c>
      <c r="E167" t="s">
        <v>49</v>
      </c>
      <c r="F167" s="13">
        <v>11</v>
      </c>
      <c r="G167" t="s">
        <v>49</v>
      </c>
      <c r="H167">
        <v>100</v>
      </c>
      <c r="I167">
        <f>ROUND(VLOOKUP(B167,'BAHAN BAKU'!P:AO,26,FALSE)*F167%,0)</f>
        <v>0</v>
      </c>
      <c r="J167">
        <v>0</v>
      </c>
      <c r="K167">
        <v>0</v>
      </c>
      <c r="L167">
        <f>VLOOKUP(B167,'BAHAN BAKU'!P:Y,10,FALSE)</f>
        <v>0</v>
      </c>
      <c r="M167">
        <f>VLOOKUP(B167,'BAHAN BAKU'!P:Z,11,FALSE)</f>
        <v>0</v>
      </c>
      <c r="T167">
        <v>0</v>
      </c>
    </row>
    <row r="168" spans="1:20" x14ac:dyDescent="0.25">
      <c r="A168">
        <f>VLOOKUP(B168,'BAHAN BAKU'!$BD:$BE,2,FALSE)</f>
        <v>1</v>
      </c>
      <c r="B168">
        <f>IF(COUNTIF($B$2:B167,B167)=3,B167+1,B167)</f>
        <v>56</v>
      </c>
      <c r="C168" t="e">
        <f>VLOOKUP(B168,'BAHAN BAKU'!P:Q,2,FALSE)</f>
        <v>#N/A</v>
      </c>
      <c r="D168" t="s">
        <v>0</v>
      </c>
      <c r="E168" t="s">
        <v>49</v>
      </c>
      <c r="F168" s="13">
        <f>IF(VLOOKUP(B168&amp;D168,'BAHAN BAKU'!BA:BB,2,FALSE)&gt;'BAHAN BAKU'!$B$1,'BAHAN BAKU'!$B$1,VLOOKUP(B168&amp;D168,'BAHAN BAKU'!BA:BB,2,FALSE))</f>
        <v>0</v>
      </c>
      <c r="G168" t="s">
        <v>49</v>
      </c>
      <c r="H168">
        <v>100</v>
      </c>
      <c r="I168">
        <f>ROUND(VLOOKUP(B168,'BAHAN BAKU'!P:AO,26,FALSE)*F168%,0)</f>
        <v>0</v>
      </c>
      <c r="J168">
        <v>0</v>
      </c>
      <c r="K168">
        <v>0</v>
      </c>
      <c r="L168">
        <f>VLOOKUP(B168,'BAHAN BAKU'!P:Y,10,FALSE)</f>
        <v>0</v>
      </c>
      <c r="M168">
        <f>VLOOKUP(B168,'BAHAN BAKU'!P:Z,11,FALSE)</f>
        <v>0</v>
      </c>
      <c r="T168">
        <v>0</v>
      </c>
    </row>
    <row r="169" spans="1:20" x14ac:dyDescent="0.25">
      <c r="A169">
        <f>VLOOKUP(B169,'BAHAN BAKU'!$BD:$BE,2,FALSE)</f>
        <v>1</v>
      </c>
      <c r="B169">
        <f>IF(COUNTIF($B$2:B168,B168)=3,B168+1,B168)</f>
        <v>56</v>
      </c>
      <c r="C169" t="e">
        <f>VLOOKUP(B169,'BAHAN BAKU'!P:Q,2,FALSE)</f>
        <v>#N/A</v>
      </c>
      <c r="D169" t="s">
        <v>4</v>
      </c>
      <c r="E169" t="s">
        <v>49</v>
      </c>
      <c r="F169" s="13" t="e">
        <f>IF(C169=0,"2.5","0")</f>
        <v>#N/A</v>
      </c>
      <c r="G169" t="s">
        <v>49</v>
      </c>
      <c r="H169">
        <v>100</v>
      </c>
      <c r="I169" t="e">
        <f>ROUND(VLOOKUP(B169,'BAHAN BAKU'!P:AO,26,FALSE)*F169%,0)</f>
        <v>#N/A</v>
      </c>
      <c r="J169">
        <v>0</v>
      </c>
      <c r="K169">
        <v>0</v>
      </c>
      <c r="L169">
        <f>VLOOKUP(B169,'BAHAN BAKU'!P:Y,10,FALSE)</f>
        <v>0</v>
      </c>
      <c r="M169">
        <f>VLOOKUP(B169,'BAHAN BAKU'!P:Z,11,FALSE)</f>
        <v>0</v>
      </c>
      <c r="T169">
        <v>0</v>
      </c>
    </row>
    <row r="170" spans="1:20" x14ac:dyDescent="0.25">
      <c r="A170">
        <f>VLOOKUP(B170,'BAHAN BAKU'!$BD:$BE,2,FALSE)</f>
        <v>1</v>
      </c>
      <c r="B170">
        <f>IF(COUNTIF($B$2:B169,B169)=3,B169+1,B169)</f>
        <v>57</v>
      </c>
      <c r="C170" t="e">
        <f>VLOOKUP(B170,'BAHAN BAKU'!P:Q,2,FALSE)</f>
        <v>#N/A</v>
      </c>
      <c r="D170" t="s">
        <v>2</v>
      </c>
      <c r="E170" t="s">
        <v>49</v>
      </c>
      <c r="F170" s="13">
        <v>11</v>
      </c>
      <c r="G170" t="s">
        <v>49</v>
      </c>
      <c r="H170">
        <v>100</v>
      </c>
      <c r="I170">
        <f>ROUND(VLOOKUP(B170,'BAHAN BAKU'!P:AO,26,FALSE)*F170%,0)</f>
        <v>0</v>
      </c>
      <c r="J170">
        <v>0</v>
      </c>
      <c r="K170">
        <v>0</v>
      </c>
      <c r="L170">
        <f>VLOOKUP(B170,'BAHAN BAKU'!P:Y,10,FALSE)</f>
        <v>0</v>
      </c>
      <c r="M170">
        <f>VLOOKUP(B170,'BAHAN BAKU'!P:Z,11,FALSE)</f>
        <v>0</v>
      </c>
      <c r="T170">
        <v>0</v>
      </c>
    </row>
    <row r="171" spans="1:20" x14ac:dyDescent="0.25">
      <c r="A171">
        <f>VLOOKUP(B171,'BAHAN BAKU'!$BD:$BE,2,FALSE)</f>
        <v>1</v>
      </c>
      <c r="B171">
        <f>IF(COUNTIF($B$2:B170,B170)=3,B170+1,B170)</f>
        <v>57</v>
      </c>
      <c r="C171" t="e">
        <f>VLOOKUP(B171,'BAHAN BAKU'!P:Q,2,FALSE)</f>
        <v>#N/A</v>
      </c>
      <c r="D171" t="s">
        <v>0</v>
      </c>
      <c r="E171" t="s">
        <v>49</v>
      </c>
      <c r="F171" s="13">
        <f>IF(VLOOKUP(B171&amp;D171,'BAHAN BAKU'!BA:BB,2,FALSE)&gt;'BAHAN BAKU'!$B$1,'BAHAN BAKU'!$B$1,VLOOKUP(B171&amp;D171,'BAHAN BAKU'!BA:BB,2,FALSE))</f>
        <v>0</v>
      </c>
      <c r="G171" t="s">
        <v>49</v>
      </c>
      <c r="H171">
        <v>100</v>
      </c>
      <c r="I171">
        <f>ROUND(VLOOKUP(B171,'BAHAN BAKU'!P:AO,26,FALSE)*F171%,0)</f>
        <v>0</v>
      </c>
      <c r="J171">
        <v>0</v>
      </c>
      <c r="K171">
        <v>0</v>
      </c>
      <c r="L171">
        <f>VLOOKUP(B171,'BAHAN BAKU'!P:Y,10,FALSE)</f>
        <v>0</v>
      </c>
      <c r="M171">
        <f>VLOOKUP(B171,'BAHAN BAKU'!P:Z,11,FALSE)</f>
        <v>0</v>
      </c>
      <c r="T171">
        <v>0</v>
      </c>
    </row>
    <row r="172" spans="1:20" x14ac:dyDescent="0.25">
      <c r="A172">
        <f>VLOOKUP(B172,'BAHAN BAKU'!$BD:$BE,2,FALSE)</f>
        <v>1</v>
      </c>
      <c r="B172">
        <f>IF(COUNTIF($B$2:B171,B171)=3,B171+1,B171)</f>
        <v>57</v>
      </c>
      <c r="C172" t="e">
        <f>VLOOKUP(B172,'BAHAN BAKU'!P:Q,2,FALSE)</f>
        <v>#N/A</v>
      </c>
      <c r="D172" t="s">
        <v>4</v>
      </c>
      <c r="E172" t="s">
        <v>49</v>
      </c>
      <c r="F172" s="13" t="e">
        <f>IF(C172=0,"2.5","0")</f>
        <v>#N/A</v>
      </c>
      <c r="G172" t="s">
        <v>49</v>
      </c>
      <c r="H172">
        <v>100</v>
      </c>
      <c r="I172" t="e">
        <f>ROUND(VLOOKUP(B172,'BAHAN BAKU'!P:AO,26,FALSE)*F172%,0)</f>
        <v>#N/A</v>
      </c>
      <c r="J172">
        <v>0</v>
      </c>
      <c r="K172">
        <v>0</v>
      </c>
      <c r="L172">
        <f>VLOOKUP(B172,'BAHAN BAKU'!P:Y,10,FALSE)</f>
        <v>0</v>
      </c>
      <c r="M172">
        <f>VLOOKUP(B172,'BAHAN BAKU'!P:Z,11,FALSE)</f>
        <v>0</v>
      </c>
      <c r="T172">
        <v>0</v>
      </c>
    </row>
    <row r="173" spans="1:20" x14ac:dyDescent="0.25">
      <c r="A173">
        <f>VLOOKUP(B173,'BAHAN BAKU'!$BD:$BE,2,FALSE)</f>
        <v>1</v>
      </c>
      <c r="B173">
        <f>IF(COUNTIF($B$2:B172,B172)=3,B172+1,B172)</f>
        <v>58</v>
      </c>
      <c r="C173" t="e">
        <f>VLOOKUP(B173,'BAHAN BAKU'!P:Q,2,FALSE)</f>
        <v>#N/A</v>
      </c>
      <c r="D173" t="s">
        <v>2</v>
      </c>
      <c r="E173" t="s">
        <v>49</v>
      </c>
      <c r="F173" s="13">
        <v>11</v>
      </c>
      <c r="G173" t="s">
        <v>49</v>
      </c>
      <c r="H173">
        <v>100</v>
      </c>
      <c r="I173">
        <f>ROUND(VLOOKUP(B173,'BAHAN BAKU'!P:AO,26,FALSE)*F173%,0)</f>
        <v>0</v>
      </c>
      <c r="J173">
        <v>0</v>
      </c>
      <c r="K173">
        <v>0</v>
      </c>
      <c r="L173">
        <f>VLOOKUP(B173,'BAHAN BAKU'!P:Y,10,FALSE)</f>
        <v>0</v>
      </c>
      <c r="M173">
        <f>VLOOKUP(B173,'BAHAN BAKU'!P:Z,11,FALSE)</f>
        <v>0</v>
      </c>
      <c r="T173">
        <v>0</v>
      </c>
    </row>
    <row r="174" spans="1:20" x14ac:dyDescent="0.25">
      <c r="A174">
        <f>VLOOKUP(B174,'BAHAN BAKU'!$BD:$BE,2,FALSE)</f>
        <v>1</v>
      </c>
      <c r="B174">
        <f>IF(COUNTIF($B$2:B173,B173)=3,B173+1,B173)</f>
        <v>58</v>
      </c>
      <c r="C174" t="e">
        <f>VLOOKUP(B174,'BAHAN BAKU'!P:Q,2,FALSE)</f>
        <v>#N/A</v>
      </c>
      <c r="D174" t="s">
        <v>0</v>
      </c>
      <c r="E174" t="s">
        <v>49</v>
      </c>
      <c r="F174" s="13">
        <f>IF(VLOOKUP(B174&amp;D174,'BAHAN BAKU'!BA:BB,2,FALSE)&gt;'BAHAN BAKU'!$B$1,'BAHAN BAKU'!$B$1,VLOOKUP(B174&amp;D174,'BAHAN BAKU'!BA:BB,2,FALSE))</f>
        <v>0</v>
      </c>
      <c r="G174" t="s">
        <v>49</v>
      </c>
      <c r="H174">
        <v>100</v>
      </c>
      <c r="I174">
        <f>ROUND(VLOOKUP(B174,'BAHAN BAKU'!P:AO,26,FALSE)*F174%,0)</f>
        <v>0</v>
      </c>
      <c r="J174">
        <v>0</v>
      </c>
      <c r="K174">
        <v>0</v>
      </c>
      <c r="L174">
        <f>VLOOKUP(B174,'BAHAN BAKU'!P:Y,10,FALSE)</f>
        <v>0</v>
      </c>
      <c r="M174">
        <f>VLOOKUP(B174,'BAHAN BAKU'!P:Z,11,FALSE)</f>
        <v>0</v>
      </c>
      <c r="T174">
        <v>0</v>
      </c>
    </row>
    <row r="175" spans="1:20" x14ac:dyDescent="0.25">
      <c r="A175">
        <f>VLOOKUP(B175,'BAHAN BAKU'!$BD:$BE,2,FALSE)</f>
        <v>1</v>
      </c>
      <c r="B175">
        <f>IF(COUNTIF($B$2:B174,B174)=3,B174+1,B174)</f>
        <v>58</v>
      </c>
      <c r="C175" t="e">
        <f>VLOOKUP(B175,'BAHAN BAKU'!P:Q,2,FALSE)</f>
        <v>#N/A</v>
      </c>
      <c r="D175" t="s">
        <v>4</v>
      </c>
      <c r="E175" t="s">
        <v>49</v>
      </c>
      <c r="F175" s="13" t="e">
        <f>IF(C175=0,"2.5","0")</f>
        <v>#N/A</v>
      </c>
      <c r="G175" t="s">
        <v>49</v>
      </c>
      <c r="H175">
        <v>100</v>
      </c>
      <c r="I175" t="e">
        <f>ROUND(VLOOKUP(B175,'BAHAN BAKU'!P:AO,26,FALSE)*F175%,0)</f>
        <v>#N/A</v>
      </c>
      <c r="J175">
        <v>0</v>
      </c>
      <c r="K175">
        <v>0</v>
      </c>
      <c r="L175">
        <f>VLOOKUP(B175,'BAHAN BAKU'!P:Y,10,FALSE)</f>
        <v>0</v>
      </c>
      <c r="M175">
        <f>VLOOKUP(B175,'BAHAN BAKU'!P:Z,11,FALSE)</f>
        <v>0</v>
      </c>
      <c r="T175">
        <v>0</v>
      </c>
    </row>
    <row r="176" spans="1:20" x14ac:dyDescent="0.25">
      <c r="A176">
        <f>VLOOKUP(B176,'BAHAN BAKU'!$BD:$BE,2,FALSE)</f>
        <v>1</v>
      </c>
      <c r="B176">
        <f>IF(COUNTIF($B$2:B175,B175)=3,B175+1,B175)</f>
        <v>59</v>
      </c>
      <c r="C176" t="e">
        <f>VLOOKUP(B176,'BAHAN BAKU'!P:Q,2,FALSE)</f>
        <v>#N/A</v>
      </c>
      <c r="D176" t="s">
        <v>2</v>
      </c>
      <c r="E176" t="s">
        <v>49</v>
      </c>
      <c r="F176" s="13">
        <v>11</v>
      </c>
      <c r="G176" t="s">
        <v>49</v>
      </c>
      <c r="H176">
        <v>100</v>
      </c>
      <c r="I176">
        <f>ROUND(VLOOKUP(B176,'BAHAN BAKU'!P:AO,26,FALSE)*F176%,0)</f>
        <v>27860592</v>
      </c>
      <c r="J176">
        <v>0</v>
      </c>
      <c r="K176">
        <v>0</v>
      </c>
      <c r="L176">
        <f>VLOOKUP(B176,'BAHAN BAKU'!P:Y,10,FALSE)</f>
        <v>0</v>
      </c>
      <c r="M176">
        <f>VLOOKUP(B176,'BAHAN BAKU'!P:Z,11,FALSE)</f>
        <v>0</v>
      </c>
      <c r="T176">
        <v>0</v>
      </c>
    </row>
    <row r="177" spans="1:20" x14ac:dyDescent="0.25">
      <c r="A177">
        <f>VLOOKUP(B177,'BAHAN BAKU'!$BD:$BE,2,FALSE)</f>
        <v>1</v>
      </c>
      <c r="B177">
        <f>IF(COUNTIF($B$2:B176,B176)=3,B176+1,B176)</f>
        <v>59</v>
      </c>
      <c r="C177" t="e">
        <f>VLOOKUP(B177,'BAHAN BAKU'!P:Q,2,FALSE)</f>
        <v>#N/A</v>
      </c>
      <c r="D177" t="s">
        <v>0</v>
      </c>
      <c r="E177" t="s">
        <v>49</v>
      </c>
      <c r="F177" s="13">
        <f>IF(VLOOKUP(B177&amp;D177,'BAHAN BAKU'!BA:BB,2,FALSE)&gt;'BAHAN BAKU'!$B$1,'BAHAN BAKU'!$B$1,VLOOKUP(B177&amp;D177,'BAHAN BAKU'!BA:BB,2,FALSE))</f>
        <v>0</v>
      </c>
      <c r="G177" t="s">
        <v>49</v>
      </c>
      <c r="H177">
        <v>100</v>
      </c>
      <c r="I177">
        <f>ROUND(VLOOKUP(B177,'BAHAN BAKU'!P:AO,26,FALSE)*F177%,0)</f>
        <v>0</v>
      </c>
      <c r="J177">
        <v>0</v>
      </c>
      <c r="K177">
        <v>0</v>
      </c>
      <c r="L177">
        <f>VLOOKUP(B177,'BAHAN BAKU'!P:Y,10,FALSE)</f>
        <v>0</v>
      </c>
      <c r="M177">
        <f>VLOOKUP(B177,'BAHAN BAKU'!P:Z,11,FALSE)</f>
        <v>0</v>
      </c>
      <c r="T177">
        <v>0</v>
      </c>
    </row>
    <row r="178" spans="1:20" x14ac:dyDescent="0.25">
      <c r="A178">
        <f>VLOOKUP(B178,'BAHAN BAKU'!$BD:$BE,2,FALSE)</f>
        <v>1</v>
      </c>
      <c r="B178">
        <f>IF(COUNTIF($B$2:B177,B177)=3,B177+1,B177)</f>
        <v>59</v>
      </c>
      <c r="C178" t="e">
        <f>VLOOKUP(B178,'BAHAN BAKU'!P:Q,2,FALSE)</f>
        <v>#N/A</v>
      </c>
      <c r="D178" t="s">
        <v>4</v>
      </c>
      <c r="E178" t="s">
        <v>49</v>
      </c>
      <c r="F178" s="13" t="e">
        <f>IF(C178=0,"2.5","0")</f>
        <v>#N/A</v>
      </c>
      <c r="G178" t="s">
        <v>49</v>
      </c>
      <c r="H178">
        <v>100</v>
      </c>
      <c r="I178" t="e">
        <f>ROUND(VLOOKUP(B178,'BAHAN BAKU'!P:AO,26,FALSE)*F178%,0)</f>
        <v>#N/A</v>
      </c>
      <c r="J178">
        <v>0</v>
      </c>
      <c r="K178">
        <v>0</v>
      </c>
      <c r="L178">
        <f>VLOOKUP(B178,'BAHAN BAKU'!P:Y,10,FALSE)</f>
        <v>0</v>
      </c>
      <c r="M178">
        <f>VLOOKUP(B178,'BAHAN BAKU'!P:Z,11,FALSE)</f>
        <v>0</v>
      </c>
      <c r="T178">
        <v>0</v>
      </c>
    </row>
    <row r="179" spans="1:20" x14ac:dyDescent="0.25">
      <c r="A179">
        <f>VLOOKUP(B179,'BAHAN BAKU'!$BD:$BE,2,FALSE)</f>
        <v>1</v>
      </c>
      <c r="B179">
        <f>IF(COUNTIF($B$2:B178,B178)=3,B178+1,B178)</f>
        <v>60</v>
      </c>
      <c r="C179" t="e">
        <f>VLOOKUP(B179,'BAHAN BAKU'!P:Q,2,FALSE)</f>
        <v>#N/A</v>
      </c>
      <c r="D179" t="s">
        <v>2</v>
      </c>
      <c r="E179" t="s">
        <v>49</v>
      </c>
      <c r="F179" s="13">
        <v>11</v>
      </c>
      <c r="G179" t="s">
        <v>49</v>
      </c>
      <c r="H179">
        <v>100</v>
      </c>
      <c r="I179">
        <f>ROUND(VLOOKUP(B179,'BAHAN BAKU'!P:AO,26,FALSE)*F179%,0)</f>
        <v>0</v>
      </c>
      <c r="J179">
        <v>0</v>
      </c>
      <c r="K179">
        <v>0</v>
      </c>
      <c r="L179">
        <f>VLOOKUP(B179,'BAHAN BAKU'!P:Y,10,FALSE)</f>
        <v>0</v>
      </c>
      <c r="M179">
        <f>VLOOKUP(B179,'BAHAN BAKU'!P:Z,11,FALSE)</f>
        <v>0</v>
      </c>
      <c r="T179">
        <v>0</v>
      </c>
    </row>
    <row r="180" spans="1:20" x14ac:dyDescent="0.25">
      <c r="A180">
        <f>VLOOKUP(B180,'BAHAN BAKU'!$BD:$BE,2,FALSE)</f>
        <v>1</v>
      </c>
      <c r="B180">
        <f>IF(COUNTIF($B$2:B179,B179)=3,B179+1,B179)</f>
        <v>60</v>
      </c>
      <c r="C180" t="e">
        <f>VLOOKUP(B180,'BAHAN BAKU'!P:Q,2,FALSE)</f>
        <v>#N/A</v>
      </c>
      <c r="D180" t="s">
        <v>0</v>
      </c>
      <c r="E180" t="s">
        <v>49</v>
      </c>
      <c r="F180" s="13">
        <f>IF(VLOOKUP(B180&amp;D180,'BAHAN BAKU'!BA:BB,2,FALSE)&gt;'BAHAN BAKU'!$B$1,'BAHAN BAKU'!$B$1,VLOOKUP(B180&amp;D180,'BAHAN BAKU'!BA:BB,2,FALSE))</f>
        <v>0</v>
      </c>
      <c r="G180" t="s">
        <v>49</v>
      </c>
      <c r="H180">
        <v>100</v>
      </c>
      <c r="I180">
        <f>ROUND(VLOOKUP(B180,'BAHAN BAKU'!P:AO,26,FALSE)*F180%,0)</f>
        <v>0</v>
      </c>
      <c r="J180">
        <v>0</v>
      </c>
      <c r="K180">
        <v>0</v>
      </c>
      <c r="L180">
        <f>VLOOKUP(B180,'BAHAN BAKU'!P:Y,10,FALSE)</f>
        <v>0</v>
      </c>
      <c r="M180">
        <f>VLOOKUP(B180,'BAHAN BAKU'!P:Z,11,FALSE)</f>
        <v>0</v>
      </c>
      <c r="T180">
        <v>0</v>
      </c>
    </row>
    <row r="181" spans="1:20" x14ac:dyDescent="0.25">
      <c r="A181">
        <f>VLOOKUP(B181,'BAHAN BAKU'!$BD:$BE,2,FALSE)</f>
        <v>1</v>
      </c>
      <c r="B181">
        <f>IF(COUNTIF($B$2:B180,B180)=3,B180+1,B180)</f>
        <v>60</v>
      </c>
      <c r="C181" t="e">
        <f>VLOOKUP(B181,'BAHAN BAKU'!P:Q,2,FALSE)</f>
        <v>#N/A</v>
      </c>
      <c r="D181" t="s">
        <v>4</v>
      </c>
      <c r="E181" t="s">
        <v>49</v>
      </c>
      <c r="F181" s="13" t="e">
        <f>IF(C181=0,"2.5","0")</f>
        <v>#N/A</v>
      </c>
      <c r="G181" t="s">
        <v>49</v>
      </c>
      <c r="H181">
        <v>100</v>
      </c>
      <c r="I181" t="e">
        <f>ROUND(VLOOKUP(B181,'BAHAN BAKU'!P:AO,26,FALSE)*F181%,0)</f>
        <v>#N/A</v>
      </c>
      <c r="J181">
        <v>0</v>
      </c>
      <c r="K181">
        <v>0</v>
      </c>
      <c r="L181">
        <f>VLOOKUP(B181,'BAHAN BAKU'!P:Y,10,FALSE)</f>
        <v>0</v>
      </c>
      <c r="M181">
        <f>VLOOKUP(B181,'BAHAN BAKU'!P:Z,11,FALSE)</f>
        <v>0</v>
      </c>
      <c r="T181">
        <v>0</v>
      </c>
    </row>
    <row r="182" spans="1:20" x14ac:dyDescent="0.25">
      <c r="A182">
        <f>VLOOKUP(B182,'BAHAN BAKU'!$BD:$BE,2,FALSE)</f>
        <v>1</v>
      </c>
      <c r="B182">
        <f>IF(COUNTIF($B$2:B181,B181)=3,B181+1,B181)</f>
        <v>61</v>
      </c>
      <c r="C182" t="e">
        <f>VLOOKUP(B182,'BAHAN BAKU'!P:Q,2,FALSE)</f>
        <v>#N/A</v>
      </c>
      <c r="D182" t="s">
        <v>2</v>
      </c>
      <c r="E182" t="s">
        <v>49</v>
      </c>
      <c r="F182" s="13">
        <v>11</v>
      </c>
      <c r="G182" t="s">
        <v>49</v>
      </c>
      <c r="H182">
        <v>100</v>
      </c>
      <c r="I182">
        <f>ROUND(VLOOKUP(B182,'BAHAN BAKU'!P:AO,26,FALSE)*F182%,0)</f>
        <v>27860592</v>
      </c>
      <c r="J182">
        <v>0</v>
      </c>
      <c r="K182">
        <v>0</v>
      </c>
      <c r="L182">
        <f>VLOOKUP(B182,'BAHAN BAKU'!P:Y,10,FALSE)</f>
        <v>0</v>
      </c>
      <c r="M182">
        <f>VLOOKUP(B182,'BAHAN BAKU'!P:Z,11,FALSE)</f>
        <v>0</v>
      </c>
      <c r="T182">
        <v>0</v>
      </c>
    </row>
    <row r="183" spans="1:20" x14ac:dyDescent="0.25">
      <c r="A183">
        <f>VLOOKUP(B183,'BAHAN BAKU'!$BD:$BE,2,FALSE)</f>
        <v>1</v>
      </c>
      <c r="B183">
        <f>IF(COUNTIF($B$2:B182,B182)=3,B182+1,B182)</f>
        <v>61</v>
      </c>
      <c r="C183" t="e">
        <f>VLOOKUP(B183,'BAHAN BAKU'!P:Q,2,FALSE)</f>
        <v>#N/A</v>
      </c>
      <c r="D183" t="s">
        <v>0</v>
      </c>
      <c r="E183" t="s">
        <v>49</v>
      </c>
      <c r="F183" s="13">
        <f>IF(VLOOKUP(B183&amp;D183,'BAHAN BAKU'!BA:BB,2,FALSE)&gt;'BAHAN BAKU'!$B$1,'BAHAN BAKU'!$B$1,VLOOKUP(B183&amp;D183,'BAHAN BAKU'!BA:BB,2,FALSE))</f>
        <v>0</v>
      </c>
      <c r="G183" t="s">
        <v>49</v>
      </c>
      <c r="H183">
        <v>100</v>
      </c>
      <c r="I183">
        <f>ROUND(VLOOKUP(B183,'BAHAN BAKU'!P:AO,26,FALSE)*F183%,0)</f>
        <v>0</v>
      </c>
      <c r="J183">
        <v>0</v>
      </c>
      <c r="K183">
        <v>0</v>
      </c>
      <c r="L183">
        <f>VLOOKUP(B183,'BAHAN BAKU'!P:Y,10,FALSE)</f>
        <v>0</v>
      </c>
      <c r="M183">
        <f>VLOOKUP(B183,'BAHAN BAKU'!P:Z,11,FALSE)</f>
        <v>0</v>
      </c>
      <c r="T183">
        <v>0</v>
      </c>
    </row>
    <row r="184" spans="1:20" x14ac:dyDescent="0.25">
      <c r="A184">
        <f>VLOOKUP(B184,'BAHAN BAKU'!$BD:$BE,2,FALSE)</f>
        <v>1</v>
      </c>
      <c r="B184">
        <f>IF(COUNTIF($B$2:B183,B183)=3,B183+1,B183)</f>
        <v>61</v>
      </c>
      <c r="C184" t="e">
        <f>VLOOKUP(B184,'BAHAN BAKU'!P:Q,2,FALSE)</f>
        <v>#N/A</v>
      </c>
      <c r="D184" t="s">
        <v>4</v>
      </c>
      <c r="E184" t="s">
        <v>49</v>
      </c>
      <c r="F184" s="13" t="e">
        <f>IF(C184=0,"2.5","0")</f>
        <v>#N/A</v>
      </c>
      <c r="G184" t="s">
        <v>49</v>
      </c>
      <c r="H184">
        <v>100</v>
      </c>
      <c r="I184" t="e">
        <f>ROUND(VLOOKUP(B184,'BAHAN BAKU'!P:AO,26,FALSE)*F184%,0)</f>
        <v>#N/A</v>
      </c>
      <c r="J184">
        <v>0</v>
      </c>
      <c r="K184">
        <v>0</v>
      </c>
      <c r="L184">
        <f>VLOOKUP(B184,'BAHAN BAKU'!P:Y,10,FALSE)</f>
        <v>0</v>
      </c>
      <c r="M184">
        <f>VLOOKUP(B184,'BAHAN BAKU'!P:Z,11,FALSE)</f>
        <v>0</v>
      </c>
      <c r="T184">
        <v>0</v>
      </c>
    </row>
    <row r="185" spans="1:20" x14ac:dyDescent="0.25">
      <c r="A185">
        <f>VLOOKUP(B185,'BAHAN BAKU'!$BD:$BE,2,FALSE)</f>
        <v>1</v>
      </c>
      <c r="B185">
        <f>IF(COUNTIF($B$2:B184,B184)=3,B184+1,B184)</f>
        <v>62</v>
      </c>
      <c r="C185" t="e">
        <f>VLOOKUP(B185,'BAHAN BAKU'!P:Q,2,FALSE)</f>
        <v>#N/A</v>
      </c>
      <c r="D185" t="s">
        <v>2</v>
      </c>
      <c r="E185" t="s">
        <v>49</v>
      </c>
      <c r="F185" s="13">
        <v>11</v>
      </c>
      <c r="G185" t="s">
        <v>49</v>
      </c>
      <c r="H185">
        <v>100</v>
      </c>
      <c r="I185">
        <f>ROUND(VLOOKUP(B185,'BAHAN BAKU'!P:AO,26,FALSE)*F185%,0)</f>
        <v>0</v>
      </c>
      <c r="J185">
        <v>0</v>
      </c>
      <c r="K185">
        <v>0</v>
      </c>
      <c r="L185">
        <f>VLOOKUP(B185,'BAHAN BAKU'!P:Y,10,FALSE)</f>
        <v>0</v>
      </c>
      <c r="M185">
        <f>VLOOKUP(B185,'BAHAN BAKU'!P:Z,11,FALSE)</f>
        <v>0</v>
      </c>
      <c r="T185">
        <v>0</v>
      </c>
    </row>
    <row r="186" spans="1:20" x14ac:dyDescent="0.25">
      <c r="A186">
        <f>VLOOKUP(B186,'BAHAN BAKU'!$BD:$BE,2,FALSE)</f>
        <v>1</v>
      </c>
      <c r="B186">
        <f>IF(COUNTIF($B$2:B185,B185)=3,B185+1,B185)</f>
        <v>62</v>
      </c>
      <c r="C186" t="e">
        <f>VLOOKUP(B186,'BAHAN BAKU'!P:Q,2,FALSE)</f>
        <v>#N/A</v>
      </c>
      <c r="D186" t="s">
        <v>0</v>
      </c>
      <c r="E186" t="s">
        <v>49</v>
      </c>
      <c r="F186" s="13">
        <f>IF(VLOOKUP(B186&amp;D186,'BAHAN BAKU'!BA:BB,2,FALSE)&gt;'BAHAN BAKU'!$B$1,'BAHAN BAKU'!$B$1,VLOOKUP(B186&amp;D186,'BAHAN BAKU'!BA:BB,2,FALSE))</f>
        <v>0</v>
      </c>
      <c r="G186" t="s">
        <v>49</v>
      </c>
      <c r="H186">
        <v>100</v>
      </c>
      <c r="I186">
        <f>ROUND(VLOOKUP(B186,'BAHAN BAKU'!P:AO,26,FALSE)*F186%,0)</f>
        <v>0</v>
      </c>
      <c r="J186">
        <v>0</v>
      </c>
      <c r="K186">
        <v>0</v>
      </c>
      <c r="L186">
        <f>VLOOKUP(B186,'BAHAN BAKU'!P:Y,10,FALSE)</f>
        <v>0</v>
      </c>
      <c r="M186">
        <f>VLOOKUP(B186,'BAHAN BAKU'!P:Z,11,FALSE)</f>
        <v>0</v>
      </c>
      <c r="T186">
        <v>0</v>
      </c>
    </row>
    <row r="187" spans="1:20" x14ac:dyDescent="0.25">
      <c r="A187">
        <f>VLOOKUP(B187,'BAHAN BAKU'!$BD:$BE,2,FALSE)</f>
        <v>1</v>
      </c>
      <c r="B187">
        <f>IF(COUNTIF($B$2:B186,B186)=3,B186+1,B186)</f>
        <v>62</v>
      </c>
      <c r="C187" t="e">
        <f>VLOOKUP(B187,'BAHAN BAKU'!P:Q,2,FALSE)</f>
        <v>#N/A</v>
      </c>
      <c r="D187" t="s">
        <v>4</v>
      </c>
      <c r="E187" t="s">
        <v>49</v>
      </c>
      <c r="F187" s="13" t="e">
        <f>IF(C187=0,"2.5","0")</f>
        <v>#N/A</v>
      </c>
      <c r="G187" t="s">
        <v>49</v>
      </c>
      <c r="H187">
        <v>100</v>
      </c>
      <c r="I187" t="e">
        <f>ROUND(VLOOKUP(B187,'BAHAN BAKU'!P:AO,26,FALSE)*F187%,0)</f>
        <v>#N/A</v>
      </c>
      <c r="J187">
        <v>0</v>
      </c>
      <c r="K187">
        <v>0</v>
      </c>
      <c r="L187">
        <f>VLOOKUP(B187,'BAHAN BAKU'!P:Y,10,FALSE)</f>
        <v>0</v>
      </c>
      <c r="M187">
        <f>VLOOKUP(B187,'BAHAN BAKU'!P:Z,11,FALSE)</f>
        <v>0</v>
      </c>
      <c r="T187">
        <v>0</v>
      </c>
    </row>
    <row r="188" spans="1:20" x14ac:dyDescent="0.25">
      <c r="A188">
        <f>VLOOKUP(B188,'BAHAN BAKU'!$BD:$BE,2,FALSE)</f>
        <v>1</v>
      </c>
      <c r="B188">
        <f>IF(COUNTIF($B$2:B187,B187)=3,B187+1,B187)</f>
        <v>63</v>
      </c>
      <c r="C188" t="e">
        <f>VLOOKUP(B188,'BAHAN BAKU'!P:Q,2,FALSE)</f>
        <v>#N/A</v>
      </c>
      <c r="D188" t="s">
        <v>2</v>
      </c>
      <c r="E188" t="s">
        <v>49</v>
      </c>
      <c r="F188" s="13">
        <v>11</v>
      </c>
      <c r="G188" t="s">
        <v>49</v>
      </c>
      <c r="H188">
        <v>100</v>
      </c>
      <c r="I188">
        <f>ROUND(VLOOKUP(B188,'BAHAN BAKU'!P:AO,26,FALSE)*F188%,0)</f>
        <v>0</v>
      </c>
      <c r="J188">
        <v>0</v>
      </c>
      <c r="K188">
        <v>0</v>
      </c>
      <c r="L188">
        <f>VLOOKUP(B188,'BAHAN BAKU'!P:Y,10,FALSE)</f>
        <v>0</v>
      </c>
      <c r="M188">
        <f>VLOOKUP(B188,'BAHAN BAKU'!P:Z,11,FALSE)</f>
        <v>0</v>
      </c>
      <c r="T188">
        <v>0</v>
      </c>
    </row>
    <row r="189" spans="1:20" x14ac:dyDescent="0.25">
      <c r="A189">
        <f>VLOOKUP(B189,'BAHAN BAKU'!$BD:$BE,2,FALSE)</f>
        <v>1</v>
      </c>
      <c r="B189">
        <f>IF(COUNTIF($B$2:B188,B188)=3,B188+1,B188)</f>
        <v>63</v>
      </c>
      <c r="C189" t="e">
        <f>VLOOKUP(B189,'BAHAN BAKU'!P:Q,2,FALSE)</f>
        <v>#N/A</v>
      </c>
      <c r="D189" t="s">
        <v>0</v>
      </c>
      <c r="E189" t="s">
        <v>49</v>
      </c>
      <c r="F189" s="13">
        <f>IF(VLOOKUP(B189&amp;D189,'BAHAN BAKU'!BA:BB,2,FALSE)&gt;'BAHAN BAKU'!$B$1,'BAHAN BAKU'!$B$1,VLOOKUP(B189&amp;D189,'BAHAN BAKU'!BA:BB,2,FALSE))</f>
        <v>0</v>
      </c>
      <c r="G189" t="s">
        <v>49</v>
      </c>
      <c r="H189">
        <v>100</v>
      </c>
      <c r="I189">
        <f>ROUND(VLOOKUP(B189,'BAHAN BAKU'!P:AO,26,FALSE)*F189%,0)</f>
        <v>0</v>
      </c>
      <c r="J189">
        <v>0</v>
      </c>
      <c r="K189">
        <v>0</v>
      </c>
      <c r="L189">
        <f>VLOOKUP(B189,'BAHAN BAKU'!P:Y,10,FALSE)</f>
        <v>0</v>
      </c>
      <c r="M189">
        <f>VLOOKUP(B189,'BAHAN BAKU'!P:Z,11,FALSE)</f>
        <v>0</v>
      </c>
      <c r="T189">
        <v>0</v>
      </c>
    </row>
    <row r="190" spans="1:20" x14ac:dyDescent="0.25">
      <c r="A190">
        <f>VLOOKUP(B190,'BAHAN BAKU'!$BD:$BE,2,FALSE)</f>
        <v>1</v>
      </c>
      <c r="B190">
        <f>IF(COUNTIF($B$2:B189,B189)=3,B189+1,B189)</f>
        <v>63</v>
      </c>
      <c r="C190" t="e">
        <f>VLOOKUP(B190,'BAHAN BAKU'!P:Q,2,FALSE)</f>
        <v>#N/A</v>
      </c>
      <c r="D190" t="s">
        <v>4</v>
      </c>
      <c r="E190" t="s">
        <v>49</v>
      </c>
      <c r="F190" s="13" t="e">
        <f>IF(C190=0,"2.5","0")</f>
        <v>#N/A</v>
      </c>
      <c r="G190" t="s">
        <v>49</v>
      </c>
      <c r="H190">
        <v>100</v>
      </c>
      <c r="I190" t="e">
        <f>ROUND(VLOOKUP(B190,'BAHAN BAKU'!P:AO,26,FALSE)*F190%,0)</f>
        <v>#N/A</v>
      </c>
      <c r="J190">
        <v>0</v>
      </c>
      <c r="K190">
        <v>0</v>
      </c>
      <c r="L190">
        <f>VLOOKUP(B190,'BAHAN BAKU'!P:Y,10,FALSE)</f>
        <v>0</v>
      </c>
      <c r="M190">
        <f>VLOOKUP(B190,'BAHAN BAKU'!P:Z,11,FALSE)</f>
        <v>0</v>
      </c>
      <c r="T190">
        <v>0</v>
      </c>
    </row>
    <row r="191" spans="1:20" x14ac:dyDescent="0.25">
      <c r="A191">
        <f>VLOOKUP(B191,'BAHAN BAKU'!$BD:$BE,2,FALSE)</f>
        <v>1</v>
      </c>
      <c r="B191">
        <f>IF(COUNTIF($B$2:B190,B190)=3,B190+1,B190)</f>
        <v>64</v>
      </c>
      <c r="C191" t="e">
        <f>VLOOKUP(B191,'BAHAN BAKU'!P:Q,2,FALSE)</f>
        <v>#N/A</v>
      </c>
      <c r="D191" t="s">
        <v>2</v>
      </c>
      <c r="E191" t="s">
        <v>49</v>
      </c>
      <c r="F191" s="13">
        <v>11</v>
      </c>
      <c r="G191" t="s">
        <v>49</v>
      </c>
      <c r="H191">
        <v>100</v>
      </c>
      <c r="I191">
        <f>ROUND(VLOOKUP(B191,'BAHAN BAKU'!P:AO,26,FALSE)*F191%,0)</f>
        <v>0</v>
      </c>
      <c r="J191">
        <v>0</v>
      </c>
      <c r="K191">
        <v>0</v>
      </c>
      <c r="L191">
        <f>VLOOKUP(B191,'BAHAN BAKU'!P:Y,10,FALSE)</f>
        <v>0</v>
      </c>
      <c r="M191">
        <f>VLOOKUP(B191,'BAHAN BAKU'!P:Z,11,FALSE)</f>
        <v>0</v>
      </c>
      <c r="T191">
        <v>0</v>
      </c>
    </row>
    <row r="192" spans="1:20" x14ac:dyDescent="0.25">
      <c r="A192">
        <f>VLOOKUP(B192,'BAHAN BAKU'!$BD:$BE,2,FALSE)</f>
        <v>1</v>
      </c>
      <c r="B192">
        <f>IF(COUNTIF($B$2:B191,B191)=3,B191+1,B191)</f>
        <v>64</v>
      </c>
      <c r="C192" t="e">
        <f>VLOOKUP(B192,'BAHAN BAKU'!P:Q,2,FALSE)</f>
        <v>#N/A</v>
      </c>
      <c r="D192" t="s">
        <v>0</v>
      </c>
      <c r="E192" t="s">
        <v>49</v>
      </c>
      <c r="F192" s="13">
        <f>IF(VLOOKUP(B192&amp;D192,'BAHAN BAKU'!BA:BB,2,FALSE)&gt;'BAHAN BAKU'!$B$1,'BAHAN BAKU'!$B$1,VLOOKUP(B192&amp;D192,'BAHAN BAKU'!BA:BB,2,FALSE))</f>
        <v>0</v>
      </c>
      <c r="G192" t="s">
        <v>49</v>
      </c>
      <c r="H192">
        <v>100</v>
      </c>
      <c r="I192">
        <f>ROUND(VLOOKUP(B192,'BAHAN BAKU'!P:AO,26,FALSE)*F192%,0)</f>
        <v>0</v>
      </c>
      <c r="J192">
        <v>0</v>
      </c>
      <c r="K192">
        <v>0</v>
      </c>
      <c r="L192">
        <f>VLOOKUP(B192,'BAHAN BAKU'!P:Y,10,FALSE)</f>
        <v>0</v>
      </c>
      <c r="M192">
        <f>VLOOKUP(B192,'BAHAN BAKU'!P:Z,11,FALSE)</f>
        <v>0</v>
      </c>
      <c r="T192">
        <v>0</v>
      </c>
    </row>
    <row r="193" spans="1:20" x14ac:dyDescent="0.25">
      <c r="A193">
        <f>VLOOKUP(B193,'BAHAN BAKU'!$BD:$BE,2,FALSE)</f>
        <v>1</v>
      </c>
      <c r="B193">
        <f>IF(COUNTIF($B$2:B192,B192)=3,B192+1,B192)</f>
        <v>64</v>
      </c>
      <c r="C193" t="e">
        <f>VLOOKUP(B193,'BAHAN BAKU'!P:Q,2,FALSE)</f>
        <v>#N/A</v>
      </c>
      <c r="D193" t="s">
        <v>4</v>
      </c>
      <c r="E193" t="s">
        <v>49</v>
      </c>
      <c r="F193" s="13" t="e">
        <f>IF(C193=0,"2.5","0")</f>
        <v>#N/A</v>
      </c>
      <c r="G193" t="s">
        <v>49</v>
      </c>
      <c r="H193">
        <v>100</v>
      </c>
      <c r="I193" t="e">
        <f>ROUND(VLOOKUP(B193,'BAHAN BAKU'!P:AO,26,FALSE)*F193%,0)</f>
        <v>#N/A</v>
      </c>
      <c r="J193">
        <v>0</v>
      </c>
      <c r="K193">
        <v>0</v>
      </c>
      <c r="L193">
        <f>VLOOKUP(B193,'BAHAN BAKU'!P:Y,10,FALSE)</f>
        <v>0</v>
      </c>
      <c r="M193">
        <f>VLOOKUP(B193,'BAHAN BAKU'!P:Z,11,FALSE)</f>
        <v>0</v>
      </c>
      <c r="T193">
        <v>0</v>
      </c>
    </row>
    <row r="194" spans="1:20" x14ac:dyDescent="0.25">
      <c r="A194">
        <f>VLOOKUP(B194,'BAHAN BAKU'!$BD:$BE,2,FALSE)</f>
        <v>1</v>
      </c>
      <c r="B194">
        <f>IF(COUNTIF($B$2:B193,B193)=3,B193+1,B193)</f>
        <v>65</v>
      </c>
      <c r="C194" t="e">
        <f>VLOOKUP(B194,'BAHAN BAKU'!P:Q,2,FALSE)</f>
        <v>#N/A</v>
      </c>
      <c r="D194" t="s">
        <v>2</v>
      </c>
      <c r="E194" t="s">
        <v>49</v>
      </c>
      <c r="F194" s="13">
        <v>11</v>
      </c>
      <c r="G194" t="s">
        <v>49</v>
      </c>
      <c r="H194">
        <v>100</v>
      </c>
      <c r="I194">
        <f>ROUND(VLOOKUP(B194,'BAHAN BAKU'!P:AO,26,FALSE)*F194%,0)</f>
        <v>0</v>
      </c>
      <c r="J194">
        <v>0</v>
      </c>
      <c r="K194">
        <v>0</v>
      </c>
      <c r="L194">
        <f>VLOOKUP(B194,'BAHAN BAKU'!P:Y,10,FALSE)</f>
        <v>0</v>
      </c>
      <c r="M194">
        <f>VLOOKUP(B194,'BAHAN BAKU'!P:Z,11,FALSE)</f>
        <v>0</v>
      </c>
      <c r="T194">
        <v>0</v>
      </c>
    </row>
    <row r="195" spans="1:20" x14ac:dyDescent="0.25">
      <c r="A195">
        <f>VLOOKUP(B195,'BAHAN BAKU'!$BD:$BE,2,FALSE)</f>
        <v>1</v>
      </c>
      <c r="B195">
        <f>IF(COUNTIF($B$2:B194,B194)=3,B194+1,B194)</f>
        <v>65</v>
      </c>
      <c r="C195" t="e">
        <f>VLOOKUP(B195,'BAHAN BAKU'!P:Q,2,FALSE)</f>
        <v>#N/A</v>
      </c>
      <c r="D195" t="s">
        <v>0</v>
      </c>
      <c r="E195" t="s">
        <v>49</v>
      </c>
      <c r="F195" s="13">
        <f>IF(VLOOKUP(B195&amp;D195,'BAHAN BAKU'!BA:BB,2,FALSE)&gt;'BAHAN BAKU'!$B$1,'BAHAN BAKU'!$B$1,VLOOKUP(B195&amp;D195,'BAHAN BAKU'!BA:BB,2,FALSE))</f>
        <v>0</v>
      </c>
      <c r="G195" t="s">
        <v>49</v>
      </c>
      <c r="H195">
        <v>100</v>
      </c>
      <c r="I195">
        <f>ROUND(VLOOKUP(B195,'BAHAN BAKU'!P:AO,26,FALSE)*F195%,0)</f>
        <v>0</v>
      </c>
      <c r="J195">
        <v>0</v>
      </c>
      <c r="K195">
        <v>0</v>
      </c>
      <c r="L195">
        <f>VLOOKUP(B195,'BAHAN BAKU'!P:Y,10,FALSE)</f>
        <v>0</v>
      </c>
      <c r="M195">
        <f>VLOOKUP(B195,'BAHAN BAKU'!P:Z,11,FALSE)</f>
        <v>0</v>
      </c>
      <c r="T195">
        <v>0</v>
      </c>
    </row>
    <row r="196" spans="1:20" x14ac:dyDescent="0.25">
      <c r="A196">
        <f>VLOOKUP(B196,'BAHAN BAKU'!$BD:$BE,2,FALSE)</f>
        <v>1</v>
      </c>
      <c r="B196">
        <f>IF(COUNTIF($B$2:B195,B195)=3,B195+1,B195)</f>
        <v>65</v>
      </c>
      <c r="C196" t="e">
        <f>VLOOKUP(B196,'BAHAN BAKU'!P:Q,2,FALSE)</f>
        <v>#N/A</v>
      </c>
      <c r="D196" t="s">
        <v>4</v>
      </c>
      <c r="E196" t="s">
        <v>49</v>
      </c>
      <c r="F196" s="13" t="e">
        <f>IF(C196=0,"2.5","0")</f>
        <v>#N/A</v>
      </c>
      <c r="G196" t="s">
        <v>49</v>
      </c>
      <c r="H196">
        <v>100</v>
      </c>
      <c r="I196" t="e">
        <f>ROUND(VLOOKUP(B196,'BAHAN BAKU'!P:AO,26,FALSE)*F196%,0)</f>
        <v>#N/A</v>
      </c>
      <c r="J196">
        <v>0</v>
      </c>
      <c r="K196">
        <v>0</v>
      </c>
      <c r="L196">
        <f>VLOOKUP(B196,'BAHAN BAKU'!P:Y,10,FALSE)</f>
        <v>0</v>
      </c>
      <c r="M196">
        <f>VLOOKUP(B196,'BAHAN BAKU'!P:Z,11,FALSE)</f>
        <v>0</v>
      </c>
      <c r="T196">
        <v>0</v>
      </c>
    </row>
    <row r="197" spans="1:20" x14ac:dyDescent="0.25">
      <c r="A197">
        <f>VLOOKUP(B197,'BAHAN BAKU'!$BD:$BE,2,FALSE)</f>
        <v>1</v>
      </c>
      <c r="B197">
        <f>IF(COUNTIF($B$2:B196,B196)=3,B196+1,B196)</f>
        <v>66</v>
      </c>
      <c r="C197" t="e">
        <f>VLOOKUP(B197,'BAHAN BAKU'!P:Q,2,FALSE)</f>
        <v>#N/A</v>
      </c>
      <c r="D197" t="s">
        <v>2</v>
      </c>
      <c r="E197" t="s">
        <v>49</v>
      </c>
      <c r="F197" s="13">
        <v>11</v>
      </c>
      <c r="G197" t="s">
        <v>49</v>
      </c>
      <c r="H197">
        <v>100</v>
      </c>
      <c r="I197">
        <f>ROUND(VLOOKUP(B197,'BAHAN BAKU'!P:AO,26,FALSE)*F197%,0)</f>
        <v>0</v>
      </c>
      <c r="J197">
        <v>0</v>
      </c>
      <c r="K197">
        <v>0</v>
      </c>
      <c r="L197">
        <f>VLOOKUP(B197,'BAHAN BAKU'!P:Y,10,FALSE)</f>
        <v>0</v>
      </c>
      <c r="M197">
        <f>VLOOKUP(B197,'BAHAN BAKU'!P:Z,11,FALSE)</f>
        <v>0</v>
      </c>
      <c r="T197">
        <v>0</v>
      </c>
    </row>
    <row r="198" spans="1:20" x14ac:dyDescent="0.25">
      <c r="A198">
        <f>VLOOKUP(B198,'BAHAN BAKU'!$BD:$BE,2,FALSE)</f>
        <v>1</v>
      </c>
      <c r="B198">
        <f>IF(COUNTIF($B$2:B197,B197)=3,B197+1,B197)</f>
        <v>66</v>
      </c>
      <c r="C198" t="e">
        <f>VLOOKUP(B198,'BAHAN BAKU'!P:Q,2,FALSE)</f>
        <v>#N/A</v>
      </c>
      <c r="D198" t="s">
        <v>0</v>
      </c>
      <c r="E198" t="s">
        <v>49</v>
      </c>
      <c r="F198" s="13">
        <f>IF(VLOOKUP(B198&amp;D198,'BAHAN BAKU'!BA:BB,2,FALSE)&gt;'BAHAN BAKU'!$B$1,'BAHAN BAKU'!$B$1,VLOOKUP(B198&amp;D198,'BAHAN BAKU'!BA:BB,2,FALSE))</f>
        <v>0</v>
      </c>
      <c r="G198" t="s">
        <v>49</v>
      </c>
      <c r="H198">
        <v>100</v>
      </c>
      <c r="I198">
        <f>ROUND(VLOOKUP(B198,'BAHAN BAKU'!P:AO,26,FALSE)*F198%,0)</f>
        <v>0</v>
      </c>
      <c r="J198">
        <v>0</v>
      </c>
      <c r="K198">
        <v>0</v>
      </c>
      <c r="L198">
        <f>VLOOKUP(B198,'BAHAN BAKU'!P:Y,10,FALSE)</f>
        <v>0</v>
      </c>
      <c r="M198">
        <f>VLOOKUP(B198,'BAHAN BAKU'!P:Z,11,FALSE)</f>
        <v>0</v>
      </c>
      <c r="T198">
        <v>0</v>
      </c>
    </row>
    <row r="199" spans="1:20" x14ac:dyDescent="0.25">
      <c r="A199">
        <f>VLOOKUP(B199,'BAHAN BAKU'!$BD:$BE,2,FALSE)</f>
        <v>1</v>
      </c>
      <c r="B199">
        <f>IF(COUNTIF($B$2:B198,B198)=3,B198+1,B198)</f>
        <v>66</v>
      </c>
      <c r="C199" t="e">
        <f>VLOOKUP(B199,'BAHAN BAKU'!P:Q,2,FALSE)</f>
        <v>#N/A</v>
      </c>
      <c r="D199" t="s">
        <v>4</v>
      </c>
      <c r="E199" t="s">
        <v>49</v>
      </c>
      <c r="F199" s="13" t="e">
        <f>IF(C199=0,"2.5","0")</f>
        <v>#N/A</v>
      </c>
      <c r="G199" t="s">
        <v>49</v>
      </c>
      <c r="H199">
        <v>100</v>
      </c>
      <c r="I199" t="e">
        <f>ROUND(VLOOKUP(B199,'BAHAN BAKU'!P:AO,26,FALSE)*F199%,0)</f>
        <v>#N/A</v>
      </c>
      <c r="J199">
        <v>0</v>
      </c>
      <c r="K199">
        <v>0</v>
      </c>
      <c r="L199">
        <f>VLOOKUP(B199,'BAHAN BAKU'!P:Y,10,FALSE)</f>
        <v>0</v>
      </c>
      <c r="M199">
        <f>VLOOKUP(B199,'BAHAN BAKU'!P:Z,11,FALSE)</f>
        <v>0</v>
      </c>
      <c r="T199">
        <v>0</v>
      </c>
    </row>
    <row r="200" spans="1:20" x14ac:dyDescent="0.25">
      <c r="A200">
        <f>VLOOKUP(B200,'BAHAN BAKU'!$BD:$BE,2,FALSE)</f>
        <v>1</v>
      </c>
      <c r="B200">
        <f>IF(COUNTIF($B$2:B199,B199)=3,B199+1,B199)</f>
        <v>67</v>
      </c>
      <c r="C200" t="e">
        <f>VLOOKUP(B200,'BAHAN BAKU'!P:Q,2,FALSE)</f>
        <v>#N/A</v>
      </c>
      <c r="D200" t="s">
        <v>2</v>
      </c>
      <c r="E200" t="s">
        <v>49</v>
      </c>
      <c r="F200" s="13">
        <v>11</v>
      </c>
      <c r="G200" t="s">
        <v>49</v>
      </c>
      <c r="H200">
        <v>100</v>
      </c>
      <c r="I200">
        <f>ROUND(VLOOKUP(B200,'BAHAN BAKU'!P:AO,26,FALSE)*F200%,0)</f>
        <v>0</v>
      </c>
      <c r="J200">
        <v>0</v>
      </c>
      <c r="K200">
        <v>0</v>
      </c>
      <c r="L200">
        <f>VLOOKUP(B200,'BAHAN BAKU'!P:Y,10,FALSE)</f>
        <v>0</v>
      </c>
      <c r="M200">
        <f>VLOOKUP(B200,'BAHAN BAKU'!P:Z,11,FALSE)</f>
        <v>0</v>
      </c>
      <c r="T200">
        <v>0</v>
      </c>
    </row>
    <row r="201" spans="1:20" x14ac:dyDescent="0.25">
      <c r="A201">
        <f>VLOOKUP(B201,'BAHAN BAKU'!$BD:$BE,2,FALSE)</f>
        <v>1</v>
      </c>
      <c r="B201">
        <f>IF(COUNTIF($B$2:B200,B200)=3,B200+1,B200)</f>
        <v>67</v>
      </c>
      <c r="C201" t="e">
        <f>VLOOKUP(B201,'BAHAN BAKU'!P:Q,2,FALSE)</f>
        <v>#N/A</v>
      </c>
      <c r="D201" t="s">
        <v>0</v>
      </c>
      <c r="E201" t="s">
        <v>49</v>
      </c>
      <c r="F201" s="13">
        <f>IF(VLOOKUP(B201&amp;D201,'BAHAN BAKU'!BA:BB,2,FALSE)&gt;'BAHAN BAKU'!$B$1,'BAHAN BAKU'!$B$1,VLOOKUP(B201&amp;D201,'BAHAN BAKU'!BA:BB,2,FALSE))</f>
        <v>0</v>
      </c>
      <c r="G201" t="s">
        <v>49</v>
      </c>
      <c r="H201">
        <v>100</v>
      </c>
      <c r="I201">
        <f>ROUND(VLOOKUP(B201,'BAHAN BAKU'!P:AO,26,FALSE)*F201%,0)</f>
        <v>0</v>
      </c>
      <c r="J201">
        <v>0</v>
      </c>
      <c r="K201">
        <v>0</v>
      </c>
      <c r="L201">
        <f>VLOOKUP(B201,'BAHAN BAKU'!P:Y,10,FALSE)</f>
        <v>0</v>
      </c>
      <c r="M201">
        <f>VLOOKUP(B201,'BAHAN BAKU'!P:Z,11,FALSE)</f>
        <v>0</v>
      </c>
      <c r="T201">
        <v>0</v>
      </c>
    </row>
    <row r="202" spans="1:20" x14ac:dyDescent="0.25">
      <c r="A202">
        <f>VLOOKUP(B202,'BAHAN BAKU'!$BD:$BE,2,FALSE)</f>
        <v>1</v>
      </c>
      <c r="B202">
        <f>IF(COUNTIF($B$2:B201,B201)=3,B201+1,B201)</f>
        <v>67</v>
      </c>
      <c r="C202" t="e">
        <f>VLOOKUP(B202,'BAHAN BAKU'!P:Q,2,FALSE)</f>
        <v>#N/A</v>
      </c>
      <c r="D202" t="s">
        <v>4</v>
      </c>
      <c r="E202" t="s">
        <v>49</v>
      </c>
      <c r="F202" s="13" t="e">
        <f>IF(C202=0,"2.5","0")</f>
        <v>#N/A</v>
      </c>
      <c r="G202" t="s">
        <v>49</v>
      </c>
      <c r="H202">
        <v>100</v>
      </c>
      <c r="I202" t="e">
        <f>ROUND(VLOOKUP(B202,'BAHAN BAKU'!P:AO,26,FALSE)*F202%,0)</f>
        <v>#N/A</v>
      </c>
      <c r="J202">
        <v>0</v>
      </c>
      <c r="K202">
        <v>0</v>
      </c>
      <c r="L202">
        <f>VLOOKUP(B202,'BAHAN BAKU'!P:Y,10,FALSE)</f>
        <v>0</v>
      </c>
      <c r="M202">
        <f>VLOOKUP(B202,'BAHAN BAKU'!P:Z,11,FALSE)</f>
        <v>0</v>
      </c>
      <c r="T202">
        <v>0</v>
      </c>
    </row>
    <row r="203" spans="1:20" x14ac:dyDescent="0.25">
      <c r="A203">
        <f>VLOOKUP(B203,'BAHAN BAKU'!$BD:$BE,2,FALSE)</f>
        <v>1</v>
      </c>
      <c r="B203">
        <f>IF(COUNTIF($B$2:B202,B202)=3,B202+1,B202)</f>
        <v>68</v>
      </c>
      <c r="C203" t="e">
        <f>VLOOKUP(B203,'BAHAN BAKU'!P:Q,2,FALSE)</f>
        <v>#N/A</v>
      </c>
      <c r="D203" t="s">
        <v>2</v>
      </c>
      <c r="E203" t="s">
        <v>49</v>
      </c>
      <c r="F203" s="13">
        <v>11</v>
      </c>
      <c r="G203" t="s">
        <v>49</v>
      </c>
      <c r="H203">
        <v>100</v>
      </c>
      <c r="I203">
        <f>ROUND(VLOOKUP(B203,'BAHAN BAKU'!P:AO,26,FALSE)*F203%,0)</f>
        <v>0</v>
      </c>
      <c r="J203">
        <v>0</v>
      </c>
      <c r="K203">
        <v>0</v>
      </c>
      <c r="L203">
        <f>VLOOKUP(B203,'BAHAN BAKU'!P:Y,10,FALSE)</f>
        <v>0</v>
      </c>
      <c r="M203">
        <f>VLOOKUP(B203,'BAHAN BAKU'!P:Z,11,FALSE)</f>
        <v>0</v>
      </c>
      <c r="T203">
        <v>0</v>
      </c>
    </row>
    <row r="204" spans="1:20" x14ac:dyDescent="0.25">
      <c r="A204">
        <f>VLOOKUP(B204,'BAHAN BAKU'!$BD:$BE,2,FALSE)</f>
        <v>1</v>
      </c>
      <c r="B204">
        <f>IF(COUNTIF($B$2:B203,B203)=3,B203+1,B203)</f>
        <v>68</v>
      </c>
      <c r="C204" t="e">
        <f>VLOOKUP(B204,'BAHAN BAKU'!P:Q,2,FALSE)</f>
        <v>#N/A</v>
      </c>
      <c r="D204" t="s">
        <v>0</v>
      </c>
      <c r="E204" t="s">
        <v>49</v>
      </c>
      <c r="F204" s="13">
        <f>IF(VLOOKUP(B204&amp;D204,'BAHAN BAKU'!BA:BB,2,FALSE)&gt;'BAHAN BAKU'!$B$1,'BAHAN BAKU'!$B$1,VLOOKUP(B204&amp;D204,'BAHAN BAKU'!BA:BB,2,FALSE))</f>
        <v>0</v>
      </c>
      <c r="G204" t="s">
        <v>49</v>
      </c>
      <c r="H204">
        <v>100</v>
      </c>
      <c r="I204">
        <f>ROUND(VLOOKUP(B204,'BAHAN BAKU'!P:AO,26,FALSE)*F204%,0)</f>
        <v>0</v>
      </c>
      <c r="J204">
        <v>0</v>
      </c>
      <c r="K204">
        <v>0</v>
      </c>
      <c r="L204">
        <f>VLOOKUP(B204,'BAHAN BAKU'!P:Y,10,FALSE)</f>
        <v>0</v>
      </c>
      <c r="M204">
        <f>VLOOKUP(B204,'BAHAN BAKU'!P:Z,11,FALSE)</f>
        <v>0</v>
      </c>
      <c r="T204">
        <v>0</v>
      </c>
    </row>
    <row r="205" spans="1:20" x14ac:dyDescent="0.25">
      <c r="A205">
        <f>VLOOKUP(B205,'BAHAN BAKU'!$BD:$BE,2,FALSE)</f>
        <v>1</v>
      </c>
      <c r="B205">
        <f>IF(COUNTIF($B$2:B204,B204)=3,B204+1,B204)</f>
        <v>68</v>
      </c>
      <c r="C205" t="e">
        <f>VLOOKUP(B205,'BAHAN BAKU'!P:Q,2,FALSE)</f>
        <v>#N/A</v>
      </c>
      <c r="D205" t="s">
        <v>4</v>
      </c>
      <c r="E205" t="s">
        <v>49</v>
      </c>
      <c r="F205" s="13" t="e">
        <f>IF(C205=0,"2.5","0")</f>
        <v>#N/A</v>
      </c>
      <c r="G205" t="s">
        <v>49</v>
      </c>
      <c r="H205">
        <v>100</v>
      </c>
      <c r="I205" t="e">
        <f>ROUND(VLOOKUP(B205,'BAHAN BAKU'!P:AO,26,FALSE)*F205%,0)</f>
        <v>#N/A</v>
      </c>
      <c r="J205">
        <v>0</v>
      </c>
      <c r="K205">
        <v>0</v>
      </c>
      <c r="L205">
        <f>VLOOKUP(B205,'BAHAN BAKU'!P:Y,10,FALSE)</f>
        <v>0</v>
      </c>
      <c r="M205">
        <f>VLOOKUP(B205,'BAHAN BAKU'!P:Z,11,FALSE)</f>
        <v>0</v>
      </c>
      <c r="T205">
        <v>0</v>
      </c>
    </row>
    <row r="206" spans="1:20" x14ac:dyDescent="0.25">
      <c r="A206">
        <f>VLOOKUP(B206,'BAHAN BAKU'!$BD:$BE,2,FALSE)</f>
        <v>1</v>
      </c>
      <c r="B206">
        <f>IF(COUNTIF($B$2:B205,B205)=3,B205+1,B205)</f>
        <v>69</v>
      </c>
      <c r="C206" t="e">
        <f>VLOOKUP(B206,'BAHAN BAKU'!P:Q,2,FALSE)</f>
        <v>#N/A</v>
      </c>
      <c r="D206" t="s">
        <v>2</v>
      </c>
      <c r="E206" t="s">
        <v>49</v>
      </c>
      <c r="F206" s="13">
        <v>11</v>
      </c>
      <c r="G206" t="s">
        <v>49</v>
      </c>
      <c r="H206">
        <v>100</v>
      </c>
      <c r="I206">
        <f>ROUND(VLOOKUP(B206,'BAHAN BAKU'!P:AO,26,FALSE)*F206%,0)</f>
        <v>0</v>
      </c>
      <c r="J206">
        <v>0</v>
      </c>
      <c r="K206">
        <v>0</v>
      </c>
      <c r="L206">
        <f>VLOOKUP(B206,'BAHAN BAKU'!P:Y,10,FALSE)</f>
        <v>0</v>
      </c>
      <c r="M206">
        <f>VLOOKUP(B206,'BAHAN BAKU'!P:Z,11,FALSE)</f>
        <v>0</v>
      </c>
      <c r="T206">
        <v>0</v>
      </c>
    </row>
    <row r="207" spans="1:20" x14ac:dyDescent="0.25">
      <c r="A207">
        <f>VLOOKUP(B207,'BAHAN BAKU'!$BD:$BE,2,FALSE)</f>
        <v>1</v>
      </c>
      <c r="B207">
        <f>IF(COUNTIF($B$2:B206,B206)=3,B206+1,B206)</f>
        <v>69</v>
      </c>
      <c r="C207" t="e">
        <f>VLOOKUP(B207,'BAHAN BAKU'!P:Q,2,FALSE)</f>
        <v>#N/A</v>
      </c>
      <c r="D207" t="s">
        <v>0</v>
      </c>
      <c r="E207" t="s">
        <v>49</v>
      </c>
      <c r="F207" s="13">
        <f>IF(VLOOKUP(B207&amp;D207,'BAHAN BAKU'!BA:BB,2,FALSE)&gt;'BAHAN BAKU'!$B$1,'BAHAN BAKU'!$B$1,VLOOKUP(B207&amp;D207,'BAHAN BAKU'!BA:BB,2,FALSE))</f>
        <v>0</v>
      </c>
      <c r="G207" t="s">
        <v>49</v>
      </c>
      <c r="H207">
        <v>100</v>
      </c>
      <c r="I207">
        <f>ROUND(VLOOKUP(B207,'BAHAN BAKU'!P:AO,26,FALSE)*F207%,0)</f>
        <v>0</v>
      </c>
      <c r="J207">
        <v>0</v>
      </c>
      <c r="K207">
        <v>0</v>
      </c>
      <c r="L207">
        <f>VLOOKUP(B207,'BAHAN BAKU'!P:Y,10,FALSE)</f>
        <v>0</v>
      </c>
      <c r="M207">
        <f>VLOOKUP(B207,'BAHAN BAKU'!P:Z,11,FALSE)</f>
        <v>0</v>
      </c>
      <c r="T207">
        <v>0</v>
      </c>
    </row>
    <row r="208" spans="1:20" x14ac:dyDescent="0.25">
      <c r="A208">
        <f>VLOOKUP(B208,'BAHAN BAKU'!$BD:$BE,2,FALSE)</f>
        <v>1</v>
      </c>
      <c r="B208">
        <f>IF(COUNTIF($B$2:B207,B207)=3,B207+1,B207)</f>
        <v>69</v>
      </c>
      <c r="C208" t="e">
        <f>VLOOKUP(B208,'BAHAN BAKU'!P:Q,2,FALSE)</f>
        <v>#N/A</v>
      </c>
      <c r="D208" t="s">
        <v>4</v>
      </c>
      <c r="E208" t="s">
        <v>49</v>
      </c>
      <c r="F208" s="13" t="e">
        <f>IF(C208=0,"2.5","0")</f>
        <v>#N/A</v>
      </c>
      <c r="G208" t="s">
        <v>49</v>
      </c>
      <c r="H208">
        <v>100</v>
      </c>
      <c r="I208" t="e">
        <f>ROUND(VLOOKUP(B208,'BAHAN BAKU'!P:AO,26,FALSE)*F208%,0)</f>
        <v>#N/A</v>
      </c>
      <c r="J208">
        <v>0</v>
      </c>
      <c r="K208">
        <v>0</v>
      </c>
      <c r="L208">
        <f>VLOOKUP(B208,'BAHAN BAKU'!P:Y,10,FALSE)</f>
        <v>0</v>
      </c>
      <c r="M208">
        <f>VLOOKUP(B208,'BAHAN BAKU'!P:Z,11,FALSE)</f>
        <v>0</v>
      </c>
      <c r="T208">
        <v>0</v>
      </c>
    </row>
    <row r="209" spans="1:20" x14ac:dyDescent="0.25">
      <c r="A209">
        <f>VLOOKUP(B209,'BAHAN BAKU'!$BD:$BE,2,FALSE)</f>
        <v>1</v>
      </c>
      <c r="B209">
        <f>IF(COUNTIF($B$2:B208,B208)=3,B208+1,B208)</f>
        <v>70</v>
      </c>
      <c r="C209" t="e">
        <f>VLOOKUP(B209,'BAHAN BAKU'!P:Q,2,FALSE)</f>
        <v>#N/A</v>
      </c>
      <c r="D209" t="s">
        <v>2</v>
      </c>
      <c r="E209" t="s">
        <v>49</v>
      </c>
      <c r="F209" s="13">
        <v>11</v>
      </c>
      <c r="G209" t="s">
        <v>49</v>
      </c>
      <c r="H209">
        <v>100</v>
      </c>
      <c r="I209">
        <f>ROUND(VLOOKUP(B209,'BAHAN BAKU'!P:AO,26,FALSE)*F209%,0)</f>
        <v>0</v>
      </c>
      <c r="J209">
        <v>0</v>
      </c>
      <c r="K209">
        <v>0</v>
      </c>
      <c r="L209">
        <f>VLOOKUP(B209,'BAHAN BAKU'!P:Y,10,FALSE)</f>
        <v>0</v>
      </c>
      <c r="M209">
        <f>VLOOKUP(B209,'BAHAN BAKU'!P:Z,11,FALSE)</f>
        <v>0</v>
      </c>
      <c r="T209">
        <v>0</v>
      </c>
    </row>
    <row r="210" spans="1:20" x14ac:dyDescent="0.25">
      <c r="A210">
        <f>VLOOKUP(B210,'BAHAN BAKU'!$BD:$BE,2,FALSE)</f>
        <v>1</v>
      </c>
      <c r="B210">
        <f>IF(COUNTIF($B$2:B209,B209)=3,B209+1,B209)</f>
        <v>70</v>
      </c>
      <c r="C210" t="e">
        <f>VLOOKUP(B210,'BAHAN BAKU'!P:Q,2,FALSE)</f>
        <v>#N/A</v>
      </c>
      <c r="D210" t="s">
        <v>0</v>
      </c>
      <c r="E210" t="s">
        <v>49</v>
      </c>
      <c r="F210" s="13">
        <f>IF(VLOOKUP(B210&amp;D210,'BAHAN BAKU'!BA:BB,2,FALSE)&gt;'BAHAN BAKU'!$B$1,'BAHAN BAKU'!$B$1,VLOOKUP(B210&amp;D210,'BAHAN BAKU'!BA:BB,2,FALSE))</f>
        <v>0</v>
      </c>
      <c r="G210" t="s">
        <v>49</v>
      </c>
      <c r="H210">
        <v>100</v>
      </c>
      <c r="I210">
        <f>ROUND(VLOOKUP(B210,'BAHAN BAKU'!P:AO,26,FALSE)*F210%,0)</f>
        <v>0</v>
      </c>
      <c r="J210">
        <v>0</v>
      </c>
      <c r="K210">
        <v>0</v>
      </c>
      <c r="L210">
        <f>VLOOKUP(B210,'BAHAN BAKU'!P:Y,10,FALSE)</f>
        <v>0</v>
      </c>
      <c r="M210">
        <f>VLOOKUP(B210,'BAHAN BAKU'!P:Z,11,FALSE)</f>
        <v>0</v>
      </c>
      <c r="T210">
        <v>0</v>
      </c>
    </row>
    <row r="211" spans="1:20" x14ac:dyDescent="0.25">
      <c r="A211">
        <f>VLOOKUP(B211,'BAHAN BAKU'!$BD:$BE,2,FALSE)</f>
        <v>1</v>
      </c>
      <c r="B211">
        <f>IF(COUNTIF($B$2:B210,B210)=3,B210+1,B210)</f>
        <v>70</v>
      </c>
      <c r="C211" t="e">
        <f>VLOOKUP(B211,'BAHAN BAKU'!P:Q,2,FALSE)</f>
        <v>#N/A</v>
      </c>
      <c r="D211" t="s">
        <v>4</v>
      </c>
      <c r="E211" t="s">
        <v>49</v>
      </c>
      <c r="F211" s="13" t="e">
        <f>IF(C211=0,"2.5","0")</f>
        <v>#N/A</v>
      </c>
      <c r="G211" t="s">
        <v>49</v>
      </c>
      <c r="H211">
        <v>100</v>
      </c>
      <c r="I211" t="e">
        <f>ROUND(VLOOKUP(B211,'BAHAN BAKU'!P:AO,26,FALSE)*F211%,0)</f>
        <v>#N/A</v>
      </c>
      <c r="J211">
        <v>0</v>
      </c>
      <c r="K211">
        <v>0</v>
      </c>
      <c r="L211">
        <f>VLOOKUP(B211,'BAHAN BAKU'!P:Y,10,FALSE)</f>
        <v>0</v>
      </c>
      <c r="M211">
        <f>VLOOKUP(B211,'BAHAN BAKU'!P:Z,11,FALSE)</f>
        <v>0</v>
      </c>
      <c r="T211">
        <v>0</v>
      </c>
    </row>
    <row r="212" spans="1:20" x14ac:dyDescent="0.25">
      <c r="A212">
        <f>VLOOKUP(B212,'BAHAN BAKU'!$BD:$BE,2,FALSE)</f>
        <v>1</v>
      </c>
      <c r="B212">
        <f>IF(COUNTIF($B$2:B211,B211)=3,B211+1,B211)</f>
        <v>71</v>
      </c>
      <c r="C212" t="e">
        <f>VLOOKUP(B212,'BAHAN BAKU'!P:Q,2,FALSE)</f>
        <v>#N/A</v>
      </c>
      <c r="D212" t="s">
        <v>2</v>
      </c>
      <c r="E212" t="s">
        <v>49</v>
      </c>
      <c r="F212" s="13">
        <v>11</v>
      </c>
      <c r="G212" t="s">
        <v>49</v>
      </c>
      <c r="H212">
        <v>100</v>
      </c>
      <c r="I212">
        <f>ROUND(VLOOKUP(B212,'BAHAN BAKU'!P:AO,26,FALSE)*F212%,0)</f>
        <v>0</v>
      </c>
      <c r="J212">
        <v>0</v>
      </c>
      <c r="K212">
        <v>0</v>
      </c>
      <c r="L212">
        <f>VLOOKUP(B212,'BAHAN BAKU'!P:Y,10,FALSE)</f>
        <v>0</v>
      </c>
      <c r="M212">
        <f>VLOOKUP(B212,'BAHAN BAKU'!P:Z,11,FALSE)</f>
        <v>0</v>
      </c>
      <c r="T212">
        <v>0</v>
      </c>
    </row>
    <row r="213" spans="1:20" x14ac:dyDescent="0.25">
      <c r="A213">
        <f>VLOOKUP(B213,'BAHAN BAKU'!$BD:$BE,2,FALSE)</f>
        <v>1</v>
      </c>
      <c r="B213">
        <f>IF(COUNTIF($B$2:B212,B212)=3,B212+1,B212)</f>
        <v>71</v>
      </c>
      <c r="C213" t="e">
        <f>VLOOKUP(B213,'BAHAN BAKU'!P:Q,2,FALSE)</f>
        <v>#N/A</v>
      </c>
      <c r="D213" t="s">
        <v>0</v>
      </c>
      <c r="E213" t="s">
        <v>49</v>
      </c>
      <c r="F213" s="13">
        <f>IF(VLOOKUP(B213&amp;D213,'BAHAN BAKU'!BA:BB,2,FALSE)&gt;'BAHAN BAKU'!$B$1,'BAHAN BAKU'!$B$1,VLOOKUP(B213&amp;D213,'BAHAN BAKU'!BA:BB,2,FALSE))</f>
        <v>0</v>
      </c>
      <c r="G213" t="s">
        <v>49</v>
      </c>
      <c r="H213">
        <v>100</v>
      </c>
      <c r="I213">
        <f>ROUND(VLOOKUP(B213,'BAHAN BAKU'!P:AO,26,FALSE)*F213%,0)</f>
        <v>0</v>
      </c>
      <c r="J213">
        <v>0</v>
      </c>
      <c r="K213">
        <v>0</v>
      </c>
      <c r="L213">
        <f>VLOOKUP(B213,'BAHAN BAKU'!P:Y,10,FALSE)</f>
        <v>0</v>
      </c>
      <c r="M213">
        <f>VLOOKUP(B213,'BAHAN BAKU'!P:Z,11,FALSE)</f>
        <v>0</v>
      </c>
      <c r="T213">
        <v>0</v>
      </c>
    </row>
    <row r="214" spans="1:20" x14ac:dyDescent="0.25">
      <c r="A214">
        <f>VLOOKUP(B214,'BAHAN BAKU'!$BD:$BE,2,FALSE)</f>
        <v>1</v>
      </c>
      <c r="B214">
        <f>IF(COUNTIF($B$2:B213,B213)=3,B213+1,B213)</f>
        <v>71</v>
      </c>
      <c r="C214" t="e">
        <f>VLOOKUP(B214,'BAHAN BAKU'!P:Q,2,FALSE)</f>
        <v>#N/A</v>
      </c>
      <c r="D214" t="s">
        <v>4</v>
      </c>
      <c r="E214" t="s">
        <v>49</v>
      </c>
      <c r="F214" s="13" t="e">
        <f>IF(C214=0,"2.5","0")</f>
        <v>#N/A</v>
      </c>
      <c r="G214" t="s">
        <v>49</v>
      </c>
      <c r="H214">
        <v>100</v>
      </c>
      <c r="I214" t="e">
        <f>ROUND(VLOOKUP(B214,'BAHAN BAKU'!P:AO,26,FALSE)*F214%,0)</f>
        <v>#N/A</v>
      </c>
      <c r="J214">
        <v>0</v>
      </c>
      <c r="K214">
        <v>0</v>
      </c>
      <c r="L214">
        <f>VLOOKUP(B214,'BAHAN BAKU'!P:Y,10,FALSE)</f>
        <v>0</v>
      </c>
      <c r="M214">
        <f>VLOOKUP(B214,'BAHAN BAKU'!P:Z,11,FALSE)</f>
        <v>0</v>
      </c>
      <c r="T214">
        <v>0</v>
      </c>
    </row>
    <row r="215" spans="1:20" x14ac:dyDescent="0.25">
      <c r="A215">
        <f>VLOOKUP(B215,'BAHAN BAKU'!$BD:$BE,2,FALSE)</f>
        <v>1</v>
      </c>
      <c r="B215">
        <f>IF(COUNTIF($B$2:B214,B214)=3,B214+1,B214)</f>
        <v>72</v>
      </c>
      <c r="C215" t="e">
        <f>VLOOKUP(B215,'BAHAN BAKU'!P:Q,2,FALSE)</f>
        <v>#N/A</v>
      </c>
      <c r="D215" t="s">
        <v>2</v>
      </c>
      <c r="E215" t="s">
        <v>49</v>
      </c>
      <c r="F215" s="13">
        <v>11</v>
      </c>
      <c r="G215" t="s">
        <v>49</v>
      </c>
      <c r="H215">
        <v>100</v>
      </c>
      <c r="I215">
        <f>ROUND(VLOOKUP(B215,'BAHAN BAKU'!P:AO,26,FALSE)*F215%,0)</f>
        <v>0</v>
      </c>
      <c r="J215">
        <v>0</v>
      </c>
      <c r="K215">
        <v>0</v>
      </c>
      <c r="L215">
        <f>VLOOKUP(B215,'BAHAN BAKU'!P:Y,10,FALSE)</f>
        <v>0</v>
      </c>
      <c r="M215">
        <f>VLOOKUP(B215,'BAHAN BAKU'!P:Z,11,FALSE)</f>
        <v>0</v>
      </c>
      <c r="T215">
        <v>0</v>
      </c>
    </row>
    <row r="216" spans="1:20" x14ac:dyDescent="0.25">
      <c r="A216">
        <f>VLOOKUP(B216,'BAHAN BAKU'!$BD:$BE,2,FALSE)</f>
        <v>1</v>
      </c>
      <c r="B216">
        <f>IF(COUNTIF($B$2:B215,B215)=3,B215+1,B215)</f>
        <v>72</v>
      </c>
      <c r="C216" t="e">
        <f>VLOOKUP(B216,'BAHAN BAKU'!P:Q,2,FALSE)</f>
        <v>#N/A</v>
      </c>
      <c r="D216" t="s">
        <v>0</v>
      </c>
      <c r="E216" t="s">
        <v>49</v>
      </c>
      <c r="F216" s="13">
        <f>IF(VLOOKUP(B216&amp;D216,'BAHAN BAKU'!BA:BB,2,FALSE)&gt;'BAHAN BAKU'!$B$1,'BAHAN BAKU'!$B$1,VLOOKUP(B216&amp;D216,'BAHAN BAKU'!BA:BB,2,FALSE))</f>
        <v>0</v>
      </c>
      <c r="G216" t="s">
        <v>49</v>
      </c>
      <c r="H216">
        <v>100</v>
      </c>
      <c r="I216">
        <f>ROUND(VLOOKUP(B216,'BAHAN BAKU'!P:AO,26,FALSE)*F216%,0)</f>
        <v>0</v>
      </c>
      <c r="J216">
        <v>0</v>
      </c>
      <c r="K216">
        <v>0</v>
      </c>
      <c r="L216">
        <f>VLOOKUP(B216,'BAHAN BAKU'!P:Y,10,FALSE)</f>
        <v>0</v>
      </c>
      <c r="M216">
        <f>VLOOKUP(B216,'BAHAN BAKU'!P:Z,11,FALSE)</f>
        <v>0</v>
      </c>
      <c r="T216">
        <v>0</v>
      </c>
    </row>
    <row r="217" spans="1:20" x14ac:dyDescent="0.25">
      <c r="A217">
        <f>VLOOKUP(B217,'BAHAN BAKU'!$BD:$BE,2,FALSE)</f>
        <v>1</v>
      </c>
      <c r="B217">
        <f>IF(COUNTIF($B$2:B216,B216)=3,B216+1,B216)</f>
        <v>72</v>
      </c>
      <c r="C217" t="e">
        <f>VLOOKUP(B217,'BAHAN BAKU'!P:Q,2,FALSE)</f>
        <v>#N/A</v>
      </c>
      <c r="D217" t="s">
        <v>4</v>
      </c>
      <c r="E217" t="s">
        <v>49</v>
      </c>
      <c r="F217" s="13" t="e">
        <f>IF(C217=0,"2.5","0")</f>
        <v>#N/A</v>
      </c>
      <c r="G217" t="s">
        <v>49</v>
      </c>
      <c r="H217">
        <v>100</v>
      </c>
      <c r="I217" t="e">
        <f>ROUND(VLOOKUP(B217,'BAHAN BAKU'!P:AO,26,FALSE)*F217%,0)</f>
        <v>#N/A</v>
      </c>
      <c r="J217">
        <v>0</v>
      </c>
      <c r="K217">
        <v>0</v>
      </c>
      <c r="L217">
        <f>VLOOKUP(B217,'BAHAN BAKU'!P:Y,10,FALSE)</f>
        <v>0</v>
      </c>
      <c r="M217">
        <f>VLOOKUP(B217,'BAHAN BAKU'!P:Z,11,FALSE)</f>
        <v>0</v>
      </c>
      <c r="T217">
        <v>0</v>
      </c>
    </row>
    <row r="218" spans="1:20" x14ac:dyDescent="0.25">
      <c r="A218">
        <f>VLOOKUP(B218,'BAHAN BAKU'!$BD:$BE,2,FALSE)</f>
        <v>1</v>
      </c>
      <c r="B218">
        <f>IF(COUNTIF($B$2:B217,B217)=3,B217+1,B217)</f>
        <v>73</v>
      </c>
      <c r="C218" t="e">
        <f>VLOOKUP(B218,'BAHAN BAKU'!P:Q,2,FALSE)</f>
        <v>#N/A</v>
      </c>
      <c r="D218" t="s">
        <v>2</v>
      </c>
      <c r="E218" t="s">
        <v>49</v>
      </c>
      <c r="F218" s="13">
        <v>11</v>
      </c>
      <c r="G218" t="s">
        <v>49</v>
      </c>
      <c r="H218">
        <v>100</v>
      </c>
      <c r="I218">
        <f>ROUND(VLOOKUP(B218,'BAHAN BAKU'!P:AO,26,FALSE)*F218%,0)</f>
        <v>0</v>
      </c>
      <c r="J218">
        <v>0</v>
      </c>
      <c r="K218">
        <v>0</v>
      </c>
      <c r="L218">
        <f>VLOOKUP(B218,'BAHAN BAKU'!P:Y,10,FALSE)</f>
        <v>0</v>
      </c>
      <c r="M218">
        <f>VLOOKUP(B218,'BAHAN BAKU'!P:Z,11,FALSE)</f>
        <v>0</v>
      </c>
      <c r="T218">
        <v>0</v>
      </c>
    </row>
    <row r="219" spans="1:20" x14ac:dyDescent="0.25">
      <c r="A219">
        <f>VLOOKUP(B219,'BAHAN BAKU'!$BD:$BE,2,FALSE)</f>
        <v>1</v>
      </c>
      <c r="B219">
        <f>IF(COUNTIF($B$2:B218,B218)=3,B218+1,B218)</f>
        <v>73</v>
      </c>
      <c r="C219" t="e">
        <f>VLOOKUP(B219,'BAHAN BAKU'!P:Q,2,FALSE)</f>
        <v>#N/A</v>
      </c>
      <c r="D219" t="s">
        <v>0</v>
      </c>
      <c r="E219" t="s">
        <v>49</v>
      </c>
      <c r="F219" s="13">
        <f>IF(VLOOKUP(B219&amp;D219,'BAHAN BAKU'!BA:BB,2,FALSE)&gt;'BAHAN BAKU'!$B$1,'BAHAN BAKU'!$B$1,VLOOKUP(B219&amp;D219,'BAHAN BAKU'!BA:BB,2,FALSE))</f>
        <v>0</v>
      </c>
      <c r="G219" t="s">
        <v>49</v>
      </c>
      <c r="H219">
        <v>100</v>
      </c>
      <c r="I219">
        <f>ROUND(VLOOKUP(B219,'BAHAN BAKU'!P:AO,26,FALSE)*F219%,0)</f>
        <v>0</v>
      </c>
      <c r="J219">
        <v>0</v>
      </c>
      <c r="K219">
        <v>0</v>
      </c>
      <c r="L219">
        <f>VLOOKUP(B219,'BAHAN BAKU'!P:Y,10,FALSE)</f>
        <v>0</v>
      </c>
      <c r="M219">
        <f>VLOOKUP(B219,'BAHAN BAKU'!P:Z,11,FALSE)</f>
        <v>0</v>
      </c>
      <c r="T219">
        <v>0</v>
      </c>
    </row>
    <row r="220" spans="1:20" x14ac:dyDescent="0.25">
      <c r="A220">
        <f>VLOOKUP(B220,'BAHAN BAKU'!$BD:$BE,2,FALSE)</f>
        <v>1</v>
      </c>
      <c r="B220">
        <f>IF(COUNTIF($B$2:B219,B219)=3,B219+1,B219)</f>
        <v>73</v>
      </c>
      <c r="C220" t="e">
        <f>VLOOKUP(B220,'BAHAN BAKU'!P:Q,2,FALSE)</f>
        <v>#N/A</v>
      </c>
      <c r="D220" t="s">
        <v>4</v>
      </c>
      <c r="E220" t="s">
        <v>49</v>
      </c>
      <c r="F220" s="13" t="e">
        <f>IF(C220=0,"2.5","0")</f>
        <v>#N/A</v>
      </c>
      <c r="G220" t="s">
        <v>49</v>
      </c>
      <c r="H220">
        <v>100</v>
      </c>
      <c r="I220" t="e">
        <f>ROUND(VLOOKUP(B220,'BAHAN BAKU'!P:AO,26,FALSE)*F220%,0)</f>
        <v>#N/A</v>
      </c>
      <c r="J220">
        <v>0</v>
      </c>
      <c r="K220">
        <v>0</v>
      </c>
      <c r="L220">
        <f>VLOOKUP(B220,'BAHAN BAKU'!P:Y,10,FALSE)</f>
        <v>0</v>
      </c>
      <c r="M220">
        <f>VLOOKUP(B220,'BAHAN BAKU'!P:Z,11,FALSE)</f>
        <v>0</v>
      </c>
      <c r="T220">
        <v>0</v>
      </c>
    </row>
    <row r="221" spans="1:20" x14ac:dyDescent="0.25">
      <c r="A221">
        <f>VLOOKUP(B221,'BAHAN BAKU'!$BD:$BE,2,FALSE)</f>
        <v>1</v>
      </c>
      <c r="B221">
        <f>IF(COUNTIF($B$2:B220,B220)=3,B220+1,B220)</f>
        <v>74</v>
      </c>
      <c r="C221" t="e">
        <f>VLOOKUP(B221,'BAHAN BAKU'!P:Q,2,FALSE)</f>
        <v>#N/A</v>
      </c>
      <c r="D221" t="s">
        <v>2</v>
      </c>
      <c r="E221" t="s">
        <v>49</v>
      </c>
      <c r="F221" s="13">
        <v>11</v>
      </c>
      <c r="G221" t="s">
        <v>49</v>
      </c>
      <c r="H221">
        <v>100</v>
      </c>
      <c r="I221">
        <f>ROUND(VLOOKUP(B221,'BAHAN BAKU'!P:AO,26,FALSE)*F221%,0)</f>
        <v>0</v>
      </c>
      <c r="J221">
        <v>0</v>
      </c>
      <c r="K221">
        <v>0</v>
      </c>
      <c r="L221">
        <f>VLOOKUP(B221,'BAHAN BAKU'!P:Y,10,FALSE)</f>
        <v>0</v>
      </c>
      <c r="M221">
        <f>VLOOKUP(B221,'BAHAN BAKU'!P:Z,11,FALSE)</f>
        <v>0</v>
      </c>
      <c r="T221">
        <v>0</v>
      </c>
    </row>
    <row r="222" spans="1:20" x14ac:dyDescent="0.25">
      <c r="A222">
        <f>VLOOKUP(B222,'BAHAN BAKU'!$BD:$BE,2,FALSE)</f>
        <v>1</v>
      </c>
      <c r="B222">
        <f>IF(COUNTIF($B$2:B221,B221)=3,B221+1,B221)</f>
        <v>74</v>
      </c>
      <c r="C222" t="e">
        <f>VLOOKUP(B222,'BAHAN BAKU'!P:Q,2,FALSE)</f>
        <v>#N/A</v>
      </c>
      <c r="D222" t="s">
        <v>0</v>
      </c>
      <c r="E222" t="s">
        <v>49</v>
      </c>
      <c r="F222" s="13">
        <f>IF(VLOOKUP(B222&amp;D222,'BAHAN BAKU'!BA:BB,2,FALSE)&gt;'BAHAN BAKU'!$B$1,'BAHAN BAKU'!$B$1,VLOOKUP(B222&amp;D222,'BAHAN BAKU'!BA:BB,2,FALSE))</f>
        <v>0</v>
      </c>
      <c r="G222" t="s">
        <v>49</v>
      </c>
      <c r="H222">
        <v>100</v>
      </c>
      <c r="I222">
        <f>ROUND(VLOOKUP(B222,'BAHAN BAKU'!P:AO,26,FALSE)*F222%,0)</f>
        <v>0</v>
      </c>
      <c r="J222">
        <v>0</v>
      </c>
      <c r="K222">
        <v>0</v>
      </c>
      <c r="L222">
        <f>VLOOKUP(B222,'BAHAN BAKU'!P:Y,10,FALSE)</f>
        <v>0</v>
      </c>
      <c r="M222">
        <f>VLOOKUP(B222,'BAHAN BAKU'!P:Z,11,FALSE)</f>
        <v>0</v>
      </c>
      <c r="T222">
        <v>0</v>
      </c>
    </row>
    <row r="223" spans="1:20" x14ac:dyDescent="0.25">
      <c r="A223">
        <f>VLOOKUP(B223,'BAHAN BAKU'!$BD:$BE,2,FALSE)</f>
        <v>1</v>
      </c>
      <c r="B223">
        <f>IF(COUNTIF($B$2:B222,B222)=3,B222+1,B222)</f>
        <v>74</v>
      </c>
      <c r="C223" t="e">
        <f>VLOOKUP(B223,'BAHAN BAKU'!P:Q,2,FALSE)</f>
        <v>#N/A</v>
      </c>
      <c r="D223" t="s">
        <v>4</v>
      </c>
      <c r="E223" t="s">
        <v>49</v>
      </c>
      <c r="F223" s="13" t="e">
        <f>IF(C223=0,"2.5","0")</f>
        <v>#N/A</v>
      </c>
      <c r="G223" t="s">
        <v>49</v>
      </c>
      <c r="H223">
        <v>100</v>
      </c>
      <c r="I223" t="e">
        <f>ROUND(VLOOKUP(B223,'BAHAN BAKU'!P:AO,26,FALSE)*F223%,0)</f>
        <v>#N/A</v>
      </c>
      <c r="J223">
        <v>0</v>
      </c>
      <c r="K223">
        <v>0</v>
      </c>
      <c r="L223">
        <f>VLOOKUP(B223,'BAHAN BAKU'!P:Y,10,FALSE)</f>
        <v>0</v>
      </c>
      <c r="M223">
        <f>VLOOKUP(B223,'BAHAN BAKU'!P:Z,11,FALSE)</f>
        <v>0</v>
      </c>
      <c r="T223">
        <v>0</v>
      </c>
    </row>
    <row r="224" spans="1:20" x14ac:dyDescent="0.25">
      <c r="A224">
        <f>VLOOKUP(B224,'BAHAN BAKU'!$BD:$BE,2,FALSE)</f>
        <v>1</v>
      </c>
      <c r="B224">
        <f>IF(COUNTIF($B$2:B223,B223)=3,B223+1,B223)</f>
        <v>75</v>
      </c>
      <c r="C224" t="e">
        <f>VLOOKUP(B224,'BAHAN BAKU'!P:Q,2,FALSE)</f>
        <v>#N/A</v>
      </c>
      <c r="D224" t="s">
        <v>2</v>
      </c>
      <c r="E224" t="s">
        <v>49</v>
      </c>
      <c r="F224" s="13">
        <v>11</v>
      </c>
      <c r="G224" t="s">
        <v>49</v>
      </c>
      <c r="H224">
        <v>100</v>
      </c>
      <c r="I224">
        <f>ROUND(VLOOKUP(B224,'BAHAN BAKU'!P:AO,26,FALSE)*F224%,0)</f>
        <v>0</v>
      </c>
      <c r="J224">
        <v>0</v>
      </c>
      <c r="K224">
        <v>0</v>
      </c>
      <c r="L224">
        <f>VLOOKUP(B224,'BAHAN BAKU'!P:Y,10,FALSE)</f>
        <v>0</v>
      </c>
      <c r="M224">
        <f>VLOOKUP(B224,'BAHAN BAKU'!P:Z,11,FALSE)</f>
        <v>0</v>
      </c>
      <c r="T224">
        <v>0</v>
      </c>
    </row>
    <row r="225" spans="1:20" x14ac:dyDescent="0.25">
      <c r="A225">
        <f>VLOOKUP(B225,'BAHAN BAKU'!$BD:$BE,2,FALSE)</f>
        <v>1</v>
      </c>
      <c r="B225">
        <f>IF(COUNTIF($B$2:B224,B224)=3,B224+1,B224)</f>
        <v>75</v>
      </c>
      <c r="C225" t="e">
        <f>VLOOKUP(B225,'BAHAN BAKU'!P:Q,2,FALSE)</f>
        <v>#N/A</v>
      </c>
      <c r="D225" t="s">
        <v>0</v>
      </c>
      <c r="E225" t="s">
        <v>49</v>
      </c>
      <c r="F225" s="13">
        <f>IF(VLOOKUP(B225&amp;D225,'BAHAN BAKU'!BA:BB,2,FALSE)&gt;'BAHAN BAKU'!$B$1,'BAHAN BAKU'!$B$1,VLOOKUP(B225&amp;D225,'BAHAN BAKU'!BA:BB,2,FALSE))</f>
        <v>0</v>
      </c>
      <c r="G225" t="s">
        <v>49</v>
      </c>
      <c r="H225">
        <v>100</v>
      </c>
      <c r="I225">
        <f>ROUND(VLOOKUP(B225,'BAHAN BAKU'!P:AO,26,FALSE)*F225%,0)</f>
        <v>0</v>
      </c>
      <c r="J225">
        <v>0</v>
      </c>
      <c r="K225">
        <v>0</v>
      </c>
      <c r="L225">
        <f>VLOOKUP(B225,'BAHAN BAKU'!P:Y,10,FALSE)</f>
        <v>0</v>
      </c>
      <c r="M225">
        <f>VLOOKUP(B225,'BAHAN BAKU'!P:Z,11,FALSE)</f>
        <v>0</v>
      </c>
      <c r="T225">
        <v>0</v>
      </c>
    </row>
    <row r="226" spans="1:20" x14ac:dyDescent="0.25">
      <c r="A226">
        <f>VLOOKUP(B226,'BAHAN BAKU'!$BD:$BE,2,FALSE)</f>
        <v>1</v>
      </c>
      <c r="B226">
        <f>IF(COUNTIF($B$2:B225,B225)=3,B225+1,B225)</f>
        <v>75</v>
      </c>
      <c r="C226" t="e">
        <f>VLOOKUP(B226,'BAHAN BAKU'!P:Q,2,FALSE)</f>
        <v>#N/A</v>
      </c>
      <c r="D226" t="s">
        <v>4</v>
      </c>
      <c r="E226" t="s">
        <v>49</v>
      </c>
      <c r="F226" s="13" t="e">
        <f>IF(C226=0,"2.5","0")</f>
        <v>#N/A</v>
      </c>
      <c r="G226" t="s">
        <v>49</v>
      </c>
      <c r="H226">
        <v>100</v>
      </c>
      <c r="I226" t="e">
        <f>ROUND(VLOOKUP(B226,'BAHAN BAKU'!P:AO,26,FALSE)*F226%,0)</f>
        <v>#N/A</v>
      </c>
      <c r="J226">
        <v>0</v>
      </c>
      <c r="K226">
        <v>0</v>
      </c>
      <c r="L226">
        <f>VLOOKUP(B226,'BAHAN BAKU'!P:Y,10,FALSE)</f>
        <v>0</v>
      </c>
      <c r="M226">
        <f>VLOOKUP(B226,'BAHAN BAKU'!P:Z,11,FALSE)</f>
        <v>0</v>
      </c>
      <c r="T226">
        <v>0</v>
      </c>
    </row>
    <row r="227" spans="1:20" x14ac:dyDescent="0.25">
      <c r="A227">
        <f>VLOOKUP(B227,'BAHAN BAKU'!$BD:$BE,2,FALSE)</f>
        <v>1</v>
      </c>
      <c r="B227">
        <f>IF(COUNTIF($B$2:B226,B226)=3,B226+1,B226)</f>
        <v>76</v>
      </c>
      <c r="C227" t="e">
        <f>VLOOKUP(B227,'BAHAN BAKU'!P:Q,2,FALSE)</f>
        <v>#N/A</v>
      </c>
      <c r="D227" t="s">
        <v>2</v>
      </c>
      <c r="E227" t="s">
        <v>49</v>
      </c>
      <c r="F227" s="13">
        <v>11</v>
      </c>
      <c r="G227" t="s">
        <v>49</v>
      </c>
      <c r="H227">
        <v>100</v>
      </c>
      <c r="I227">
        <f>ROUND(VLOOKUP(B227,'BAHAN BAKU'!P:AO,26,FALSE)*F227%,0)</f>
        <v>0</v>
      </c>
      <c r="J227">
        <v>0</v>
      </c>
      <c r="K227">
        <v>0</v>
      </c>
      <c r="L227">
        <f>VLOOKUP(B227,'BAHAN BAKU'!P:Y,10,FALSE)</f>
        <v>0</v>
      </c>
      <c r="M227">
        <f>VLOOKUP(B227,'BAHAN BAKU'!P:Z,11,FALSE)</f>
        <v>0</v>
      </c>
      <c r="T227">
        <v>0</v>
      </c>
    </row>
    <row r="228" spans="1:20" x14ac:dyDescent="0.25">
      <c r="A228">
        <f>VLOOKUP(B228,'BAHAN BAKU'!$BD:$BE,2,FALSE)</f>
        <v>1</v>
      </c>
      <c r="B228">
        <f>IF(COUNTIF($B$2:B227,B227)=3,B227+1,B227)</f>
        <v>76</v>
      </c>
      <c r="C228" t="e">
        <f>VLOOKUP(B228,'BAHAN BAKU'!P:Q,2,FALSE)</f>
        <v>#N/A</v>
      </c>
      <c r="D228" t="s">
        <v>0</v>
      </c>
      <c r="E228" t="s">
        <v>49</v>
      </c>
      <c r="F228" s="13">
        <f>IF(VLOOKUP(B228&amp;D228,'BAHAN BAKU'!BA:BB,2,FALSE)&gt;'BAHAN BAKU'!$B$1,'BAHAN BAKU'!$B$1,VLOOKUP(B228&amp;D228,'BAHAN BAKU'!BA:BB,2,FALSE))</f>
        <v>0</v>
      </c>
      <c r="G228" t="s">
        <v>49</v>
      </c>
      <c r="H228">
        <v>100</v>
      </c>
      <c r="I228">
        <f>ROUND(VLOOKUP(B228,'BAHAN BAKU'!P:AO,26,FALSE)*F228%,0)</f>
        <v>0</v>
      </c>
      <c r="J228">
        <v>0</v>
      </c>
      <c r="K228">
        <v>0</v>
      </c>
      <c r="L228">
        <f>VLOOKUP(B228,'BAHAN BAKU'!P:Y,10,FALSE)</f>
        <v>0</v>
      </c>
      <c r="M228">
        <f>VLOOKUP(B228,'BAHAN BAKU'!P:Z,11,FALSE)</f>
        <v>0</v>
      </c>
      <c r="T228">
        <v>0</v>
      </c>
    </row>
    <row r="229" spans="1:20" x14ac:dyDescent="0.25">
      <c r="A229">
        <f>VLOOKUP(B229,'BAHAN BAKU'!$BD:$BE,2,FALSE)</f>
        <v>1</v>
      </c>
      <c r="B229">
        <f>IF(COUNTIF($B$2:B228,B228)=3,B228+1,B228)</f>
        <v>76</v>
      </c>
      <c r="C229" t="e">
        <f>VLOOKUP(B229,'BAHAN BAKU'!P:Q,2,FALSE)</f>
        <v>#N/A</v>
      </c>
      <c r="D229" t="s">
        <v>4</v>
      </c>
      <c r="E229" t="s">
        <v>49</v>
      </c>
      <c r="F229" s="13" t="e">
        <f>IF(C229=0,"2.5","0")</f>
        <v>#N/A</v>
      </c>
      <c r="G229" t="s">
        <v>49</v>
      </c>
      <c r="H229">
        <v>100</v>
      </c>
      <c r="I229" t="e">
        <f>ROUND(VLOOKUP(B229,'BAHAN BAKU'!P:AO,26,FALSE)*F229%,0)</f>
        <v>#N/A</v>
      </c>
      <c r="J229">
        <v>0</v>
      </c>
      <c r="K229">
        <v>0</v>
      </c>
      <c r="L229">
        <f>VLOOKUP(B229,'BAHAN BAKU'!P:Y,10,FALSE)</f>
        <v>0</v>
      </c>
      <c r="M229">
        <f>VLOOKUP(B229,'BAHAN BAKU'!P:Z,11,FALSE)</f>
        <v>0</v>
      </c>
      <c r="T229">
        <v>0</v>
      </c>
    </row>
    <row r="230" spans="1:20" x14ac:dyDescent="0.25">
      <c r="A230">
        <f>VLOOKUP(B230,'BAHAN BAKU'!$BD:$BE,2,FALSE)</f>
        <v>1</v>
      </c>
      <c r="B230">
        <f>IF(COUNTIF($B$2:B229,B229)=3,B229+1,B229)</f>
        <v>77</v>
      </c>
      <c r="C230" t="e">
        <f>VLOOKUP(B230,'BAHAN BAKU'!P:Q,2,FALSE)</f>
        <v>#N/A</v>
      </c>
      <c r="D230" t="s">
        <v>2</v>
      </c>
      <c r="E230" t="s">
        <v>49</v>
      </c>
      <c r="F230" s="13">
        <v>11</v>
      </c>
      <c r="G230" t="s">
        <v>49</v>
      </c>
      <c r="H230">
        <v>100</v>
      </c>
      <c r="I230">
        <f>ROUND(VLOOKUP(B230,'BAHAN BAKU'!P:AO,26,FALSE)*F230%,0)</f>
        <v>0</v>
      </c>
      <c r="J230">
        <v>0</v>
      </c>
      <c r="K230">
        <v>0</v>
      </c>
      <c r="L230">
        <f>VLOOKUP(B230,'BAHAN BAKU'!P:Y,10,FALSE)</f>
        <v>0</v>
      </c>
      <c r="M230">
        <f>VLOOKUP(B230,'BAHAN BAKU'!P:Z,11,FALSE)</f>
        <v>0</v>
      </c>
      <c r="T230">
        <v>0</v>
      </c>
    </row>
    <row r="231" spans="1:20" x14ac:dyDescent="0.25">
      <c r="A231">
        <f>VLOOKUP(B231,'BAHAN BAKU'!$BD:$BE,2,FALSE)</f>
        <v>1</v>
      </c>
      <c r="B231">
        <f>IF(COUNTIF($B$2:B230,B230)=3,B230+1,B230)</f>
        <v>77</v>
      </c>
      <c r="C231" t="e">
        <f>VLOOKUP(B231,'BAHAN BAKU'!P:Q,2,FALSE)</f>
        <v>#N/A</v>
      </c>
      <c r="D231" t="s">
        <v>0</v>
      </c>
      <c r="E231" t="s">
        <v>49</v>
      </c>
      <c r="F231" s="13">
        <f>IF(VLOOKUP(B231&amp;D231,'BAHAN BAKU'!BA:BB,2,FALSE)&gt;'BAHAN BAKU'!$B$1,'BAHAN BAKU'!$B$1,VLOOKUP(B231&amp;D231,'BAHAN BAKU'!BA:BB,2,FALSE))</f>
        <v>0</v>
      </c>
      <c r="G231" t="s">
        <v>49</v>
      </c>
      <c r="H231">
        <v>100</v>
      </c>
      <c r="I231">
        <f>ROUND(VLOOKUP(B231,'BAHAN BAKU'!P:AO,26,FALSE)*F231%,0)</f>
        <v>0</v>
      </c>
      <c r="J231">
        <v>0</v>
      </c>
      <c r="K231">
        <v>0</v>
      </c>
      <c r="L231">
        <f>VLOOKUP(B231,'BAHAN BAKU'!P:Y,10,FALSE)</f>
        <v>0</v>
      </c>
      <c r="M231">
        <f>VLOOKUP(B231,'BAHAN BAKU'!P:Z,11,FALSE)</f>
        <v>0</v>
      </c>
      <c r="T231">
        <v>0</v>
      </c>
    </row>
    <row r="232" spans="1:20" x14ac:dyDescent="0.25">
      <c r="A232">
        <f>VLOOKUP(B232,'BAHAN BAKU'!$BD:$BE,2,FALSE)</f>
        <v>1</v>
      </c>
      <c r="B232">
        <f>IF(COUNTIF($B$2:B231,B231)=3,B231+1,B231)</f>
        <v>77</v>
      </c>
      <c r="C232" t="e">
        <f>VLOOKUP(B232,'BAHAN BAKU'!P:Q,2,FALSE)</f>
        <v>#N/A</v>
      </c>
      <c r="D232" t="s">
        <v>4</v>
      </c>
      <c r="E232" t="s">
        <v>49</v>
      </c>
      <c r="F232" s="13" t="e">
        <f>IF(C232=0,"2.5","0")</f>
        <v>#N/A</v>
      </c>
      <c r="G232" t="s">
        <v>49</v>
      </c>
      <c r="H232">
        <v>100</v>
      </c>
      <c r="I232" t="e">
        <f>ROUND(VLOOKUP(B232,'BAHAN BAKU'!P:AO,26,FALSE)*F232%,0)</f>
        <v>#N/A</v>
      </c>
      <c r="J232">
        <v>0</v>
      </c>
      <c r="K232">
        <v>0</v>
      </c>
      <c r="L232">
        <f>VLOOKUP(B232,'BAHAN BAKU'!P:Y,10,FALSE)</f>
        <v>0</v>
      </c>
      <c r="M232">
        <f>VLOOKUP(B232,'BAHAN BAKU'!P:Z,11,FALSE)</f>
        <v>0</v>
      </c>
      <c r="T232">
        <v>0</v>
      </c>
    </row>
    <row r="233" spans="1:20" x14ac:dyDescent="0.25">
      <c r="A233">
        <f>VLOOKUP(B233,'BAHAN BAKU'!$BD:$BE,2,FALSE)</f>
        <v>1</v>
      </c>
      <c r="B233">
        <f>IF(COUNTIF($B$2:B232,B232)=3,B232+1,B232)</f>
        <v>78</v>
      </c>
      <c r="C233" t="e">
        <f>VLOOKUP(B233,'BAHAN BAKU'!P:Q,2,FALSE)</f>
        <v>#N/A</v>
      </c>
      <c r="D233" t="s">
        <v>2</v>
      </c>
      <c r="E233" t="s">
        <v>49</v>
      </c>
      <c r="F233" s="13">
        <v>11</v>
      </c>
      <c r="G233" t="s">
        <v>49</v>
      </c>
      <c r="H233">
        <v>100</v>
      </c>
      <c r="I233">
        <f>ROUND(VLOOKUP(B233,'BAHAN BAKU'!P:AO,26,FALSE)*F233%,0)</f>
        <v>0</v>
      </c>
      <c r="J233">
        <v>0</v>
      </c>
      <c r="K233">
        <v>0</v>
      </c>
      <c r="L233">
        <f>VLOOKUP(B233,'BAHAN BAKU'!P:Y,10,FALSE)</f>
        <v>0</v>
      </c>
      <c r="M233">
        <f>VLOOKUP(B233,'BAHAN BAKU'!P:Z,11,FALSE)</f>
        <v>0</v>
      </c>
      <c r="T233">
        <v>0</v>
      </c>
    </row>
    <row r="234" spans="1:20" x14ac:dyDescent="0.25">
      <c r="A234">
        <f>VLOOKUP(B234,'BAHAN BAKU'!$BD:$BE,2,FALSE)</f>
        <v>1</v>
      </c>
      <c r="B234">
        <f>IF(COUNTIF($B$2:B233,B233)=3,B233+1,B233)</f>
        <v>78</v>
      </c>
      <c r="C234" t="e">
        <f>VLOOKUP(B234,'BAHAN BAKU'!P:Q,2,FALSE)</f>
        <v>#N/A</v>
      </c>
      <c r="D234" t="s">
        <v>0</v>
      </c>
      <c r="E234" t="s">
        <v>49</v>
      </c>
      <c r="F234" s="13">
        <f>IF(VLOOKUP(B234&amp;D234,'BAHAN BAKU'!BA:BB,2,FALSE)&gt;'BAHAN BAKU'!$B$1,'BAHAN BAKU'!$B$1,VLOOKUP(B234&amp;D234,'BAHAN BAKU'!BA:BB,2,FALSE))</f>
        <v>0</v>
      </c>
      <c r="G234" t="s">
        <v>49</v>
      </c>
      <c r="H234">
        <v>100</v>
      </c>
      <c r="I234">
        <f>ROUND(VLOOKUP(B234,'BAHAN BAKU'!P:AO,26,FALSE)*F234%,0)</f>
        <v>0</v>
      </c>
      <c r="J234">
        <v>0</v>
      </c>
      <c r="K234">
        <v>0</v>
      </c>
      <c r="L234">
        <f>VLOOKUP(B234,'BAHAN BAKU'!P:Y,10,FALSE)</f>
        <v>0</v>
      </c>
      <c r="M234">
        <f>VLOOKUP(B234,'BAHAN BAKU'!P:Z,11,FALSE)</f>
        <v>0</v>
      </c>
      <c r="T234">
        <v>0</v>
      </c>
    </row>
    <row r="235" spans="1:20" x14ac:dyDescent="0.25">
      <c r="A235">
        <f>VLOOKUP(B235,'BAHAN BAKU'!$BD:$BE,2,FALSE)</f>
        <v>1</v>
      </c>
      <c r="B235">
        <f>IF(COUNTIF($B$2:B234,B234)=3,B234+1,B234)</f>
        <v>78</v>
      </c>
      <c r="C235" t="e">
        <f>VLOOKUP(B235,'BAHAN BAKU'!P:Q,2,FALSE)</f>
        <v>#N/A</v>
      </c>
      <c r="D235" t="s">
        <v>4</v>
      </c>
      <c r="E235" t="s">
        <v>49</v>
      </c>
      <c r="F235" s="13" t="e">
        <f>IF(C235=0,"2.5","0")</f>
        <v>#N/A</v>
      </c>
      <c r="G235" t="s">
        <v>49</v>
      </c>
      <c r="H235">
        <v>100</v>
      </c>
      <c r="I235" t="e">
        <f>ROUND(VLOOKUP(B235,'BAHAN BAKU'!P:AO,26,FALSE)*F235%,0)</f>
        <v>#N/A</v>
      </c>
      <c r="J235">
        <v>0</v>
      </c>
      <c r="K235">
        <v>0</v>
      </c>
      <c r="L235">
        <f>VLOOKUP(B235,'BAHAN BAKU'!P:Y,10,FALSE)</f>
        <v>0</v>
      </c>
      <c r="M235">
        <f>VLOOKUP(B235,'BAHAN BAKU'!P:Z,11,FALSE)</f>
        <v>0</v>
      </c>
      <c r="T235">
        <v>0</v>
      </c>
    </row>
    <row r="236" spans="1:20" x14ac:dyDescent="0.25">
      <c r="A236">
        <f>VLOOKUP(B236,'BAHAN BAKU'!$BD:$BE,2,FALSE)</f>
        <v>1</v>
      </c>
      <c r="B236">
        <f>IF(COUNTIF($B$2:B235,B235)=3,B235+1,B235)</f>
        <v>79</v>
      </c>
      <c r="C236" t="e">
        <f>VLOOKUP(B236,'BAHAN BAKU'!P:Q,2,FALSE)</f>
        <v>#N/A</v>
      </c>
      <c r="D236" t="s">
        <v>2</v>
      </c>
      <c r="E236" t="s">
        <v>49</v>
      </c>
      <c r="F236" s="13">
        <v>11</v>
      </c>
      <c r="G236" t="s">
        <v>49</v>
      </c>
      <c r="H236">
        <v>100</v>
      </c>
      <c r="I236">
        <f>ROUND(VLOOKUP(B236,'BAHAN BAKU'!P:AO,26,FALSE)*F236%,0)</f>
        <v>0</v>
      </c>
      <c r="J236">
        <v>0</v>
      </c>
      <c r="K236">
        <v>0</v>
      </c>
      <c r="L236">
        <f>VLOOKUP(B236,'BAHAN BAKU'!P:Y,10,FALSE)</f>
        <v>0</v>
      </c>
      <c r="M236">
        <f>VLOOKUP(B236,'BAHAN BAKU'!P:Z,11,FALSE)</f>
        <v>0</v>
      </c>
      <c r="T236">
        <v>0</v>
      </c>
    </row>
    <row r="237" spans="1:20" x14ac:dyDescent="0.25">
      <c r="A237">
        <f>VLOOKUP(B237,'BAHAN BAKU'!$BD:$BE,2,FALSE)</f>
        <v>1</v>
      </c>
      <c r="B237">
        <f>IF(COUNTIF($B$2:B236,B236)=3,B236+1,B236)</f>
        <v>79</v>
      </c>
      <c r="C237" t="e">
        <f>VLOOKUP(B237,'BAHAN BAKU'!P:Q,2,FALSE)</f>
        <v>#N/A</v>
      </c>
      <c r="D237" t="s">
        <v>0</v>
      </c>
      <c r="E237" t="s">
        <v>49</v>
      </c>
      <c r="F237" s="13">
        <f>IF(VLOOKUP(B237&amp;D237,'BAHAN BAKU'!BA:BB,2,FALSE)&gt;'BAHAN BAKU'!$B$1,'BAHAN BAKU'!$B$1,VLOOKUP(B237&amp;D237,'BAHAN BAKU'!BA:BB,2,FALSE))</f>
        <v>0</v>
      </c>
      <c r="G237" t="s">
        <v>49</v>
      </c>
      <c r="H237">
        <v>100</v>
      </c>
      <c r="I237">
        <f>ROUND(VLOOKUP(B237,'BAHAN BAKU'!P:AO,26,FALSE)*F237%,0)</f>
        <v>0</v>
      </c>
      <c r="J237">
        <v>0</v>
      </c>
      <c r="K237">
        <v>0</v>
      </c>
      <c r="L237">
        <f>VLOOKUP(B237,'BAHAN BAKU'!P:Y,10,FALSE)</f>
        <v>0</v>
      </c>
      <c r="M237">
        <f>VLOOKUP(B237,'BAHAN BAKU'!P:Z,11,FALSE)</f>
        <v>0</v>
      </c>
      <c r="T237">
        <v>0</v>
      </c>
    </row>
    <row r="238" spans="1:20" x14ac:dyDescent="0.25">
      <c r="A238">
        <f>VLOOKUP(B238,'BAHAN BAKU'!$BD:$BE,2,FALSE)</f>
        <v>1</v>
      </c>
      <c r="B238">
        <f>IF(COUNTIF($B$2:B237,B237)=3,B237+1,B237)</f>
        <v>79</v>
      </c>
      <c r="C238" t="e">
        <f>VLOOKUP(B238,'BAHAN BAKU'!P:Q,2,FALSE)</f>
        <v>#N/A</v>
      </c>
      <c r="D238" t="s">
        <v>4</v>
      </c>
      <c r="E238" t="s">
        <v>49</v>
      </c>
      <c r="F238" s="13" t="e">
        <f>IF(C238=0,"2.5","0")</f>
        <v>#N/A</v>
      </c>
      <c r="G238" t="s">
        <v>49</v>
      </c>
      <c r="H238">
        <v>100</v>
      </c>
      <c r="I238" t="e">
        <f>ROUND(VLOOKUP(B238,'BAHAN BAKU'!P:AO,26,FALSE)*F238%,0)</f>
        <v>#N/A</v>
      </c>
      <c r="J238">
        <v>0</v>
      </c>
      <c r="K238">
        <v>0</v>
      </c>
      <c r="L238">
        <f>VLOOKUP(B238,'BAHAN BAKU'!P:Y,10,FALSE)</f>
        <v>0</v>
      </c>
      <c r="M238">
        <f>VLOOKUP(B238,'BAHAN BAKU'!P:Z,11,FALSE)</f>
        <v>0</v>
      </c>
      <c r="T238">
        <v>0</v>
      </c>
    </row>
    <row r="239" spans="1:20" x14ac:dyDescent="0.25">
      <c r="A239">
        <f>VLOOKUP(B239,'BAHAN BAKU'!$BD:$BE,2,FALSE)</f>
        <v>1</v>
      </c>
      <c r="B239">
        <f>IF(COUNTIF($B$2:B238,B238)=3,B238+1,B238)</f>
        <v>80</v>
      </c>
      <c r="C239" t="e">
        <f>VLOOKUP(B239,'BAHAN BAKU'!P:Q,2,FALSE)</f>
        <v>#N/A</v>
      </c>
      <c r="D239" t="s">
        <v>2</v>
      </c>
      <c r="E239" t="s">
        <v>49</v>
      </c>
      <c r="F239" s="13">
        <v>11</v>
      </c>
      <c r="G239" t="s">
        <v>49</v>
      </c>
      <c r="H239">
        <v>100</v>
      </c>
      <c r="I239">
        <f>ROUND(VLOOKUP(B239,'BAHAN BAKU'!P:AO,26,FALSE)*F239%,0)</f>
        <v>0</v>
      </c>
      <c r="J239">
        <v>0</v>
      </c>
      <c r="K239">
        <v>0</v>
      </c>
      <c r="L239">
        <f>VLOOKUP(B239,'BAHAN BAKU'!P:Y,10,FALSE)</f>
        <v>0</v>
      </c>
      <c r="M239">
        <f>VLOOKUP(B239,'BAHAN BAKU'!P:Z,11,FALSE)</f>
        <v>0</v>
      </c>
      <c r="T239">
        <v>0</v>
      </c>
    </row>
    <row r="240" spans="1:20" x14ac:dyDescent="0.25">
      <c r="A240">
        <f>VLOOKUP(B240,'BAHAN BAKU'!$BD:$BE,2,FALSE)</f>
        <v>1</v>
      </c>
      <c r="B240">
        <f>IF(COUNTIF($B$2:B239,B239)=3,B239+1,B239)</f>
        <v>80</v>
      </c>
      <c r="C240" t="e">
        <f>VLOOKUP(B240,'BAHAN BAKU'!P:Q,2,FALSE)</f>
        <v>#N/A</v>
      </c>
      <c r="D240" t="s">
        <v>0</v>
      </c>
      <c r="E240" t="s">
        <v>49</v>
      </c>
      <c r="F240" s="13">
        <f>IF(VLOOKUP(B240&amp;D240,'BAHAN BAKU'!BA:BB,2,FALSE)&gt;'BAHAN BAKU'!$B$1,'BAHAN BAKU'!$B$1,VLOOKUP(B240&amp;D240,'BAHAN BAKU'!BA:BB,2,FALSE))</f>
        <v>0</v>
      </c>
      <c r="G240" t="s">
        <v>49</v>
      </c>
      <c r="H240">
        <v>100</v>
      </c>
      <c r="I240">
        <f>ROUND(VLOOKUP(B240,'BAHAN BAKU'!P:AO,26,FALSE)*F240%,0)</f>
        <v>0</v>
      </c>
      <c r="J240">
        <v>0</v>
      </c>
      <c r="K240">
        <v>0</v>
      </c>
      <c r="L240">
        <f>VLOOKUP(B240,'BAHAN BAKU'!P:Y,10,FALSE)</f>
        <v>0</v>
      </c>
      <c r="M240">
        <f>VLOOKUP(B240,'BAHAN BAKU'!P:Z,11,FALSE)</f>
        <v>0</v>
      </c>
      <c r="T240">
        <v>0</v>
      </c>
    </row>
    <row r="241" spans="1:20" x14ac:dyDescent="0.25">
      <c r="A241">
        <f>VLOOKUP(B241,'BAHAN BAKU'!$BD:$BE,2,FALSE)</f>
        <v>1</v>
      </c>
      <c r="B241">
        <f>IF(COUNTIF($B$2:B240,B240)=3,B240+1,B240)</f>
        <v>80</v>
      </c>
      <c r="C241" t="e">
        <f>VLOOKUP(B241,'BAHAN BAKU'!P:Q,2,FALSE)</f>
        <v>#N/A</v>
      </c>
      <c r="D241" t="s">
        <v>4</v>
      </c>
      <c r="E241" t="s">
        <v>49</v>
      </c>
      <c r="F241" s="13" t="e">
        <f>IF(C241=0,"2.5","0")</f>
        <v>#N/A</v>
      </c>
      <c r="G241" t="s">
        <v>49</v>
      </c>
      <c r="H241">
        <v>100</v>
      </c>
      <c r="I241" t="e">
        <f>ROUND(VLOOKUP(B241,'BAHAN BAKU'!P:AO,26,FALSE)*F241%,0)</f>
        <v>#N/A</v>
      </c>
      <c r="J241">
        <v>0</v>
      </c>
      <c r="K241">
        <v>0</v>
      </c>
      <c r="L241">
        <f>VLOOKUP(B241,'BAHAN BAKU'!P:Y,10,FALSE)</f>
        <v>0</v>
      </c>
      <c r="M241">
        <f>VLOOKUP(B241,'BAHAN BAKU'!P:Z,11,FALSE)</f>
        <v>0</v>
      </c>
      <c r="T241">
        <v>0</v>
      </c>
    </row>
    <row r="242" spans="1:20" x14ac:dyDescent="0.25">
      <c r="A242">
        <f>VLOOKUP(B242,'BAHAN BAKU'!$BD:$BE,2,FALSE)</f>
        <v>1</v>
      </c>
      <c r="B242">
        <f>IF(COUNTIF($B$2:B241,B241)=3,B241+1,B241)</f>
        <v>81</v>
      </c>
      <c r="C242" t="e">
        <f>VLOOKUP(B242,'BAHAN BAKU'!P:Q,2,FALSE)</f>
        <v>#N/A</v>
      </c>
      <c r="D242" t="s">
        <v>2</v>
      </c>
      <c r="E242" t="s">
        <v>49</v>
      </c>
      <c r="F242" s="13">
        <v>11</v>
      </c>
      <c r="G242" t="s">
        <v>49</v>
      </c>
      <c r="H242">
        <v>100</v>
      </c>
      <c r="I242">
        <f>ROUND(VLOOKUP(B242,'BAHAN BAKU'!P:AO,26,FALSE)*F242%,0)</f>
        <v>0</v>
      </c>
      <c r="J242">
        <v>0</v>
      </c>
      <c r="K242">
        <v>0</v>
      </c>
      <c r="L242">
        <f>VLOOKUP(B242,'BAHAN BAKU'!P:Y,10,FALSE)</f>
        <v>0</v>
      </c>
      <c r="M242">
        <f>VLOOKUP(B242,'BAHAN BAKU'!P:Z,11,FALSE)</f>
        <v>0</v>
      </c>
      <c r="T242">
        <v>0</v>
      </c>
    </row>
    <row r="243" spans="1:20" x14ac:dyDescent="0.25">
      <c r="A243">
        <f>VLOOKUP(B243,'BAHAN BAKU'!$BD:$BE,2,FALSE)</f>
        <v>1</v>
      </c>
      <c r="B243">
        <f>IF(COUNTIF($B$2:B242,B242)=3,B242+1,B242)</f>
        <v>81</v>
      </c>
      <c r="C243" t="e">
        <f>VLOOKUP(B243,'BAHAN BAKU'!P:Q,2,FALSE)</f>
        <v>#N/A</v>
      </c>
      <c r="D243" t="s">
        <v>0</v>
      </c>
      <c r="E243" t="s">
        <v>49</v>
      </c>
      <c r="F243" s="13">
        <f>IF(VLOOKUP(B243&amp;D243,'BAHAN BAKU'!BA:BB,2,FALSE)&gt;'BAHAN BAKU'!$B$1,'BAHAN BAKU'!$B$1,VLOOKUP(B243&amp;D243,'BAHAN BAKU'!BA:BB,2,FALSE))</f>
        <v>0</v>
      </c>
      <c r="G243" t="s">
        <v>49</v>
      </c>
      <c r="H243">
        <v>100</v>
      </c>
      <c r="I243">
        <f>ROUND(VLOOKUP(B243,'BAHAN BAKU'!P:AO,26,FALSE)*F243%,0)</f>
        <v>0</v>
      </c>
      <c r="J243">
        <v>0</v>
      </c>
      <c r="K243">
        <v>0</v>
      </c>
      <c r="L243">
        <f>VLOOKUP(B243,'BAHAN BAKU'!P:Y,10,FALSE)</f>
        <v>0</v>
      </c>
      <c r="M243">
        <f>VLOOKUP(B243,'BAHAN BAKU'!P:Z,11,FALSE)</f>
        <v>0</v>
      </c>
      <c r="T243">
        <v>0</v>
      </c>
    </row>
    <row r="244" spans="1:20" x14ac:dyDescent="0.25">
      <c r="A244">
        <f>VLOOKUP(B244,'BAHAN BAKU'!$BD:$BE,2,FALSE)</f>
        <v>1</v>
      </c>
      <c r="B244">
        <f>IF(COUNTIF($B$2:B243,B243)=3,B243+1,B243)</f>
        <v>81</v>
      </c>
      <c r="C244" t="e">
        <f>VLOOKUP(B244,'BAHAN BAKU'!P:Q,2,FALSE)</f>
        <v>#N/A</v>
      </c>
      <c r="D244" t="s">
        <v>4</v>
      </c>
      <c r="E244" t="s">
        <v>49</v>
      </c>
      <c r="F244" s="13" t="e">
        <f>IF(C244=0,"2.5","0")</f>
        <v>#N/A</v>
      </c>
      <c r="G244" t="s">
        <v>49</v>
      </c>
      <c r="H244">
        <v>100</v>
      </c>
      <c r="I244" t="e">
        <f>ROUND(VLOOKUP(B244,'BAHAN BAKU'!P:AO,26,FALSE)*F244%,0)</f>
        <v>#N/A</v>
      </c>
      <c r="J244">
        <v>0</v>
      </c>
      <c r="K244">
        <v>0</v>
      </c>
      <c r="L244">
        <f>VLOOKUP(B244,'BAHAN BAKU'!P:Y,10,FALSE)</f>
        <v>0</v>
      </c>
      <c r="M244">
        <f>VLOOKUP(B244,'BAHAN BAKU'!P:Z,11,FALSE)</f>
        <v>0</v>
      </c>
      <c r="T244">
        <v>0</v>
      </c>
    </row>
    <row r="245" spans="1:20" x14ac:dyDescent="0.25">
      <c r="A245">
        <f>VLOOKUP(B245,'BAHAN BAKU'!$BD:$BE,2,FALSE)</f>
        <v>1</v>
      </c>
      <c r="B245">
        <f>IF(COUNTIF($B$2:B244,B244)=3,B244+1,B244)</f>
        <v>82</v>
      </c>
      <c r="C245" t="e">
        <f>VLOOKUP(B245,'BAHAN BAKU'!P:Q,2,FALSE)</f>
        <v>#N/A</v>
      </c>
      <c r="D245" t="s">
        <v>2</v>
      </c>
      <c r="E245" t="s">
        <v>49</v>
      </c>
      <c r="F245" s="13">
        <v>11</v>
      </c>
      <c r="G245" t="s">
        <v>49</v>
      </c>
      <c r="H245">
        <v>100</v>
      </c>
      <c r="I245">
        <f>ROUND(VLOOKUP(B245,'BAHAN BAKU'!P:AO,26,FALSE)*F245%,0)</f>
        <v>0</v>
      </c>
      <c r="J245">
        <v>0</v>
      </c>
      <c r="K245">
        <v>0</v>
      </c>
      <c r="L245">
        <f>VLOOKUP(B245,'BAHAN BAKU'!P:Y,10,FALSE)</f>
        <v>0</v>
      </c>
      <c r="M245">
        <f>VLOOKUP(B245,'BAHAN BAKU'!P:Z,11,FALSE)</f>
        <v>0</v>
      </c>
      <c r="T245">
        <v>0</v>
      </c>
    </row>
    <row r="246" spans="1:20" x14ac:dyDescent="0.25">
      <c r="A246">
        <f>VLOOKUP(B246,'BAHAN BAKU'!$BD:$BE,2,FALSE)</f>
        <v>1</v>
      </c>
      <c r="B246">
        <f>IF(COUNTIF($B$2:B245,B245)=3,B245+1,B245)</f>
        <v>82</v>
      </c>
      <c r="C246" t="e">
        <f>VLOOKUP(B246,'BAHAN BAKU'!P:Q,2,FALSE)</f>
        <v>#N/A</v>
      </c>
      <c r="D246" t="s">
        <v>0</v>
      </c>
      <c r="E246" t="s">
        <v>49</v>
      </c>
      <c r="F246" s="13">
        <f>IF(VLOOKUP(B246&amp;D246,'BAHAN BAKU'!BA:BB,2,FALSE)&gt;'BAHAN BAKU'!$B$1,'BAHAN BAKU'!$B$1,VLOOKUP(B246&amp;D246,'BAHAN BAKU'!BA:BB,2,FALSE))</f>
        <v>0</v>
      </c>
      <c r="G246" t="s">
        <v>49</v>
      </c>
      <c r="H246">
        <v>100</v>
      </c>
      <c r="I246">
        <f>ROUND(VLOOKUP(B246,'BAHAN BAKU'!P:AO,26,FALSE)*F246%,0)</f>
        <v>0</v>
      </c>
      <c r="J246">
        <v>0</v>
      </c>
      <c r="K246">
        <v>0</v>
      </c>
      <c r="L246">
        <f>VLOOKUP(B246,'BAHAN BAKU'!P:Y,10,FALSE)</f>
        <v>0</v>
      </c>
      <c r="M246">
        <f>VLOOKUP(B246,'BAHAN BAKU'!P:Z,11,FALSE)</f>
        <v>0</v>
      </c>
      <c r="T246">
        <v>0</v>
      </c>
    </row>
    <row r="247" spans="1:20" x14ac:dyDescent="0.25">
      <c r="A247">
        <f>VLOOKUP(B247,'BAHAN BAKU'!$BD:$BE,2,FALSE)</f>
        <v>1</v>
      </c>
      <c r="B247">
        <f>IF(COUNTIF($B$2:B246,B246)=3,B246+1,B246)</f>
        <v>82</v>
      </c>
      <c r="C247" t="e">
        <f>VLOOKUP(B247,'BAHAN BAKU'!P:Q,2,FALSE)</f>
        <v>#N/A</v>
      </c>
      <c r="D247" t="s">
        <v>4</v>
      </c>
      <c r="E247" t="s">
        <v>49</v>
      </c>
      <c r="F247" s="13" t="e">
        <f>IF(C247=0,"2.5","0")</f>
        <v>#N/A</v>
      </c>
      <c r="G247" t="s">
        <v>49</v>
      </c>
      <c r="H247">
        <v>100</v>
      </c>
      <c r="I247" t="e">
        <f>ROUND(VLOOKUP(B247,'BAHAN BAKU'!P:AO,26,FALSE)*F247%,0)</f>
        <v>#N/A</v>
      </c>
      <c r="J247">
        <v>0</v>
      </c>
      <c r="K247">
        <v>0</v>
      </c>
      <c r="L247">
        <f>VLOOKUP(B247,'BAHAN BAKU'!P:Y,10,FALSE)</f>
        <v>0</v>
      </c>
      <c r="M247">
        <f>VLOOKUP(B247,'BAHAN BAKU'!P:Z,11,FALSE)</f>
        <v>0</v>
      </c>
      <c r="T247">
        <v>0</v>
      </c>
    </row>
    <row r="248" spans="1:20" x14ac:dyDescent="0.25">
      <c r="A248">
        <f>VLOOKUP(B248,'BAHAN BAKU'!$BD:$BE,2,FALSE)</f>
        <v>1</v>
      </c>
      <c r="B248">
        <f>IF(COUNTIF($B$2:B247,B247)=3,B247+1,B247)</f>
        <v>83</v>
      </c>
      <c r="C248" t="e">
        <f>VLOOKUP(B248,'BAHAN BAKU'!P:Q,2,FALSE)</f>
        <v>#N/A</v>
      </c>
      <c r="D248" t="s">
        <v>2</v>
      </c>
      <c r="E248" t="s">
        <v>49</v>
      </c>
      <c r="F248" s="13">
        <v>11</v>
      </c>
      <c r="G248" t="s">
        <v>49</v>
      </c>
      <c r="H248">
        <v>100</v>
      </c>
      <c r="I248">
        <f>ROUND(VLOOKUP(B248,'BAHAN BAKU'!P:AO,26,FALSE)*F248%,0)</f>
        <v>0</v>
      </c>
      <c r="J248">
        <v>0</v>
      </c>
      <c r="K248">
        <v>0</v>
      </c>
      <c r="L248">
        <f>VLOOKUP(B248,'BAHAN BAKU'!P:Y,10,FALSE)</f>
        <v>0</v>
      </c>
      <c r="M248">
        <f>VLOOKUP(B248,'BAHAN BAKU'!P:Z,11,FALSE)</f>
        <v>0</v>
      </c>
      <c r="T248">
        <v>0</v>
      </c>
    </row>
    <row r="249" spans="1:20" x14ac:dyDescent="0.25">
      <c r="A249">
        <f>VLOOKUP(B249,'BAHAN BAKU'!$BD:$BE,2,FALSE)</f>
        <v>1</v>
      </c>
      <c r="B249">
        <f>IF(COUNTIF($B$2:B248,B248)=3,B248+1,B248)</f>
        <v>83</v>
      </c>
      <c r="C249" t="e">
        <f>VLOOKUP(B249,'BAHAN BAKU'!P:Q,2,FALSE)</f>
        <v>#N/A</v>
      </c>
      <c r="D249" t="s">
        <v>0</v>
      </c>
      <c r="E249" t="s">
        <v>49</v>
      </c>
      <c r="F249" s="13">
        <f>IF(VLOOKUP(B249&amp;D249,'BAHAN BAKU'!BA:BB,2,FALSE)&gt;'BAHAN BAKU'!$B$1,'BAHAN BAKU'!$B$1,VLOOKUP(B249&amp;D249,'BAHAN BAKU'!BA:BB,2,FALSE))</f>
        <v>0</v>
      </c>
      <c r="G249" t="s">
        <v>49</v>
      </c>
      <c r="H249">
        <v>100</v>
      </c>
      <c r="I249">
        <f>ROUND(VLOOKUP(B249,'BAHAN BAKU'!P:AO,26,FALSE)*F249%,0)</f>
        <v>0</v>
      </c>
      <c r="J249">
        <v>0</v>
      </c>
      <c r="K249">
        <v>0</v>
      </c>
      <c r="L249">
        <f>VLOOKUP(B249,'BAHAN BAKU'!P:Y,10,FALSE)</f>
        <v>0</v>
      </c>
      <c r="M249">
        <f>VLOOKUP(B249,'BAHAN BAKU'!P:Z,11,FALSE)</f>
        <v>0</v>
      </c>
      <c r="T249">
        <v>0</v>
      </c>
    </row>
    <row r="250" spans="1:20" x14ac:dyDescent="0.25">
      <c r="A250">
        <f>VLOOKUP(B250,'BAHAN BAKU'!$BD:$BE,2,FALSE)</f>
        <v>1</v>
      </c>
      <c r="B250">
        <f>IF(COUNTIF($B$2:B249,B249)=3,B249+1,B249)</f>
        <v>83</v>
      </c>
      <c r="C250" t="e">
        <f>VLOOKUP(B250,'BAHAN BAKU'!P:Q,2,FALSE)</f>
        <v>#N/A</v>
      </c>
      <c r="D250" t="s">
        <v>4</v>
      </c>
      <c r="E250" t="s">
        <v>49</v>
      </c>
      <c r="F250" s="13" t="e">
        <f>IF(C250=0,"2.5","0")</f>
        <v>#N/A</v>
      </c>
      <c r="G250" t="s">
        <v>49</v>
      </c>
      <c r="H250">
        <v>100</v>
      </c>
      <c r="I250" t="e">
        <f>ROUND(VLOOKUP(B250,'BAHAN BAKU'!P:AO,26,FALSE)*F250%,0)</f>
        <v>#N/A</v>
      </c>
      <c r="J250">
        <v>0</v>
      </c>
      <c r="K250">
        <v>0</v>
      </c>
      <c r="L250">
        <f>VLOOKUP(B250,'BAHAN BAKU'!P:Y,10,FALSE)</f>
        <v>0</v>
      </c>
      <c r="M250">
        <f>VLOOKUP(B250,'BAHAN BAKU'!P:Z,11,FALSE)</f>
        <v>0</v>
      </c>
      <c r="T250">
        <v>0</v>
      </c>
    </row>
    <row r="251" spans="1:20" x14ac:dyDescent="0.25">
      <c r="A251">
        <f>VLOOKUP(B251,'BAHAN BAKU'!$BD:$BE,2,FALSE)</f>
        <v>1</v>
      </c>
      <c r="B251">
        <f>IF(COUNTIF($B$2:B250,B250)=3,B250+1,B250)</f>
        <v>84</v>
      </c>
      <c r="C251" t="e">
        <f>VLOOKUP(B251,'BAHAN BAKU'!P:Q,2,FALSE)</f>
        <v>#N/A</v>
      </c>
      <c r="D251" t="s">
        <v>2</v>
      </c>
      <c r="E251" t="s">
        <v>49</v>
      </c>
      <c r="F251" s="13">
        <v>11</v>
      </c>
      <c r="G251" t="s">
        <v>49</v>
      </c>
      <c r="H251">
        <v>100</v>
      </c>
      <c r="I251">
        <f>ROUND(VLOOKUP(B251,'BAHAN BAKU'!P:AO,26,FALSE)*F251%,0)</f>
        <v>0</v>
      </c>
      <c r="J251">
        <v>0</v>
      </c>
      <c r="K251">
        <v>0</v>
      </c>
      <c r="L251">
        <f>VLOOKUP(B251,'BAHAN BAKU'!P:Y,10,FALSE)</f>
        <v>0</v>
      </c>
      <c r="M251">
        <f>VLOOKUP(B251,'BAHAN BAKU'!P:Z,11,FALSE)</f>
        <v>0</v>
      </c>
      <c r="T251">
        <v>0</v>
      </c>
    </row>
    <row r="252" spans="1:20" x14ac:dyDescent="0.25">
      <c r="A252">
        <f>VLOOKUP(B252,'BAHAN BAKU'!$BD:$BE,2,FALSE)</f>
        <v>1</v>
      </c>
      <c r="B252">
        <f>IF(COUNTIF($B$2:B251,B251)=3,B251+1,B251)</f>
        <v>84</v>
      </c>
      <c r="C252" t="e">
        <f>VLOOKUP(B252,'BAHAN BAKU'!P:Q,2,FALSE)</f>
        <v>#N/A</v>
      </c>
      <c r="D252" t="s">
        <v>0</v>
      </c>
      <c r="E252" t="s">
        <v>49</v>
      </c>
      <c r="F252" s="13">
        <f>IF(VLOOKUP(B252&amp;D252,'BAHAN BAKU'!BA:BB,2,FALSE)&gt;'BAHAN BAKU'!$B$1,'BAHAN BAKU'!$B$1,VLOOKUP(B252&amp;D252,'BAHAN BAKU'!BA:BB,2,FALSE))</f>
        <v>0</v>
      </c>
      <c r="G252" t="s">
        <v>49</v>
      </c>
      <c r="H252">
        <v>100</v>
      </c>
      <c r="I252">
        <f>ROUND(VLOOKUP(B252,'BAHAN BAKU'!P:AO,26,FALSE)*F252%,0)</f>
        <v>0</v>
      </c>
      <c r="J252">
        <v>0</v>
      </c>
      <c r="K252">
        <v>0</v>
      </c>
      <c r="L252">
        <f>VLOOKUP(B252,'BAHAN BAKU'!P:Y,10,FALSE)</f>
        <v>0</v>
      </c>
      <c r="M252">
        <f>VLOOKUP(B252,'BAHAN BAKU'!P:Z,11,FALSE)</f>
        <v>0</v>
      </c>
      <c r="T252">
        <v>0</v>
      </c>
    </row>
    <row r="253" spans="1:20" x14ac:dyDescent="0.25">
      <c r="A253">
        <f>VLOOKUP(B253,'BAHAN BAKU'!$BD:$BE,2,FALSE)</f>
        <v>1</v>
      </c>
      <c r="B253">
        <f>IF(COUNTIF($B$2:B252,B252)=3,B252+1,B252)</f>
        <v>84</v>
      </c>
      <c r="C253" t="e">
        <f>VLOOKUP(B253,'BAHAN BAKU'!P:Q,2,FALSE)</f>
        <v>#N/A</v>
      </c>
      <c r="D253" t="s">
        <v>4</v>
      </c>
      <c r="E253" t="s">
        <v>49</v>
      </c>
      <c r="F253" s="13" t="e">
        <f>IF(C253=0,"2.5","0")</f>
        <v>#N/A</v>
      </c>
      <c r="G253" t="s">
        <v>49</v>
      </c>
      <c r="H253">
        <v>100</v>
      </c>
      <c r="I253" t="e">
        <f>ROUND(VLOOKUP(B253,'BAHAN BAKU'!P:AO,26,FALSE)*F253%,0)</f>
        <v>#N/A</v>
      </c>
      <c r="J253">
        <v>0</v>
      </c>
      <c r="K253">
        <v>0</v>
      </c>
      <c r="L253">
        <f>VLOOKUP(B253,'BAHAN BAKU'!P:Y,10,FALSE)</f>
        <v>0</v>
      </c>
      <c r="M253">
        <f>VLOOKUP(B253,'BAHAN BAKU'!P:Z,11,FALSE)</f>
        <v>0</v>
      </c>
      <c r="T253">
        <v>0</v>
      </c>
    </row>
    <row r="254" spans="1:20" x14ac:dyDescent="0.25">
      <c r="A254">
        <f>VLOOKUP(B254,'BAHAN BAKU'!$BD:$BE,2,FALSE)</f>
        <v>1</v>
      </c>
      <c r="B254">
        <f>IF(COUNTIF($B$2:B253,B253)=3,B253+1,B253)</f>
        <v>85</v>
      </c>
      <c r="C254" t="e">
        <f>VLOOKUP(B254,'BAHAN BAKU'!P:Q,2,FALSE)</f>
        <v>#N/A</v>
      </c>
      <c r="D254" t="s">
        <v>2</v>
      </c>
      <c r="E254" t="s">
        <v>49</v>
      </c>
      <c r="F254" s="13">
        <v>11</v>
      </c>
      <c r="G254" t="s">
        <v>49</v>
      </c>
      <c r="H254">
        <v>100</v>
      </c>
      <c r="I254">
        <f>ROUND(VLOOKUP(B254,'BAHAN BAKU'!P:AO,26,FALSE)*F254%,0)</f>
        <v>0</v>
      </c>
      <c r="J254">
        <v>0</v>
      </c>
      <c r="K254">
        <v>0</v>
      </c>
      <c r="L254">
        <f>VLOOKUP(B254,'BAHAN BAKU'!P:Y,10,FALSE)</f>
        <v>0</v>
      </c>
      <c r="M254">
        <f>VLOOKUP(B254,'BAHAN BAKU'!P:Z,11,FALSE)</f>
        <v>0</v>
      </c>
      <c r="T254">
        <v>0</v>
      </c>
    </row>
    <row r="255" spans="1:20" x14ac:dyDescent="0.25">
      <c r="A255">
        <f>VLOOKUP(B255,'BAHAN BAKU'!$BD:$BE,2,FALSE)</f>
        <v>1</v>
      </c>
      <c r="B255">
        <f>IF(COUNTIF($B$2:B254,B254)=3,B254+1,B254)</f>
        <v>85</v>
      </c>
      <c r="C255" t="e">
        <f>VLOOKUP(B255,'BAHAN BAKU'!P:Q,2,FALSE)</f>
        <v>#N/A</v>
      </c>
      <c r="D255" t="s">
        <v>0</v>
      </c>
      <c r="E255" t="s">
        <v>49</v>
      </c>
      <c r="F255" s="13">
        <f>IF(VLOOKUP(B255&amp;D255,'BAHAN BAKU'!BA:BB,2,FALSE)&gt;'BAHAN BAKU'!$B$1,'BAHAN BAKU'!$B$1,VLOOKUP(B255&amp;D255,'BAHAN BAKU'!BA:BB,2,FALSE))</f>
        <v>0</v>
      </c>
      <c r="G255" t="s">
        <v>49</v>
      </c>
      <c r="H255">
        <v>100</v>
      </c>
      <c r="I255">
        <f>ROUND(VLOOKUP(B255,'BAHAN BAKU'!P:AO,26,FALSE)*F255%,0)</f>
        <v>0</v>
      </c>
      <c r="J255">
        <v>0</v>
      </c>
      <c r="K255">
        <v>0</v>
      </c>
      <c r="L255">
        <f>VLOOKUP(B255,'BAHAN BAKU'!P:Y,10,FALSE)</f>
        <v>0</v>
      </c>
      <c r="M255">
        <f>VLOOKUP(B255,'BAHAN BAKU'!P:Z,11,FALSE)</f>
        <v>0</v>
      </c>
      <c r="T255">
        <v>0</v>
      </c>
    </row>
    <row r="256" spans="1:20" x14ac:dyDescent="0.25">
      <c r="A256">
        <f>VLOOKUP(B256,'BAHAN BAKU'!$BD:$BE,2,FALSE)</f>
        <v>1</v>
      </c>
      <c r="B256">
        <f>IF(COUNTIF($B$2:B255,B255)=3,B255+1,B255)</f>
        <v>85</v>
      </c>
      <c r="C256" t="e">
        <f>VLOOKUP(B256,'BAHAN BAKU'!P:Q,2,FALSE)</f>
        <v>#N/A</v>
      </c>
      <c r="D256" t="s">
        <v>4</v>
      </c>
      <c r="E256" t="s">
        <v>49</v>
      </c>
      <c r="F256" s="13" t="e">
        <f>IF(C256=0,"2.5","0")</f>
        <v>#N/A</v>
      </c>
      <c r="G256" t="s">
        <v>49</v>
      </c>
      <c r="H256">
        <v>100</v>
      </c>
      <c r="I256" t="e">
        <f>ROUND(VLOOKUP(B256,'BAHAN BAKU'!P:AO,26,FALSE)*F256%,0)</f>
        <v>#N/A</v>
      </c>
      <c r="J256">
        <v>0</v>
      </c>
      <c r="K256">
        <v>0</v>
      </c>
      <c r="L256">
        <f>VLOOKUP(B256,'BAHAN BAKU'!P:Y,10,FALSE)</f>
        <v>0</v>
      </c>
      <c r="M256">
        <f>VLOOKUP(B256,'BAHAN BAKU'!P:Z,11,FALSE)</f>
        <v>0</v>
      </c>
      <c r="T256">
        <v>0</v>
      </c>
    </row>
    <row r="257" spans="1:20" x14ac:dyDescent="0.25">
      <c r="A257">
        <f>VLOOKUP(B257,'BAHAN BAKU'!$BD:$BE,2,FALSE)</f>
        <v>1</v>
      </c>
      <c r="B257">
        <f>IF(COUNTIF($B$2:B256,B256)=3,B256+1,B256)</f>
        <v>86</v>
      </c>
      <c r="C257" t="e">
        <f>VLOOKUP(B257,'BAHAN BAKU'!P:Q,2,FALSE)</f>
        <v>#N/A</v>
      </c>
      <c r="D257" t="s">
        <v>2</v>
      </c>
      <c r="E257" t="s">
        <v>49</v>
      </c>
      <c r="F257" s="13">
        <v>11</v>
      </c>
      <c r="G257" t="s">
        <v>49</v>
      </c>
      <c r="H257">
        <v>100</v>
      </c>
      <c r="I257">
        <f>ROUND(VLOOKUP(B257,'BAHAN BAKU'!P:AO,26,FALSE)*F257%,0)</f>
        <v>0</v>
      </c>
      <c r="J257">
        <v>0</v>
      </c>
      <c r="K257">
        <v>0</v>
      </c>
      <c r="L257">
        <f>VLOOKUP(B257,'BAHAN BAKU'!P:Y,10,FALSE)</f>
        <v>0</v>
      </c>
      <c r="M257">
        <f>VLOOKUP(B257,'BAHAN BAKU'!P:Z,11,FALSE)</f>
        <v>0</v>
      </c>
      <c r="T257">
        <v>0</v>
      </c>
    </row>
    <row r="258" spans="1:20" x14ac:dyDescent="0.25">
      <c r="A258">
        <f>VLOOKUP(B258,'BAHAN BAKU'!$BD:$BE,2,FALSE)</f>
        <v>1</v>
      </c>
      <c r="B258">
        <f>IF(COUNTIF($B$2:B257,B257)=3,B257+1,B257)</f>
        <v>86</v>
      </c>
      <c r="C258" t="e">
        <f>VLOOKUP(B258,'BAHAN BAKU'!P:Q,2,FALSE)</f>
        <v>#N/A</v>
      </c>
      <c r="D258" t="s">
        <v>0</v>
      </c>
      <c r="E258" t="s">
        <v>49</v>
      </c>
      <c r="F258" s="13">
        <f>IF(VLOOKUP(B258&amp;D258,'BAHAN BAKU'!BA:BB,2,FALSE)&gt;'BAHAN BAKU'!$B$1,'BAHAN BAKU'!$B$1,VLOOKUP(B258&amp;D258,'BAHAN BAKU'!BA:BB,2,FALSE))</f>
        <v>0</v>
      </c>
      <c r="G258" t="s">
        <v>49</v>
      </c>
      <c r="H258">
        <v>100</v>
      </c>
      <c r="I258">
        <f>ROUND(VLOOKUP(B258,'BAHAN BAKU'!P:AO,26,FALSE)*F258%,0)</f>
        <v>0</v>
      </c>
      <c r="J258">
        <v>0</v>
      </c>
      <c r="K258">
        <v>0</v>
      </c>
      <c r="L258">
        <f>VLOOKUP(B258,'BAHAN BAKU'!P:Y,10,FALSE)</f>
        <v>0</v>
      </c>
      <c r="M258">
        <f>VLOOKUP(B258,'BAHAN BAKU'!P:Z,11,FALSE)</f>
        <v>0</v>
      </c>
      <c r="T258">
        <v>0</v>
      </c>
    </row>
    <row r="259" spans="1:20" x14ac:dyDescent="0.25">
      <c r="A259">
        <f>VLOOKUP(B259,'BAHAN BAKU'!$BD:$BE,2,FALSE)</f>
        <v>1</v>
      </c>
      <c r="B259">
        <f>IF(COUNTIF($B$2:B258,B258)=3,B258+1,B258)</f>
        <v>86</v>
      </c>
      <c r="C259" t="e">
        <f>VLOOKUP(B259,'BAHAN BAKU'!P:Q,2,FALSE)</f>
        <v>#N/A</v>
      </c>
      <c r="D259" t="s">
        <v>4</v>
      </c>
      <c r="E259" t="s">
        <v>49</v>
      </c>
      <c r="F259" s="13" t="e">
        <f>IF(C259=0,"2.5","0")</f>
        <v>#N/A</v>
      </c>
      <c r="G259" t="s">
        <v>49</v>
      </c>
      <c r="H259">
        <v>100</v>
      </c>
      <c r="I259" t="e">
        <f>ROUND(VLOOKUP(B259,'BAHAN BAKU'!P:AO,26,FALSE)*F259%,0)</f>
        <v>#N/A</v>
      </c>
      <c r="J259">
        <v>0</v>
      </c>
      <c r="K259">
        <v>0</v>
      </c>
      <c r="L259">
        <f>VLOOKUP(B259,'BAHAN BAKU'!P:Y,10,FALSE)</f>
        <v>0</v>
      </c>
      <c r="M259">
        <f>VLOOKUP(B259,'BAHAN BAKU'!P:Z,11,FALSE)</f>
        <v>0</v>
      </c>
      <c r="T259">
        <v>0</v>
      </c>
    </row>
    <row r="260" spans="1:20" x14ac:dyDescent="0.25">
      <c r="A260">
        <f>VLOOKUP(B260,'BAHAN BAKU'!$BD:$BE,2,FALSE)</f>
        <v>1</v>
      </c>
      <c r="B260">
        <f>IF(COUNTIF($B$2:B259,B259)=3,B259+1,B259)</f>
        <v>87</v>
      </c>
      <c r="C260" t="e">
        <f>VLOOKUP(B260,'BAHAN BAKU'!P:Q,2,FALSE)</f>
        <v>#N/A</v>
      </c>
      <c r="D260" t="s">
        <v>2</v>
      </c>
      <c r="E260" t="s">
        <v>49</v>
      </c>
      <c r="F260" s="13">
        <v>11</v>
      </c>
      <c r="G260" t="s">
        <v>49</v>
      </c>
      <c r="H260">
        <v>100</v>
      </c>
      <c r="I260">
        <f>ROUND(VLOOKUP(B260,'BAHAN BAKU'!P:AO,26,FALSE)*F260%,0)</f>
        <v>0</v>
      </c>
      <c r="J260">
        <v>0</v>
      </c>
      <c r="K260">
        <v>0</v>
      </c>
      <c r="L260">
        <f>VLOOKUP(B260,'BAHAN BAKU'!P:Y,10,FALSE)</f>
        <v>0</v>
      </c>
      <c r="M260">
        <f>VLOOKUP(B260,'BAHAN BAKU'!P:Z,11,FALSE)</f>
        <v>0</v>
      </c>
      <c r="T260">
        <v>0</v>
      </c>
    </row>
    <row r="261" spans="1:20" x14ac:dyDescent="0.25">
      <c r="A261">
        <f>VLOOKUP(B261,'BAHAN BAKU'!$BD:$BE,2,FALSE)</f>
        <v>1</v>
      </c>
      <c r="B261">
        <f>IF(COUNTIF($B$2:B260,B260)=3,B260+1,B260)</f>
        <v>87</v>
      </c>
      <c r="C261" t="e">
        <f>VLOOKUP(B261,'BAHAN BAKU'!P:Q,2,FALSE)</f>
        <v>#N/A</v>
      </c>
      <c r="D261" t="s">
        <v>0</v>
      </c>
      <c r="E261" t="s">
        <v>49</v>
      </c>
      <c r="F261" s="13">
        <f>IF(VLOOKUP(B261&amp;D261,'BAHAN BAKU'!BA:BB,2,FALSE)&gt;'BAHAN BAKU'!$B$1,'BAHAN BAKU'!$B$1,VLOOKUP(B261&amp;D261,'BAHAN BAKU'!BA:BB,2,FALSE))</f>
        <v>0</v>
      </c>
      <c r="G261" t="s">
        <v>49</v>
      </c>
      <c r="H261">
        <v>100</v>
      </c>
      <c r="I261">
        <f>ROUND(VLOOKUP(B261,'BAHAN BAKU'!P:AO,26,FALSE)*F261%,0)</f>
        <v>0</v>
      </c>
      <c r="J261">
        <v>0</v>
      </c>
      <c r="K261">
        <v>0</v>
      </c>
      <c r="L261">
        <f>VLOOKUP(B261,'BAHAN BAKU'!P:Y,10,FALSE)</f>
        <v>0</v>
      </c>
      <c r="M261">
        <f>VLOOKUP(B261,'BAHAN BAKU'!P:Z,11,FALSE)</f>
        <v>0</v>
      </c>
      <c r="T261">
        <v>0</v>
      </c>
    </row>
    <row r="262" spans="1:20" x14ac:dyDescent="0.25">
      <c r="A262">
        <f>VLOOKUP(B262,'BAHAN BAKU'!$BD:$BE,2,FALSE)</f>
        <v>1</v>
      </c>
      <c r="B262">
        <f>IF(COUNTIF($B$2:B261,B261)=3,B261+1,B261)</f>
        <v>87</v>
      </c>
      <c r="C262" t="e">
        <f>VLOOKUP(B262,'BAHAN BAKU'!P:Q,2,FALSE)</f>
        <v>#N/A</v>
      </c>
      <c r="D262" t="s">
        <v>4</v>
      </c>
      <c r="E262" t="s">
        <v>49</v>
      </c>
      <c r="F262" s="13" t="e">
        <f>IF(C262=0,"2.5","0")</f>
        <v>#N/A</v>
      </c>
      <c r="G262" t="s">
        <v>49</v>
      </c>
      <c r="H262">
        <v>100</v>
      </c>
      <c r="I262" t="e">
        <f>ROUND(VLOOKUP(B262,'BAHAN BAKU'!P:AO,26,FALSE)*F262%,0)</f>
        <v>#N/A</v>
      </c>
      <c r="J262">
        <v>0</v>
      </c>
      <c r="K262">
        <v>0</v>
      </c>
      <c r="L262">
        <f>VLOOKUP(B262,'BAHAN BAKU'!P:Y,10,FALSE)</f>
        <v>0</v>
      </c>
      <c r="M262">
        <f>VLOOKUP(B262,'BAHAN BAKU'!P:Z,11,FALSE)</f>
        <v>0</v>
      </c>
      <c r="T262">
        <v>0</v>
      </c>
    </row>
    <row r="263" spans="1:20" x14ac:dyDescent="0.25">
      <c r="A263">
        <f>VLOOKUP(B263,'BAHAN BAKU'!$BD:$BE,2,FALSE)</f>
        <v>1</v>
      </c>
      <c r="B263">
        <f>IF(COUNTIF($B$2:B262,B262)=3,B262+1,B262)</f>
        <v>88</v>
      </c>
      <c r="C263" t="e">
        <f>VLOOKUP(B263,'BAHAN BAKU'!P:Q,2,FALSE)</f>
        <v>#N/A</v>
      </c>
      <c r="D263" t="s">
        <v>2</v>
      </c>
      <c r="E263" t="s">
        <v>49</v>
      </c>
      <c r="F263" s="13">
        <v>11</v>
      </c>
      <c r="G263" t="s">
        <v>49</v>
      </c>
      <c r="H263">
        <v>100</v>
      </c>
      <c r="I263">
        <f>ROUND(VLOOKUP(B263,'BAHAN BAKU'!P:AO,26,FALSE)*F263%,0)</f>
        <v>0</v>
      </c>
      <c r="J263">
        <v>0</v>
      </c>
      <c r="K263">
        <v>0</v>
      </c>
      <c r="L263">
        <f>VLOOKUP(B263,'BAHAN BAKU'!P:Y,10,FALSE)</f>
        <v>0</v>
      </c>
      <c r="M263">
        <f>VLOOKUP(B263,'BAHAN BAKU'!P:Z,11,FALSE)</f>
        <v>0</v>
      </c>
      <c r="T263">
        <v>0</v>
      </c>
    </row>
    <row r="264" spans="1:20" x14ac:dyDescent="0.25">
      <c r="A264">
        <f>VLOOKUP(B264,'BAHAN BAKU'!$BD:$BE,2,FALSE)</f>
        <v>1</v>
      </c>
      <c r="B264">
        <f>IF(COUNTIF($B$2:B263,B263)=3,B263+1,B263)</f>
        <v>88</v>
      </c>
      <c r="C264" t="e">
        <f>VLOOKUP(B264,'BAHAN BAKU'!P:Q,2,FALSE)</f>
        <v>#N/A</v>
      </c>
      <c r="D264" t="s">
        <v>0</v>
      </c>
      <c r="E264" t="s">
        <v>49</v>
      </c>
      <c r="F264" s="13">
        <f>IF(VLOOKUP(B264&amp;D264,'BAHAN BAKU'!BA:BB,2,FALSE)&gt;'BAHAN BAKU'!$B$1,'BAHAN BAKU'!$B$1,VLOOKUP(B264&amp;D264,'BAHAN BAKU'!BA:BB,2,FALSE))</f>
        <v>0</v>
      </c>
      <c r="G264" t="s">
        <v>49</v>
      </c>
      <c r="H264">
        <v>100</v>
      </c>
      <c r="I264">
        <f>ROUND(VLOOKUP(B264,'BAHAN BAKU'!P:AO,26,FALSE)*F264%,0)</f>
        <v>0</v>
      </c>
      <c r="J264">
        <v>0</v>
      </c>
      <c r="K264">
        <v>0</v>
      </c>
      <c r="L264">
        <f>VLOOKUP(B264,'BAHAN BAKU'!P:Y,10,FALSE)</f>
        <v>0</v>
      </c>
      <c r="M264">
        <f>VLOOKUP(B264,'BAHAN BAKU'!P:Z,11,FALSE)</f>
        <v>0</v>
      </c>
      <c r="T264">
        <v>0</v>
      </c>
    </row>
    <row r="265" spans="1:20" x14ac:dyDescent="0.25">
      <c r="A265">
        <f>VLOOKUP(B265,'BAHAN BAKU'!$BD:$BE,2,FALSE)</f>
        <v>1</v>
      </c>
      <c r="B265">
        <f>IF(COUNTIF($B$2:B264,B264)=3,B264+1,B264)</f>
        <v>88</v>
      </c>
      <c r="C265" t="e">
        <f>VLOOKUP(B265,'BAHAN BAKU'!P:Q,2,FALSE)</f>
        <v>#N/A</v>
      </c>
      <c r="D265" t="s">
        <v>4</v>
      </c>
      <c r="E265" t="s">
        <v>49</v>
      </c>
      <c r="F265" s="13" t="e">
        <f>IF(C265=0,"2.5","0")</f>
        <v>#N/A</v>
      </c>
      <c r="G265" t="s">
        <v>49</v>
      </c>
      <c r="H265">
        <v>100</v>
      </c>
      <c r="I265" t="e">
        <f>ROUND(VLOOKUP(B265,'BAHAN BAKU'!P:AO,26,FALSE)*F265%,0)</f>
        <v>#N/A</v>
      </c>
      <c r="J265">
        <v>0</v>
      </c>
      <c r="K265">
        <v>0</v>
      </c>
      <c r="L265">
        <f>VLOOKUP(B265,'BAHAN BAKU'!P:Y,10,FALSE)</f>
        <v>0</v>
      </c>
      <c r="M265">
        <f>VLOOKUP(B265,'BAHAN BAKU'!P:Z,11,FALSE)</f>
        <v>0</v>
      </c>
      <c r="T265">
        <v>0</v>
      </c>
    </row>
    <row r="266" spans="1:20" x14ac:dyDescent="0.25">
      <c r="A266">
        <f>VLOOKUP(B266,'BAHAN BAKU'!$BD:$BE,2,FALSE)</f>
        <v>1</v>
      </c>
      <c r="B266">
        <f>IF(COUNTIF($B$2:B265,B265)=3,B265+1,B265)</f>
        <v>89</v>
      </c>
      <c r="C266" t="e">
        <f>VLOOKUP(B266,'BAHAN BAKU'!P:Q,2,FALSE)</f>
        <v>#N/A</v>
      </c>
      <c r="D266" t="s">
        <v>2</v>
      </c>
      <c r="E266" t="s">
        <v>49</v>
      </c>
      <c r="F266" s="13">
        <v>11</v>
      </c>
      <c r="G266" t="s">
        <v>49</v>
      </c>
      <c r="H266">
        <v>100</v>
      </c>
      <c r="I266">
        <f>ROUND(VLOOKUP(B266,'BAHAN BAKU'!P:AO,26,FALSE)*F266%,0)</f>
        <v>0</v>
      </c>
      <c r="J266">
        <v>0</v>
      </c>
      <c r="K266">
        <v>0</v>
      </c>
      <c r="L266">
        <f>VLOOKUP(B266,'BAHAN BAKU'!P:Y,10,FALSE)</f>
        <v>0</v>
      </c>
      <c r="M266">
        <f>VLOOKUP(B266,'BAHAN BAKU'!P:Z,11,FALSE)</f>
        <v>0</v>
      </c>
      <c r="T266">
        <v>0</v>
      </c>
    </row>
    <row r="267" spans="1:20" x14ac:dyDescent="0.25">
      <c r="A267">
        <f>VLOOKUP(B267,'BAHAN BAKU'!$BD:$BE,2,FALSE)</f>
        <v>1</v>
      </c>
      <c r="B267">
        <f>IF(COUNTIF($B$2:B266,B266)=3,B266+1,B266)</f>
        <v>89</v>
      </c>
      <c r="C267" t="e">
        <f>VLOOKUP(B267,'BAHAN BAKU'!P:Q,2,FALSE)</f>
        <v>#N/A</v>
      </c>
      <c r="D267" t="s">
        <v>0</v>
      </c>
      <c r="E267" t="s">
        <v>49</v>
      </c>
      <c r="F267" s="13">
        <f>IF(VLOOKUP(B267&amp;D267,'BAHAN BAKU'!BA:BB,2,FALSE)&gt;'BAHAN BAKU'!$B$1,'BAHAN BAKU'!$B$1,VLOOKUP(B267&amp;D267,'BAHAN BAKU'!BA:BB,2,FALSE))</f>
        <v>0</v>
      </c>
      <c r="G267" t="s">
        <v>49</v>
      </c>
      <c r="H267">
        <v>100</v>
      </c>
      <c r="I267">
        <f>ROUND(VLOOKUP(B267,'BAHAN BAKU'!P:AO,26,FALSE)*F267%,0)</f>
        <v>0</v>
      </c>
      <c r="J267">
        <v>0</v>
      </c>
      <c r="K267">
        <v>0</v>
      </c>
      <c r="L267">
        <f>VLOOKUP(B267,'BAHAN BAKU'!P:Y,10,FALSE)</f>
        <v>0</v>
      </c>
      <c r="M267">
        <f>VLOOKUP(B267,'BAHAN BAKU'!P:Z,11,FALSE)</f>
        <v>0</v>
      </c>
      <c r="T267">
        <v>0</v>
      </c>
    </row>
    <row r="268" spans="1:20" x14ac:dyDescent="0.25">
      <c r="A268">
        <f>VLOOKUP(B268,'BAHAN BAKU'!$BD:$BE,2,FALSE)</f>
        <v>1</v>
      </c>
      <c r="B268">
        <f>IF(COUNTIF($B$2:B267,B267)=3,B267+1,B267)</f>
        <v>89</v>
      </c>
      <c r="C268" t="e">
        <f>VLOOKUP(B268,'BAHAN BAKU'!P:Q,2,FALSE)</f>
        <v>#N/A</v>
      </c>
      <c r="D268" t="s">
        <v>4</v>
      </c>
      <c r="E268" t="s">
        <v>49</v>
      </c>
      <c r="F268" s="13" t="e">
        <f>IF(C268=0,"2.5","0")</f>
        <v>#N/A</v>
      </c>
      <c r="G268" t="s">
        <v>49</v>
      </c>
      <c r="H268">
        <v>100</v>
      </c>
      <c r="I268" t="e">
        <f>ROUND(VLOOKUP(B268,'BAHAN BAKU'!P:AO,26,FALSE)*F268%,0)</f>
        <v>#N/A</v>
      </c>
      <c r="J268">
        <v>0</v>
      </c>
      <c r="K268">
        <v>0</v>
      </c>
      <c r="L268">
        <f>VLOOKUP(B268,'BAHAN BAKU'!P:Y,10,FALSE)</f>
        <v>0</v>
      </c>
      <c r="M268">
        <f>VLOOKUP(B268,'BAHAN BAKU'!P:Z,11,FALSE)</f>
        <v>0</v>
      </c>
      <c r="T268">
        <v>0</v>
      </c>
    </row>
    <row r="269" spans="1:20" x14ac:dyDescent="0.25">
      <c r="A269">
        <f>VLOOKUP(B269,'BAHAN BAKU'!$BD:$BE,2,FALSE)</f>
        <v>1</v>
      </c>
      <c r="B269">
        <f>IF(COUNTIF($B$2:B268,B268)=3,B268+1,B268)</f>
        <v>90</v>
      </c>
      <c r="C269" t="e">
        <f>VLOOKUP(B269,'BAHAN BAKU'!P:Q,2,FALSE)</f>
        <v>#N/A</v>
      </c>
      <c r="D269" t="s">
        <v>2</v>
      </c>
      <c r="E269" t="s">
        <v>49</v>
      </c>
      <c r="F269" s="13">
        <v>11</v>
      </c>
      <c r="G269" t="s">
        <v>49</v>
      </c>
      <c r="H269">
        <v>100</v>
      </c>
      <c r="I269">
        <f>ROUND(VLOOKUP(B269,'BAHAN BAKU'!P:AO,26,FALSE)*F269%,0)</f>
        <v>0</v>
      </c>
      <c r="J269">
        <v>0</v>
      </c>
      <c r="K269">
        <v>0</v>
      </c>
      <c r="L269">
        <f>VLOOKUP(B269,'BAHAN BAKU'!P:Y,10,FALSE)</f>
        <v>0</v>
      </c>
      <c r="M269">
        <f>VLOOKUP(B269,'BAHAN BAKU'!P:Z,11,FALSE)</f>
        <v>0</v>
      </c>
      <c r="T269">
        <v>0</v>
      </c>
    </row>
    <row r="270" spans="1:20" x14ac:dyDescent="0.25">
      <c r="A270">
        <f>VLOOKUP(B270,'BAHAN BAKU'!$BD:$BE,2,FALSE)</f>
        <v>1</v>
      </c>
      <c r="B270">
        <f>IF(COUNTIF($B$2:B269,B269)=3,B269+1,B269)</f>
        <v>90</v>
      </c>
      <c r="C270" t="e">
        <f>VLOOKUP(B270,'BAHAN BAKU'!P:Q,2,FALSE)</f>
        <v>#N/A</v>
      </c>
      <c r="D270" t="s">
        <v>0</v>
      </c>
      <c r="E270" t="s">
        <v>49</v>
      </c>
      <c r="F270" s="13">
        <f>IF(VLOOKUP(B270&amp;D270,'BAHAN BAKU'!BA:BB,2,FALSE)&gt;'BAHAN BAKU'!$B$1,'BAHAN BAKU'!$B$1,VLOOKUP(B270&amp;D270,'BAHAN BAKU'!BA:BB,2,FALSE))</f>
        <v>0</v>
      </c>
      <c r="G270" t="s">
        <v>49</v>
      </c>
      <c r="H270">
        <v>100</v>
      </c>
      <c r="I270">
        <f>ROUND(VLOOKUP(B270,'BAHAN BAKU'!P:AO,26,FALSE)*F270%,0)</f>
        <v>0</v>
      </c>
      <c r="J270">
        <v>0</v>
      </c>
      <c r="K270">
        <v>0</v>
      </c>
      <c r="L270">
        <f>VLOOKUP(B270,'BAHAN BAKU'!P:Y,10,FALSE)</f>
        <v>0</v>
      </c>
      <c r="M270">
        <f>VLOOKUP(B270,'BAHAN BAKU'!P:Z,11,FALSE)</f>
        <v>0</v>
      </c>
      <c r="T270">
        <v>0</v>
      </c>
    </row>
    <row r="271" spans="1:20" x14ac:dyDescent="0.25">
      <c r="A271">
        <f>VLOOKUP(B271,'BAHAN BAKU'!$BD:$BE,2,FALSE)</f>
        <v>1</v>
      </c>
      <c r="B271">
        <f>IF(COUNTIF($B$2:B270,B270)=3,B270+1,B270)</f>
        <v>90</v>
      </c>
      <c r="C271" t="e">
        <f>VLOOKUP(B271,'BAHAN BAKU'!P:Q,2,FALSE)</f>
        <v>#N/A</v>
      </c>
      <c r="D271" t="s">
        <v>4</v>
      </c>
      <c r="E271" t="s">
        <v>49</v>
      </c>
      <c r="F271" s="13" t="e">
        <f>IF(C271=0,"2.5","0")</f>
        <v>#N/A</v>
      </c>
      <c r="G271" t="s">
        <v>49</v>
      </c>
      <c r="H271">
        <v>100</v>
      </c>
      <c r="I271" t="e">
        <f>ROUND(VLOOKUP(B271,'BAHAN BAKU'!P:AO,26,FALSE)*F271%,0)</f>
        <v>#N/A</v>
      </c>
      <c r="J271">
        <v>0</v>
      </c>
      <c r="K271">
        <v>0</v>
      </c>
      <c r="L271">
        <f>VLOOKUP(B271,'BAHAN BAKU'!P:Y,10,FALSE)</f>
        <v>0</v>
      </c>
      <c r="M271">
        <f>VLOOKUP(B271,'BAHAN BAKU'!P:Z,11,FALSE)</f>
        <v>0</v>
      </c>
      <c r="T271">
        <v>0</v>
      </c>
    </row>
    <row r="272" spans="1:20" x14ac:dyDescent="0.25">
      <c r="A272">
        <f>VLOOKUP(B272,'BAHAN BAKU'!$BD:$BE,2,FALSE)</f>
        <v>1</v>
      </c>
      <c r="B272">
        <f>IF(COUNTIF($B$2:B271,B271)=3,B271+1,B271)</f>
        <v>91</v>
      </c>
      <c r="C272" t="e">
        <f>VLOOKUP(B272,'BAHAN BAKU'!P:Q,2,FALSE)</f>
        <v>#N/A</v>
      </c>
      <c r="D272" t="s">
        <v>2</v>
      </c>
      <c r="E272" t="s">
        <v>49</v>
      </c>
      <c r="F272" s="13">
        <v>11</v>
      </c>
      <c r="G272" t="s">
        <v>49</v>
      </c>
      <c r="H272">
        <v>100</v>
      </c>
      <c r="I272">
        <f>ROUND(VLOOKUP(B272,'BAHAN BAKU'!P:AO,26,FALSE)*F272%,0)</f>
        <v>0</v>
      </c>
      <c r="J272">
        <v>0</v>
      </c>
      <c r="K272">
        <v>0</v>
      </c>
      <c r="L272">
        <f>VLOOKUP(B272,'BAHAN BAKU'!P:Y,10,FALSE)</f>
        <v>0</v>
      </c>
      <c r="M272">
        <f>VLOOKUP(B272,'BAHAN BAKU'!P:Z,11,FALSE)</f>
        <v>0</v>
      </c>
      <c r="T272">
        <v>0</v>
      </c>
    </row>
    <row r="273" spans="1:20" x14ac:dyDescent="0.25">
      <c r="A273">
        <f>VLOOKUP(B273,'BAHAN BAKU'!$BD:$BE,2,FALSE)</f>
        <v>1</v>
      </c>
      <c r="B273">
        <f>IF(COUNTIF($B$2:B272,B272)=3,B272+1,B272)</f>
        <v>91</v>
      </c>
      <c r="C273" t="e">
        <f>VLOOKUP(B273,'BAHAN BAKU'!P:Q,2,FALSE)</f>
        <v>#N/A</v>
      </c>
      <c r="D273" t="s">
        <v>0</v>
      </c>
      <c r="E273" t="s">
        <v>49</v>
      </c>
      <c r="F273" s="13">
        <f>IF(VLOOKUP(B273&amp;D273,'BAHAN BAKU'!BA:BB,2,FALSE)&gt;'BAHAN BAKU'!$B$1,'BAHAN BAKU'!$B$1,VLOOKUP(B273&amp;D273,'BAHAN BAKU'!BA:BB,2,FALSE))</f>
        <v>0</v>
      </c>
      <c r="G273" t="s">
        <v>49</v>
      </c>
      <c r="H273">
        <v>100</v>
      </c>
      <c r="I273">
        <f>ROUND(VLOOKUP(B273,'BAHAN BAKU'!P:AO,26,FALSE)*F273%,0)</f>
        <v>0</v>
      </c>
      <c r="J273">
        <v>0</v>
      </c>
      <c r="K273">
        <v>0</v>
      </c>
      <c r="L273">
        <f>VLOOKUP(B273,'BAHAN BAKU'!P:Y,10,FALSE)</f>
        <v>0</v>
      </c>
      <c r="M273">
        <f>VLOOKUP(B273,'BAHAN BAKU'!P:Z,11,FALSE)</f>
        <v>0</v>
      </c>
      <c r="T273">
        <v>0</v>
      </c>
    </row>
    <row r="274" spans="1:20" x14ac:dyDescent="0.25">
      <c r="A274">
        <f>VLOOKUP(B274,'BAHAN BAKU'!$BD:$BE,2,FALSE)</f>
        <v>1</v>
      </c>
      <c r="B274">
        <f>IF(COUNTIF($B$2:B273,B273)=3,B273+1,B273)</f>
        <v>91</v>
      </c>
      <c r="C274" t="e">
        <f>VLOOKUP(B274,'BAHAN BAKU'!P:Q,2,FALSE)</f>
        <v>#N/A</v>
      </c>
      <c r="D274" t="s">
        <v>4</v>
      </c>
      <c r="E274" t="s">
        <v>49</v>
      </c>
      <c r="F274" s="13" t="e">
        <f>IF(C274=0,"2.5","0")</f>
        <v>#N/A</v>
      </c>
      <c r="G274" t="s">
        <v>49</v>
      </c>
      <c r="H274">
        <v>100</v>
      </c>
      <c r="I274" t="e">
        <f>ROUND(VLOOKUP(B274,'BAHAN BAKU'!P:AO,26,FALSE)*F274%,0)</f>
        <v>#N/A</v>
      </c>
      <c r="J274">
        <v>0</v>
      </c>
      <c r="K274">
        <v>0</v>
      </c>
      <c r="L274">
        <f>VLOOKUP(B274,'BAHAN BAKU'!P:Y,10,FALSE)</f>
        <v>0</v>
      </c>
      <c r="M274">
        <f>VLOOKUP(B274,'BAHAN BAKU'!P:Z,11,FALSE)</f>
        <v>0</v>
      </c>
      <c r="T274">
        <v>0</v>
      </c>
    </row>
    <row r="275" spans="1:20" x14ac:dyDescent="0.25">
      <c r="A275">
        <f>VLOOKUP(B275,'BAHAN BAKU'!$BD:$BE,2,FALSE)</f>
        <v>1</v>
      </c>
      <c r="B275">
        <f>IF(COUNTIF($B$2:B274,B274)=3,B274+1,B274)</f>
        <v>92</v>
      </c>
      <c r="C275" t="e">
        <f>VLOOKUP(B275,'BAHAN BAKU'!P:Q,2,FALSE)</f>
        <v>#N/A</v>
      </c>
      <c r="D275" t="s">
        <v>2</v>
      </c>
      <c r="E275" t="s">
        <v>49</v>
      </c>
      <c r="F275" s="13">
        <v>11</v>
      </c>
      <c r="G275" t="s">
        <v>49</v>
      </c>
      <c r="H275">
        <v>100</v>
      </c>
      <c r="I275">
        <f>ROUND(VLOOKUP(B275,'BAHAN BAKU'!P:AO,26,FALSE)*F275%,0)</f>
        <v>0</v>
      </c>
      <c r="J275">
        <v>0</v>
      </c>
      <c r="K275">
        <v>0</v>
      </c>
      <c r="L275">
        <f>VLOOKUP(B275,'BAHAN BAKU'!P:Y,10,FALSE)</f>
        <v>0</v>
      </c>
      <c r="M275">
        <f>VLOOKUP(B275,'BAHAN BAKU'!P:Z,11,FALSE)</f>
        <v>0</v>
      </c>
      <c r="T275">
        <v>0</v>
      </c>
    </row>
    <row r="276" spans="1:20" x14ac:dyDescent="0.25">
      <c r="A276">
        <f>VLOOKUP(B276,'BAHAN BAKU'!$BD:$BE,2,FALSE)</f>
        <v>1</v>
      </c>
      <c r="B276">
        <f>IF(COUNTIF($B$2:B275,B275)=3,B275+1,B275)</f>
        <v>92</v>
      </c>
      <c r="C276" t="e">
        <f>VLOOKUP(B276,'BAHAN BAKU'!P:Q,2,FALSE)</f>
        <v>#N/A</v>
      </c>
      <c r="D276" t="s">
        <v>0</v>
      </c>
      <c r="E276" t="s">
        <v>49</v>
      </c>
      <c r="F276" s="13">
        <f>IF(VLOOKUP(B276&amp;D276,'BAHAN BAKU'!BA:BB,2,FALSE)&gt;'BAHAN BAKU'!$B$1,'BAHAN BAKU'!$B$1,VLOOKUP(B276&amp;D276,'BAHAN BAKU'!BA:BB,2,FALSE))</f>
        <v>0</v>
      </c>
      <c r="G276" t="s">
        <v>49</v>
      </c>
      <c r="H276">
        <v>100</v>
      </c>
      <c r="I276">
        <f>ROUND(VLOOKUP(B276,'BAHAN BAKU'!P:AO,26,FALSE)*F276%,0)</f>
        <v>0</v>
      </c>
      <c r="J276">
        <v>0</v>
      </c>
      <c r="K276">
        <v>0</v>
      </c>
      <c r="L276">
        <f>VLOOKUP(B276,'BAHAN BAKU'!P:Y,10,FALSE)</f>
        <v>0</v>
      </c>
      <c r="M276">
        <f>VLOOKUP(B276,'BAHAN BAKU'!P:Z,11,FALSE)</f>
        <v>0</v>
      </c>
      <c r="T276">
        <v>0</v>
      </c>
    </row>
    <row r="277" spans="1:20" x14ac:dyDescent="0.25">
      <c r="A277">
        <f>VLOOKUP(B277,'BAHAN BAKU'!$BD:$BE,2,FALSE)</f>
        <v>1</v>
      </c>
      <c r="B277">
        <f>IF(COUNTIF($B$2:B276,B276)=3,B276+1,B276)</f>
        <v>92</v>
      </c>
      <c r="C277" t="e">
        <f>VLOOKUP(B277,'BAHAN BAKU'!P:Q,2,FALSE)</f>
        <v>#N/A</v>
      </c>
      <c r="D277" t="s">
        <v>4</v>
      </c>
      <c r="E277" t="s">
        <v>49</v>
      </c>
      <c r="F277" s="13" t="e">
        <f>IF(C277=0,"2.5","0")</f>
        <v>#N/A</v>
      </c>
      <c r="G277" t="s">
        <v>49</v>
      </c>
      <c r="H277">
        <v>100</v>
      </c>
      <c r="I277" t="e">
        <f>ROUND(VLOOKUP(B277,'BAHAN BAKU'!P:AO,26,FALSE)*F277%,0)</f>
        <v>#N/A</v>
      </c>
      <c r="J277">
        <v>0</v>
      </c>
      <c r="K277">
        <v>0</v>
      </c>
      <c r="L277">
        <f>VLOOKUP(B277,'BAHAN BAKU'!P:Y,10,FALSE)</f>
        <v>0</v>
      </c>
      <c r="M277">
        <f>VLOOKUP(B277,'BAHAN BAKU'!P:Z,11,FALSE)</f>
        <v>0</v>
      </c>
      <c r="T277">
        <v>0</v>
      </c>
    </row>
    <row r="278" spans="1:20" x14ac:dyDescent="0.25">
      <c r="A278">
        <f>VLOOKUP(B278,'BAHAN BAKU'!$BD:$BE,2,FALSE)</f>
        <v>1</v>
      </c>
      <c r="B278">
        <f>IF(COUNTIF($B$2:B277,B277)=3,B277+1,B277)</f>
        <v>93</v>
      </c>
      <c r="C278" t="e">
        <f>VLOOKUP(B278,'BAHAN BAKU'!P:Q,2,FALSE)</f>
        <v>#N/A</v>
      </c>
      <c r="D278" t="s">
        <v>2</v>
      </c>
      <c r="E278" t="s">
        <v>49</v>
      </c>
      <c r="F278" s="13">
        <v>11</v>
      </c>
      <c r="G278" t="s">
        <v>49</v>
      </c>
      <c r="H278">
        <v>100</v>
      </c>
      <c r="I278">
        <f>ROUND(VLOOKUP(B278,'BAHAN BAKU'!P:AO,26,FALSE)*F278%,0)</f>
        <v>0</v>
      </c>
      <c r="J278">
        <v>0</v>
      </c>
      <c r="K278">
        <v>0</v>
      </c>
      <c r="L278">
        <f>VLOOKUP(B278,'BAHAN BAKU'!P:Y,10,FALSE)</f>
        <v>0</v>
      </c>
      <c r="M278">
        <f>VLOOKUP(B278,'BAHAN BAKU'!P:Z,11,FALSE)</f>
        <v>0</v>
      </c>
      <c r="T278">
        <v>0</v>
      </c>
    </row>
    <row r="279" spans="1:20" x14ac:dyDescent="0.25">
      <c r="A279">
        <f>VLOOKUP(B279,'BAHAN BAKU'!$BD:$BE,2,FALSE)</f>
        <v>1</v>
      </c>
      <c r="B279">
        <f>IF(COUNTIF($B$2:B278,B278)=3,B278+1,B278)</f>
        <v>93</v>
      </c>
      <c r="C279" t="e">
        <f>VLOOKUP(B279,'BAHAN BAKU'!P:Q,2,FALSE)</f>
        <v>#N/A</v>
      </c>
      <c r="D279" t="s">
        <v>0</v>
      </c>
      <c r="E279" t="s">
        <v>49</v>
      </c>
      <c r="F279" s="13">
        <f>IF(VLOOKUP(B279&amp;D279,'BAHAN BAKU'!BA:BB,2,FALSE)&gt;'BAHAN BAKU'!$B$1,'BAHAN BAKU'!$B$1,VLOOKUP(B279&amp;D279,'BAHAN BAKU'!BA:BB,2,FALSE))</f>
        <v>0</v>
      </c>
      <c r="G279" t="s">
        <v>49</v>
      </c>
      <c r="H279">
        <v>100</v>
      </c>
      <c r="I279">
        <f>ROUND(VLOOKUP(B279,'BAHAN BAKU'!P:AO,26,FALSE)*F279%,0)</f>
        <v>0</v>
      </c>
      <c r="J279">
        <v>0</v>
      </c>
      <c r="K279">
        <v>0</v>
      </c>
      <c r="L279">
        <f>VLOOKUP(B279,'BAHAN BAKU'!P:Y,10,FALSE)</f>
        <v>0</v>
      </c>
      <c r="M279">
        <f>VLOOKUP(B279,'BAHAN BAKU'!P:Z,11,FALSE)</f>
        <v>0</v>
      </c>
      <c r="T279">
        <v>0</v>
      </c>
    </row>
    <row r="280" spans="1:20" x14ac:dyDescent="0.25">
      <c r="A280">
        <f>VLOOKUP(B280,'BAHAN BAKU'!$BD:$BE,2,FALSE)</f>
        <v>1</v>
      </c>
      <c r="B280">
        <f>IF(COUNTIF($B$2:B279,B279)=3,B279+1,B279)</f>
        <v>93</v>
      </c>
      <c r="C280" t="e">
        <f>VLOOKUP(B280,'BAHAN BAKU'!P:Q,2,FALSE)</f>
        <v>#N/A</v>
      </c>
      <c r="D280" t="s">
        <v>4</v>
      </c>
      <c r="E280" t="s">
        <v>49</v>
      </c>
      <c r="F280" s="13" t="e">
        <f>IF(C280=0,"2.5","0")</f>
        <v>#N/A</v>
      </c>
      <c r="G280" t="s">
        <v>49</v>
      </c>
      <c r="H280">
        <v>100</v>
      </c>
      <c r="I280" t="e">
        <f>ROUND(VLOOKUP(B280,'BAHAN BAKU'!P:AO,26,FALSE)*F280%,0)</f>
        <v>#N/A</v>
      </c>
      <c r="J280">
        <v>0</v>
      </c>
      <c r="K280">
        <v>0</v>
      </c>
      <c r="L280">
        <f>VLOOKUP(B280,'BAHAN BAKU'!P:Y,10,FALSE)</f>
        <v>0</v>
      </c>
      <c r="M280">
        <f>VLOOKUP(B280,'BAHAN BAKU'!P:Z,11,FALSE)</f>
        <v>0</v>
      </c>
      <c r="T280">
        <v>0</v>
      </c>
    </row>
    <row r="281" spans="1:20" x14ac:dyDescent="0.25">
      <c r="A281">
        <f>VLOOKUP(B281,'BAHAN BAKU'!$BD:$BE,2,FALSE)</f>
        <v>1</v>
      </c>
      <c r="B281">
        <f>IF(COUNTIF($B$2:B280,B280)=3,B280+1,B280)</f>
        <v>94</v>
      </c>
      <c r="C281" t="e">
        <f>VLOOKUP(B281,'BAHAN BAKU'!P:Q,2,FALSE)</f>
        <v>#N/A</v>
      </c>
      <c r="D281" t="s">
        <v>2</v>
      </c>
      <c r="E281" t="s">
        <v>49</v>
      </c>
      <c r="F281" s="13">
        <v>11</v>
      </c>
      <c r="G281" t="s">
        <v>49</v>
      </c>
      <c r="H281">
        <v>100</v>
      </c>
      <c r="I281">
        <f>ROUND(VLOOKUP(B281,'BAHAN BAKU'!P:AO,26,FALSE)*F281%,0)</f>
        <v>0</v>
      </c>
      <c r="J281">
        <v>0</v>
      </c>
      <c r="K281">
        <v>0</v>
      </c>
      <c r="L281">
        <f>VLOOKUP(B281,'BAHAN BAKU'!P:Y,10,FALSE)</f>
        <v>0</v>
      </c>
      <c r="M281">
        <f>VLOOKUP(B281,'BAHAN BAKU'!P:Z,11,FALSE)</f>
        <v>0</v>
      </c>
      <c r="T281">
        <v>0</v>
      </c>
    </row>
    <row r="282" spans="1:20" x14ac:dyDescent="0.25">
      <c r="A282">
        <f>VLOOKUP(B282,'BAHAN BAKU'!$BD:$BE,2,FALSE)</f>
        <v>1</v>
      </c>
      <c r="B282">
        <f>IF(COUNTIF($B$2:B281,B281)=3,B281+1,B281)</f>
        <v>94</v>
      </c>
      <c r="C282" t="e">
        <f>VLOOKUP(B282,'BAHAN BAKU'!P:Q,2,FALSE)</f>
        <v>#N/A</v>
      </c>
      <c r="D282" t="s">
        <v>0</v>
      </c>
      <c r="E282" t="s">
        <v>49</v>
      </c>
      <c r="F282" s="13">
        <f>IF(VLOOKUP(B282&amp;D282,'BAHAN BAKU'!BA:BB,2,FALSE)&gt;'BAHAN BAKU'!$B$1,'BAHAN BAKU'!$B$1,VLOOKUP(B282&amp;D282,'BAHAN BAKU'!BA:BB,2,FALSE))</f>
        <v>0</v>
      </c>
      <c r="G282" t="s">
        <v>49</v>
      </c>
      <c r="H282">
        <v>100</v>
      </c>
      <c r="I282">
        <f>ROUND(VLOOKUP(B282,'BAHAN BAKU'!P:AO,26,FALSE)*F282%,0)</f>
        <v>0</v>
      </c>
      <c r="J282">
        <v>0</v>
      </c>
      <c r="K282">
        <v>0</v>
      </c>
      <c r="L282">
        <f>VLOOKUP(B282,'BAHAN BAKU'!P:Y,10,FALSE)</f>
        <v>0</v>
      </c>
      <c r="M282">
        <f>VLOOKUP(B282,'BAHAN BAKU'!P:Z,11,FALSE)</f>
        <v>0</v>
      </c>
      <c r="T282">
        <v>0</v>
      </c>
    </row>
    <row r="283" spans="1:20" x14ac:dyDescent="0.25">
      <c r="A283">
        <f>VLOOKUP(B283,'BAHAN BAKU'!$BD:$BE,2,FALSE)</f>
        <v>1</v>
      </c>
      <c r="B283">
        <f>IF(COUNTIF($B$2:B282,B282)=3,B282+1,B282)</f>
        <v>94</v>
      </c>
      <c r="C283" t="e">
        <f>VLOOKUP(B283,'BAHAN BAKU'!P:Q,2,FALSE)</f>
        <v>#N/A</v>
      </c>
      <c r="D283" t="s">
        <v>4</v>
      </c>
      <c r="E283" t="s">
        <v>49</v>
      </c>
      <c r="F283" s="13" t="e">
        <f>IF(C283=0,"2.5","0")</f>
        <v>#N/A</v>
      </c>
      <c r="G283" t="s">
        <v>49</v>
      </c>
      <c r="H283">
        <v>100</v>
      </c>
      <c r="I283" t="e">
        <f>ROUND(VLOOKUP(B283,'BAHAN BAKU'!P:AO,26,FALSE)*F283%,0)</f>
        <v>#N/A</v>
      </c>
      <c r="J283">
        <v>0</v>
      </c>
      <c r="K283">
        <v>0</v>
      </c>
      <c r="L283">
        <f>VLOOKUP(B283,'BAHAN BAKU'!P:Y,10,FALSE)</f>
        <v>0</v>
      </c>
      <c r="M283">
        <f>VLOOKUP(B283,'BAHAN BAKU'!P:Z,11,FALSE)</f>
        <v>0</v>
      </c>
      <c r="T283">
        <v>0</v>
      </c>
    </row>
    <row r="284" spans="1:20" x14ac:dyDescent="0.25">
      <c r="A284">
        <f>VLOOKUP(B284,'BAHAN BAKU'!$BD:$BE,2,FALSE)</f>
        <v>1</v>
      </c>
      <c r="B284">
        <f>IF(COUNTIF($B$2:B283,B283)=3,B283+1,B283)</f>
        <v>95</v>
      </c>
      <c r="C284" t="e">
        <f>VLOOKUP(B284,'BAHAN BAKU'!P:Q,2,FALSE)</f>
        <v>#N/A</v>
      </c>
      <c r="D284" t="s">
        <v>2</v>
      </c>
      <c r="E284" t="s">
        <v>49</v>
      </c>
      <c r="F284" s="13">
        <v>11</v>
      </c>
      <c r="G284" t="s">
        <v>49</v>
      </c>
      <c r="H284">
        <v>100</v>
      </c>
      <c r="I284">
        <f>ROUND(VLOOKUP(B284,'BAHAN BAKU'!P:AO,26,FALSE)*F284%,0)</f>
        <v>0</v>
      </c>
      <c r="J284">
        <v>0</v>
      </c>
      <c r="K284">
        <v>0</v>
      </c>
      <c r="L284">
        <f>VLOOKUP(B284,'BAHAN BAKU'!P:Y,10,FALSE)</f>
        <v>0</v>
      </c>
      <c r="M284">
        <f>VLOOKUP(B284,'BAHAN BAKU'!P:Z,11,FALSE)</f>
        <v>0</v>
      </c>
      <c r="T284">
        <v>0</v>
      </c>
    </row>
    <row r="285" spans="1:20" x14ac:dyDescent="0.25">
      <c r="A285">
        <f>VLOOKUP(B285,'BAHAN BAKU'!$BD:$BE,2,FALSE)</f>
        <v>1</v>
      </c>
      <c r="B285">
        <f>IF(COUNTIF($B$2:B284,B284)=3,B284+1,B284)</f>
        <v>95</v>
      </c>
      <c r="C285" t="e">
        <f>VLOOKUP(B285,'BAHAN BAKU'!P:Q,2,FALSE)</f>
        <v>#N/A</v>
      </c>
      <c r="D285" t="s">
        <v>0</v>
      </c>
      <c r="E285" t="s">
        <v>49</v>
      </c>
      <c r="F285" s="13">
        <f>IF(VLOOKUP(B285&amp;D285,'BAHAN BAKU'!BA:BB,2,FALSE)&gt;'BAHAN BAKU'!$B$1,'BAHAN BAKU'!$B$1,VLOOKUP(B285&amp;D285,'BAHAN BAKU'!BA:BB,2,FALSE))</f>
        <v>0</v>
      </c>
      <c r="G285" t="s">
        <v>49</v>
      </c>
      <c r="H285">
        <v>100</v>
      </c>
      <c r="I285">
        <f>ROUND(VLOOKUP(B285,'BAHAN BAKU'!P:AO,26,FALSE)*F285%,0)</f>
        <v>0</v>
      </c>
      <c r="J285">
        <v>0</v>
      </c>
      <c r="K285">
        <v>0</v>
      </c>
      <c r="L285">
        <f>VLOOKUP(B285,'BAHAN BAKU'!P:Y,10,FALSE)</f>
        <v>0</v>
      </c>
      <c r="M285">
        <f>VLOOKUP(B285,'BAHAN BAKU'!P:Z,11,FALSE)</f>
        <v>0</v>
      </c>
      <c r="T285">
        <v>0</v>
      </c>
    </row>
    <row r="286" spans="1:20" x14ac:dyDescent="0.25">
      <c r="A286">
        <f>VLOOKUP(B286,'BAHAN BAKU'!$BD:$BE,2,FALSE)</f>
        <v>1</v>
      </c>
      <c r="B286">
        <f>IF(COUNTIF($B$2:B285,B285)=3,B285+1,B285)</f>
        <v>95</v>
      </c>
      <c r="C286" t="e">
        <f>VLOOKUP(B286,'BAHAN BAKU'!P:Q,2,FALSE)</f>
        <v>#N/A</v>
      </c>
      <c r="D286" t="s">
        <v>4</v>
      </c>
      <c r="E286" t="s">
        <v>49</v>
      </c>
      <c r="F286" s="13" t="e">
        <f>IF(C286=0,"2.5","0")</f>
        <v>#N/A</v>
      </c>
      <c r="G286" t="s">
        <v>49</v>
      </c>
      <c r="H286">
        <v>100</v>
      </c>
      <c r="I286" t="e">
        <f>ROUND(VLOOKUP(B286,'BAHAN BAKU'!P:AO,26,FALSE)*F286%,0)</f>
        <v>#N/A</v>
      </c>
      <c r="J286">
        <v>0</v>
      </c>
      <c r="K286">
        <v>0</v>
      </c>
      <c r="L286">
        <f>VLOOKUP(B286,'BAHAN BAKU'!P:Y,10,FALSE)</f>
        <v>0</v>
      </c>
      <c r="M286">
        <f>VLOOKUP(B286,'BAHAN BAKU'!P:Z,11,FALSE)</f>
        <v>0</v>
      </c>
      <c r="T286">
        <v>0</v>
      </c>
    </row>
    <row r="287" spans="1:20" x14ac:dyDescent="0.25">
      <c r="A287">
        <f>VLOOKUP(B287,'BAHAN BAKU'!$BD:$BE,2,FALSE)</f>
        <v>1</v>
      </c>
      <c r="B287">
        <f>IF(COUNTIF($B$2:B286,B286)=3,B286+1,B286)</f>
        <v>96</v>
      </c>
      <c r="C287" t="e">
        <f>VLOOKUP(B287,'BAHAN BAKU'!P:Q,2,FALSE)</f>
        <v>#N/A</v>
      </c>
      <c r="D287" t="s">
        <v>2</v>
      </c>
      <c r="E287" t="s">
        <v>49</v>
      </c>
      <c r="F287" s="13">
        <v>11</v>
      </c>
      <c r="G287" t="s">
        <v>49</v>
      </c>
      <c r="H287">
        <v>100</v>
      </c>
      <c r="I287">
        <f>ROUND(VLOOKUP(B287,'BAHAN BAKU'!P:AO,26,FALSE)*F287%,0)</f>
        <v>0</v>
      </c>
      <c r="J287">
        <v>0</v>
      </c>
      <c r="K287">
        <v>0</v>
      </c>
      <c r="L287">
        <f>VLOOKUP(B287,'BAHAN BAKU'!P:Y,10,FALSE)</f>
        <v>0</v>
      </c>
      <c r="M287">
        <f>VLOOKUP(B287,'BAHAN BAKU'!P:Z,11,FALSE)</f>
        <v>0</v>
      </c>
      <c r="T287">
        <v>0</v>
      </c>
    </row>
    <row r="288" spans="1:20" x14ac:dyDescent="0.25">
      <c r="A288">
        <f>VLOOKUP(B288,'BAHAN BAKU'!$BD:$BE,2,FALSE)</f>
        <v>1</v>
      </c>
      <c r="B288">
        <f>IF(COUNTIF($B$2:B287,B287)=3,B287+1,B287)</f>
        <v>96</v>
      </c>
      <c r="C288" t="e">
        <f>VLOOKUP(B288,'BAHAN BAKU'!P:Q,2,FALSE)</f>
        <v>#N/A</v>
      </c>
      <c r="D288" t="s">
        <v>0</v>
      </c>
      <c r="E288" t="s">
        <v>49</v>
      </c>
      <c r="F288" s="13">
        <f>IF(VLOOKUP(B288&amp;D288,'BAHAN BAKU'!BA:BB,2,FALSE)&gt;'BAHAN BAKU'!$B$1,'BAHAN BAKU'!$B$1,VLOOKUP(B288&amp;D288,'BAHAN BAKU'!BA:BB,2,FALSE))</f>
        <v>0</v>
      </c>
      <c r="G288" t="s">
        <v>49</v>
      </c>
      <c r="H288">
        <v>100</v>
      </c>
      <c r="I288">
        <f>ROUND(VLOOKUP(B288,'BAHAN BAKU'!P:AO,26,FALSE)*F288%,0)</f>
        <v>0</v>
      </c>
      <c r="J288">
        <v>0</v>
      </c>
      <c r="K288">
        <v>0</v>
      </c>
      <c r="L288">
        <f>VLOOKUP(B288,'BAHAN BAKU'!P:Y,10,FALSE)</f>
        <v>0</v>
      </c>
      <c r="M288">
        <f>VLOOKUP(B288,'BAHAN BAKU'!P:Z,11,FALSE)</f>
        <v>0</v>
      </c>
      <c r="T288">
        <v>0</v>
      </c>
    </row>
    <row r="289" spans="1:20" x14ac:dyDescent="0.25">
      <c r="A289">
        <f>VLOOKUP(B289,'BAHAN BAKU'!$BD:$BE,2,FALSE)</f>
        <v>1</v>
      </c>
      <c r="B289">
        <f>IF(COUNTIF($B$2:B288,B288)=3,B288+1,B288)</f>
        <v>96</v>
      </c>
      <c r="C289" t="e">
        <f>VLOOKUP(B289,'BAHAN BAKU'!P:Q,2,FALSE)</f>
        <v>#N/A</v>
      </c>
      <c r="D289" t="s">
        <v>4</v>
      </c>
      <c r="E289" t="s">
        <v>49</v>
      </c>
      <c r="F289" s="13" t="e">
        <f>IF(C289=0,"2.5","0")</f>
        <v>#N/A</v>
      </c>
      <c r="G289" t="s">
        <v>49</v>
      </c>
      <c r="H289">
        <v>100</v>
      </c>
      <c r="I289" t="e">
        <f>ROUND(VLOOKUP(B289,'BAHAN BAKU'!P:AO,26,FALSE)*F289%,0)</f>
        <v>#N/A</v>
      </c>
      <c r="J289">
        <v>0</v>
      </c>
      <c r="K289">
        <v>0</v>
      </c>
      <c r="L289">
        <f>VLOOKUP(B289,'BAHAN BAKU'!P:Y,10,FALSE)</f>
        <v>0</v>
      </c>
      <c r="M289">
        <f>VLOOKUP(B289,'BAHAN BAKU'!P:Z,11,FALSE)</f>
        <v>0</v>
      </c>
      <c r="T289">
        <v>0</v>
      </c>
    </row>
    <row r="290" spans="1:20" x14ac:dyDescent="0.25">
      <c r="A290">
        <f>VLOOKUP(B290,'BAHAN BAKU'!$BD:$BE,2,FALSE)</f>
        <v>1</v>
      </c>
      <c r="B290">
        <f>IF(COUNTIF($B$2:B289,B289)=3,B289+1,B289)</f>
        <v>97</v>
      </c>
      <c r="C290" t="e">
        <f>VLOOKUP(B290,'BAHAN BAKU'!P:Q,2,FALSE)</f>
        <v>#N/A</v>
      </c>
      <c r="D290" t="s">
        <v>2</v>
      </c>
      <c r="E290" t="s">
        <v>49</v>
      </c>
      <c r="F290" s="13">
        <v>11</v>
      </c>
      <c r="G290" t="s">
        <v>49</v>
      </c>
      <c r="H290">
        <v>100</v>
      </c>
      <c r="I290">
        <f>ROUND(VLOOKUP(B290,'BAHAN BAKU'!P:AO,26,FALSE)*F290%,0)</f>
        <v>0</v>
      </c>
      <c r="J290">
        <v>0</v>
      </c>
      <c r="K290">
        <v>0</v>
      </c>
      <c r="L290">
        <f>VLOOKUP(B290,'BAHAN BAKU'!P:Y,10,FALSE)</f>
        <v>0</v>
      </c>
      <c r="M290">
        <f>VLOOKUP(B290,'BAHAN BAKU'!P:Z,11,FALSE)</f>
        <v>0</v>
      </c>
      <c r="T290">
        <v>0</v>
      </c>
    </row>
    <row r="291" spans="1:20" x14ac:dyDescent="0.25">
      <c r="A291">
        <f>VLOOKUP(B291,'BAHAN BAKU'!$BD:$BE,2,FALSE)</f>
        <v>1</v>
      </c>
      <c r="B291">
        <f>IF(COUNTIF($B$2:B290,B290)=3,B290+1,B290)</f>
        <v>97</v>
      </c>
      <c r="C291" t="e">
        <f>VLOOKUP(B291,'BAHAN BAKU'!P:Q,2,FALSE)</f>
        <v>#N/A</v>
      </c>
      <c r="D291" t="s">
        <v>0</v>
      </c>
      <c r="E291" t="s">
        <v>49</v>
      </c>
      <c r="F291" s="13">
        <f>IF(VLOOKUP(B291&amp;D291,'BAHAN BAKU'!BA:BB,2,FALSE)&gt;'BAHAN BAKU'!$B$1,'BAHAN BAKU'!$B$1,VLOOKUP(B291&amp;D291,'BAHAN BAKU'!BA:BB,2,FALSE))</f>
        <v>0</v>
      </c>
      <c r="G291" t="s">
        <v>49</v>
      </c>
      <c r="H291">
        <v>100</v>
      </c>
      <c r="I291">
        <f>ROUND(VLOOKUP(B291,'BAHAN BAKU'!P:AO,26,FALSE)*F291%,0)</f>
        <v>0</v>
      </c>
      <c r="J291">
        <v>0</v>
      </c>
      <c r="K291">
        <v>0</v>
      </c>
      <c r="L291">
        <f>VLOOKUP(B291,'BAHAN BAKU'!P:Y,10,FALSE)</f>
        <v>0</v>
      </c>
      <c r="M291">
        <f>VLOOKUP(B291,'BAHAN BAKU'!P:Z,11,FALSE)</f>
        <v>0</v>
      </c>
      <c r="T291">
        <v>0</v>
      </c>
    </row>
    <row r="292" spans="1:20" x14ac:dyDescent="0.25">
      <c r="A292">
        <f>VLOOKUP(B292,'BAHAN BAKU'!$BD:$BE,2,FALSE)</f>
        <v>1</v>
      </c>
      <c r="B292">
        <f>IF(COUNTIF($B$2:B291,B291)=3,B291+1,B291)</f>
        <v>97</v>
      </c>
      <c r="C292" t="e">
        <f>VLOOKUP(B292,'BAHAN BAKU'!P:Q,2,FALSE)</f>
        <v>#N/A</v>
      </c>
      <c r="D292" t="s">
        <v>4</v>
      </c>
      <c r="E292" t="s">
        <v>49</v>
      </c>
      <c r="F292" s="13" t="e">
        <f>IF(C292=0,"2.5","0")</f>
        <v>#N/A</v>
      </c>
      <c r="G292" t="s">
        <v>49</v>
      </c>
      <c r="H292">
        <v>100</v>
      </c>
      <c r="I292" t="e">
        <f>ROUND(VLOOKUP(B292,'BAHAN BAKU'!P:AO,26,FALSE)*F292%,0)</f>
        <v>#N/A</v>
      </c>
      <c r="J292">
        <v>0</v>
      </c>
      <c r="K292">
        <v>0</v>
      </c>
      <c r="L292">
        <f>VLOOKUP(B292,'BAHAN BAKU'!P:Y,10,FALSE)</f>
        <v>0</v>
      </c>
      <c r="M292">
        <f>VLOOKUP(B292,'BAHAN BAKU'!P:Z,11,FALSE)</f>
        <v>0</v>
      </c>
      <c r="T292">
        <v>0</v>
      </c>
    </row>
    <row r="293" spans="1:20" x14ac:dyDescent="0.25">
      <c r="A293">
        <f>VLOOKUP(B293,'BAHAN BAKU'!$BD:$BE,2,FALSE)</f>
        <v>1</v>
      </c>
      <c r="B293">
        <f>IF(COUNTIF($B$2:B292,B292)=3,B292+1,B292)</f>
        <v>98</v>
      </c>
      <c r="C293" t="e">
        <f>VLOOKUP(B293,'BAHAN BAKU'!P:Q,2,FALSE)</f>
        <v>#N/A</v>
      </c>
      <c r="D293" t="s">
        <v>2</v>
      </c>
      <c r="E293" t="s">
        <v>49</v>
      </c>
      <c r="F293" s="13">
        <v>11</v>
      </c>
      <c r="G293" t="s">
        <v>49</v>
      </c>
      <c r="H293">
        <v>100</v>
      </c>
      <c r="I293">
        <f>ROUND(VLOOKUP(B293,'BAHAN BAKU'!P:AO,26,FALSE)*F293%,0)</f>
        <v>0</v>
      </c>
      <c r="J293">
        <v>0</v>
      </c>
      <c r="K293">
        <v>0</v>
      </c>
      <c r="L293">
        <f>VLOOKUP(B293,'BAHAN BAKU'!P:Y,10,FALSE)</f>
        <v>0</v>
      </c>
      <c r="M293">
        <f>VLOOKUP(B293,'BAHAN BAKU'!P:Z,11,FALSE)</f>
        <v>0</v>
      </c>
      <c r="T293">
        <v>0</v>
      </c>
    </row>
    <row r="294" spans="1:20" x14ac:dyDescent="0.25">
      <c r="A294">
        <f>VLOOKUP(B294,'BAHAN BAKU'!$BD:$BE,2,FALSE)</f>
        <v>1</v>
      </c>
      <c r="B294">
        <f>IF(COUNTIF($B$2:B293,B293)=3,B293+1,B293)</f>
        <v>98</v>
      </c>
      <c r="C294" t="e">
        <f>VLOOKUP(B294,'BAHAN BAKU'!P:Q,2,FALSE)</f>
        <v>#N/A</v>
      </c>
      <c r="D294" t="s">
        <v>0</v>
      </c>
      <c r="E294" t="s">
        <v>49</v>
      </c>
      <c r="F294" s="13">
        <f>IF(VLOOKUP(B294&amp;D294,'BAHAN BAKU'!BA:BB,2,FALSE)&gt;'BAHAN BAKU'!$B$1,'BAHAN BAKU'!$B$1,VLOOKUP(B294&amp;D294,'BAHAN BAKU'!BA:BB,2,FALSE))</f>
        <v>0</v>
      </c>
      <c r="G294" t="s">
        <v>49</v>
      </c>
      <c r="H294">
        <v>100</v>
      </c>
      <c r="I294">
        <f>ROUND(VLOOKUP(B294,'BAHAN BAKU'!P:AO,26,FALSE)*F294%,0)</f>
        <v>0</v>
      </c>
      <c r="J294">
        <v>0</v>
      </c>
      <c r="K294">
        <v>0</v>
      </c>
      <c r="L294">
        <f>VLOOKUP(B294,'BAHAN BAKU'!P:Y,10,FALSE)</f>
        <v>0</v>
      </c>
      <c r="M294">
        <f>VLOOKUP(B294,'BAHAN BAKU'!P:Z,11,FALSE)</f>
        <v>0</v>
      </c>
      <c r="T294">
        <v>0</v>
      </c>
    </row>
    <row r="295" spans="1:20" x14ac:dyDescent="0.25">
      <c r="A295">
        <f>VLOOKUP(B295,'BAHAN BAKU'!$BD:$BE,2,FALSE)</f>
        <v>1</v>
      </c>
      <c r="B295">
        <f>IF(COUNTIF($B$2:B294,B294)=3,B294+1,B294)</f>
        <v>98</v>
      </c>
      <c r="C295" t="e">
        <f>VLOOKUP(B295,'BAHAN BAKU'!P:Q,2,FALSE)</f>
        <v>#N/A</v>
      </c>
      <c r="D295" t="s">
        <v>4</v>
      </c>
      <c r="E295" t="s">
        <v>49</v>
      </c>
      <c r="F295" s="13" t="e">
        <f>IF(C295=0,"2.5","0")</f>
        <v>#N/A</v>
      </c>
      <c r="G295" t="s">
        <v>49</v>
      </c>
      <c r="H295">
        <v>100</v>
      </c>
      <c r="I295" t="e">
        <f>ROUND(VLOOKUP(B295,'BAHAN BAKU'!P:AO,26,FALSE)*F295%,0)</f>
        <v>#N/A</v>
      </c>
      <c r="J295">
        <v>0</v>
      </c>
      <c r="K295">
        <v>0</v>
      </c>
      <c r="L295">
        <f>VLOOKUP(B295,'BAHAN BAKU'!P:Y,10,FALSE)</f>
        <v>0</v>
      </c>
      <c r="M295">
        <f>VLOOKUP(B295,'BAHAN BAKU'!P:Z,11,FALSE)</f>
        <v>0</v>
      </c>
      <c r="T295">
        <v>0</v>
      </c>
    </row>
    <row r="296" spans="1:20" x14ac:dyDescent="0.25">
      <c r="A296">
        <f>VLOOKUP(B296,'BAHAN BAKU'!$BD:$BE,2,FALSE)</f>
        <v>1</v>
      </c>
      <c r="B296">
        <f>IF(COUNTIF($B$2:B295,B295)=3,B295+1,B295)</f>
        <v>99</v>
      </c>
      <c r="C296" t="e">
        <f>VLOOKUP(B296,'BAHAN BAKU'!P:Q,2,FALSE)</f>
        <v>#N/A</v>
      </c>
      <c r="D296" t="s">
        <v>2</v>
      </c>
      <c r="E296" t="s">
        <v>49</v>
      </c>
      <c r="F296" s="13">
        <v>11</v>
      </c>
      <c r="G296" t="s">
        <v>49</v>
      </c>
      <c r="H296">
        <v>100</v>
      </c>
      <c r="I296">
        <f>ROUND(VLOOKUP(B296,'BAHAN BAKU'!P:AO,26,FALSE)*F296%,0)</f>
        <v>0</v>
      </c>
      <c r="J296">
        <v>0</v>
      </c>
      <c r="K296">
        <v>0</v>
      </c>
      <c r="L296">
        <f>VLOOKUP(B296,'BAHAN BAKU'!P:Y,10,FALSE)</f>
        <v>0</v>
      </c>
      <c r="M296">
        <f>VLOOKUP(B296,'BAHAN BAKU'!P:Z,11,FALSE)</f>
        <v>0</v>
      </c>
      <c r="T296">
        <v>0</v>
      </c>
    </row>
    <row r="297" spans="1:20" x14ac:dyDescent="0.25">
      <c r="A297">
        <f>VLOOKUP(B297,'BAHAN BAKU'!$BD:$BE,2,FALSE)</f>
        <v>1</v>
      </c>
      <c r="B297">
        <f>IF(COUNTIF($B$2:B296,B296)=3,B296+1,B296)</f>
        <v>99</v>
      </c>
      <c r="C297" t="e">
        <f>VLOOKUP(B297,'BAHAN BAKU'!P:Q,2,FALSE)</f>
        <v>#N/A</v>
      </c>
      <c r="D297" t="s">
        <v>0</v>
      </c>
      <c r="E297" t="s">
        <v>49</v>
      </c>
      <c r="F297" s="13">
        <f>IF(VLOOKUP(B297&amp;D297,'BAHAN BAKU'!BA:BB,2,FALSE)&gt;'BAHAN BAKU'!$B$1,'BAHAN BAKU'!$B$1,VLOOKUP(B297&amp;D297,'BAHAN BAKU'!BA:BB,2,FALSE))</f>
        <v>0</v>
      </c>
      <c r="G297" t="s">
        <v>49</v>
      </c>
      <c r="H297">
        <v>100</v>
      </c>
      <c r="I297">
        <f>ROUND(VLOOKUP(B297,'BAHAN BAKU'!P:AO,26,FALSE)*F297%,0)</f>
        <v>0</v>
      </c>
      <c r="J297">
        <v>0</v>
      </c>
      <c r="K297">
        <v>0</v>
      </c>
      <c r="L297">
        <f>VLOOKUP(B297,'BAHAN BAKU'!P:Y,10,FALSE)</f>
        <v>0</v>
      </c>
      <c r="M297">
        <f>VLOOKUP(B297,'BAHAN BAKU'!P:Z,11,FALSE)</f>
        <v>0</v>
      </c>
      <c r="T297">
        <v>0</v>
      </c>
    </row>
    <row r="298" spans="1:20" x14ac:dyDescent="0.25">
      <c r="A298">
        <f>VLOOKUP(B298,'BAHAN BAKU'!$BD:$BE,2,FALSE)</f>
        <v>1</v>
      </c>
      <c r="B298">
        <f>IF(COUNTIF($B$2:B297,B297)=3,B297+1,B297)</f>
        <v>99</v>
      </c>
      <c r="C298" t="e">
        <f>VLOOKUP(B298,'BAHAN BAKU'!P:Q,2,FALSE)</f>
        <v>#N/A</v>
      </c>
      <c r="D298" t="s">
        <v>4</v>
      </c>
      <c r="E298" t="s">
        <v>49</v>
      </c>
      <c r="F298" s="13" t="e">
        <f>IF(C298=0,"2.5","0")</f>
        <v>#N/A</v>
      </c>
      <c r="G298" t="s">
        <v>49</v>
      </c>
      <c r="H298">
        <v>100</v>
      </c>
      <c r="I298" t="e">
        <f>ROUND(VLOOKUP(B298,'BAHAN BAKU'!P:AO,26,FALSE)*F298%,0)</f>
        <v>#N/A</v>
      </c>
      <c r="J298">
        <v>0</v>
      </c>
      <c r="K298">
        <v>0</v>
      </c>
      <c r="L298">
        <f>VLOOKUP(B298,'BAHAN BAKU'!P:Y,10,FALSE)</f>
        <v>0</v>
      </c>
      <c r="M298">
        <f>VLOOKUP(B298,'BAHAN BAKU'!P:Z,11,FALSE)</f>
        <v>0</v>
      </c>
      <c r="T298">
        <v>0</v>
      </c>
    </row>
    <row r="299" spans="1:20" x14ac:dyDescent="0.25">
      <c r="A299">
        <f>VLOOKUP(B299,'BAHAN BAKU'!$BD:$BE,2,FALSE)</f>
        <v>1</v>
      </c>
      <c r="B299">
        <f>IF(COUNTIF($B$2:B298,B298)=3,B298+1,B298)</f>
        <v>100</v>
      </c>
      <c r="C299" t="e">
        <f>VLOOKUP(B299,'BAHAN BAKU'!P:Q,2,FALSE)</f>
        <v>#N/A</v>
      </c>
      <c r="D299" t="s">
        <v>2</v>
      </c>
      <c r="E299" t="s">
        <v>49</v>
      </c>
      <c r="F299" s="13">
        <v>11</v>
      </c>
      <c r="G299" t="s">
        <v>49</v>
      </c>
      <c r="H299">
        <v>100</v>
      </c>
      <c r="I299">
        <f>ROUND(VLOOKUP(B299,'BAHAN BAKU'!P:AO,26,FALSE)*F299%,0)</f>
        <v>0</v>
      </c>
      <c r="J299">
        <v>0</v>
      </c>
      <c r="K299">
        <v>0</v>
      </c>
      <c r="L299">
        <f>VLOOKUP(B299,'BAHAN BAKU'!P:Y,10,FALSE)</f>
        <v>0</v>
      </c>
      <c r="M299">
        <f>VLOOKUP(B299,'BAHAN BAKU'!P:Z,11,FALSE)</f>
        <v>0</v>
      </c>
      <c r="T299">
        <v>0</v>
      </c>
    </row>
    <row r="300" spans="1:20" x14ac:dyDescent="0.25">
      <c r="A300">
        <f>VLOOKUP(B300,'BAHAN BAKU'!$BD:$BE,2,FALSE)</f>
        <v>1</v>
      </c>
      <c r="B300">
        <f>IF(COUNTIF($B$2:B299,B299)=3,B299+1,B299)</f>
        <v>100</v>
      </c>
      <c r="C300" t="e">
        <f>VLOOKUP(B300,'BAHAN BAKU'!P:Q,2,FALSE)</f>
        <v>#N/A</v>
      </c>
      <c r="D300" t="s">
        <v>0</v>
      </c>
      <c r="E300" t="s">
        <v>49</v>
      </c>
      <c r="F300" s="13">
        <f>IF(VLOOKUP(B300&amp;D300,'BAHAN BAKU'!BA:BB,2,FALSE)&gt;'BAHAN BAKU'!$B$1,'BAHAN BAKU'!$B$1,VLOOKUP(B300&amp;D300,'BAHAN BAKU'!BA:BB,2,FALSE))</f>
        <v>0</v>
      </c>
      <c r="G300" t="s">
        <v>49</v>
      </c>
      <c r="H300">
        <v>100</v>
      </c>
      <c r="I300">
        <f>ROUND(VLOOKUP(B300,'BAHAN BAKU'!P:AO,26,FALSE)*F300%,0)</f>
        <v>0</v>
      </c>
      <c r="J300">
        <v>0</v>
      </c>
      <c r="K300">
        <v>0</v>
      </c>
      <c r="L300">
        <f>VLOOKUP(B300,'BAHAN BAKU'!P:Y,10,FALSE)</f>
        <v>0</v>
      </c>
      <c r="M300">
        <f>VLOOKUP(B300,'BAHAN BAKU'!P:Z,11,FALSE)</f>
        <v>0</v>
      </c>
      <c r="T300">
        <v>0</v>
      </c>
    </row>
    <row r="301" spans="1:20" x14ac:dyDescent="0.25">
      <c r="A301">
        <f>VLOOKUP(B301,'BAHAN BAKU'!$BD:$BE,2,FALSE)</f>
        <v>1</v>
      </c>
      <c r="B301">
        <f>IF(COUNTIF($B$2:B300,B300)=3,B300+1,B300)</f>
        <v>100</v>
      </c>
      <c r="C301" t="e">
        <f>VLOOKUP(B301,'BAHAN BAKU'!P:Q,2,FALSE)</f>
        <v>#N/A</v>
      </c>
      <c r="D301" t="s">
        <v>4</v>
      </c>
      <c r="E301" t="s">
        <v>49</v>
      </c>
      <c r="F301" s="13" t="e">
        <f>IF(C301=0,"2.5","0")</f>
        <v>#N/A</v>
      </c>
      <c r="G301" t="s">
        <v>49</v>
      </c>
      <c r="H301">
        <v>100</v>
      </c>
      <c r="I301" t="e">
        <f>ROUND(VLOOKUP(B301,'BAHAN BAKU'!P:AO,26,FALSE)*F301%,0)</f>
        <v>#N/A</v>
      </c>
      <c r="J301">
        <v>0</v>
      </c>
      <c r="K301">
        <v>0</v>
      </c>
      <c r="L301">
        <f>VLOOKUP(B301,'BAHAN BAKU'!P:Y,10,FALSE)</f>
        <v>0</v>
      </c>
      <c r="M301">
        <f>VLOOKUP(B301,'BAHAN BAKU'!P:Z,11,FALSE)</f>
        <v>0</v>
      </c>
      <c r="T301">
        <v>0</v>
      </c>
    </row>
    <row r="302" spans="1:20" x14ac:dyDescent="0.25">
      <c r="A302">
        <f>VLOOKUP(B302,'BAHAN BAKU'!$BD:$BE,2,FALSE)</f>
        <v>1</v>
      </c>
      <c r="B302">
        <f>IF(COUNTIF($B$2:B301,B301)=3,B301+1,B301)</f>
        <v>101</v>
      </c>
      <c r="C302" t="e">
        <f>VLOOKUP(B302,'BAHAN BAKU'!P:Q,2,FALSE)</f>
        <v>#N/A</v>
      </c>
      <c r="D302" t="s">
        <v>2</v>
      </c>
      <c r="E302" t="s">
        <v>49</v>
      </c>
      <c r="F302" s="13">
        <v>11</v>
      </c>
      <c r="G302" t="s">
        <v>49</v>
      </c>
      <c r="H302">
        <v>100</v>
      </c>
      <c r="I302">
        <f>ROUND(VLOOKUP(B302,'BAHAN BAKU'!P:AO,26,FALSE)*F302%,0)</f>
        <v>0</v>
      </c>
      <c r="J302">
        <v>0</v>
      </c>
      <c r="K302">
        <v>0</v>
      </c>
      <c r="L302">
        <f>VLOOKUP(B302,'BAHAN BAKU'!P:Y,10,FALSE)</f>
        <v>0</v>
      </c>
      <c r="M302">
        <f>VLOOKUP(B302,'BAHAN BAKU'!P:Z,11,FALSE)</f>
        <v>0</v>
      </c>
      <c r="T302">
        <v>0</v>
      </c>
    </row>
    <row r="303" spans="1:20" x14ac:dyDescent="0.25">
      <c r="A303">
        <f>VLOOKUP(B303,'BAHAN BAKU'!$BD:$BE,2,FALSE)</f>
        <v>1</v>
      </c>
      <c r="B303">
        <f>IF(COUNTIF($B$2:B302,B302)=3,B302+1,B302)</f>
        <v>101</v>
      </c>
      <c r="C303" t="e">
        <f>VLOOKUP(B303,'BAHAN BAKU'!P:Q,2,FALSE)</f>
        <v>#N/A</v>
      </c>
      <c r="D303" t="s">
        <v>0</v>
      </c>
      <c r="E303" t="s">
        <v>49</v>
      </c>
      <c r="F303" s="13">
        <f>IF(VLOOKUP(B303&amp;D303,'BAHAN BAKU'!BA:BB,2,FALSE)&gt;'BAHAN BAKU'!$B$1,'BAHAN BAKU'!$B$1,VLOOKUP(B303&amp;D303,'BAHAN BAKU'!BA:BB,2,FALSE))</f>
        <v>0</v>
      </c>
      <c r="G303" t="s">
        <v>49</v>
      </c>
      <c r="H303">
        <v>100</v>
      </c>
      <c r="I303">
        <f>ROUND(VLOOKUP(B303,'BAHAN BAKU'!P:AO,26,FALSE)*F303%,0)</f>
        <v>0</v>
      </c>
      <c r="J303">
        <v>0</v>
      </c>
      <c r="K303">
        <v>0</v>
      </c>
      <c r="L303">
        <f>VLOOKUP(B303,'BAHAN BAKU'!P:Y,10,FALSE)</f>
        <v>0</v>
      </c>
      <c r="M303">
        <f>VLOOKUP(B303,'BAHAN BAKU'!P:Z,11,FALSE)</f>
        <v>0</v>
      </c>
      <c r="T303">
        <v>0</v>
      </c>
    </row>
    <row r="304" spans="1:20" x14ac:dyDescent="0.25">
      <c r="A304">
        <f>VLOOKUP(B304,'BAHAN BAKU'!$BD:$BE,2,FALSE)</f>
        <v>1</v>
      </c>
      <c r="B304">
        <f>IF(COUNTIF($B$2:B303,B303)=3,B303+1,B303)</f>
        <v>101</v>
      </c>
      <c r="C304" t="e">
        <f>VLOOKUP(B304,'BAHAN BAKU'!P:Q,2,FALSE)</f>
        <v>#N/A</v>
      </c>
      <c r="D304" t="s">
        <v>4</v>
      </c>
      <c r="E304" t="s">
        <v>49</v>
      </c>
      <c r="F304" s="13" t="e">
        <f>IF(C304=0,"2.5","0")</f>
        <v>#N/A</v>
      </c>
      <c r="G304" t="s">
        <v>49</v>
      </c>
      <c r="H304">
        <v>100</v>
      </c>
      <c r="I304" t="e">
        <f>ROUND(VLOOKUP(B304,'BAHAN BAKU'!P:AO,26,FALSE)*F304%,0)</f>
        <v>#N/A</v>
      </c>
      <c r="J304">
        <v>0</v>
      </c>
      <c r="K304">
        <v>0</v>
      </c>
      <c r="L304">
        <f>VLOOKUP(B304,'BAHAN BAKU'!P:Y,10,FALSE)</f>
        <v>0</v>
      </c>
      <c r="M304">
        <f>VLOOKUP(B304,'BAHAN BAKU'!P:Z,11,FALSE)</f>
        <v>0</v>
      </c>
      <c r="T304">
        <v>0</v>
      </c>
    </row>
    <row r="305" spans="1:20" x14ac:dyDescent="0.25">
      <c r="A305">
        <f>VLOOKUP(B305,'BAHAN BAKU'!$BD:$BE,2,FALSE)</f>
        <v>1</v>
      </c>
      <c r="B305">
        <f>IF(COUNTIF($B$2:B304,B304)=3,B304+1,B304)</f>
        <v>102</v>
      </c>
      <c r="C305" t="e">
        <f>VLOOKUP(B305,'BAHAN BAKU'!P:Q,2,FALSE)</f>
        <v>#N/A</v>
      </c>
      <c r="D305" t="s">
        <v>2</v>
      </c>
      <c r="E305" t="s">
        <v>49</v>
      </c>
      <c r="F305" s="13">
        <v>11</v>
      </c>
      <c r="G305" t="s">
        <v>49</v>
      </c>
      <c r="H305">
        <v>100</v>
      </c>
      <c r="I305">
        <f>ROUND(VLOOKUP(B305,'BAHAN BAKU'!P:AO,26,FALSE)*F305%,0)</f>
        <v>0</v>
      </c>
      <c r="J305">
        <v>0</v>
      </c>
      <c r="K305">
        <v>0</v>
      </c>
      <c r="L305">
        <f>VLOOKUP(B305,'BAHAN BAKU'!P:Y,10,FALSE)</f>
        <v>0</v>
      </c>
      <c r="M305">
        <f>VLOOKUP(B305,'BAHAN BAKU'!P:Z,11,FALSE)</f>
        <v>0</v>
      </c>
      <c r="T305">
        <v>0</v>
      </c>
    </row>
    <row r="306" spans="1:20" x14ac:dyDescent="0.25">
      <c r="A306">
        <f>VLOOKUP(B306,'BAHAN BAKU'!$BD:$BE,2,FALSE)</f>
        <v>1</v>
      </c>
      <c r="B306">
        <f>IF(COUNTIF($B$2:B305,B305)=3,B305+1,B305)</f>
        <v>102</v>
      </c>
      <c r="C306" t="e">
        <f>VLOOKUP(B306,'BAHAN BAKU'!P:Q,2,FALSE)</f>
        <v>#N/A</v>
      </c>
      <c r="D306" t="s">
        <v>0</v>
      </c>
      <c r="E306" t="s">
        <v>49</v>
      </c>
      <c r="F306" s="13">
        <f>IF(VLOOKUP(B306&amp;D306,'BAHAN BAKU'!BA:BB,2,FALSE)&gt;'BAHAN BAKU'!$B$1,'BAHAN BAKU'!$B$1,VLOOKUP(B306&amp;D306,'BAHAN BAKU'!BA:BB,2,FALSE))</f>
        <v>0</v>
      </c>
      <c r="G306" t="s">
        <v>49</v>
      </c>
      <c r="H306">
        <v>100</v>
      </c>
      <c r="I306">
        <f>ROUND(VLOOKUP(B306,'BAHAN BAKU'!P:AO,26,FALSE)*F306%,0)</f>
        <v>0</v>
      </c>
      <c r="J306">
        <v>0</v>
      </c>
      <c r="K306">
        <v>0</v>
      </c>
      <c r="L306">
        <f>VLOOKUP(B306,'BAHAN BAKU'!P:Y,10,FALSE)</f>
        <v>0</v>
      </c>
      <c r="M306">
        <f>VLOOKUP(B306,'BAHAN BAKU'!P:Z,11,FALSE)</f>
        <v>0</v>
      </c>
      <c r="T306">
        <v>0</v>
      </c>
    </row>
    <row r="307" spans="1:20" x14ac:dyDescent="0.25">
      <c r="A307">
        <f>VLOOKUP(B307,'BAHAN BAKU'!$BD:$BE,2,FALSE)</f>
        <v>1</v>
      </c>
      <c r="B307">
        <f>IF(COUNTIF($B$2:B306,B306)=3,B306+1,B306)</f>
        <v>102</v>
      </c>
      <c r="C307" t="e">
        <f>VLOOKUP(B307,'BAHAN BAKU'!P:Q,2,FALSE)</f>
        <v>#N/A</v>
      </c>
      <c r="D307" t="s">
        <v>4</v>
      </c>
      <c r="E307" t="s">
        <v>49</v>
      </c>
      <c r="F307" s="13" t="e">
        <f>IF(C307=0,"2.5","0")</f>
        <v>#N/A</v>
      </c>
      <c r="G307" t="s">
        <v>49</v>
      </c>
      <c r="H307">
        <v>100</v>
      </c>
      <c r="I307" t="e">
        <f>ROUND(VLOOKUP(B307,'BAHAN BAKU'!P:AO,26,FALSE)*F307%,0)</f>
        <v>#N/A</v>
      </c>
      <c r="J307">
        <v>0</v>
      </c>
      <c r="K307">
        <v>0</v>
      </c>
      <c r="L307">
        <f>VLOOKUP(B307,'BAHAN BAKU'!P:Y,10,FALSE)</f>
        <v>0</v>
      </c>
      <c r="M307">
        <f>VLOOKUP(B307,'BAHAN BAKU'!P:Z,11,FALSE)</f>
        <v>0</v>
      </c>
      <c r="T307">
        <v>0</v>
      </c>
    </row>
    <row r="308" spans="1:20" x14ac:dyDescent="0.25">
      <c r="A308">
        <f>VLOOKUP(B308,'BAHAN BAKU'!$BD:$BE,2,FALSE)</f>
        <v>1</v>
      </c>
      <c r="B308">
        <f>IF(COUNTIF($B$2:B307,B307)=3,B307+1,B307)</f>
        <v>103</v>
      </c>
      <c r="C308" t="e">
        <f>VLOOKUP(B308,'BAHAN BAKU'!P:Q,2,FALSE)</f>
        <v>#N/A</v>
      </c>
      <c r="D308" t="s">
        <v>2</v>
      </c>
      <c r="E308" t="s">
        <v>49</v>
      </c>
      <c r="F308" s="13">
        <v>11</v>
      </c>
      <c r="G308" t="s">
        <v>49</v>
      </c>
      <c r="H308">
        <v>100</v>
      </c>
      <c r="I308">
        <f>ROUND(VLOOKUP(B308,'BAHAN BAKU'!P:AO,26,FALSE)*F308%,0)</f>
        <v>0</v>
      </c>
      <c r="J308">
        <v>0</v>
      </c>
      <c r="K308">
        <v>0</v>
      </c>
      <c r="L308">
        <f>VLOOKUP(B308,'BAHAN BAKU'!P:Y,10,FALSE)</f>
        <v>0</v>
      </c>
      <c r="M308">
        <f>VLOOKUP(B308,'BAHAN BAKU'!P:Z,11,FALSE)</f>
        <v>0</v>
      </c>
      <c r="T308">
        <v>0</v>
      </c>
    </row>
    <row r="309" spans="1:20" x14ac:dyDescent="0.25">
      <c r="A309">
        <f>VLOOKUP(B309,'BAHAN BAKU'!$BD:$BE,2,FALSE)</f>
        <v>1</v>
      </c>
      <c r="B309">
        <f>IF(COUNTIF($B$2:B308,B308)=3,B308+1,B308)</f>
        <v>103</v>
      </c>
      <c r="C309" t="e">
        <f>VLOOKUP(B309,'BAHAN BAKU'!P:Q,2,FALSE)</f>
        <v>#N/A</v>
      </c>
      <c r="D309" t="s">
        <v>0</v>
      </c>
      <c r="E309" t="s">
        <v>49</v>
      </c>
      <c r="F309" s="13">
        <f>IF(VLOOKUP(B309&amp;D309,'BAHAN BAKU'!BA:BB,2,FALSE)&gt;'BAHAN BAKU'!$B$1,'BAHAN BAKU'!$B$1,VLOOKUP(B309&amp;D309,'BAHAN BAKU'!BA:BB,2,FALSE))</f>
        <v>0</v>
      </c>
      <c r="G309" t="s">
        <v>49</v>
      </c>
      <c r="H309">
        <v>100</v>
      </c>
      <c r="I309">
        <f>ROUND(VLOOKUP(B309,'BAHAN BAKU'!P:AO,26,FALSE)*F309%,0)</f>
        <v>0</v>
      </c>
      <c r="J309">
        <v>0</v>
      </c>
      <c r="K309">
        <v>0</v>
      </c>
      <c r="L309">
        <f>VLOOKUP(B309,'BAHAN BAKU'!P:Y,10,FALSE)</f>
        <v>0</v>
      </c>
      <c r="M309">
        <f>VLOOKUP(B309,'BAHAN BAKU'!P:Z,11,FALSE)</f>
        <v>0</v>
      </c>
      <c r="T309">
        <v>0</v>
      </c>
    </row>
    <row r="310" spans="1:20" x14ac:dyDescent="0.25">
      <c r="A310">
        <f>VLOOKUP(B310,'BAHAN BAKU'!$BD:$BE,2,FALSE)</f>
        <v>1</v>
      </c>
      <c r="B310">
        <f>IF(COUNTIF($B$2:B309,B309)=3,B309+1,B309)</f>
        <v>103</v>
      </c>
      <c r="C310" t="e">
        <f>VLOOKUP(B310,'BAHAN BAKU'!P:Q,2,FALSE)</f>
        <v>#N/A</v>
      </c>
      <c r="D310" t="s">
        <v>4</v>
      </c>
      <c r="E310" t="s">
        <v>49</v>
      </c>
      <c r="F310" s="13" t="e">
        <f>IF(C310=0,"2.5","0")</f>
        <v>#N/A</v>
      </c>
      <c r="G310" t="s">
        <v>49</v>
      </c>
      <c r="H310">
        <v>100</v>
      </c>
      <c r="I310" t="e">
        <f>ROUND(VLOOKUP(B310,'BAHAN BAKU'!P:AO,26,FALSE)*F310%,0)</f>
        <v>#N/A</v>
      </c>
      <c r="J310">
        <v>0</v>
      </c>
      <c r="K310">
        <v>0</v>
      </c>
      <c r="L310">
        <f>VLOOKUP(B310,'BAHAN BAKU'!P:Y,10,FALSE)</f>
        <v>0</v>
      </c>
      <c r="M310">
        <f>VLOOKUP(B310,'BAHAN BAKU'!P:Z,11,FALSE)</f>
        <v>0</v>
      </c>
      <c r="T310">
        <v>0</v>
      </c>
    </row>
    <row r="311" spans="1:20" x14ac:dyDescent="0.25">
      <c r="A311">
        <f>VLOOKUP(B311,'BAHAN BAKU'!$BD:$BE,2,FALSE)</f>
        <v>1</v>
      </c>
      <c r="B311">
        <f>IF(COUNTIF($B$2:B310,B310)=3,B310+1,B310)</f>
        <v>104</v>
      </c>
      <c r="C311" t="e">
        <f>VLOOKUP(B311,'BAHAN BAKU'!P:Q,2,FALSE)</f>
        <v>#N/A</v>
      </c>
      <c r="D311" t="s">
        <v>2</v>
      </c>
      <c r="E311" t="s">
        <v>49</v>
      </c>
      <c r="F311" s="13">
        <v>11</v>
      </c>
      <c r="G311" t="s">
        <v>49</v>
      </c>
      <c r="H311">
        <v>100</v>
      </c>
      <c r="I311">
        <f>ROUND(VLOOKUP(B311,'BAHAN BAKU'!P:AO,26,FALSE)*F311%,0)</f>
        <v>0</v>
      </c>
      <c r="J311">
        <v>0</v>
      </c>
      <c r="K311">
        <v>0</v>
      </c>
      <c r="L311">
        <f>VLOOKUP(B311,'BAHAN BAKU'!P:Y,10,FALSE)</f>
        <v>0</v>
      </c>
      <c r="M311">
        <f>VLOOKUP(B311,'BAHAN BAKU'!P:Z,11,FALSE)</f>
        <v>0</v>
      </c>
      <c r="T311">
        <v>0</v>
      </c>
    </row>
    <row r="312" spans="1:20" x14ac:dyDescent="0.25">
      <c r="A312">
        <f>VLOOKUP(B312,'BAHAN BAKU'!$BD:$BE,2,FALSE)</f>
        <v>1</v>
      </c>
      <c r="B312">
        <f>IF(COUNTIF($B$2:B311,B311)=3,B311+1,B311)</f>
        <v>104</v>
      </c>
      <c r="C312" t="e">
        <f>VLOOKUP(B312,'BAHAN BAKU'!P:Q,2,FALSE)</f>
        <v>#N/A</v>
      </c>
      <c r="D312" t="s">
        <v>0</v>
      </c>
      <c r="E312" t="s">
        <v>49</v>
      </c>
      <c r="F312" s="13">
        <f>IF(VLOOKUP(B312&amp;D312,'BAHAN BAKU'!BA:BB,2,FALSE)&gt;'BAHAN BAKU'!$B$1,'BAHAN BAKU'!$B$1,VLOOKUP(B312&amp;D312,'BAHAN BAKU'!BA:BB,2,FALSE))</f>
        <v>0</v>
      </c>
      <c r="G312" t="s">
        <v>49</v>
      </c>
      <c r="H312">
        <v>100</v>
      </c>
      <c r="I312">
        <f>ROUND(VLOOKUP(B312,'BAHAN BAKU'!P:AO,26,FALSE)*F312%,0)</f>
        <v>0</v>
      </c>
      <c r="J312">
        <v>0</v>
      </c>
      <c r="K312">
        <v>0</v>
      </c>
      <c r="L312">
        <f>VLOOKUP(B312,'BAHAN BAKU'!P:Y,10,FALSE)</f>
        <v>0</v>
      </c>
      <c r="M312">
        <f>VLOOKUP(B312,'BAHAN BAKU'!P:Z,11,FALSE)</f>
        <v>0</v>
      </c>
      <c r="T312">
        <v>0</v>
      </c>
    </row>
    <row r="313" spans="1:20" x14ac:dyDescent="0.25">
      <c r="A313">
        <f>VLOOKUP(B313,'BAHAN BAKU'!$BD:$BE,2,FALSE)</f>
        <v>1</v>
      </c>
      <c r="B313">
        <f>IF(COUNTIF($B$2:B312,B312)=3,B312+1,B312)</f>
        <v>104</v>
      </c>
      <c r="C313" t="e">
        <f>VLOOKUP(B313,'BAHAN BAKU'!P:Q,2,FALSE)</f>
        <v>#N/A</v>
      </c>
      <c r="D313" t="s">
        <v>4</v>
      </c>
      <c r="E313" t="s">
        <v>49</v>
      </c>
      <c r="F313" s="13" t="e">
        <f>IF(C313=0,"2.5","0")</f>
        <v>#N/A</v>
      </c>
      <c r="G313" t="s">
        <v>49</v>
      </c>
      <c r="H313">
        <v>100</v>
      </c>
      <c r="I313" t="e">
        <f>ROUND(VLOOKUP(B313,'BAHAN BAKU'!P:AO,26,FALSE)*F313%,0)</f>
        <v>#N/A</v>
      </c>
      <c r="J313">
        <v>0</v>
      </c>
      <c r="K313">
        <v>0</v>
      </c>
      <c r="L313">
        <f>VLOOKUP(B313,'BAHAN BAKU'!P:Y,10,FALSE)</f>
        <v>0</v>
      </c>
      <c r="M313">
        <f>VLOOKUP(B313,'BAHAN BAKU'!P:Z,11,FALSE)</f>
        <v>0</v>
      </c>
      <c r="T313">
        <v>0</v>
      </c>
    </row>
    <row r="314" spans="1:20" x14ac:dyDescent="0.25">
      <c r="A314">
        <f>VLOOKUP(B314,'BAHAN BAKU'!$BD:$BE,2,FALSE)</f>
        <v>1</v>
      </c>
      <c r="B314">
        <f>IF(COUNTIF($B$2:B313,B313)=3,B313+1,B313)</f>
        <v>105</v>
      </c>
      <c r="C314" t="e">
        <f>VLOOKUP(B314,'BAHAN BAKU'!P:Q,2,FALSE)</f>
        <v>#N/A</v>
      </c>
      <c r="D314" t="s">
        <v>2</v>
      </c>
      <c r="E314" t="s">
        <v>49</v>
      </c>
      <c r="F314" s="13">
        <v>11</v>
      </c>
      <c r="G314" t="s">
        <v>49</v>
      </c>
      <c r="H314">
        <v>100</v>
      </c>
      <c r="I314">
        <f>ROUND(VLOOKUP(B314,'BAHAN BAKU'!P:AO,26,FALSE)*F314%,0)</f>
        <v>0</v>
      </c>
      <c r="J314">
        <v>0</v>
      </c>
      <c r="K314">
        <v>0</v>
      </c>
      <c r="L314">
        <f>VLOOKUP(B314,'BAHAN BAKU'!P:Y,10,FALSE)</f>
        <v>0</v>
      </c>
      <c r="M314">
        <f>VLOOKUP(B314,'BAHAN BAKU'!P:Z,11,FALSE)</f>
        <v>0</v>
      </c>
      <c r="T314">
        <v>0</v>
      </c>
    </row>
    <row r="315" spans="1:20" x14ac:dyDescent="0.25">
      <c r="A315">
        <f>VLOOKUP(B315,'BAHAN BAKU'!$BD:$BE,2,FALSE)</f>
        <v>1</v>
      </c>
      <c r="B315">
        <f>IF(COUNTIF($B$2:B314,B314)=3,B314+1,B314)</f>
        <v>105</v>
      </c>
      <c r="C315" t="e">
        <f>VLOOKUP(B315,'BAHAN BAKU'!P:Q,2,FALSE)</f>
        <v>#N/A</v>
      </c>
      <c r="D315" t="s">
        <v>0</v>
      </c>
      <c r="E315" t="s">
        <v>49</v>
      </c>
      <c r="F315" s="13">
        <f>IF(VLOOKUP(B315&amp;D315,'BAHAN BAKU'!BA:BB,2,FALSE)&gt;'BAHAN BAKU'!$B$1,'BAHAN BAKU'!$B$1,VLOOKUP(B315&amp;D315,'BAHAN BAKU'!BA:BB,2,FALSE))</f>
        <v>0</v>
      </c>
      <c r="G315" t="s">
        <v>49</v>
      </c>
      <c r="H315">
        <v>100</v>
      </c>
      <c r="I315">
        <f>ROUND(VLOOKUP(B315,'BAHAN BAKU'!P:AO,26,FALSE)*F315%,0)</f>
        <v>0</v>
      </c>
      <c r="J315">
        <v>0</v>
      </c>
      <c r="K315">
        <v>0</v>
      </c>
      <c r="L315">
        <f>VLOOKUP(B315,'BAHAN BAKU'!P:Y,10,FALSE)</f>
        <v>0</v>
      </c>
      <c r="M315">
        <f>VLOOKUP(B315,'BAHAN BAKU'!P:Z,11,FALSE)</f>
        <v>0</v>
      </c>
      <c r="T315">
        <v>0</v>
      </c>
    </row>
    <row r="316" spans="1:20" x14ac:dyDescent="0.25">
      <c r="A316">
        <f>VLOOKUP(B316,'BAHAN BAKU'!$BD:$BE,2,FALSE)</f>
        <v>1</v>
      </c>
      <c r="B316">
        <f>IF(COUNTIF($B$2:B315,B315)=3,B315+1,B315)</f>
        <v>105</v>
      </c>
      <c r="C316" t="e">
        <f>VLOOKUP(B316,'BAHAN BAKU'!P:Q,2,FALSE)</f>
        <v>#N/A</v>
      </c>
      <c r="D316" t="s">
        <v>4</v>
      </c>
      <c r="E316" t="s">
        <v>49</v>
      </c>
      <c r="F316" s="13" t="e">
        <f>IF(C316=0,"2.5","0")</f>
        <v>#N/A</v>
      </c>
      <c r="G316" t="s">
        <v>49</v>
      </c>
      <c r="H316">
        <v>100</v>
      </c>
      <c r="I316" t="e">
        <f>ROUND(VLOOKUP(B316,'BAHAN BAKU'!P:AO,26,FALSE)*F316%,0)</f>
        <v>#N/A</v>
      </c>
      <c r="J316">
        <v>0</v>
      </c>
      <c r="K316">
        <v>0</v>
      </c>
      <c r="L316">
        <f>VLOOKUP(B316,'BAHAN BAKU'!P:Y,10,FALSE)</f>
        <v>0</v>
      </c>
      <c r="M316">
        <f>VLOOKUP(B316,'BAHAN BAKU'!P:Z,11,FALSE)</f>
        <v>0</v>
      </c>
      <c r="T316">
        <v>0</v>
      </c>
    </row>
    <row r="317" spans="1:20" x14ac:dyDescent="0.25">
      <c r="A317">
        <f>VLOOKUP(B317,'BAHAN BAKU'!$BD:$BE,2,FALSE)</f>
        <v>1</v>
      </c>
      <c r="B317">
        <f>IF(COUNTIF($B$2:B316,B316)=3,B316+1,B316)</f>
        <v>106</v>
      </c>
      <c r="C317" t="e">
        <f>VLOOKUP(B317,'BAHAN BAKU'!P:Q,2,FALSE)</f>
        <v>#N/A</v>
      </c>
      <c r="D317" t="s">
        <v>2</v>
      </c>
      <c r="E317" t="s">
        <v>49</v>
      </c>
      <c r="F317" s="13">
        <v>11</v>
      </c>
      <c r="G317" t="s">
        <v>49</v>
      </c>
      <c r="H317">
        <v>100</v>
      </c>
      <c r="I317">
        <f>ROUND(VLOOKUP(B317,'BAHAN BAKU'!P:AO,26,FALSE)*F317%,0)</f>
        <v>0</v>
      </c>
      <c r="J317">
        <v>0</v>
      </c>
      <c r="K317">
        <v>0</v>
      </c>
      <c r="L317">
        <f>VLOOKUP(B317,'BAHAN BAKU'!P:Y,10,FALSE)</f>
        <v>0</v>
      </c>
      <c r="M317">
        <f>VLOOKUP(B317,'BAHAN BAKU'!P:Z,11,FALSE)</f>
        <v>0</v>
      </c>
      <c r="T317">
        <v>0</v>
      </c>
    </row>
    <row r="318" spans="1:20" x14ac:dyDescent="0.25">
      <c r="A318">
        <f>VLOOKUP(B318,'BAHAN BAKU'!$BD:$BE,2,FALSE)</f>
        <v>1</v>
      </c>
      <c r="B318">
        <f>IF(COUNTIF($B$2:B317,B317)=3,B317+1,B317)</f>
        <v>106</v>
      </c>
      <c r="C318" t="e">
        <f>VLOOKUP(B318,'BAHAN BAKU'!P:Q,2,FALSE)</f>
        <v>#N/A</v>
      </c>
      <c r="D318" t="s">
        <v>0</v>
      </c>
      <c r="E318" t="s">
        <v>49</v>
      </c>
      <c r="F318" s="13">
        <f>IF(VLOOKUP(B318&amp;D318,'BAHAN BAKU'!BA:BB,2,FALSE)&gt;'BAHAN BAKU'!$B$1,'BAHAN BAKU'!$B$1,VLOOKUP(B318&amp;D318,'BAHAN BAKU'!BA:BB,2,FALSE))</f>
        <v>0</v>
      </c>
      <c r="G318" t="s">
        <v>49</v>
      </c>
      <c r="H318">
        <v>100</v>
      </c>
      <c r="I318">
        <f>ROUND(VLOOKUP(B318,'BAHAN BAKU'!P:AO,26,FALSE)*F318%,0)</f>
        <v>0</v>
      </c>
      <c r="J318">
        <v>0</v>
      </c>
      <c r="K318">
        <v>0</v>
      </c>
      <c r="L318">
        <f>VLOOKUP(B318,'BAHAN BAKU'!P:Y,10,FALSE)</f>
        <v>0</v>
      </c>
      <c r="M318">
        <f>VLOOKUP(B318,'BAHAN BAKU'!P:Z,11,FALSE)</f>
        <v>0</v>
      </c>
      <c r="T318">
        <v>0</v>
      </c>
    </row>
    <row r="319" spans="1:20" x14ac:dyDescent="0.25">
      <c r="A319">
        <f>VLOOKUP(B319,'BAHAN BAKU'!$BD:$BE,2,FALSE)</f>
        <v>1</v>
      </c>
      <c r="B319">
        <f>IF(COUNTIF($B$2:B318,B318)=3,B318+1,B318)</f>
        <v>106</v>
      </c>
      <c r="C319" t="e">
        <f>VLOOKUP(B319,'BAHAN BAKU'!P:Q,2,FALSE)</f>
        <v>#N/A</v>
      </c>
      <c r="D319" t="s">
        <v>4</v>
      </c>
      <c r="E319" t="s">
        <v>49</v>
      </c>
      <c r="F319" s="13" t="e">
        <f>IF(C319=0,"2.5","0")</f>
        <v>#N/A</v>
      </c>
      <c r="G319" t="s">
        <v>49</v>
      </c>
      <c r="H319">
        <v>100</v>
      </c>
      <c r="I319" t="e">
        <f>ROUND(VLOOKUP(B319,'BAHAN BAKU'!P:AO,26,FALSE)*F319%,0)</f>
        <v>#N/A</v>
      </c>
      <c r="J319">
        <v>0</v>
      </c>
      <c r="K319">
        <v>0</v>
      </c>
      <c r="L319">
        <f>VLOOKUP(B319,'BAHAN BAKU'!P:Y,10,FALSE)</f>
        <v>0</v>
      </c>
      <c r="M319">
        <f>VLOOKUP(B319,'BAHAN BAKU'!P:Z,11,FALSE)</f>
        <v>0</v>
      </c>
      <c r="T319">
        <v>0</v>
      </c>
    </row>
    <row r="320" spans="1:20" x14ac:dyDescent="0.25">
      <c r="A320">
        <f>VLOOKUP(B320,'BAHAN BAKU'!$BD:$BE,2,FALSE)</f>
        <v>1</v>
      </c>
      <c r="B320">
        <f>IF(COUNTIF($B$2:B319,B319)=3,B319+1,B319)</f>
        <v>107</v>
      </c>
      <c r="C320" t="e">
        <f>VLOOKUP(B320,'BAHAN BAKU'!P:Q,2,FALSE)</f>
        <v>#N/A</v>
      </c>
      <c r="D320" t="s">
        <v>2</v>
      </c>
      <c r="E320" t="s">
        <v>49</v>
      </c>
      <c r="F320" s="13">
        <v>11</v>
      </c>
      <c r="G320" t="s">
        <v>49</v>
      </c>
      <c r="H320">
        <v>100</v>
      </c>
      <c r="I320">
        <f>ROUND(VLOOKUP(B320,'BAHAN BAKU'!P:AO,26,FALSE)*F320%,0)</f>
        <v>0</v>
      </c>
      <c r="J320">
        <v>0</v>
      </c>
      <c r="K320">
        <v>0</v>
      </c>
      <c r="L320">
        <f>VLOOKUP(B320,'BAHAN BAKU'!P:Y,10,FALSE)</f>
        <v>0</v>
      </c>
      <c r="M320">
        <f>VLOOKUP(B320,'BAHAN BAKU'!P:Z,11,FALSE)</f>
        <v>0</v>
      </c>
      <c r="T320">
        <v>0</v>
      </c>
    </row>
    <row r="321" spans="1:20" x14ac:dyDescent="0.25">
      <c r="A321">
        <f>VLOOKUP(B321,'BAHAN BAKU'!$BD:$BE,2,FALSE)</f>
        <v>1</v>
      </c>
      <c r="B321">
        <f>IF(COUNTIF($B$2:B320,B320)=3,B320+1,B320)</f>
        <v>107</v>
      </c>
      <c r="C321" t="e">
        <f>VLOOKUP(B321,'BAHAN BAKU'!P:Q,2,FALSE)</f>
        <v>#N/A</v>
      </c>
      <c r="D321" t="s">
        <v>0</v>
      </c>
      <c r="E321" t="s">
        <v>49</v>
      </c>
      <c r="F321" s="13">
        <f>IF(VLOOKUP(B321&amp;D321,'BAHAN BAKU'!BA:BB,2,FALSE)&gt;'BAHAN BAKU'!$B$1,'BAHAN BAKU'!$B$1,VLOOKUP(B321&amp;D321,'BAHAN BAKU'!BA:BB,2,FALSE))</f>
        <v>0</v>
      </c>
      <c r="G321" t="s">
        <v>49</v>
      </c>
      <c r="H321">
        <v>100</v>
      </c>
      <c r="I321">
        <f>ROUND(VLOOKUP(B321,'BAHAN BAKU'!P:AO,26,FALSE)*F321%,0)</f>
        <v>0</v>
      </c>
      <c r="J321">
        <v>0</v>
      </c>
      <c r="K321">
        <v>0</v>
      </c>
      <c r="L321">
        <f>VLOOKUP(B321,'BAHAN BAKU'!P:Y,10,FALSE)</f>
        <v>0</v>
      </c>
      <c r="M321">
        <f>VLOOKUP(B321,'BAHAN BAKU'!P:Z,11,FALSE)</f>
        <v>0</v>
      </c>
      <c r="T321">
        <v>0</v>
      </c>
    </row>
    <row r="322" spans="1:20" x14ac:dyDescent="0.25">
      <c r="A322">
        <f>VLOOKUP(B322,'BAHAN BAKU'!$BD:$BE,2,FALSE)</f>
        <v>1</v>
      </c>
      <c r="B322">
        <f>IF(COUNTIF($B$2:B321,B321)=3,B321+1,B321)</f>
        <v>107</v>
      </c>
      <c r="C322" t="e">
        <f>VLOOKUP(B322,'BAHAN BAKU'!P:Q,2,FALSE)</f>
        <v>#N/A</v>
      </c>
      <c r="D322" t="s">
        <v>4</v>
      </c>
      <c r="E322" t="s">
        <v>49</v>
      </c>
      <c r="F322" s="13" t="e">
        <f>IF(C322=0,"2.5","0")</f>
        <v>#N/A</v>
      </c>
      <c r="G322" t="s">
        <v>49</v>
      </c>
      <c r="H322">
        <v>100</v>
      </c>
      <c r="I322" t="e">
        <f>ROUND(VLOOKUP(B322,'BAHAN BAKU'!P:AO,26,FALSE)*F322%,0)</f>
        <v>#N/A</v>
      </c>
      <c r="J322">
        <v>0</v>
      </c>
      <c r="K322">
        <v>0</v>
      </c>
      <c r="L322">
        <f>VLOOKUP(B322,'BAHAN BAKU'!P:Y,10,FALSE)</f>
        <v>0</v>
      </c>
      <c r="M322">
        <f>VLOOKUP(B322,'BAHAN BAKU'!P:Z,11,FALSE)</f>
        <v>0</v>
      </c>
      <c r="T322">
        <v>0</v>
      </c>
    </row>
    <row r="323" spans="1:20" x14ac:dyDescent="0.25">
      <c r="A323">
        <f>VLOOKUP(B323,'BAHAN BAKU'!$BD:$BE,2,FALSE)</f>
        <v>1</v>
      </c>
      <c r="B323">
        <f>IF(COUNTIF($B$2:B322,B322)=3,B322+1,B322)</f>
        <v>108</v>
      </c>
      <c r="C323" t="e">
        <f>VLOOKUP(B323,'BAHAN BAKU'!P:Q,2,FALSE)</f>
        <v>#N/A</v>
      </c>
      <c r="D323" t="s">
        <v>2</v>
      </c>
      <c r="E323" t="s">
        <v>49</v>
      </c>
      <c r="F323" s="13">
        <v>11</v>
      </c>
      <c r="G323" t="s">
        <v>49</v>
      </c>
      <c r="H323">
        <v>100</v>
      </c>
      <c r="I323">
        <f>ROUND(VLOOKUP(B323,'BAHAN BAKU'!P:AO,26,FALSE)*F323%,0)</f>
        <v>0</v>
      </c>
      <c r="J323">
        <v>0</v>
      </c>
      <c r="K323">
        <v>0</v>
      </c>
      <c r="L323">
        <f>VLOOKUP(B323,'BAHAN BAKU'!P:Y,10,FALSE)</f>
        <v>0</v>
      </c>
      <c r="M323">
        <f>VLOOKUP(B323,'BAHAN BAKU'!P:Z,11,FALSE)</f>
        <v>0</v>
      </c>
      <c r="T323">
        <v>0</v>
      </c>
    </row>
    <row r="324" spans="1:20" x14ac:dyDescent="0.25">
      <c r="A324">
        <f>VLOOKUP(B324,'BAHAN BAKU'!$BD:$BE,2,FALSE)</f>
        <v>1</v>
      </c>
      <c r="B324">
        <f>IF(COUNTIF($B$2:B323,B323)=3,B323+1,B323)</f>
        <v>108</v>
      </c>
      <c r="C324" t="e">
        <f>VLOOKUP(B324,'BAHAN BAKU'!P:Q,2,FALSE)</f>
        <v>#N/A</v>
      </c>
      <c r="D324" t="s">
        <v>0</v>
      </c>
      <c r="E324" t="s">
        <v>49</v>
      </c>
      <c r="F324" s="13">
        <f>IF(VLOOKUP(B324&amp;D324,'BAHAN BAKU'!BA:BB,2,FALSE)&gt;'BAHAN BAKU'!$B$1,'BAHAN BAKU'!$B$1,VLOOKUP(B324&amp;D324,'BAHAN BAKU'!BA:BB,2,FALSE))</f>
        <v>0</v>
      </c>
      <c r="G324" t="s">
        <v>49</v>
      </c>
      <c r="H324">
        <v>100</v>
      </c>
      <c r="I324">
        <f>ROUND(VLOOKUP(B324,'BAHAN BAKU'!P:AO,26,FALSE)*F324%,0)</f>
        <v>0</v>
      </c>
      <c r="J324">
        <v>0</v>
      </c>
      <c r="K324">
        <v>0</v>
      </c>
      <c r="L324">
        <f>VLOOKUP(B324,'BAHAN BAKU'!P:Y,10,FALSE)</f>
        <v>0</v>
      </c>
      <c r="M324">
        <f>VLOOKUP(B324,'BAHAN BAKU'!P:Z,11,FALSE)</f>
        <v>0</v>
      </c>
      <c r="T324">
        <v>0</v>
      </c>
    </row>
    <row r="325" spans="1:20" x14ac:dyDescent="0.25">
      <c r="A325">
        <f>VLOOKUP(B325,'BAHAN BAKU'!$BD:$BE,2,FALSE)</f>
        <v>1</v>
      </c>
      <c r="B325">
        <f>IF(COUNTIF($B$2:B324,B324)=3,B324+1,B324)</f>
        <v>108</v>
      </c>
      <c r="C325" t="e">
        <f>VLOOKUP(B325,'BAHAN BAKU'!P:Q,2,FALSE)</f>
        <v>#N/A</v>
      </c>
      <c r="D325" t="s">
        <v>4</v>
      </c>
      <c r="E325" t="s">
        <v>49</v>
      </c>
      <c r="F325" s="13" t="e">
        <f>IF(C325=0,"2.5","0")</f>
        <v>#N/A</v>
      </c>
      <c r="G325" t="s">
        <v>49</v>
      </c>
      <c r="H325">
        <v>100</v>
      </c>
      <c r="I325" t="e">
        <f>ROUND(VLOOKUP(B325,'BAHAN BAKU'!P:AO,26,FALSE)*F325%,0)</f>
        <v>#N/A</v>
      </c>
      <c r="J325">
        <v>0</v>
      </c>
      <c r="K325">
        <v>0</v>
      </c>
      <c r="L325">
        <f>VLOOKUP(B325,'BAHAN BAKU'!P:Y,10,FALSE)</f>
        <v>0</v>
      </c>
      <c r="M325">
        <f>VLOOKUP(B325,'BAHAN BAKU'!P:Z,11,FALSE)</f>
        <v>0</v>
      </c>
      <c r="T325">
        <v>0</v>
      </c>
    </row>
    <row r="326" spans="1:20" x14ac:dyDescent="0.25">
      <c r="A326">
        <f>VLOOKUP(B326,'BAHAN BAKU'!$BD:$BE,2,FALSE)</f>
        <v>1</v>
      </c>
      <c r="B326">
        <f>IF(COUNTIF($B$2:B325,B325)=3,B325+1,B325)</f>
        <v>109</v>
      </c>
      <c r="C326" t="e">
        <f>VLOOKUP(B326,'BAHAN BAKU'!P:Q,2,FALSE)</f>
        <v>#N/A</v>
      </c>
      <c r="D326" t="s">
        <v>2</v>
      </c>
      <c r="E326" t="s">
        <v>49</v>
      </c>
      <c r="F326" s="13">
        <v>11</v>
      </c>
      <c r="G326" t="s">
        <v>49</v>
      </c>
      <c r="H326">
        <v>100</v>
      </c>
      <c r="I326">
        <f>ROUND(VLOOKUP(B326,'BAHAN BAKU'!P:AO,26,FALSE)*F326%,0)</f>
        <v>0</v>
      </c>
      <c r="J326">
        <v>0</v>
      </c>
      <c r="K326">
        <v>0</v>
      </c>
      <c r="L326">
        <f>VLOOKUP(B326,'BAHAN BAKU'!P:Y,10,FALSE)</f>
        <v>0</v>
      </c>
      <c r="M326">
        <f>VLOOKUP(B326,'BAHAN BAKU'!P:Z,11,FALSE)</f>
        <v>0</v>
      </c>
      <c r="T326">
        <v>0</v>
      </c>
    </row>
    <row r="327" spans="1:20" x14ac:dyDescent="0.25">
      <c r="A327">
        <f>VLOOKUP(B327,'BAHAN BAKU'!$BD:$BE,2,FALSE)</f>
        <v>1</v>
      </c>
      <c r="B327">
        <f>IF(COUNTIF($B$2:B326,B326)=3,B326+1,B326)</f>
        <v>109</v>
      </c>
      <c r="C327" t="e">
        <f>VLOOKUP(B327,'BAHAN BAKU'!P:Q,2,FALSE)</f>
        <v>#N/A</v>
      </c>
      <c r="D327" t="s">
        <v>0</v>
      </c>
      <c r="E327" t="s">
        <v>49</v>
      </c>
      <c r="F327" s="13">
        <f>IF(VLOOKUP(B327&amp;D327,'BAHAN BAKU'!BA:BB,2,FALSE)&gt;'BAHAN BAKU'!$B$1,'BAHAN BAKU'!$B$1,VLOOKUP(B327&amp;D327,'BAHAN BAKU'!BA:BB,2,FALSE))</f>
        <v>0</v>
      </c>
      <c r="G327" t="s">
        <v>49</v>
      </c>
      <c r="H327">
        <v>100</v>
      </c>
      <c r="I327">
        <f>ROUND(VLOOKUP(B327,'BAHAN BAKU'!P:AO,26,FALSE)*F327%,0)</f>
        <v>0</v>
      </c>
      <c r="J327">
        <v>0</v>
      </c>
      <c r="K327">
        <v>0</v>
      </c>
      <c r="L327">
        <f>VLOOKUP(B327,'BAHAN BAKU'!P:Y,10,FALSE)</f>
        <v>0</v>
      </c>
      <c r="M327">
        <f>VLOOKUP(B327,'BAHAN BAKU'!P:Z,11,FALSE)</f>
        <v>0</v>
      </c>
      <c r="T327">
        <v>0</v>
      </c>
    </row>
    <row r="328" spans="1:20" x14ac:dyDescent="0.25">
      <c r="A328">
        <f>VLOOKUP(B328,'BAHAN BAKU'!$BD:$BE,2,FALSE)</f>
        <v>1</v>
      </c>
      <c r="B328">
        <f>IF(COUNTIF($B$2:B327,B327)=3,B327+1,B327)</f>
        <v>109</v>
      </c>
      <c r="C328" t="e">
        <f>VLOOKUP(B328,'BAHAN BAKU'!P:Q,2,FALSE)</f>
        <v>#N/A</v>
      </c>
      <c r="D328" t="s">
        <v>4</v>
      </c>
      <c r="E328" t="s">
        <v>49</v>
      </c>
      <c r="F328" s="13" t="e">
        <f>IF(C328=0,"2.5","0")</f>
        <v>#N/A</v>
      </c>
      <c r="G328" t="s">
        <v>49</v>
      </c>
      <c r="H328">
        <v>100</v>
      </c>
      <c r="I328" t="e">
        <f>ROUND(VLOOKUP(B328,'BAHAN BAKU'!P:AO,26,FALSE)*F328%,0)</f>
        <v>#N/A</v>
      </c>
      <c r="J328">
        <v>0</v>
      </c>
      <c r="K328">
        <v>0</v>
      </c>
      <c r="L328">
        <f>VLOOKUP(B328,'BAHAN BAKU'!P:Y,10,FALSE)</f>
        <v>0</v>
      </c>
      <c r="M328">
        <f>VLOOKUP(B328,'BAHAN BAKU'!P:Z,11,FALSE)</f>
        <v>0</v>
      </c>
      <c r="T328">
        <v>0</v>
      </c>
    </row>
    <row r="329" spans="1:20" x14ac:dyDescent="0.25">
      <c r="A329">
        <f>VLOOKUP(B329,'BAHAN BAKU'!$BD:$BE,2,FALSE)</f>
        <v>1</v>
      </c>
      <c r="B329">
        <f>IF(COUNTIF($B$2:B328,B328)=3,B328+1,B328)</f>
        <v>110</v>
      </c>
      <c r="C329" t="e">
        <f>VLOOKUP(B329,'BAHAN BAKU'!P:Q,2,FALSE)</f>
        <v>#N/A</v>
      </c>
      <c r="D329" t="s">
        <v>2</v>
      </c>
      <c r="E329" t="s">
        <v>49</v>
      </c>
      <c r="F329" s="13">
        <v>11</v>
      </c>
      <c r="G329" t="s">
        <v>49</v>
      </c>
      <c r="H329">
        <v>100</v>
      </c>
      <c r="I329">
        <f>ROUND(VLOOKUP(B329,'BAHAN BAKU'!P:AO,26,FALSE)*F329%,0)</f>
        <v>0</v>
      </c>
      <c r="J329">
        <v>0</v>
      </c>
      <c r="K329">
        <v>0</v>
      </c>
      <c r="L329">
        <f>VLOOKUP(B329,'BAHAN BAKU'!P:Y,10,FALSE)</f>
        <v>0</v>
      </c>
      <c r="M329">
        <f>VLOOKUP(B329,'BAHAN BAKU'!P:Z,11,FALSE)</f>
        <v>0</v>
      </c>
      <c r="T329">
        <v>0</v>
      </c>
    </row>
    <row r="330" spans="1:20" x14ac:dyDescent="0.25">
      <c r="A330">
        <f>VLOOKUP(B330,'BAHAN BAKU'!$BD:$BE,2,FALSE)</f>
        <v>1</v>
      </c>
      <c r="B330">
        <f>IF(COUNTIF($B$2:B329,B329)=3,B329+1,B329)</f>
        <v>110</v>
      </c>
      <c r="C330" t="e">
        <f>VLOOKUP(B330,'BAHAN BAKU'!P:Q,2,FALSE)</f>
        <v>#N/A</v>
      </c>
      <c r="D330" t="s">
        <v>0</v>
      </c>
      <c r="E330" t="s">
        <v>49</v>
      </c>
      <c r="F330" s="13">
        <f>IF(VLOOKUP(B330&amp;D330,'BAHAN BAKU'!BA:BB,2,FALSE)&gt;'BAHAN BAKU'!$B$1,'BAHAN BAKU'!$B$1,VLOOKUP(B330&amp;D330,'BAHAN BAKU'!BA:BB,2,FALSE))</f>
        <v>0</v>
      </c>
      <c r="G330" t="s">
        <v>49</v>
      </c>
      <c r="H330">
        <v>100</v>
      </c>
      <c r="I330">
        <f>ROUND(VLOOKUP(B330,'BAHAN BAKU'!P:AO,26,FALSE)*F330%,0)</f>
        <v>0</v>
      </c>
      <c r="J330">
        <v>0</v>
      </c>
      <c r="K330">
        <v>0</v>
      </c>
      <c r="L330">
        <f>VLOOKUP(B330,'BAHAN BAKU'!P:Y,10,FALSE)</f>
        <v>0</v>
      </c>
      <c r="M330">
        <f>VLOOKUP(B330,'BAHAN BAKU'!P:Z,11,FALSE)</f>
        <v>0</v>
      </c>
      <c r="T330">
        <v>0</v>
      </c>
    </row>
    <row r="331" spans="1:20" x14ac:dyDescent="0.25">
      <c r="A331">
        <f>VLOOKUP(B331,'BAHAN BAKU'!$BD:$BE,2,FALSE)</f>
        <v>1</v>
      </c>
      <c r="B331">
        <f>IF(COUNTIF($B$2:B330,B330)=3,B330+1,B330)</f>
        <v>110</v>
      </c>
      <c r="C331" t="e">
        <f>VLOOKUP(B331,'BAHAN BAKU'!P:Q,2,FALSE)</f>
        <v>#N/A</v>
      </c>
      <c r="D331" t="s">
        <v>4</v>
      </c>
      <c r="E331" t="s">
        <v>49</v>
      </c>
      <c r="F331" s="13" t="e">
        <f>IF(C331=0,"2.5","0")</f>
        <v>#N/A</v>
      </c>
      <c r="G331" t="s">
        <v>49</v>
      </c>
      <c r="H331">
        <v>100</v>
      </c>
      <c r="I331" t="e">
        <f>ROUND(VLOOKUP(B331,'BAHAN BAKU'!P:AO,26,FALSE)*F331%,0)</f>
        <v>#N/A</v>
      </c>
      <c r="J331">
        <v>0</v>
      </c>
      <c r="K331">
        <v>0</v>
      </c>
      <c r="L331">
        <f>VLOOKUP(B331,'BAHAN BAKU'!P:Y,10,FALSE)</f>
        <v>0</v>
      </c>
      <c r="M331">
        <f>VLOOKUP(B331,'BAHAN BAKU'!P:Z,11,FALSE)</f>
        <v>0</v>
      </c>
      <c r="T331">
        <v>0</v>
      </c>
    </row>
    <row r="332" spans="1:20" x14ac:dyDescent="0.25">
      <c r="A332">
        <f>VLOOKUP(B332,'BAHAN BAKU'!$BD:$BE,2,FALSE)</f>
        <v>1</v>
      </c>
      <c r="B332">
        <f>IF(COUNTIF($B$2:B331,B331)=3,B331+1,B331)</f>
        <v>111</v>
      </c>
      <c r="C332" t="e">
        <f>VLOOKUP(B332,'BAHAN BAKU'!P:Q,2,FALSE)</f>
        <v>#N/A</v>
      </c>
      <c r="D332" t="s">
        <v>2</v>
      </c>
      <c r="E332" t="s">
        <v>49</v>
      </c>
      <c r="F332" s="13">
        <v>11</v>
      </c>
      <c r="G332" t="s">
        <v>49</v>
      </c>
      <c r="H332">
        <v>100</v>
      </c>
      <c r="I332">
        <f>ROUND(VLOOKUP(B332,'BAHAN BAKU'!P:AO,26,FALSE)*F332%,0)</f>
        <v>0</v>
      </c>
      <c r="J332">
        <v>0</v>
      </c>
      <c r="K332">
        <v>0</v>
      </c>
      <c r="L332">
        <f>VLOOKUP(B332,'BAHAN BAKU'!P:Y,10,FALSE)</f>
        <v>0</v>
      </c>
      <c r="M332">
        <f>VLOOKUP(B332,'BAHAN BAKU'!P:Z,11,FALSE)</f>
        <v>0</v>
      </c>
      <c r="T332">
        <v>0</v>
      </c>
    </row>
    <row r="333" spans="1:20" x14ac:dyDescent="0.25">
      <c r="A333">
        <f>VLOOKUP(B333,'BAHAN BAKU'!$BD:$BE,2,FALSE)</f>
        <v>1</v>
      </c>
      <c r="B333">
        <f>IF(COUNTIF($B$2:B332,B332)=3,B332+1,B332)</f>
        <v>111</v>
      </c>
      <c r="C333" t="e">
        <f>VLOOKUP(B333,'BAHAN BAKU'!P:Q,2,FALSE)</f>
        <v>#N/A</v>
      </c>
      <c r="D333" t="s">
        <v>0</v>
      </c>
      <c r="E333" t="s">
        <v>49</v>
      </c>
      <c r="F333" s="13">
        <f>IF(VLOOKUP(B333&amp;D333,'BAHAN BAKU'!BA:BB,2,FALSE)&gt;'BAHAN BAKU'!$B$1,'BAHAN BAKU'!$B$1,VLOOKUP(B333&amp;D333,'BAHAN BAKU'!BA:BB,2,FALSE))</f>
        <v>0</v>
      </c>
      <c r="G333" t="s">
        <v>49</v>
      </c>
      <c r="H333">
        <v>100</v>
      </c>
      <c r="I333">
        <f>ROUND(VLOOKUP(B333,'BAHAN BAKU'!P:AO,26,FALSE)*F333%,0)</f>
        <v>0</v>
      </c>
      <c r="J333">
        <v>0</v>
      </c>
      <c r="K333">
        <v>0</v>
      </c>
      <c r="L333">
        <f>VLOOKUP(B333,'BAHAN BAKU'!P:Y,10,FALSE)</f>
        <v>0</v>
      </c>
      <c r="M333">
        <f>VLOOKUP(B333,'BAHAN BAKU'!P:Z,11,FALSE)</f>
        <v>0</v>
      </c>
      <c r="T333">
        <v>0</v>
      </c>
    </row>
    <row r="334" spans="1:20" x14ac:dyDescent="0.25">
      <c r="A334">
        <f>VLOOKUP(B334,'BAHAN BAKU'!$BD:$BE,2,FALSE)</f>
        <v>1</v>
      </c>
      <c r="B334">
        <f>IF(COUNTIF($B$2:B333,B333)=3,B333+1,B333)</f>
        <v>111</v>
      </c>
      <c r="C334" t="e">
        <f>VLOOKUP(B334,'BAHAN BAKU'!P:Q,2,FALSE)</f>
        <v>#N/A</v>
      </c>
      <c r="D334" t="s">
        <v>4</v>
      </c>
      <c r="E334" t="s">
        <v>49</v>
      </c>
      <c r="F334" s="13" t="e">
        <f>IF(C334=0,"2.5","0")</f>
        <v>#N/A</v>
      </c>
      <c r="G334" t="s">
        <v>49</v>
      </c>
      <c r="H334">
        <v>100</v>
      </c>
      <c r="I334" t="e">
        <f>ROUND(VLOOKUP(B334,'BAHAN BAKU'!P:AO,26,FALSE)*F334%,0)</f>
        <v>#N/A</v>
      </c>
      <c r="J334">
        <v>0</v>
      </c>
      <c r="K334">
        <v>0</v>
      </c>
      <c r="L334">
        <f>VLOOKUP(B334,'BAHAN BAKU'!P:Y,10,FALSE)</f>
        <v>0</v>
      </c>
      <c r="M334">
        <f>VLOOKUP(B334,'BAHAN BAKU'!P:Z,11,FALSE)</f>
        <v>0</v>
      </c>
      <c r="T334">
        <v>0</v>
      </c>
    </row>
    <row r="335" spans="1:20" x14ac:dyDescent="0.25">
      <c r="A335">
        <f>VLOOKUP(B335,'BAHAN BAKU'!$BD:$BE,2,FALSE)</f>
        <v>1</v>
      </c>
      <c r="B335">
        <f>IF(COUNTIF($B$2:B334,B334)=3,B334+1,B334)</f>
        <v>112</v>
      </c>
      <c r="C335" t="e">
        <f>VLOOKUP(B335,'BAHAN BAKU'!P:Q,2,FALSE)</f>
        <v>#N/A</v>
      </c>
      <c r="D335" t="s">
        <v>2</v>
      </c>
      <c r="E335" t="s">
        <v>49</v>
      </c>
      <c r="F335" s="13">
        <v>11</v>
      </c>
      <c r="G335" t="s">
        <v>49</v>
      </c>
      <c r="H335">
        <v>100</v>
      </c>
      <c r="I335">
        <f>ROUND(VLOOKUP(B335,'BAHAN BAKU'!P:AO,26,FALSE)*F335%,0)</f>
        <v>0</v>
      </c>
      <c r="J335">
        <v>0</v>
      </c>
      <c r="K335">
        <v>0</v>
      </c>
      <c r="L335">
        <f>VLOOKUP(B335,'BAHAN BAKU'!P:Y,10,FALSE)</f>
        <v>0</v>
      </c>
      <c r="M335">
        <f>VLOOKUP(B335,'BAHAN BAKU'!P:Z,11,FALSE)</f>
        <v>0</v>
      </c>
      <c r="T335">
        <v>0</v>
      </c>
    </row>
    <row r="336" spans="1:20" x14ac:dyDescent="0.25">
      <c r="A336">
        <f>VLOOKUP(B336,'BAHAN BAKU'!$BD:$BE,2,FALSE)</f>
        <v>1</v>
      </c>
      <c r="B336">
        <f>IF(COUNTIF($B$2:B335,B335)=3,B335+1,B335)</f>
        <v>112</v>
      </c>
      <c r="C336" t="e">
        <f>VLOOKUP(B336,'BAHAN BAKU'!P:Q,2,FALSE)</f>
        <v>#N/A</v>
      </c>
      <c r="D336" t="s">
        <v>0</v>
      </c>
      <c r="E336" t="s">
        <v>49</v>
      </c>
      <c r="F336" s="13">
        <f>IF(VLOOKUP(B336&amp;D336,'BAHAN BAKU'!BA:BB,2,FALSE)&gt;'BAHAN BAKU'!$B$1,'BAHAN BAKU'!$B$1,VLOOKUP(B336&amp;D336,'BAHAN BAKU'!BA:BB,2,FALSE))</f>
        <v>0</v>
      </c>
      <c r="G336" t="s">
        <v>49</v>
      </c>
      <c r="H336">
        <v>100</v>
      </c>
      <c r="I336">
        <f>ROUND(VLOOKUP(B336,'BAHAN BAKU'!P:AO,26,FALSE)*F336%,0)</f>
        <v>0</v>
      </c>
      <c r="J336">
        <v>0</v>
      </c>
      <c r="K336">
        <v>0</v>
      </c>
      <c r="L336">
        <f>VLOOKUP(B336,'BAHAN BAKU'!P:Y,10,FALSE)</f>
        <v>0</v>
      </c>
      <c r="M336">
        <f>VLOOKUP(B336,'BAHAN BAKU'!P:Z,11,FALSE)</f>
        <v>0</v>
      </c>
      <c r="T336">
        <v>0</v>
      </c>
    </row>
    <row r="337" spans="1:20" x14ac:dyDescent="0.25">
      <c r="A337">
        <f>VLOOKUP(B337,'BAHAN BAKU'!$BD:$BE,2,FALSE)</f>
        <v>1</v>
      </c>
      <c r="B337">
        <f>IF(COUNTIF($B$2:B336,B336)=3,B336+1,B336)</f>
        <v>112</v>
      </c>
      <c r="C337" t="e">
        <f>VLOOKUP(B337,'BAHAN BAKU'!P:Q,2,FALSE)</f>
        <v>#N/A</v>
      </c>
      <c r="D337" t="s">
        <v>4</v>
      </c>
      <c r="E337" t="s">
        <v>49</v>
      </c>
      <c r="F337" s="13" t="e">
        <f>IF(C337=0,"2.5","0")</f>
        <v>#N/A</v>
      </c>
      <c r="G337" t="s">
        <v>49</v>
      </c>
      <c r="H337">
        <v>100</v>
      </c>
      <c r="I337" t="e">
        <f>ROUND(VLOOKUP(B337,'BAHAN BAKU'!P:AO,26,FALSE)*F337%,0)</f>
        <v>#N/A</v>
      </c>
      <c r="J337">
        <v>0</v>
      </c>
      <c r="K337">
        <v>0</v>
      </c>
      <c r="L337">
        <f>VLOOKUP(B337,'BAHAN BAKU'!P:Y,10,FALSE)</f>
        <v>0</v>
      </c>
      <c r="M337">
        <f>VLOOKUP(B337,'BAHAN BAKU'!P:Z,11,FALSE)</f>
        <v>0</v>
      </c>
      <c r="T337">
        <v>0</v>
      </c>
    </row>
    <row r="338" spans="1:20" x14ac:dyDescent="0.25">
      <c r="A338">
        <f>VLOOKUP(B338,'BAHAN BAKU'!$BD:$BE,2,FALSE)</f>
        <v>1</v>
      </c>
      <c r="B338">
        <f>IF(COUNTIF($B$2:B337,B337)=3,B337+1,B337)</f>
        <v>113</v>
      </c>
      <c r="C338" t="e">
        <f>VLOOKUP(B338,'BAHAN BAKU'!P:Q,2,FALSE)</f>
        <v>#N/A</v>
      </c>
      <c r="D338" t="s">
        <v>2</v>
      </c>
      <c r="E338" t="s">
        <v>49</v>
      </c>
      <c r="F338" s="13">
        <v>11</v>
      </c>
      <c r="G338" t="s">
        <v>49</v>
      </c>
      <c r="H338">
        <v>100</v>
      </c>
      <c r="I338">
        <f>ROUND(VLOOKUP(B338,'BAHAN BAKU'!P:AO,26,FALSE)*F338%,0)</f>
        <v>0</v>
      </c>
      <c r="J338">
        <v>0</v>
      </c>
      <c r="K338">
        <v>0</v>
      </c>
      <c r="L338">
        <f>VLOOKUP(B338,'BAHAN BAKU'!P:Y,10,FALSE)</f>
        <v>0</v>
      </c>
      <c r="M338">
        <f>VLOOKUP(B338,'BAHAN BAKU'!P:Z,11,FALSE)</f>
        <v>0</v>
      </c>
      <c r="T338">
        <v>0</v>
      </c>
    </row>
    <row r="339" spans="1:20" x14ac:dyDescent="0.25">
      <c r="A339">
        <f>VLOOKUP(B339,'BAHAN BAKU'!$BD:$BE,2,FALSE)</f>
        <v>1</v>
      </c>
      <c r="B339">
        <f>IF(COUNTIF($B$2:B338,B338)=3,B338+1,B338)</f>
        <v>113</v>
      </c>
      <c r="C339" t="e">
        <f>VLOOKUP(B339,'BAHAN BAKU'!P:Q,2,FALSE)</f>
        <v>#N/A</v>
      </c>
      <c r="D339" t="s">
        <v>0</v>
      </c>
      <c r="E339" t="s">
        <v>49</v>
      </c>
      <c r="F339" s="13">
        <f>IF(VLOOKUP(B339&amp;D339,'BAHAN BAKU'!BA:BB,2,FALSE)&gt;'BAHAN BAKU'!$B$1,'BAHAN BAKU'!$B$1,VLOOKUP(B339&amp;D339,'BAHAN BAKU'!BA:BB,2,FALSE))</f>
        <v>0</v>
      </c>
      <c r="G339" t="s">
        <v>49</v>
      </c>
      <c r="H339">
        <v>100</v>
      </c>
      <c r="I339">
        <f>ROUND(VLOOKUP(B339,'BAHAN BAKU'!P:AO,26,FALSE)*F339%,0)</f>
        <v>0</v>
      </c>
      <c r="J339">
        <v>0</v>
      </c>
      <c r="K339">
        <v>0</v>
      </c>
      <c r="L339">
        <f>VLOOKUP(B339,'BAHAN BAKU'!P:Y,10,FALSE)</f>
        <v>0</v>
      </c>
      <c r="M339">
        <f>VLOOKUP(B339,'BAHAN BAKU'!P:Z,11,FALSE)</f>
        <v>0</v>
      </c>
      <c r="T339">
        <v>0</v>
      </c>
    </row>
    <row r="340" spans="1:20" x14ac:dyDescent="0.25">
      <c r="A340">
        <f>VLOOKUP(B340,'BAHAN BAKU'!$BD:$BE,2,FALSE)</f>
        <v>1</v>
      </c>
      <c r="B340">
        <f>IF(COUNTIF($B$2:B339,B339)=3,B339+1,B339)</f>
        <v>113</v>
      </c>
      <c r="C340" t="e">
        <f>VLOOKUP(B340,'BAHAN BAKU'!P:Q,2,FALSE)</f>
        <v>#N/A</v>
      </c>
      <c r="D340" t="s">
        <v>4</v>
      </c>
      <c r="E340" t="s">
        <v>49</v>
      </c>
      <c r="F340" s="13" t="e">
        <f>IF(C340=0,"2.5","0")</f>
        <v>#N/A</v>
      </c>
      <c r="G340" t="s">
        <v>49</v>
      </c>
      <c r="H340">
        <v>100</v>
      </c>
      <c r="I340" t="e">
        <f>ROUND(VLOOKUP(B340,'BAHAN BAKU'!P:AO,26,FALSE)*F340%,0)</f>
        <v>#N/A</v>
      </c>
      <c r="J340">
        <v>0</v>
      </c>
      <c r="K340">
        <v>0</v>
      </c>
      <c r="L340">
        <f>VLOOKUP(B340,'BAHAN BAKU'!P:Y,10,FALSE)</f>
        <v>0</v>
      </c>
      <c r="M340">
        <f>VLOOKUP(B340,'BAHAN BAKU'!P:Z,11,FALSE)</f>
        <v>0</v>
      </c>
      <c r="T340">
        <v>0</v>
      </c>
    </row>
    <row r="341" spans="1:20" x14ac:dyDescent="0.25">
      <c r="A341">
        <f>VLOOKUP(B341,'BAHAN BAKU'!$BD:$BE,2,FALSE)</f>
        <v>1</v>
      </c>
      <c r="B341">
        <f>IF(COUNTIF($B$2:B340,B340)=3,B340+1,B340)</f>
        <v>114</v>
      </c>
      <c r="C341" t="e">
        <f>VLOOKUP(B341,'BAHAN BAKU'!P:Q,2,FALSE)</f>
        <v>#N/A</v>
      </c>
      <c r="D341" t="s">
        <v>2</v>
      </c>
      <c r="E341" t="s">
        <v>49</v>
      </c>
      <c r="F341" s="13">
        <v>11</v>
      </c>
      <c r="G341" t="s">
        <v>49</v>
      </c>
      <c r="H341">
        <v>100</v>
      </c>
      <c r="I341">
        <f>ROUND(VLOOKUP(B341,'BAHAN BAKU'!P:AO,26,FALSE)*F341%,0)</f>
        <v>0</v>
      </c>
      <c r="J341">
        <v>0</v>
      </c>
      <c r="K341">
        <v>0</v>
      </c>
      <c r="L341">
        <f>VLOOKUP(B341,'BAHAN BAKU'!P:Y,10,FALSE)</f>
        <v>0</v>
      </c>
      <c r="M341">
        <f>VLOOKUP(B341,'BAHAN BAKU'!P:Z,11,FALSE)</f>
        <v>0</v>
      </c>
      <c r="T341">
        <v>0</v>
      </c>
    </row>
    <row r="342" spans="1:20" x14ac:dyDescent="0.25">
      <c r="A342">
        <f>VLOOKUP(B342,'BAHAN BAKU'!$BD:$BE,2,FALSE)</f>
        <v>1</v>
      </c>
      <c r="B342">
        <f>IF(COUNTIF($B$2:B341,B341)=3,B341+1,B341)</f>
        <v>114</v>
      </c>
      <c r="C342" t="e">
        <f>VLOOKUP(B342,'BAHAN BAKU'!P:Q,2,FALSE)</f>
        <v>#N/A</v>
      </c>
      <c r="D342" t="s">
        <v>0</v>
      </c>
      <c r="E342" t="s">
        <v>49</v>
      </c>
      <c r="F342" s="13">
        <f>IF(VLOOKUP(B342&amp;D342,'BAHAN BAKU'!BA:BB,2,FALSE)&gt;'BAHAN BAKU'!$B$1,'BAHAN BAKU'!$B$1,VLOOKUP(B342&amp;D342,'BAHAN BAKU'!BA:BB,2,FALSE))</f>
        <v>0</v>
      </c>
      <c r="G342" t="s">
        <v>49</v>
      </c>
      <c r="H342">
        <v>100</v>
      </c>
      <c r="I342">
        <f>ROUND(VLOOKUP(B342,'BAHAN BAKU'!P:AO,26,FALSE)*F342%,0)</f>
        <v>0</v>
      </c>
      <c r="J342">
        <v>0</v>
      </c>
      <c r="K342">
        <v>0</v>
      </c>
      <c r="L342">
        <f>VLOOKUP(B342,'BAHAN BAKU'!P:Y,10,FALSE)</f>
        <v>0</v>
      </c>
      <c r="M342">
        <f>VLOOKUP(B342,'BAHAN BAKU'!P:Z,11,FALSE)</f>
        <v>0</v>
      </c>
      <c r="T342">
        <v>0</v>
      </c>
    </row>
    <row r="343" spans="1:20" x14ac:dyDescent="0.25">
      <c r="A343">
        <f>VLOOKUP(B343,'BAHAN BAKU'!$BD:$BE,2,FALSE)</f>
        <v>1</v>
      </c>
      <c r="B343">
        <f>IF(COUNTIF($B$2:B342,B342)=3,B342+1,B342)</f>
        <v>114</v>
      </c>
      <c r="C343" t="e">
        <f>VLOOKUP(B343,'BAHAN BAKU'!P:Q,2,FALSE)</f>
        <v>#N/A</v>
      </c>
      <c r="D343" t="s">
        <v>4</v>
      </c>
      <c r="E343" t="s">
        <v>49</v>
      </c>
      <c r="F343" s="13" t="e">
        <f>IF(C343=0,"2.5","0")</f>
        <v>#N/A</v>
      </c>
      <c r="G343" t="s">
        <v>49</v>
      </c>
      <c r="H343">
        <v>100</v>
      </c>
      <c r="I343" t="e">
        <f>ROUND(VLOOKUP(B343,'BAHAN BAKU'!P:AO,26,FALSE)*F343%,0)</f>
        <v>#N/A</v>
      </c>
      <c r="J343">
        <v>0</v>
      </c>
      <c r="K343">
        <v>0</v>
      </c>
      <c r="L343">
        <f>VLOOKUP(B343,'BAHAN BAKU'!P:Y,10,FALSE)</f>
        <v>0</v>
      </c>
      <c r="M343">
        <f>VLOOKUP(B343,'BAHAN BAKU'!P:Z,11,FALSE)</f>
        <v>0</v>
      </c>
      <c r="T343">
        <v>0</v>
      </c>
    </row>
    <row r="344" spans="1:20" x14ac:dyDescent="0.25">
      <c r="A344">
        <f>VLOOKUP(B344,'BAHAN BAKU'!$BD:$BE,2,FALSE)</f>
        <v>1</v>
      </c>
      <c r="B344">
        <f>IF(COUNTIF($B$2:B343,B343)=3,B343+1,B343)</f>
        <v>115</v>
      </c>
      <c r="C344" t="e">
        <f>VLOOKUP(B344,'BAHAN BAKU'!P:Q,2,FALSE)</f>
        <v>#N/A</v>
      </c>
      <c r="D344" t="s">
        <v>2</v>
      </c>
      <c r="E344" t="s">
        <v>49</v>
      </c>
      <c r="F344" s="13">
        <v>11</v>
      </c>
      <c r="G344" t="s">
        <v>49</v>
      </c>
      <c r="H344">
        <v>100</v>
      </c>
      <c r="I344">
        <f>ROUND(VLOOKUP(B344,'BAHAN BAKU'!P:AO,26,FALSE)*F344%,0)</f>
        <v>0</v>
      </c>
      <c r="J344">
        <v>0</v>
      </c>
      <c r="K344">
        <v>0</v>
      </c>
      <c r="L344">
        <f>VLOOKUP(B344,'BAHAN BAKU'!P:Y,10,FALSE)</f>
        <v>0</v>
      </c>
      <c r="M344">
        <f>VLOOKUP(B344,'BAHAN BAKU'!P:Z,11,FALSE)</f>
        <v>0</v>
      </c>
      <c r="T344">
        <v>0</v>
      </c>
    </row>
    <row r="345" spans="1:20" x14ac:dyDescent="0.25">
      <c r="A345">
        <f>VLOOKUP(B345,'BAHAN BAKU'!$BD:$BE,2,FALSE)</f>
        <v>1</v>
      </c>
      <c r="B345">
        <f>IF(COUNTIF($B$2:B344,B344)=3,B344+1,B344)</f>
        <v>115</v>
      </c>
      <c r="C345" t="e">
        <f>VLOOKUP(B345,'BAHAN BAKU'!P:Q,2,FALSE)</f>
        <v>#N/A</v>
      </c>
      <c r="D345" t="s">
        <v>0</v>
      </c>
      <c r="E345" t="s">
        <v>49</v>
      </c>
      <c r="F345" s="13">
        <f>IF(VLOOKUP(B345&amp;D345,'BAHAN BAKU'!BA:BB,2,FALSE)&gt;'BAHAN BAKU'!$B$1,'BAHAN BAKU'!$B$1,VLOOKUP(B345&amp;D345,'BAHAN BAKU'!BA:BB,2,FALSE))</f>
        <v>0</v>
      </c>
      <c r="G345" t="s">
        <v>49</v>
      </c>
      <c r="H345">
        <v>100</v>
      </c>
      <c r="I345">
        <f>ROUND(VLOOKUP(B345,'BAHAN BAKU'!P:AO,26,FALSE)*F345%,0)</f>
        <v>0</v>
      </c>
      <c r="J345">
        <v>0</v>
      </c>
      <c r="K345">
        <v>0</v>
      </c>
      <c r="L345">
        <f>VLOOKUP(B345,'BAHAN BAKU'!P:Y,10,FALSE)</f>
        <v>0</v>
      </c>
      <c r="M345">
        <f>VLOOKUP(B345,'BAHAN BAKU'!P:Z,11,FALSE)</f>
        <v>0</v>
      </c>
      <c r="T345">
        <v>0</v>
      </c>
    </row>
    <row r="346" spans="1:20" x14ac:dyDescent="0.25">
      <c r="A346">
        <f>VLOOKUP(B346,'BAHAN BAKU'!$BD:$BE,2,FALSE)</f>
        <v>1</v>
      </c>
      <c r="B346">
        <f>IF(COUNTIF($B$2:B345,B345)=3,B345+1,B345)</f>
        <v>115</v>
      </c>
      <c r="C346" t="e">
        <f>VLOOKUP(B346,'BAHAN BAKU'!P:Q,2,FALSE)</f>
        <v>#N/A</v>
      </c>
      <c r="D346" t="s">
        <v>4</v>
      </c>
      <c r="E346" t="s">
        <v>49</v>
      </c>
      <c r="F346" s="13" t="e">
        <f>IF(C346=0,"2.5","0")</f>
        <v>#N/A</v>
      </c>
      <c r="G346" t="s">
        <v>49</v>
      </c>
      <c r="H346">
        <v>100</v>
      </c>
      <c r="I346" t="e">
        <f>ROUND(VLOOKUP(B346,'BAHAN BAKU'!P:AO,26,FALSE)*F346%,0)</f>
        <v>#N/A</v>
      </c>
      <c r="J346">
        <v>0</v>
      </c>
      <c r="K346">
        <v>0</v>
      </c>
      <c r="L346">
        <f>VLOOKUP(B346,'BAHAN BAKU'!P:Y,10,FALSE)</f>
        <v>0</v>
      </c>
      <c r="M346">
        <f>VLOOKUP(B346,'BAHAN BAKU'!P:Z,11,FALSE)</f>
        <v>0</v>
      </c>
      <c r="T346">
        <v>0</v>
      </c>
    </row>
    <row r="347" spans="1:20" x14ac:dyDescent="0.25">
      <c r="A347">
        <f>VLOOKUP(B347,'BAHAN BAKU'!$BD:$BE,2,FALSE)</f>
        <v>1</v>
      </c>
      <c r="B347">
        <f>IF(COUNTIF($B$2:B346,B346)=3,B346+1,B346)</f>
        <v>116</v>
      </c>
      <c r="C347" t="e">
        <f>VLOOKUP(B347,'BAHAN BAKU'!P:Q,2,FALSE)</f>
        <v>#N/A</v>
      </c>
      <c r="D347" t="s">
        <v>2</v>
      </c>
      <c r="E347" t="s">
        <v>49</v>
      </c>
      <c r="F347" s="13">
        <v>11</v>
      </c>
      <c r="G347" t="s">
        <v>49</v>
      </c>
      <c r="H347">
        <v>100</v>
      </c>
      <c r="I347">
        <f>ROUND(VLOOKUP(B347,'BAHAN BAKU'!P:AO,26,FALSE)*F347%,0)</f>
        <v>0</v>
      </c>
      <c r="J347">
        <v>0</v>
      </c>
      <c r="K347">
        <v>0</v>
      </c>
      <c r="L347">
        <f>VLOOKUP(B347,'BAHAN BAKU'!P:Y,10,FALSE)</f>
        <v>0</v>
      </c>
      <c r="M347">
        <f>VLOOKUP(B347,'BAHAN BAKU'!P:Z,11,FALSE)</f>
        <v>0</v>
      </c>
      <c r="T347">
        <v>0</v>
      </c>
    </row>
    <row r="348" spans="1:20" x14ac:dyDescent="0.25">
      <c r="A348">
        <f>VLOOKUP(B348,'BAHAN BAKU'!$BD:$BE,2,FALSE)</f>
        <v>1</v>
      </c>
      <c r="B348">
        <f>IF(COUNTIF($B$2:B347,B347)=3,B347+1,B347)</f>
        <v>116</v>
      </c>
      <c r="C348" t="e">
        <f>VLOOKUP(B348,'BAHAN BAKU'!P:Q,2,FALSE)</f>
        <v>#N/A</v>
      </c>
      <c r="D348" t="s">
        <v>0</v>
      </c>
      <c r="E348" t="s">
        <v>49</v>
      </c>
      <c r="F348" s="13">
        <f>IF(VLOOKUP(B348&amp;D348,'BAHAN BAKU'!BA:BB,2,FALSE)&gt;'BAHAN BAKU'!$B$1,'BAHAN BAKU'!$B$1,VLOOKUP(B348&amp;D348,'BAHAN BAKU'!BA:BB,2,FALSE))</f>
        <v>0</v>
      </c>
      <c r="G348" t="s">
        <v>49</v>
      </c>
      <c r="H348">
        <v>100</v>
      </c>
      <c r="I348">
        <f>ROUND(VLOOKUP(B348,'BAHAN BAKU'!P:AO,26,FALSE)*F348%,0)</f>
        <v>0</v>
      </c>
      <c r="J348">
        <v>0</v>
      </c>
      <c r="K348">
        <v>0</v>
      </c>
      <c r="L348">
        <f>VLOOKUP(B348,'BAHAN BAKU'!P:Y,10,FALSE)</f>
        <v>0</v>
      </c>
      <c r="M348">
        <f>VLOOKUP(B348,'BAHAN BAKU'!P:Z,11,FALSE)</f>
        <v>0</v>
      </c>
      <c r="T348">
        <v>0</v>
      </c>
    </row>
    <row r="349" spans="1:20" x14ac:dyDescent="0.25">
      <c r="A349">
        <f>VLOOKUP(B349,'BAHAN BAKU'!$BD:$BE,2,FALSE)</f>
        <v>1</v>
      </c>
      <c r="B349">
        <f>IF(COUNTIF($B$2:B348,B348)=3,B348+1,B348)</f>
        <v>116</v>
      </c>
      <c r="C349" t="e">
        <f>VLOOKUP(B349,'BAHAN BAKU'!P:Q,2,FALSE)</f>
        <v>#N/A</v>
      </c>
      <c r="D349" t="s">
        <v>4</v>
      </c>
      <c r="E349" t="s">
        <v>49</v>
      </c>
      <c r="F349" s="13" t="e">
        <f>IF(C349=0,"2.5","0")</f>
        <v>#N/A</v>
      </c>
      <c r="G349" t="s">
        <v>49</v>
      </c>
      <c r="H349">
        <v>100</v>
      </c>
      <c r="I349" t="e">
        <f>ROUND(VLOOKUP(B349,'BAHAN BAKU'!P:AO,26,FALSE)*F349%,0)</f>
        <v>#N/A</v>
      </c>
      <c r="J349">
        <v>0</v>
      </c>
      <c r="K349">
        <v>0</v>
      </c>
      <c r="L349">
        <f>VLOOKUP(B349,'BAHAN BAKU'!P:Y,10,FALSE)</f>
        <v>0</v>
      </c>
      <c r="M349">
        <f>VLOOKUP(B349,'BAHAN BAKU'!P:Z,11,FALSE)</f>
        <v>0</v>
      </c>
      <c r="T349">
        <v>0</v>
      </c>
    </row>
    <row r="350" spans="1:20" x14ac:dyDescent="0.25">
      <c r="A350">
        <f>VLOOKUP(B350,'BAHAN BAKU'!$BD:$BE,2,FALSE)</f>
        <v>1</v>
      </c>
      <c r="B350">
        <f>IF(COUNTIF($B$2:B349,B349)=3,B349+1,B349)</f>
        <v>117</v>
      </c>
      <c r="C350" t="e">
        <f>VLOOKUP(B350,'BAHAN BAKU'!P:Q,2,FALSE)</f>
        <v>#N/A</v>
      </c>
      <c r="D350" t="s">
        <v>2</v>
      </c>
      <c r="E350" t="s">
        <v>49</v>
      </c>
      <c r="F350" s="13">
        <v>11</v>
      </c>
      <c r="G350" t="s">
        <v>49</v>
      </c>
      <c r="H350">
        <v>100</v>
      </c>
      <c r="I350">
        <f>ROUND(VLOOKUP(B350,'BAHAN BAKU'!P:AO,26,FALSE)*F350%,0)</f>
        <v>0</v>
      </c>
      <c r="J350">
        <v>0</v>
      </c>
      <c r="K350">
        <v>0</v>
      </c>
      <c r="L350">
        <f>VLOOKUP(B350,'BAHAN BAKU'!P:Y,10,FALSE)</f>
        <v>0</v>
      </c>
      <c r="M350">
        <f>VLOOKUP(B350,'BAHAN BAKU'!P:Z,11,FALSE)</f>
        <v>0</v>
      </c>
      <c r="T350">
        <v>0</v>
      </c>
    </row>
    <row r="351" spans="1:20" x14ac:dyDescent="0.25">
      <c r="A351">
        <f>VLOOKUP(B351,'BAHAN BAKU'!$BD:$BE,2,FALSE)</f>
        <v>1</v>
      </c>
      <c r="B351">
        <f>IF(COUNTIF($B$2:B350,B350)=3,B350+1,B350)</f>
        <v>117</v>
      </c>
      <c r="C351" t="e">
        <f>VLOOKUP(B351,'BAHAN BAKU'!P:Q,2,FALSE)</f>
        <v>#N/A</v>
      </c>
      <c r="D351" t="s">
        <v>0</v>
      </c>
      <c r="E351" t="s">
        <v>49</v>
      </c>
      <c r="F351" s="13">
        <f>IF(VLOOKUP(B351&amp;D351,'BAHAN BAKU'!BA:BB,2,FALSE)&gt;'BAHAN BAKU'!$B$1,'BAHAN BAKU'!$B$1,VLOOKUP(B351&amp;D351,'BAHAN BAKU'!BA:BB,2,FALSE))</f>
        <v>0</v>
      </c>
      <c r="G351" t="s">
        <v>49</v>
      </c>
      <c r="H351">
        <v>100</v>
      </c>
      <c r="I351">
        <f>ROUND(VLOOKUP(B351,'BAHAN BAKU'!P:AO,26,FALSE)*F351%,0)</f>
        <v>0</v>
      </c>
      <c r="J351">
        <v>0</v>
      </c>
      <c r="K351">
        <v>0</v>
      </c>
      <c r="L351">
        <f>VLOOKUP(B351,'BAHAN BAKU'!P:Y,10,FALSE)</f>
        <v>0</v>
      </c>
      <c r="M351">
        <f>VLOOKUP(B351,'BAHAN BAKU'!P:Z,11,FALSE)</f>
        <v>0</v>
      </c>
      <c r="T351">
        <v>0</v>
      </c>
    </row>
    <row r="352" spans="1:20" x14ac:dyDescent="0.25">
      <c r="A352">
        <f>VLOOKUP(B352,'BAHAN BAKU'!$BD:$BE,2,FALSE)</f>
        <v>1</v>
      </c>
      <c r="B352">
        <f>IF(COUNTIF($B$2:B351,B351)=3,B351+1,B351)</f>
        <v>117</v>
      </c>
      <c r="C352" t="e">
        <f>VLOOKUP(B352,'BAHAN BAKU'!P:Q,2,FALSE)</f>
        <v>#N/A</v>
      </c>
      <c r="D352" t="s">
        <v>4</v>
      </c>
      <c r="E352" t="s">
        <v>49</v>
      </c>
      <c r="F352" s="13" t="e">
        <f>IF(C352=0,"2.5","0")</f>
        <v>#N/A</v>
      </c>
      <c r="G352" t="s">
        <v>49</v>
      </c>
      <c r="H352">
        <v>100</v>
      </c>
      <c r="I352" t="e">
        <f>ROUND(VLOOKUP(B352,'BAHAN BAKU'!P:AO,26,FALSE)*F352%,0)</f>
        <v>#N/A</v>
      </c>
      <c r="J352">
        <v>0</v>
      </c>
      <c r="K352">
        <v>0</v>
      </c>
      <c r="L352">
        <f>VLOOKUP(B352,'BAHAN BAKU'!P:Y,10,FALSE)</f>
        <v>0</v>
      </c>
      <c r="M352">
        <f>VLOOKUP(B352,'BAHAN BAKU'!P:Z,11,FALSE)</f>
        <v>0</v>
      </c>
      <c r="T352">
        <v>0</v>
      </c>
    </row>
    <row r="353" spans="1:20" x14ac:dyDescent="0.25">
      <c r="A353">
        <f>VLOOKUP(B353,'BAHAN BAKU'!$BD:$BE,2,FALSE)</f>
        <v>1</v>
      </c>
      <c r="B353">
        <f>IF(COUNTIF($B$2:B352,B352)=3,B352+1,B352)</f>
        <v>118</v>
      </c>
      <c r="C353" t="e">
        <f>VLOOKUP(B353,'BAHAN BAKU'!P:Q,2,FALSE)</f>
        <v>#N/A</v>
      </c>
      <c r="D353" t="s">
        <v>2</v>
      </c>
      <c r="E353" t="s">
        <v>49</v>
      </c>
      <c r="F353" s="13">
        <v>11</v>
      </c>
      <c r="G353" t="s">
        <v>49</v>
      </c>
      <c r="H353">
        <v>100</v>
      </c>
      <c r="I353">
        <f>ROUND(VLOOKUP(B353,'BAHAN BAKU'!P:AO,26,FALSE)*F353%,0)</f>
        <v>0</v>
      </c>
      <c r="J353">
        <v>0</v>
      </c>
      <c r="K353">
        <v>0</v>
      </c>
      <c r="L353">
        <f>VLOOKUP(B353,'BAHAN BAKU'!P:Y,10,FALSE)</f>
        <v>0</v>
      </c>
      <c r="M353">
        <f>VLOOKUP(B353,'BAHAN BAKU'!P:Z,11,FALSE)</f>
        <v>0</v>
      </c>
      <c r="T353">
        <v>0</v>
      </c>
    </row>
    <row r="354" spans="1:20" x14ac:dyDescent="0.25">
      <c r="A354">
        <f>VLOOKUP(B354,'BAHAN BAKU'!$BD:$BE,2,FALSE)</f>
        <v>1</v>
      </c>
      <c r="B354">
        <f>IF(COUNTIF($B$2:B353,B353)=3,B353+1,B353)</f>
        <v>118</v>
      </c>
      <c r="C354" t="e">
        <f>VLOOKUP(B354,'BAHAN BAKU'!P:Q,2,FALSE)</f>
        <v>#N/A</v>
      </c>
      <c r="D354" t="s">
        <v>0</v>
      </c>
      <c r="E354" t="s">
        <v>49</v>
      </c>
      <c r="F354" s="13">
        <f>IF(VLOOKUP(B354&amp;D354,'BAHAN BAKU'!BA:BB,2,FALSE)&gt;'BAHAN BAKU'!$B$1,'BAHAN BAKU'!$B$1,VLOOKUP(B354&amp;D354,'BAHAN BAKU'!BA:BB,2,FALSE))</f>
        <v>0</v>
      </c>
      <c r="G354" t="s">
        <v>49</v>
      </c>
      <c r="H354">
        <v>100</v>
      </c>
      <c r="I354">
        <f>ROUND(VLOOKUP(B354,'BAHAN BAKU'!P:AO,26,FALSE)*F354%,0)</f>
        <v>0</v>
      </c>
      <c r="J354">
        <v>0</v>
      </c>
      <c r="K354">
        <v>0</v>
      </c>
      <c r="L354">
        <f>VLOOKUP(B354,'BAHAN BAKU'!P:Y,10,FALSE)</f>
        <v>0</v>
      </c>
      <c r="M354">
        <f>VLOOKUP(B354,'BAHAN BAKU'!P:Z,11,FALSE)</f>
        <v>0</v>
      </c>
      <c r="T354">
        <v>0</v>
      </c>
    </row>
    <row r="355" spans="1:20" x14ac:dyDescent="0.25">
      <c r="A355">
        <f>VLOOKUP(B355,'BAHAN BAKU'!$BD:$BE,2,FALSE)</f>
        <v>1</v>
      </c>
      <c r="B355">
        <f>IF(COUNTIF($B$2:B354,B354)=3,B354+1,B354)</f>
        <v>118</v>
      </c>
      <c r="C355" t="e">
        <f>VLOOKUP(B355,'BAHAN BAKU'!P:Q,2,FALSE)</f>
        <v>#N/A</v>
      </c>
      <c r="D355" t="s">
        <v>4</v>
      </c>
      <c r="E355" t="s">
        <v>49</v>
      </c>
      <c r="F355" s="13" t="e">
        <f>IF(C355=0,"2.5","0")</f>
        <v>#N/A</v>
      </c>
      <c r="G355" t="s">
        <v>49</v>
      </c>
      <c r="H355">
        <v>100</v>
      </c>
      <c r="I355" t="e">
        <f>ROUND(VLOOKUP(B355,'BAHAN BAKU'!P:AO,26,FALSE)*F355%,0)</f>
        <v>#N/A</v>
      </c>
      <c r="J355">
        <v>0</v>
      </c>
      <c r="K355">
        <v>0</v>
      </c>
      <c r="L355">
        <f>VLOOKUP(B355,'BAHAN BAKU'!P:Y,10,FALSE)</f>
        <v>0</v>
      </c>
      <c r="M355">
        <f>VLOOKUP(B355,'BAHAN BAKU'!P:Z,11,FALSE)</f>
        <v>0</v>
      </c>
      <c r="T355">
        <v>0</v>
      </c>
    </row>
    <row r="356" spans="1:20" x14ac:dyDescent="0.25">
      <c r="A356">
        <f>VLOOKUP(B356,'BAHAN BAKU'!$BD:$BE,2,FALSE)</f>
        <v>1</v>
      </c>
      <c r="B356">
        <f>IF(COUNTIF($B$2:B355,B355)=3,B355+1,B355)</f>
        <v>119</v>
      </c>
      <c r="C356" t="e">
        <f>VLOOKUP(B356,'BAHAN BAKU'!P:Q,2,FALSE)</f>
        <v>#N/A</v>
      </c>
      <c r="D356" t="s">
        <v>2</v>
      </c>
      <c r="E356" t="s">
        <v>49</v>
      </c>
      <c r="F356" s="13">
        <v>11</v>
      </c>
      <c r="G356" t="s">
        <v>49</v>
      </c>
      <c r="H356">
        <v>100</v>
      </c>
      <c r="I356">
        <f>ROUND(VLOOKUP(B356,'BAHAN BAKU'!P:AO,26,FALSE)*F356%,0)</f>
        <v>0</v>
      </c>
      <c r="J356">
        <v>0</v>
      </c>
      <c r="K356">
        <v>0</v>
      </c>
      <c r="L356">
        <f>VLOOKUP(B356,'BAHAN BAKU'!P:Y,10,FALSE)</f>
        <v>0</v>
      </c>
      <c r="M356">
        <f>VLOOKUP(B356,'BAHAN BAKU'!P:Z,11,FALSE)</f>
        <v>0</v>
      </c>
      <c r="T356">
        <v>0</v>
      </c>
    </row>
    <row r="357" spans="1:20" x14ac:dyDescent="0.25">
      <c r="A357">
        <f>VLOOKUP(B357,'BAHAN BAKU'!$BD:$BE,2,FALSE)</f>
        <v>1</v>
      </c>
      <c r="B357">
        <f>IF(COUNTIF($B$2:B356,B356)=3,B356+1,B356)</f>
        <v>119</v>
      </c>
      <c r="C357" t="e">
        <f>VLOOKUP(B357,'BAHAN BAKU'!P:Q,2,FALSE)</f>
        <v>#N/A</v>
      </c>
      <c r="D357" t="s">
        <v>0</v>
      </c>
      <c r="E357" t="s">
        <v>49</v>
      </c>
      <c r="F357" s="13">
        <f>IF(VLOOKUP(B357&amp;D357,'BAHAN BAKU'!BA:BB,2,FALSE)&gt;'BAHAN BAKU'!$B$1,'BAHAN BAKU'!$B$1,VLOOKUP(B357&amp;D357,'BAHAN BAKU'!BA:BB,2,FALSE))</f>
        <v>0</v>
      </c>
      <c r="G357" t="s">
        <v>49</v>
      </c>
      <c r="H357">
        <v>100</v>
      </c>
      <c r="I357">
        <f>ROUND(VLOOKUP(B357,'BAHAN BAKU'!P:AO,26,FALSE)*F357%,0)</f>
        <v>0</v>
      </c>
      <c r="J357">
        <v>0</v>
      </c>
      <c r="K357">
        <v>0</v>
      </c>
      <c r="L357">
        <f>VLOOKUP(B357,'BAHAN BAKU'!P:Y,10,FALSE)</f>
        <v>0</v>
      </c>
      <c r="M357">
        <f>VLOOKUP(B357,'BAHAN BAKU'!P:Z,11,FALSE)</f>
        <v>0</v>
      </c>
      <c r="T357">
        <v>0</v>
      </c>
    </row>
    <row r="358" spans="1:20" x14ac:dyDescent="0.25">
      <c r="A358">
        <f>VLOOKUP(B358,'BAHAN BAKU'!$BD:$BE,2,FALSE)</f>
        <v>1</v>
      </c>
      <c r="B358">
        <f>IF(COUNTIF($B$2:B357,B357)=3,B357+1,B357)</f>
        <v>119</v>
      </c>
      <c r="C358" t="e">
        <f>VLOOKUP(B358,'BAHAN BAKU'!P:Q,2,FALSE)</f>
        <v>#N/A</v>
      </c>
      <c r="D358" t="s">
        <v>4</v>
      </c>
      <c r="E358" t="s">
        <v>49</v>
      </c>
      <c r="F358" s="13" t="e">
        <f>IF(C358=0,"2.5","0")</f>
        <v>#N/A</v>
      </c>
      <c r="G358" t="s">
        <v>49</v>
      </c>
      <c r="H358">
        <v>100</v>
      </c>
      <c r="I358" t="e">
        <f>ROUND(VLOOKUP(B358,'BAHAN BAKU'!P:AO,26,FALSE)*F358%,0)</f>
        <v>#N/A</v>
      </c>
      <c r="J358">
        <v>0</v>
      </c>
      <c r="K358">
        <v>0</v>
      </c>
      <c r="L358">
        <f>VLOOKUP(B358,'BAHAN BAKU'!P:Y,10,FALSE)</f>
        <v>0</v>
      </c>
      <c r="M358">
        <f>VLOOKUP(B358,'BAHAN BAKU'!P:Z,11,FALSE)</f>
        <v>0</v>
      </c>
      <c r="T358">
        <v>0</v>
      </c>
    </row>
    <row r="359" spans="1:20" x14ac:dyDescent="0.25">
      <c r="A359">
        <f>VLOOKUP(B359,'BAHAN BAKU'!$BD:$BE,2,FALSE)</f>
        <v>1</v>
      </c>
      <c r="B359">
        <f>IF(COUNTIF($B$2:B358,B358)=3,B358+1,B358)</f>
        <v>120</v>
      </c>
      <c r="C359" t="e">
        <f>VLOOKUP(B359,'BAHAN BAKU'!P:Q,2,FALSE)</f>
        <v>#N/A</v>
      </c>
      <c r="D359" t="s">
        <v>2</v>
      </c>
      <c r="E359" t="s">
        <v>49</v>
      </c>
      <c r="F359" s="13">
        <v>11</v>
      </c>
      <c r="G359" t="s">
        <v>49</v>
      </c>
      <c r="H359">
        <v>100</v>
      </c>
      <c r="I359">
        <f>ROUND(VLOOKUP(B359,'BAHAN BAKU'!P:AO,26,FALSE)*F359%,0)</f>
        <v>0</v>
      </c>
      <c r="J359">
        <v>0</v>
      </c>
      <c r="K359">
        <v>0</v>
      </c>
      <c r="L359">
        <f>VLOOKUP(B359,'BAHAN BAKU'!P:Y,10,FALSE)</f>
        <v>0</v>
      </c>
      <c r="M359">
        <f>VLOOKUP(B359,'BAHAN BAKU'!P:Z,11,FALSE)</f>
        <v>0</v>
      </c>
      <c r="T359">
        <v>0</v>
      </c>
    </row>
    <row r="360" spans="1:20" x14ac:dyDescent="0.25">
      <c r="A360">
        <f>VLOOKUP(B360,'BAHAN BAKU'!$BD:$BE,2,FALSE)</f>
        <v>1</v>
      </c>
      <c r="B360">
        <f>IF(COUNTIF($B$2:B359,B359)=3,B359+1,B359)</f>
        <v>120</v>
      </c>
      <c r="C360" t="e">
        <f>VLOOKUP(B360,'BAHAN BAKU'!P:Q,2,FALSE)</f>
        <v>#N/A</v>
      </c>
      <c r="D360" t="s">
        <v>0</v>
      </c>
      <c r="E360" t="s">
        <v>49</v>
      </c>
      <c r="F360" s="13">
        <f>IF(VLOOKUP(B360&amp;D360,'BAHAN BAKU'!BA:BB,2,FALSE)&gt;'BAHAN BAKU'!$B$1,'BAHAN BAKU'!$B$1,VLOOKUP(B360&amp;D360,'BAHAN BAKU'!BA:BB,2,FALSE))</f>
        <v>0</v>
      </c>
      <c r="G360" t="s">
        <v>49</v>
      </c>
      <c r="H360">
        <v>100</v>
      </c>
      <c r="I360">
        <f>ROUND(VLOOKUP(B360,'BAHAN BAKU'!P:AO,26,FALSE)*F360%,0)</f>
        <v>0</v>
      </c>
      <c r="J360">
        <v>0</v>
      </c>
      <c r="K360">
        <v>0</v>
      </c>
      <c r="L360">
        <f>VLOOKUP(B360,'BAHAN BAKU'!P:Y,10,FALSE)</f>
        <v>0</v>
      </c>
      <c r="M360">
        <f>VLOOKUP(B360,'BAHAN BAKU'!P:Z,11,FALSE)</f>
        <v>0</v>
      </c>
      <c r="T360">
        <v>0</v>
      </c>
    </row>
    <row r="361" spans="1:20" x14ac:dyDescent="0.25">
      <c r="A361">
        <f>VLOOKUP(B361,'BAHAN BAKU'!$BD:$BE,2,FALSE)</f>
        <v>1</v>
      </c>
      <c r="B361">
        <f>IF(COUNTIF($B$2:B360,B360)=3,B360+1,B360)</f>
        <v>120</v>
      </c>
      <c r="C361" t="e">
        <f>VLOOKUP(B361,'BAHAN BAKU'!P:Q,2,FALSE)</f>
        <v>#N/A</v>
      </c>
      <c r="D361" t="s">
        <v>4</v>
      </c>
      <c r="E361" t="s">
        <v>49</v>
      </c>
      <c r="F361" s="13" t="e">
        <f>IF(C361=0,"2.5","0")</f>
        <v>#N/A</v>
      </c>
      <c r="G361" t="s">
        <v>49</v>
      </c>
      <c r="H361">
        <v>100</v>
      </c>
      <c r="I361" t="e">
        <f>ROUND(VLOOKUP(B361,'BAHAN BAKU'!P:AO,26,FALSE)*F361%,0)</f>
        <v>#N/A</v>
      </c>
      <c r="J361">
        <v>0</v>
      </c>
      <c r="K361">
        <v>0</v>
      </c>
      <c r="L361">
        <f>VLOOKUP(B361,'BAHAN BAKU'!P:Y,10,FALSE)</f>
        <v>0</v>
      </c>
      <c r="M361">
        <f>VLOOKUP(B361,'BAHAN BAKU'!P:Z,11,FALSE)</f>
        <v>0</v>
      </c>
      <c r="T361">
        <v>0</v>
      </c>
    </row>
    <row r="362" spans="1:20" x14ac:dyDescent="0.25">
      <c r="A362">
        <f>VLOOKUP(B362,'BAHAN BAKU'!$BD:$BE,2,FALSE)</f>
        <v>1</v>
      </c>
      <c r="B362">
        <f>IF(COUNTIF($B$2:B361,B361)=3,B361+1,B361)</f>
        <v>121</v>
      </c>
      <c r="C362" t="e">
        <f>VLOOKUP(B362,'BAHAN BAKU'!P:Q,2,FALSE)</f>
        <v>#N/A</v>
      </c>
      <c r="D362" t="s">
        <v>2</v>
      </c>
      <c r="E362" t="s">
        <v>49</v>
      </c>
      <c r="F362" s="13">
        <v>11</v>
      </c>
      <c r="G362" t="s">
        <v>49</v>
      </c>
      <c r="H362">
        <v>100</v>
      </c>
      <c r="I362">
        <f>ROUND(VLOOKUP(B362,'BAHAN BAKU'!P:AO,26,FALSE)*F362%,0)</f>
        <v>0</v>
      </c>
      <c r="J362">
        <v>0</v>
      </c>
      <c r="K362">
        <v>0</v>
      </c>
      <c r="L362">
        <f>VLOOKUP(B362,'BAHAN BAKU'!P:Y,10,FALSE)</f>
        <v>0</v>
      </c>
      <c r="M362">
        <f>VLOOKUP(B362,'BAHAN BAKU'!P:Z,11,FALSE)</f>
        <v>0</v>
      </c>
      <c r="T362">
        <v>0</v>
      </c>
    </row>
    <row r="363" spans="1:20" x14ac:dyDescent="0.25">
      <c r="A363">
        <f>VLOOKUP(B363,'BAHAN BAKU'!$BD:$BE,2,FALSE)</f>
        <v>1</v>
      </c>
      <c r="B363">
        <f>IF(COUNTIF($B$2:B362,B362)=3,B362+1,B362)</f>
        <v>121</v>
      </c>
      <c r="C363" t="e">
        <f>VLOOKUP(B363,'BAHAN BAKU'!P:Q,2,FALSE)</f>
        <v>#N/A</v>
      </c>
      <c r="D363" t="s">
        <v>0</v>
      </c>
      <c r="E363" t="s">
        <v>49</v>
      </c>
      <c r="F363" s="13">
        <f>IF(VLOOKUP(B363&amp;D363,'BAHAN BAKU'!BA:BB,2,FALSE)&gt;'BAHAN BAKU'!$B$1,'BAHAN BAKU'!$B$1,VLOOKUP(B363&amp;D363,'BAHAN BAKU'!BA:BB,2,FALSE))</f>
        <v>0</v>
      </c>
      <c r="G363" t="s">
        <v>49</v>
      </c>
      <c r="H363">
        <v>100</v>
      </c>
      <c r="I363">
        <f>ROUND(VLOOKUP(B363,'BAHAN BAKU'!P:AO,26,FALSE)*F363%,0)</f>
        <v>0</v>
      </c>
      <c r="J363">
        <v>0</v>
      </c>
      <c r="K363">
        <v>0</v>
      </c>
      <c r="L363">
        <f>VLOOKUP(B363,'BAHAN BAKU'!P:Y,10,FALSE)</f>
        <v>0</v>
      </c>
      <c r="M363">
        <f>VLOOKUP(B363,'BAHAN BAKU'!P:Z,11,FALSE)</f>
        <v>0</v>
      </c>
      <c r="T363">
        <v>0</v>
      </c>
    </row>
    <row r="364" spans="1:20" x14ac:dyDescent="0.25">
      <c r="A364">
        <f>VLOOKUP(B364,'BAHAN BAKU'!$BD:$BE,2,FALSE)</f>
        <v>1</v>
      </c>
      <c r="B364">
        <f>IF(COUNTIF($B$2:B363,B363)=3,B363+1,B363)</f>
        <v>121</v>
      </c>
      <c r="C364" t="e">
        <f>VLOOKUP(B364,'BAHAN BAKU'!P:Q,2,FALSE)</f>
        <v>#N/A</v>
      </c>
      <c r="D364" t="s">
        <v>4</v>
      </c>
      <c r="E364" t="s">
        <v>49</v>
      </c>
      <c r="F364" s="13" t="e">
        <f>IF(C364=0,"2.5","0")</f>
        <v>#N/A</v>
      </c>
      <c r="G364" t="s">
        <v>49</v>
      </c>
      <c r="H364">
        <v>100</v>
      </c>
      <c r="I364" t="e">
        <f>ROUND(VLOOKUP(B364,'BAHAN BAKU'!P:AO,26,FALSE)*F364%,0)</f>
        <v>#N/A</v>
      </c>
      <c r="J364">
        <v>0</v>
      </c>
      <c r="K364">
        <v>0</v>
      </c>
      <c r="L364">
        <f>VLOOKUP(B364,'BAHAN BAKU'!P:Y,10,FALSE)</f>
        <v>0</v>
      </c>
      <c r="M364">
        <f>VLOOKUP(B364,'BAHAN BAKU'!P:Z,11,FALSE)</f>
        <v>0</v>
      </c>
      <c r="T364">
        <v>0</v>
      </c>
    </row>
    <row r="365" spans="1:20" x14ac:dyDescent="0.25">
      <c r="A365">
        <f>VLOOKUP(B365,'BAHAN BAKU'!$BD:$BE,2,FALSE)</f>
        <v>1</v>
      </c>
      <c r="B365">
        <f>IF(COUNTIF($B$2:B364,B364)=3,B364+1,B364)</f>
        <v>122</v>
      </c>
      <c r="C365" t="e">
        <f>VLOOKUP(B365,'BAHAN BAKU'!P:Q,2,FALSE)</f>
        <v>#N/A</v>
      </c>
      <c r="D365" t="s">
        <v>2</v>
      </c>
      <c r="E365" t="s">
        <v>49</v>
      </c>
      <c r="F365" s="13">
        <v>11</v>
      </c>
      <c r="G365" t="s">
        <v>49</v>
      </c>
      <c r="H365">
        <v>100</v>
      </c>
      <c r="I365">
        <f>ROUND(VLOOKUP(B365,'BAHAN BAKU'!P:AO,26,FALSE)*F365%,0)</f>
        <v>0</v>
      </c>
      <c r="J365">
        <v>0</v>
      </c>
      <c r="K365">
        <v>0</v>
      </c>
      <c r="L365">
        <f>VLOOKUP(B365,'BAHAN BAKU'!P:Y,10,FALSE)</f>
        <v>0</v>
      </c>
      <c r="M365">
        <f>VLOOKUP(B365,'BAHAN BAKU'!P:Z,11,FALSE)</f>
        <v>0</v>
      </c>
      <c r="T365">
        <v>0</v>
      </c>
    </row>
    <row r="366" spans="1:20" x14ac:dyDescent="0.25">
      <c r="A366">
        <f>VLOOKUP(B366,'BAHAN BAKU'!$BD:$BE,2,FALSE)</f>
        <v>1</v>
      </c>
      <c r="B366">
        <f>IF(COUNTIF($B$2:B365,B365)=3,B365+1,B365)</f>
        <v>122</v>
      </c>
      <c r="C366" t="e">
        <f>VLOOKUP(B366,'BAHAN BAKU'!P:Q,2,FALSE)</f>
        <v>#N/A</v>
      </c>
      <c r="D366" t="s">
        <v>0</v>
      </c>
      <c r="E366" t="s">
        <v>49</v>
      </c>
      <c r="F366" s="13">
        <f>IF(VLOOKUP(B366&amp;D366,'BAHAN BAKU'!BA:BB,2,FALSE)&gt;'BAHAN BAKU'!$B$1,'BAHAN BAKU'!$B$1,VLOOKUP(B366&amp;D366,'BAHAN BAKU'!BA:BB,2,FALSE))</f>
        <v>0</v>
      </c>
      <c r="G366" t="s">
        <v>49</v>
      </c>
      <c r="H366">
        <v>100</v>
      </c>
      <c r="I366">
        <f>ROUND(VLOOKUP(B366,'BAHAN BAKU'!P:AO,26,FALSE)*F366%,0)</f>
        <v>0</v>
      </c>
      <c r="J366">
        <v>0</v>
      </c>
      <c r="K366">
        <v>0</v>
      </c>
      <c r="L366">
        <f>VLOOKUP(B366,'BAHAN BAKU'!P:Y,10,FALSE)</f>
        <v>0</v>
      </c>
      <c r="M366">
        <f>VLOOKUP(B366,'BAHAN BAKU'!P:Z,11,FALSE)</f>
        <v>0</v>
      </c>
      <c r="T366">
        <v>0</v>
      </c>
    </row>
    <row r="367" spans="1:20" x14ac:dyDescent="0.25">
      <c r="A367">
        <f>VLOOKUP(B367,'BAHAN BAKU'!$BD:$BE,2,FALSE)</f>
        <v>1</v>
      </c>
      <c r="B367">
        <f>IF(COUNTIF($B$2:B366,B366)=3,B366+1,B366)</f>
        <v>122</v>
      </c>
      <c r="C367" t="e">
        <f>VLOOKUP(B367,'BAHAN BAKU'!P:Q,2,FALSE)</f>
        <v>#N/A</v>
      </c>
      <c r="D367" t="s">
        <v>4</v>
      </c>
      <c r="E367" t="s">
        <v>49</v>
      </c>
      <c r="F367" s="13" t="e">
        <f>IF(C367=0,"2.5","0")</f>
        <v>#N/A</v>
      </c>
      <c r="G367" t="s">
        <v>49</v>
      </c>
      <c r="H367">
        <v>100</v>
      </c>
      <c r="I367" t="e">
        <f>ROUND(VLOOKUP(B367,'BAHAN BAKU'!P:AO,26,FALSE)*F367%,0)</f>
        <v>#N/A</v>
      </c>
      <c r="J367">
        <v>0</v>
      </c>
      <c r="K367">
        <v>0</v>
      </c>
      <c r="L367">
        <f>VLOOKUP(B367,'BAHAN BAKU'!P:Y,10,FALSE)</f>
        <v>0</v>
      </c>
      <c r="M367">
        <f>VLOOKUP(B367,'BAHAN BAKU'!P:Z,11,FALSE)</f>
        <v>0</v>
      </c>
      <c r="T367">
        <v>0</v>
      </c>
    </row>
    <row r="368" spans="1:20" x14ac:dyDescent="0.25">
      <c r="A368">
        <f>VLOOKUP(B368,'BAHAN BAKU'!$BD:$BE,2,FALSE)</f>
        <v>1</v>
      </c>
      <c r="B368">
        <f>IF(COUNTIF($B$2:B367,B367)=3,B367+1,B367)</f>
        <v>123</v>
      </c>
      <c r="C368" t="e">
        <f>VLOOKUP(B368,'BAHAN BAKU'!P:Q,2,FALSE)</f>
        <v>#N/A</v>
      </c>
      <c r="D368" t="s">
        <v>2</v>
      </c>
      <c r="E368" t="s">
        <v>49</v>
      </c>
      <c r="F368" s="13">
        <v>11</v>
      </c>
      <c r="G368" t="s">
        <v>49</v>
      </c>
      <c r="H368">
        <v>100</v>
      </c>
      <c r="I368">
        <f>ROUND(VLOOKUP(B368,'BAHAN BAKU'!P:AO,26,FALSE)*F368%,0)</f>
        <v>0</v>
      </c>
      <c r="J368">
        <v>0</v>
      </c>
      <c r="K368">
        <v>0</v>
      </c>
      <c r="L368">
        <f>VLOOKUP(B368,'BAHAN BAKU'!P:Y,10,FALSE)</f>
        <v>0</v>
      </c>
      <c r="M368">
        <f>VLOOKUP(B368,'BAHAN BAKU'!P:Z,11,FALSE)</f>
        <v>0</v>
      </c>
      <c r="T368">
        <v>0</v>
      </c>
    </row>
    <row r="369" spans="1:20" x14ac:dyDescent="0.25">
      <c r="A369">
        <f>VLOOKUP(B369,'BAHAN BAKU'!$BD:$BE,2,FALSE)</f>
        <v>1</v>
      </c>
      <c r="B369">
        <f>IF(COUNTIF($B$2:B368,B368)=3,B368+1,B368)</f>
        <v>123</v>
      </c>
      <c r="C369" t="e">
        <f>VLOOKUP(B369,'BAHAN BAKU'!P:Q,2,FALSE)</f>
        <v>#N/A</v>
      </c>
      <c r="D369" t="s">
        <v>0</v>
      </c>
      <c r="E369" t="s">
        <v>49</v>
      </c>
      <c r="F369" s="13">
        <f>IF(VLOOKUP(B369&amp;D369,'BAHAN BAKU'!BA:BB,2,FALSE)&gt;'BAHAN BAKU'!$B$1,'BAHAN BAKU'!$B$1,VLOOKUP(B369&amp;D369,'BAHAN BAKU'!BA:BB,2,FALSE))</f>
        <v>0</v>
      </c>
      <c r="G369" t="s">
        <v>49</v>
      </c>
      <c r="H369">
        <v>100</v>
      </c>
      <c r="I369">
        <f>ROUND(VLOOKUP(B369,'BAHAN BAKU'!P:AO,26,FALSE)*F369%,0)</f>
        <v>0</v>
      </c>
      <c r="J369">
        <v>0</v>
      </c>
      <c r="K369">
        <v>0</v>
      </c>
      <c r="L369">
        <f>VLOOKUP(B369,'BAHAN BAKU'!P:Y,10,FALSE)</f>
        <v>0</v>
      </c>
      <c r="M369">
        <f>VLOOKUP(B369,'BAHAN BAKU'!P:Z,11,FALSE)</f>
        <v>0</v>
      </c>
      <c r="T369">
        <v>0</v>
      </c>
    </row>
    <row r="370" spans="1:20" x14ac:dyDescent="0.25">
      <c r="A370">
        <f>VLOOKUP(B370,'BAHAN BAKU'!$BD:$BE,2,FALSE)</f>
        <v>1</v>
      </c>
      <c r="B370">
        <f>IF(COUNTIF($B$2:B369,B369)=3,B369+1,B369)</f>
        <v>123</v>
      </c>
      <c r="C370" t="e">
        <f>VLOOKUP(B370,'BAHAN BAKU'!P:Q,2,FALSE)</f>
        <v>#N/A</v>
      </c>
      <c r="D370" t="s">
        <v>4</v>
      </c>
      <c r="E370" t="s">
        <v>49</v>
      </c>
      <c r="F370" s="13" t="e">
        <f>IF(C370=0,"2.5","0")</f>
        <v>#N/A</v>
      </c>
      <c r="G370" t="s">
        <v>49</v>
      </c>
      <c r="H370">
        <v>100</v>
      </c>
      <c r="I370" t="e">
        <f>ROUND(VLOOKUP(B370,'BAHAN BAKU'!P:AO,26,FALSE)*F370%,0)</f>
        <v>#N/A</v>
      </c>
      <c r="J370">
        <v>0</v>
      </c>
      <c r="K370">
        <v>0</v>
      </c>
      <c r="L370">
        <f>VLOOKUP(B370,'BAHAN BAKU'!P:Y,10,FALSE)</f>
        <v>0</v>
      </c>
      <c r="M370">
        <f>VLOOKUP(B370,'BAHAN BAKU'!P:Z,11,FALSE)</f>
        <v>0</v>
      </c>
      <c r="T370">
        <v>0</v>
      </c>
    </row>
    <row r="371" spans="1:20" x14ac:dyDescent="0.25">
      <c r="A371">
        <f>VLOOKUP(B371,'BAHAN BAKU'!$BD:$BE,2,FALSE)</f>
        <v>1</v>
      </c>
      <c r="B371">
        <f>IF(COUNTIF($B$2:B370,B370)=3,B370+1,B370)</f>
        <v>124</v>
      </c>
      <c r="C371" t="e">
        <f>VLOOKUP(B371,'BAHAN BAKU'!P:Q,2,FALSE)</f>
        <v>#N/A</v>
      </c>
      <c r="D371" t="s">
        <v>2</v>
      </c>
      <c r="E371" t="s">
        <v>49</v>
      </c>
      <c r="F371" s="13">
        <v>11</v>
      </c>
      <c r="G371" t="s">
        <v>49</v>
      </c>
      <c r="H371">
        <v>100</v>
      </c>
      <c r="I371">
        <f>ROUND(VLOOKUP(B371,'BAHAN BAKU'!P:AO,26,FALSE)*F371%,0)</f>
        <v>0</v>
      </c>
      <c r="J371">
        <v>0</v>
      </c>
      <c r="K371">
        <v>0</v>
      </c>
      <c r="L371">
        <f>VLOOKUP(B371,'BAHAN BAKU'!P:Y,10,FALSE)</f>
        <v>0</v>
      </c>
      <c r="M371">
        <f>VLOOKUP(B371,'BAHAN BAKU'!P:Z,11,FALSE)</f>
        <v>0</v>
      </c>
      <c r="T371">
        <v>0</v>
      </c>
    </row>
    <row r="372" spans="1:20" x14ac:dyDescent="0.25">
      <c r="A372">
        <f>VLOOKUP(B372,'BAHAN BAKU'!$BD:$BE,2,FALSE)</f>
        <v>1</v>
      </c>
      <c r="B372">
        <f>IF(COUNTIF($B$2:B371,B371)=3,B371+1,B371)</f>
        <v>124</v>
      </c>
      <c r="C372" t="e">
        <f>VLOOKUP(B372,'BAHAN BAKU'!P:Q,2,FALSE)</f>
        <v>#N/A</v>
      </c>
      <c r="D372" t="s">
        <v>0</v>
      </c>
      <c r="E372" t="s">
        <v>49</v>
      </c>
      <c r="F372" s="13">
        <f>IF(VLOOKUP(B372&amp;D372,'BAHAN BAKU'!BA:BB,2,FALSE)&gt;'BAHAN BAKU'!$B$1,'BAHAN BAKU'!$B$1,VLOOKUP(B372&amp;D372,'BAHAN BAKU'!BA:BB,2,FALSE))</f>
        <v>0</v>
      </c>
      <c r="G372" t="s">
        <v>49</v>
      </c>
      <c r="H372">
        <v>100</v>
      </c>
      <c r="I372">
        <f>ROUND(VLOOKUP(B372,'BAHAN BAKU'!P:AO,26,FALSE)*F372%,0)</f>
        <v>0</v>
      </c>
      <c r="J372">
        <v>0</v>
      </c>
      <c r="K372">
        <v>0</v>
      </c>
      <c r="L372">
        <f>VLOOKUP(B372,'BAHAN BAKU'!P:Y,10,FALSE)</f>
        <v>0</v>
      </c>
      <c r="M372">
        <f>VLOOKUP(B372,'BAHAN BAKU'!P:Z,11,FALSE)</f>
        <v>0</v>
      </c>
      <c r="T372">
        <v>0</v>
      </c>
    </row>
    <row r="373" spans="1:20" x14ac:dyDescent="0.25">
      <c r="A373">
        <f>VLOOKUP(B373,'BAHAN BAKU'!$BD:$BE,2,FALSE)</f>
        <v>1</v>
      </c>
      <c r="B373">
        <f>IF(COUNTIF($B$2:B372,B372)=3,B372+1,B372)</f>
        <v>124</v>
      </c>
      <c r="C373" t="e">
        <f>VLOOKUP(B373,'BAHAN BAKU'!P:Q,2,FALSE)</f>
        <v>#N/A</v>
      </c>
      <c r="D373" t="s">
        <v>4</v>
      </c>
      <c r="E373" t="s">
        <v>49</v>
      </c>
      <c r="F373" s="13" t="e">
        <f>IF(C373=0,"2.5","0")</f>
        <v>#N/A</v>
      </c>
      <c r="G373" t="s">
        <v>49</v>
      </c>
      <c r="H373">
        <v>100</v>
      </c>
      <c r="I373" t="e">
        <f>ROUND(VLOOKUP(B373,'BAHAN BAKU'!P:AO,26,FALSE)*F373%,0)</f>
        <v>#N/A</v>
      </c>
      <c r="J373">
        <v>0</v>
      </c>
      <c r="K373">
        <v>0</v>
      </c>
      <c r="L373">
        <f>VLOOKUP(B373,'BAHAN BAKU'!P:Y,10,FALSE)</f>
        <v>0</v>
      </c>
      <c r="M373">
        <f>VLOOKUP(B373,'BAHAN BAKU'!P:Z,11,FALSE)</f>
        <v>0</v>
      </c>
      <c r="T373">
        <v>0</v>
      </c>
    </row>
    <row r="374" spans="1:20" x14ac:dyDescent="0.25">
      <c r="A374">
        <f>VLOOKUP(B374,'BAHAN BAKU'!$BD:$BE,2,FALSE)</f>
        <v>1</v>
      </c>
      <c r="B374">
        <f>IF(COUNTIF($B$2:B373,B373)=3,B373+1,B373)</f>
        <v>125</v>
      </c>
      <c r="C374" t="e">
        <f>VLOOKUP(B374,'BAHAN BAKU'!P:Q,2,FALSE)</f>
        <v>#N/A</v>
      </c>
      <c r="D374" t="s">
        <v>2</v>
      </c>
      <c r="E374" t="s">
        <v>49</v>
      </c>
      <c r="F374" s="13">
        <v>11</v>
      </c>
      <c r="G374" t="s">
        <v>49</v>
      </c>
      <c r="H374">
        <v>100</v>
      </c>
      <c r="I374">
        <f>ROUND(VLOOKUP(B374,'BAHAN BAKU'!P:AO,26,FALSE)*F374%,0)</f>
        <v>0</v>
      </c>
      <c r="J374">
        <v>0</v>
      </c>
      <c r="K374">
        <v>0</v>
      </c>
      <c r="L374">
        <f>VLOOKUP(B374,'BAHAN BAKU'!P:Y,10,FALSE)</f>
        <v>0</v>
      </c>
      <c r="M374">
        <f>VLOOKUP(B374,'BAHAN BAKU'!P:Z,11,FALSE)</f>
        <v>0</v>
      </c>
      <c r="T374">
        <v>0</v>
      </c>
    </row>
    <row r="375" spans="1:20" x14ac:dyDescent="0.25">
      <c r="A375">
        <f>VLOOKUP(B375,'BAHAN BAKU'!$BD:$BE,2,FALSE)</f>
        <v>1</v>
      </c>
      <c r="B375">
        <f>IF(COUNTIF($B$2:B374,B374)=3,B374+1,B374)</f>
        <v>125</v>
      </c>
      <c r="C375" t="e">
        <f>VLOOKUP(B375,'BAHAN BAKU'!P:Q,2,FALSE)</f>
        <v>#N/A</v>
      </c>
      <c r="D375" t="s">
        <v>0</v>
      </c>
      <c r="E375" t="s">
        <v>49</v>
      </c>
      <c r="F375" s="13">
        <f>IF(VLOOKUP(B375&amp;D375,'BAHAN BAKU'!BA:BB,2,FALSE)&gt;'BAHAN BAKU'!$B$1,'BAHAN BAKU'!$B$1,VLOOKUP(B375&amp;D375,'BAHAN BAKU'!BA:BB,2,FALSE))</f>
        <v>0</v>
      </c>
      <c r="G375" t="s">
        <v>49</v>
      </c>
      <c r="H375">
        <v>100</v>
      </c>
      <c r="I375">
        <f>ROUND(VLOOKUP(B375,'BAHAN BAKU'!P:AO,26,FALSE)*F375%,0)</f>
        <v>0</v>
      </c>
      <c r="J375">
        <v>0</v>
      </c>
      <c r="K375">
        <v>0</v>
      </c>
      <c r="L375">
        <f>VLOOKUP(B375,'BAHAN BAKU'!P:Y,10,FALSE)</f>
        <v>0</v>
      </c>
      <c r="M375">
        <f>VLOOKUP(B375,'BAHAN BAKU'!P:Z,11,FALSE)</f>
        <v>0</v>
      </c>
      <c r="T375">
        <v>0</v>
      </c>
    </row>
    <row r="376" spans="1:20" x14ac:dyDescent="0.25">
      <c r="A376">
        <f>VLOOKUP(B376,'BAHAN BAKU'!$BD:$BE,2,FALSE)</f>
        <v>1</v>
      </c>
      <c r="B376">
        <f>IF(COUNTIF($B$2:B375,B375)=3,B375+1,B375)</f>
        <v>125</v>
      </c>
      <c r="C376" t="e">
        <f>VLOOKUP(B376,'BAHAN BAKU'!P:Q,2,FALSE)</f>
        <v>#N/A</v>
      </c>
      <c r="D376" t="s">
        <v>4</v>
      </c>
      <c r="E376" t="s">
        <v>49</v>
      </c>
      <c r="F376" s="13" t="e">
        <f>IF(C376=0,"2.5","0")</f>
        <v>#N/A</v>
      </c>
      <c r="G376" t="s">
        <v>49</v>
      </c>
      <c r="H376">
        <v>100</v>
      </c>
      <c r="I376" t="e">
        <f>ROUND(VLOOKUP(B376,'BAHAN BAKU'!P:AO,26,FALSE)*F376%,0)</f>
        <v>#N/A</v>
      </c>
      <c r="J376">
        <v>0</v>
      </c>
      <c r="K376">
        <v>0</v>
      </c>
      <c r="L376">
        <f>VLOOKUP(B376,'BAHAN BAKU'!P:Y,10,FALSE)</f>
        <v>0</v>
      </c>
      <c r="M376">
        <f>VLOOKUP(B376,'BAHAN BAKU'!P:Z,11,FALSE)</f>
        <v>0</v>
      </c>
      <c r="T376">
        <v>0</v>
      </c>
    </row>
    <row r="377" spans="1:20" x14ac:dyDescent="0.25">
      <c r="A377">
        <f>VLOOKUP(B377,'BAHAN BAKU'!$BD:$BE,2,FALSE)</f>
        <v>1</v>
      </c>
      <c r="B377">
        <f>IF(COUNTIF($B$2:B376,B376)=3,B376+1,B376)</f>
        <v>126</v>
      </c>
      <c r="C377" t="e">
        <f>VLOOKUP(B377,'BAHAN BAKU'!P:Q,2,FALSE)</f>
        <v>#N/A</v>
      </c>
      <c r="D377" t="s">
        <v>2</v>
      </c>
      <c r="E377" t="s">
        <v>49</v>
      </c>
      <c r="F377" s="13">
        <v>11</v>
      </c>
      <c r="G377" t="s">
        <v>49</v>
      </c>
      <c r="H377">
        <v>100</v>
      </c>
      <c r="I377">
        <f>ROUND(VLOOKUP(B377,'BAHAN BAKU'!P:AO,26,FALSE)*F377%,0)</f>
        <v>0</v>
      </c>
      <c r="J377">
        <v>0</v>
      </c>
      <c r="K377">
        <v>0</v>
      </c>
      <c r="L377">
        <f>VLOOKUP(B377,'BAHAN BAKU'!P:Y,10,FALSE)</f>
        <v>0</v>
      </c>
      <c r="M377">
        <f>VLOOKUP(B377,'BAHAN BAKU'!P:Z,11,FALSE)</f>
        <v>0</v>
      </c>
      <c r="T377">
        <v>0</v>
      </c>
    </row>
    <row r="378" spans="1:20" x14ac:dyDescent="0.25">
      <c r="A378">
        <f>VLOOKUP(B378,'BAHAN BAKU'!$BD:$BE,2,FALSE)</f>
        <v>1</v>
      </c>
      <c r="B378">
        <f>IF(COUNTIF($B$2:B377,B377)=3,B377+1,B377)</f>
        <v>126</v>
      </c>
      <c r="C378" t="e">
        <f>VLOOKUP(B378,'BAHAN BAKU'!P:Q,2,FALSE)</f>
        <v>#N/A</v>
      </c>
      <c r="D378" t="s">
        <v>0</v>
      </c>
      <c r="E378" t="s">
        <v>49</v>
      </c>
      <c r="F378" s="13">
        <f>IF(VLOOKUP(B378&amp;D378,'BAHAN BAKU'!BA:BB,2,FALSE)&gt;'BAHAN BAKU'!$B$1,'BAHAN BAKU'!$B$1,VLOOKUP(B378&amp;D378,'BAHAN BAKU'!BA:BB,2,FALSE))</f>
        <v>0</v>
      </c>
      <c r="G378" t="s">
        <v>49</v>
      </c>
      <c r="H378">
        <v>100</v>
      </c>
      <c r="I378">
        <f>ROUND(VLOOKUP(B378,'BAHAN BAKU'!P:AO,26,FALSE)*F378%,0)</f>
        <v>0</v>
      </c>
      <c r="J378">
        <v>0</v>
      </c>
      <c r="K378">
        <v>0</v>
      </c>
      <c r="L378">
        <f>VLOOKUP(B378,'BAHAN BAKU'!P:Y,10,FALSE)</f>
        <v>0</v>
      </c>
      <c r="M378">
        <f>VLOOKUP(B378,'BAHAN BAKU'!P:Z,11,FALSE)</f>
        <v>0</v>
      </c>
      <c r="T378">
        <v>0</v>
      </c>
    </row>
    <row r="379" spans="1:20" x14ac:dyDescent="0.25">
      <c r="A379">
        <f>VLOOKUP(B379,'BAHAN BAKU'!$BD:$BE,2,FALSE)</f>
        <v>1</v>
      </c>
      <c r="B379">
        <f>IF(COUNTIF($B$2:B378,B378)=3,B378+1,B378)</f>
        <v>126</v>
      </c>
      <c r="C379" t="e">
        <f>VLOOKUP(B379,'BAHAN BAKU'!P:Q,2,FALSE)</f>
        <v>#N/A</v>
      </c>
      <c r="D379" t="s">
        <v>4</v>
      </c>
      <c r="E379" t="s">
        <v>49</v>
      </c>
      <c r="F379" s="13" t="e">
        <f>IF(C379=0,"2.5","0")</f>
        <v>#N/A</v>
      </c>
      <c r="G379" t="s">
        <v>49</v>
      </c>
      <c r="H379">
        <v>100</v>
      </c>
      <c r="I379" t="e">
        <f>ROUND(VLOOKUP(B379,'BAHAN BAKU'!P:AO,26,FALSE)*F379%,0)</f>
        <v>#N/A</v>
      </c>
      <c r="J379">
        <v>0</v>
      </c>
      <c r="K379">
        <v>0</v>
      </c>
      <c r="L379">
        <f>VLOOKUP(B379,'BAHAN BAKU'!P:Y,10,FALSE)</f>
        <v>0</v>
      </c>
      <c r="M379">
        <f>VLOOKUP(B379,'BAHAN BAKU'!P:Z,11,FALSE)</f>
        <v>0</v>
      </c>
      <c r="T379">
        <v>0</v>
      </c>
    </row>
    <row r="380" spans="1:20" x14ac:dyDescent="0.25">
      <c r="A380">
        <f>VLOOKUP(B380,'BAHAN BAKU'!$BD:$BE,2,FALSE)</f>
        <v>1</v>
      </c>
      <c r="B380">
        <f>IF(COUNTIF($B$2:B379,B379)=3,B379+1,B379)</f>
        <v>127</v>
      </c>
      <c r="C380" t="e">
        <f>VLOOKUP(B380,'BAHAN BAKU'!P:Q,2,FALSE)</f>
        <v>#N/A</v>
      </c>
      <c r="D380" t="s">
        <v>2</v>
      </c>
      <c r="E380" t="s">
        <v>49</v>
      </c>
      <c r="F380" s="13">
        <v>11</v>
      </c>
      <c r="G380" t="s">
        <v>49</v>
      </c>
      <c r="H380">
        <v>100</v>
      </c>
      <c r="I380">
        <f>ROUND(VLOOKUP(B380,'BAHAN BAKU'!P:AO,26,FALSE)*F380%,0)</f>
        <v>0</v>
      </c>
      <c r="J380">
        <v>0</v>
      </c>
      <c r="K380">
        <v>0</v>
      </c>
      <c r="L380">
        <f>VLOOKUP(B380,'BAHAN BAKU'!P:Y,10,FALSE)</f>
        <v>0</v>
      </c>
      <c r="M380">
        <f>VLOOKUP(B380,'BAHAN BAKU'!P:Z,11,FALSE)</f>
        <v>0</v>
      </c>
      <c r="T380">
        <v>0</v>
      </c>
    </row>
    <row r="381" spans="1:20" x14ac:dyDescent="0.25">
      <c r="A381">
        <f>VLOOKUP(B381,'BAHAN BAKU'!$BD:$BE,2,FALSE)</f>
        <v>1</v>
      </c>
      <c r="B381">
        <f>IF(COUNTIF($B$2:B380,B380)=3,B380+1,B380)</f>
        <v>127</v>
      </c>
      <c r="C381" t="e">
        <f>VLOOKUP(B381,'BAHAN BAKU'!P:Q,2,FALSE)</f>
        <v>#N/A</v>
      </c>
      <c r="D381" t="s">
        <v>0</v>
      </c>
      <c r="E381" t="s">
        <v>49</v>
      </c>
      <c r="F381" s="13">
        <f>IF(VLOOKUP(B381&amp;D381,'BAHAN BAKU'!BA:BB,2,FALSE)&gt;'BAHAN BAKU'!$B$1,'BAHAN BAKU'!$B$1,VLOOKUP(B381&amp;D381,'BAHAN BAKU'!BA:BB,2,FALSE))</f>
        <v>0</v>
      </c>
      <c r="G381" t="s">
        <v>49</v>
      </c>
      <c r="H381">
        <v>100</v>
      </c>
      <c r="I381">
        <f>ROUND(VLOOKUP(B381,'BAHAN BAKU'!P:AO,26,FALSE)*F381%,0)</f>
        <v>0</v>
      </c>
      <c r="J381">
        <v>0</v>
      </c>
      <c r="K381">
        <v>0</v>
      </c>
      <c r="L381">
        <f>VLOOKUP(B381,'BAHAN BAKU'!P:Y,10,FALSE)</f>
        <v>0</v>
      </c>
      <c r="M381">
        <f>VLOOKUP(B381,'BAHAN BAKU'!P:Z,11,FALSE)</f>
        <v>0</v>
      </c>
      <c r="T381">
        <v>0</v>
      </c>
    </row>
    <row r="382" spans="1:20" x14ac:dyDescent="0.25">
      <c r="A382">
        <f>VLOOKUP(B382,'BAHAN BAKU'!$BD:$BE,2,FALSE)</f>
        <v>1</v>
      </c>
      <c r="B382">
        <f>IF(COUNTIF($B$2:B381,B381)=3,B381+1,B381)</f>
        <v>127</v>
      </c>
      <c r="C382" t="e">
        <f>VLOOKUP(B382,'BAHAN BAKU'!P:Q,2,FALSE)</f>
        <v>#N/A</v>
      </c>
      <c r="D382" t="s">
        <v>4</v>
      </c>
      <c r="E382" t="s">
        <v>49</v>
      </c>
      <c r="F382" s="13" t="e">
        <f>IF(C382=0,"2.5","0")</f>
        <v>#N/A</v>
      </c>
      <c r="G382" t="s">
        <v>49</v>
      </c>
      <c r="H382">
        <v>100</v>
      </c>
      <c r="I382" t="e">
        <f>ROUND(VLOOKUP(B382,'BAHAN BAKU'!P:AO,26,FALSE)*F382%,0)</f>
        <v>#N/A</v>
      </c>
      <c r="J382">
        <v>0</v>
      </c>
      <c r="K382">
        <v>0</v>
      </c>
      <c r="L382">
        <f>VLOOKUP(B382,'BAHAN BAKU'!P:Y,10,FALSE)</f>
        <v>0</v>
      </c>
      <c r="M382">
        <f>VLOOKUP(B382,'BAHAN BAKU'!P:Z,11,FALSE)</f>
        <v>0</v>
      </c>
      <c r="T382">
        <v>0</v>
      </c>
    </row>
    <row r="383" spans="1:20" x14ac:dyDescent="0.25">
      <c r="A383">
        <f>VLOOKUP(B383,'BAHAN BAKU'!$BD:$BE,2,FALSE)</f>
        <v>1</v>
      </c>
      <c r="B383">
        <f>IF(COUNTIF($B$2:B382,B382)=3,B382+1,B382)</f>
        <v>128</v>
      </c>
      <c r="C383" t="e">
        <f>VLOOKUP(B383,'BAHAN BAKU'!P:Q,2,FALSE)</f>
        <v>#N/A</v>
      </c>
      <c r="D383" t="s">
        <v>2</v>
      </c>
      <c r="E383" t="s">
        <v>49</v>
      </c>
      <c r="F383" s="13">
        <v>11</v>
      </c>
      <c r="G383" t="s">
        <v>49</v>
      </c>
      <c r="H383">
        <v>100</v>
      </c>
      <c r="I383">
        <f>ROUND(VLOOKUP(B383,'BAHAN BAKU'!P:AO,26,FALSE)*F383%,0)</f>
        <v>0</v>
      </c>
      <c r="J383">
        <v>0</v>
      </c>
      <c r="K383">
        <v>0</v>
      </c>
      <c r="L383">
        <f>VLOOKUP(B383,'BAHAN BAKU'!P:Y,10,FALSE)</f>
        <v>0</v>
      </c>
      <c r="M383">
        <f>VLOOKUP(B383,'BAHAN BAKU'!P:Z,11,FALSE)</f>
        <v>0</v>
      </c>
      <c r="T383">
        <v>0</v>
      </c>
    </row>
    <row r="384" spans="1:20" x14ac:dyDescent="0.25">
      <c r="A384">
        <f>VLOOKUP(B384,'BAHAN BAKU'!$BD:$BE,2,FALSE)</f>
        <v>1</v>
      </c>
      <c r="B384">
        <f>IF(COUNTIF($B$2:B383,B383)=3,B383+1,B383)</f>
        <v>128</v>
      </c>
      <c r="C384" t="e">
        <f>VLOOKUP(B384,'BAHAN BAKU'!P:Q,2,FALSE)</f>
        <v>#N/A</v>
      </c>
      <c r="D384" t="s">
        <v>0</v>
      </c>
      <c r="E384" t="s">
        <v>49</v>
      </c>
      <c r="F384" s="13">
        <f>IF(VLOOKUP(B384&amp;D384,'BAHAN BAKU'!BA:BB,2,FALSE)&gt;'BAHAN BAKU'!$B$1,'BAHAN BAKU'!$B$1,VLOOKUP(B384&amp;D384,'BAHAN BAKU'!BA:BB,2,FALSE))</f>
        <v>0</v>
      </c>
      <c r="G384" t="s">
        <v>49</v>
      </c>
      <c r="H384">
        <v>100</v>
      </c>
      <c r="I384">
        <f>ROUND(VLOOKUP(B384,'BAHAN BAKU'!P:AO,26,FALSE)*F384%,0)</f>
        <v>0</v>
      </c>
      <c r="J384">
        <v>0</v>
      </c>
      <c r="K384">
        <v>0</v>
      </c>
      <c r="L384">
        <f>VLOOKUP(B384,'BAHAN BAKU'!P:Y,10,FALSE)</f>
        <v>0</v>
      </c>
      <c r="M384">
        <f>VLOOKUP(B384,'BAHAN BAKU'!P:Z,11,FALSE)</f>
        <v>0</v>
      </c>
      <c r="T384">
        <v>0</v>
      </c>
    </row>
    <row r="385" spans="1:20" x14ac:dyDescent="0.25">
      <c r="A385">
        <f>VLOOKUP(B385,'BAHAN BAKU'!$BD:$BE,2,FALSE)</f>
        <v>1</v>
      </c>
      <c r="B385">
        <f>IF(COUNTIF($B$2:B384,B384)=3,B384+1,B384)</f>
        <v>128</v>
      </c>
      <c r="C385" t="e">
        <f>VLOOKUP(B385,'BAHAN BAKU'!P:Q,2,FALSE)</f>
        <v>#N/A</v>
      </c>
      <c r="D385" t="s">
        <v>4</v>
      </c>
      <c r="E385" t="s">
        <v>49</v>
      </c>
      <c r="F385" s="13" t="e">
        <f>IF(C385=0,"2.5","0")</f>
        <v>#N/A</v>
      </c>
      <c r="G385" t="s">
        <v>49</v>
      </c>
      <c r="H385">
        <v>100</v>
      </c>
      <c r="I385" t="e">
        <f>ROUND(VLOOKUP(B385,'BAHAN BAKU'!P:AO,26,FALSE)*F385%,0)</f>
        <v>#N/A</v>
      </c>
      <c r="J385">
        <v>0</v>
      </c>
      <c r="K385">
        <v>0</v>
      </c>
      <c r="L385">
        <f>VLOOKUP(B385,'BAHAN BAKU'!P:Y,10,FALSE)</f>
        <v>0</v>
      </c>
      <c r="M385">
        <f>VLOOKUP(B385,'BAHAN BAKU'!P:Z,11,FALSE)</f>
        <v>0</v>
      </c>
      <c r="T385">
        <v>0</v>
      </c>
    </row>
    <row r="386" spans="1:20" x14ac:dyDescent="0.25">
      <c r="A386">
        <f>VLOOKUP(B386,'BAHAN BAKU'!$BD:$BE,2,FALSE)</f>
        <v>1</v>
      </c>
      <c r="B386">
        <f>IF(COUNTIF($B$2:B385,B385)=3,B385+1,B385)</f>
        <v>129</v>
      </c>
      <c r="C386" t="e">
        <f>VLOOKUP(B386,'BAHAN BAKU'!P:Q,2,FALSE)</f>
        <v>#N/A</v>
      </c>
      <c r="D386" t="s">
        <v>2</v>
      </c>
      <c r="E386" t="s">
        <v>49</v>
      </c>
      <c r="F386" s="13">
        <v>11</v>
      </c>
      <c r="G386" t="s">
        <v>49</v>
      </c>
      <c r="H386">
        <v>100</v>
      </c>
      <c r="I386">
        <f>ROUND(VLOOKUP(B386,'BAHAN BAKU'!P:AO,26,FALSE)*F386%,0)</f>
        <v>0</v>
      </c>
      <c r="J386">
        <v>0</v>
      </c>
      <c r="K386">
        <v>0</v>
      </c>
      <c r="L386">
        <f>VLOOKUP(B386,'BAHAN BAKU'!P:Y,10,FALSE)</f>
        <v>0</v>
      </c>
      <c r="M386">
        <f>VLOOKUP(B386,'BAHAN BAKU'!P:Z,11,FALSE)</f>
        <v>0</v>
      </c>
      <c r="T386">
        <v>0</v>
      </c>
    </row>
    <row r="387" spans="1:20" x14ac:dyDescent="0.25">
      <c r="A387">
        <f>VLOOKUP(B387,'BAHAN BAKU'!$BD:$BE,2,FALSE)</f>
        <v>1</v>
      </c>
      <c r="B387">
        <f>IF(COUNTIF($B$2:B386,B386)=3,B386+1,B386)</f>
        <v>129</v>
      </c>
      <c r="C387" t="e">
        <f>VLOOKUP(B387,'BAHAN BAKU'!P:Q,2,FALSE)</f>
        <v>#N/A</v>
      </c>
      <c r="D387" t="s">
        <v>0</v>
      </c>
      <c r="E387" t="s">
        <v>49</v>
      </c>
      <c r="F387" s="13">
        <f>IF(VLOOKUP(B387&amp;D387,'BAHAN BAKU'!BA:BB,2,FALSE)&gt;'BAHAN BAKU'!$B$1,'BAHAN BAKU'!$B$1,VLOOKUP(B387&amp;D387,'BAHAN BAKU'!BA:BB,2,FALSE))</f>
        <v>0</v>
      </c>
      <c r="G387" t="s">
        <v>49</v>
      </c>
      <c r="H387">
        <v>100</v>
      </c>
      <c r="I387">
        <f>ROUND(VLOOKUP(B387,'BAHAN BAKU'!P:AO,26,FALSE)*F387%,0)</f>
        <v>0</v>
      </c>
      <c r="J387">
        <v>0</v>
      </c>
      <c r="K387">
        <v>0</v>
      </c>
      <c r="L387">
        <f>VLOOKUP(B387,'BAHAN BAKU'!P:Y,10,FALSE)</f>
        <v>0</v>
      </c>
      <c r="M387">
        <f>VLOOKUP(B387,'BAHAN BAKU'!P:Z,11,FALSE)</f>
        <v>0</v>
      </c>
      <c r="T387">
        <v>0</v>
      </c>
    </row>
    <row r="388" spans="1:20" x14ac:dyDescent="0.25">
      <c r="A388">
        <f>VLOOKUP(B388,'BAHAN BAKU'!$BD:$BE,2,FALSE)</f>
        <v>1</v>
      </c>
      <c r="B388">
        <f>IF(COUNTIF($B$2:B387,B387)=3,B387+1,B387)</f>
        <v>129</v>
      </c>
      <c r="C388" t="e">
        <f>VLOOKUP(B388,'BAHAN BAKU'!P:Q,2,FALSE)</f>
        <v>#N/A</v>
      </c>
      <c r="D388" t="s">
        <v>4</v>
      </c>
      <c r="E388" t="s">
        <v>49</v>
      </c>
      <c r="F388" s="13" t="e">
        <f>IF(C388=0,"2.5","0")</f>
        <v>#N/A</v>
      </c>
      <c r="G388" t="s">
        <v>49</v>
      </c>
      <c r="H388">
        <v>100</v>
      </c>
      <c r="I388" t="e">
        <f>ROUND(VLOOKUP(B388,'BAHAN BAKU'!P:AO,26,FALSE)*F388%,0)</f>
        <v>#N/A</v>
      </c>
      <c r="J388">
        <v>0</v>
      </c>
      <c r="K388">
        <v>0</v>
      </c>
      <c r="L388">
        <f>VLOOKUP(B388,'BAHAN BAKU'!P:Y,10,FALSE)</f>
        <v>0</v>
      </c>
      <c r="M388">
        <f>VLOOKUP(B388,'BAHAN BAKU'!P:Z,11,FALSE)</f>
        <v>0</v>
      </c>
      <c r="T388">
        <v>0</v>
      </c>
    </row>
    <row r="389" spans="1:20" x14ac:dyDescent="0.25">
      <c r="A389">
        <f>VLOOKUP(B389,'BAHAN BAKU'!$BD:$BE,2,FALSE)</f>
        <v>1</v>
      </c>
      <c r="B389">
        <f>IF(COUNTIF($B$2:B388,B388)=3,B388+1,B388)</f>
        <v>130</v>
      </c>
      <c r="C389" t="e">
        <f>VLOOKUP(B389,'BAHAN BAKU'!P:Q,2,FALSE)</f>
        <v>#N/A</v>
      </c>
      <c r="D389" t="s">
        <v>2</v>
      </c>
      <c r="E389" t="s">
        <v>49</v>
      </c>
      <c r="F389" s="13">
        <v>11</v>
      </c>
      <c r="G389" t="s">
        <v>49</v>
      </c>
      <c r="H389">
        <v>100</v>
      </c>
      <c r="I389">
        <f>ROUND(VLOOKUP(B389,'BAHAN BAKU'!P:AO,26,FALSE)*F389%,0)</f>
        <v>0</v>
      </c>
      <c r="J389">
        <v>0</v>
      </c>
      <c r="K389">
        <v>0</v>
      </c>
      <c r="L389">
        <f>VLOOKUP(B389,'BAHAN BAKU'!P:Y,10,FALSE)</f>
        <v>0</v>
      </c>
      <c r="M389">
        <f>VLOOKUP(B389,'BAHAN BAKU'!P:Z,11,FALSE)</f>
        <v>0</v>
      </c>
      <c r="T389">
        <v>0</v>
      </c>
    </row>
    <row r="390" spans="1:20" x14ac:dyDescent="0.25">
      <c r="A390">
        <f>VLOOKUP(B390,'BAHAN BAKU'!$BD:$BE,2,FALSE)</f>
        <v>1</v>
      </c>
      <c r="B390">
        <f>IF(COUNTIF($B$2:B389,B389)=3,B389+1,B389)</f>
        <v>130</v>
      </c>
      <c r="C390" t="e">
        <f>VLOOKUP(B390,'BAHAN BAKU'!P:Q,2,FALSE)</f>
        <v>#N/A</v>
      </c>
      <c r="D390" t="s">
        <v>0</v>
      </c>
      <c r="E390" t="s">
        <v>49</v>
      </c>
      <c r="F390" s="13">
        <f>IF(VLOOKUP(B390&amp;D390,'BAHAN BAKU'!BA:BB,2,FALSE)&gt;'BAHAN BAKU'!$B$1,'BAHAN BAKU'!$B$1,VLOOKUP(B390&amp;D390,'BAHAN BAKU'!BA:BB,2,FALSE))</f>
        <v>0</v>
      </c>
      <c r="G390" t="s">
        <v>49</v>
      </c>
      <c r="H390">
        <v>100</v>
      </c>
      <c r="I390">
        <f>ROUND(VLOOKUP(B390,'BAHAN BAKU'!P:AO,26,FALSE)*F390%,0)</f>
        <v>0</v>
      </c>
      <c r="J390">
        <v>0</v>
      </c>
      <c r="K390">
        <v>0</v>
      </c>
      <c r="L390">
        <f>VLOOKUP(B390,'BAHAN BAKU'!P:Y,10,FALSE)</f>
        <v>0</v>
      </c>
      <c r="M390">
        <f>VLOOKUP(B390,'BAHAN BAKU'!P:Z,11,FALSE)</f>
        <v>0</v>
      </c>
      <c r="T390">
        <v>0</v>
      </c>
    </row>
    <row r="391" spans="1:20" x14ac:dyDescent="0.25">
      <c r="A391">
        <f>VLOOKUP(B391,'BAHAN BAKU'!$BD:$BE,2,FALSE)</f>
        <v>1</v>
      </c>
      <c r="B391">
        <f>IF(COUNTIF($B$2:B390,B390)=3,B390+1,B390)</f>
        <v>130</v>
      </c>
      <c r="C391" t="e">
        <f>VLOOKUP(B391,'BAHAN BAKU'!P:Q,2,FALSE)</f>
        <v>#N/A</v>
      </c>
      <c r="D391" t="s">
        <v>4</v>
      </c>
      <c r="E391" t="s">
        <v>49</v>
      </c>
      <c r="F391" s="13" t="e">
        <f>IF(C391=0,"2.5","0")</f>
        <v>#N/A</v>
      </c>
      <c r="G391" t="s">
        <v>49</v>
      </c>
      <c r="H391">
        <v>100</v>
      </c>
      <c r="I391" t="e">
        <f>ROUND(VLOOKUP(B391,'BAHAN BAKU'!P:AO,26,FALSE)*F391%,0)</f>
        <v>#N/A</v>
      </c>
      <c r="J391">
        <v>0</v>
      </c>
      <c r="K391">
        <v>0</v>
      </c>
      <c r="L391">
        <f>VLOOKUP(B391,'BAHAN BAKU'!P:Y,10,FALSE)</f>
        <v>0</v>
      </c>
      <c r="M391">
        <f>VLOOKUP(B391,'BAHAN BAKU'!P:Z,11,FALSE)</f>
        <v>0</v>
      </c>
      <c r="T391">
        <v>0</v>
      </c>
    </row>
    <row r="392" spans="1:20" x14ac:dyDescent="0.25">
      <c r="A392">
        <f>VLOOKUP(B392,'BAHAN BAKU'!$BD:$BE,2,FALSE)</f>
        <v>1</v>
      </c>
      <c r="B392">
        <f>IF(COUNTIF($B$2:B391,B391)=3,B391+1,B391)</f>
        <v>131</v>
      </c>
      <c r="C392" t="e">
        <f>VLOOKUP(B392,'BAHAN BAKU'!P:Q,2,FALSE)</f>
        <v>#N/A</v>
      </c>
      <c r="D392" t="s">
        <v>2</v>
      </c>
      <c r="E392" t="s">
        <v>49</v>
      </c>
      <c r="F392" s="13">
        <v>11</v>
      </c>
      <c r="G392" t="s">
        <v>49</v>
      </c>
      <c r="H392">
        <v>100</v>
      </c>
      <c r="I392">
        <f>ROUND(VLOOKUP(B392,'BAHAN BAKU'!P:AO,26,FALSE)*F392%,0)</f>
        <v>0</v>
      </c>
      <c r="J392">
        <v>0</v>
      </c>
      <c r="K392">
        <v>0</v>
      </c>
      <c r="L392">
        <f>VLOOKUP(B392,'BAHAN BAKU'!P:Y,10,FALSE)</f>
        <v>0</v>
      </c>
      <c r="M392">
        <f>VLOOKUP(B392,'BAHAN BAKU'!P:Z,11,FALSE)</f>
        <v>0</v>
      </c>
      <c r="T392">
        <v>0</v>
      </c>
    </row>
    <row r="393" spans="1:20" x14ac:dyDescent="0.25">
      <c r="A393">
        <f>VLOOKUP(B393,'BAHAN BAKU'!$BD:$BE,2,FALSE)</f>
        <v>1</v>
      </c>
      <c r="B393">
        <f>IF(COUNTIF($B$2:B392,B392)=3,B392+1,B392)</f>
        <v>131</v>
      </c>
      <c r="C393" t="e">
        <f>VLOOKUP(B393,'BAHAN BAKU'!P:Q,2,FALSE)</f>
        <v>#N/A</v>
      </c>
      <c r="D393" t="s">
        <v>0</v>
      </c>
      <c r="E393" t="s">
        <v>49</v>
      </c>
      <c r="F393" s="13">
        <f>IF(VLOOKUP(B393&amp;D393,'BAHAN BAKU'!BA:BB,2,FALSE)&gt;'BAHAN BAKU'!$B$1,'BAHAN BAKU'!$B$1,VLOOKUP(B393&amp;D393,'BAHAN BAKU'!BA:BB,2,FALSE))</f>
        <v>0</v>
      </c>
      <c r="G393" t="s">
        <v>49</v>
      </c>
      <c r="H393">
        <v>100</v>
      </c>
      <c r="I393">
        <f>ROUND(VLOOKUP(B393,'BAHAN BAKU'!P:AO,26,FALSE)*F393%,0)</f>
        <v>0</v>
      </c>
      <c r="J393">
        <v>0</v>
      </c>
      <c r="K393">
        <v>0</v>
      </c>
      <c r="L393">
        <f>VLOOKUP(B393,'BAHAN BAKU'!P:Y,10,FALSE)</f>
        <v>0</v>
      </c>
      <c r="M393">
        <f>VLOOKUP(B393,'BAHAN BAKU'!P:Z,11,FALSE)</f>
        <v>0</v>
      </c>
      <c r="T393">
        <v>0</v>
      </c>
    </row>
    <row r="394" spans="1:20" x14ac:dyDescent="0.25">
      <c r="A394">
        <f>VLOOKUP(B394,'BAHAN BAKU'!$BD:$BE,2,FALSE)</f>
        <v>1</v>
      </c>
      <c r="B394">
        <f>IF(COUNTIF($B$2:B393,B393)=3,B393+1,B393)</f>
        <v>131</v>
      </c>
      <c r="C394" t="e">
        <f>VLOOKUP(B394,'BAHAN BAKU'!P:Q,2,FALSE)</f>
        <v>#N/A</v>
      </c>
      <c r="D394" t="s">
        <v>4</v>
      </c>
      <c r="E394" t="s">
        <v>49</v>
      </c>
      <c r="F394" s="13" t="e">
        <f>IF(C394=0,"2.5","0")</f>
        <v>#N/A</v>
      </c>
      <c r="G394" t="s">
        <v>49</v>
      </c>
      <c r="H394">
        <v>100</v>
      </c>
      <c r="I394" t="e">
        <f>ROUND(VLOOKUP(B394,'BAHAN BAKU'!P:AO,26,FALSE)*F394%,0)</f>
        <v>#N/A</v>
      </c>
      <c r="J394">
        <v>0</v>
      </c>
      <c r="K394">
        <v>0</v>
      </c>
      <c r="L394">
        <f>VLOOKUP(B394,'BAHAN BAKU'!P:Y,10,FALSE)</f>
        <v>0</v>
      </c>
      <c r="M394">
        <f>VLOOKUP(B394,'BAHAN BAKU'!P:Z,11,FALSE)</f>
        <v>0</v>
      </c>
      <c r="T394">
        <v>0</v>
      </c>
    </row>
    <row r="395" spans="1:20" x14ac:dyDescent="0.25">
      <c r="A395">
        <f>VLOOKUP(B395,'BAHAN BAKU'!$BD:$BE,2,FALSE)</f>
        <v>1</v>
      </c>
      <c r="B395">
        <f>IF(COUNTIF($B$2:B394,B394)=3,B394+1,B394)</f>
        <v>132</v>
      </c>
      <c r="C395" t="e">
        <f>VLOOKUP(B395,'BAHAN BAKU'!P:Q,2,FALSE)</f>
        <v>#N/A</v>
      </c>
      <c r="D395" t="s">
        <v>2</v>
      </c>
      <c r="E395" t="s">
        <v>49</v>
      </c>
      <c r="F395" s="13">
        <v>11</v>
      </c>
      <c r="G395" t="s">
        <v>49</v>
      </c>
      <c r="H395">
        <v>100</v>
      </c>
      <c r="I395">
        <f>ROUND(VLOOKUP(B395,'BAHAN BAKU'!P:AO,26,FALSE)*F395%,0)</f>
        <v>0</v>
      </c>
      <c r="J395">
        <v>0</v>
      </c>
      <c r="K395">
        <v>0</v>
      </c>
      <c r="L395">
        <f>VLOOKUP(B395,'BAHAN BAKU'!P:Y,10,FALSE)</f>
        <v>0</v>
      </c>
      <c r="M395">
        <f>VLOOKUP(B395,'BAHAN BAKU'!P:Z,11,FALSE)</f>
        <v>0</v>
      </c>
      <c r="T395">
        <v>0</v>
      </c>
    </row>
    <row r="396" spans="1:20" x14ac:dyDescent="0.25">
      <c r="A396">
        <f>VLOOKUP(B396,'BAHAN BAKU'!$BD:$BE,2,FALSE)</f>
        <v>1</v>
      </c>
      <c r="B396">
        <f>IF(COUNTIF($B$2:B395,B395)=3,B395+1,B395)</f>
        <v>132</v>
      </c>
      <c r="C396" t="e">
        <f>VLOOKUP(B396,'BAHAN BAKU'!P:Q,2,FALSE)</f>
        <v>#N/A</v>
      </c>
      <c r="D396" t="s">
        <v>0</v>
      </c>
      <c r="E396" t="s">
        <v>49</v>
      </c>
      <c r="F396" s="13">
        <f>IF(VLOOKUP(B396&amp;D396,'BAHAN BAKU'!BA:BB,2,FALSE)&gt;'BAHAN BAKU'!$B$1,'BAHAN BAKU'!$B$1,VLOOKUP(B396&amp;D396,'BAHAN BAKU'!BA:BB,2,FALSE))</f>
        <v>0</v>
      </c>
      <c r="G396" t="s">
        <v>49</v>
      </c>
      <c r="H396">
        <v>100</v>
      </c>
      <c r="I396">
        <f>ROUND(VLOOKUP(B396,'BAHAN BAKU'!P:AO,26,FALSE)*F396%,0)</f>
        <v>0</v>
      </c>
      <c r="J396">
        <v>0</v>
      </c>
      <c r="K396">
        <v>0</v>
      </c>
      <c r="L396">
        <f>VLOOKUP(B396,'BAHAN BAKU'!P:Y,10,FALSE)</f>
        <v>0</v>
      </c>
      <c r="M396">
        <f>VLOOKUP(B396,'BAHAN BAKU'!P:Z,11,FALSE)</f>
        <v>0</v>
      </c>
      <c r="T396">
        <v>0</v>
      </c>
    </row>
    <row r="397" spans="1:20" x14ac:dyDescent="0.25">
      <c r="A397">
        <f>VLOOKUP(B397,'BAHAN BAKU'!$BD:$BE,2,FALSE)</f>
        <v>1</v>
      </c>
      <c r="B397">
        <f>IF(COUNTIF($B$2:B396,B396)=3,B396+1,B396)</f>
        <v>132</v>
      </c>
      <c r="C397" t="e">
        <f>VLOOKUP(B397,'BAHAN BAKU'!P:Q,2,FALSE)</f>
        <v>#N/A</v>
      </c>
      <c r="D397" t="s">
        <v>4</v>
      </c>
      <c r="E397" t="s">
        <v>49</v>
      </c>
      <c r="F397" s="13" t="e">
        <f>IF(C397=0,"2.5","0")</f>
        <v>#N/A</v>
      </c>
      <c r="G397" t="s">
        <v>49</v>
      </c>
      <c r="H397">
        <v>100</v>
      </c>
      <c r="I397" t="e">
        <f>ROUND(VLOOKUP(B397,'BAHAN BAKU'!P:AO,26,FALSE)*F397%,0)</f>
        <v>#N/A</v>
      </c>
      <c r="J397">
        <v>0</v>
      </c>
      <c r="K397">
        <v>0</v>
      </c>
      <c r="L397">
        <f>VLOOKUP(B397,'BAHAN BAKU'!P:Y,10,FALSE)</f>
        <v>0</v>
      </c>
      <c r="M397">
        <f>VLOOKUP(B397,'BAHAN BAKU'!P:Z,11,FALSE)</f>
        <v>0</v>
      </c>
      <c r="T397">
        <v>0</v>
      </c>
    </row>
    <row r="398" spans="1:20" x14ac:dyDescent="0.25">
      <c r="A398">
        <f>VLOOKUP(B398,'BAHAN BAKU'!$BD:$BE,2,FALSE)</f>
        <v>1</v>
      </c>
      <c r="B398">
        <f>IF(COUNTIF($B$2:B397,B397)=3,B397+1,B397)</f>
        <v>133</v>
      </c>
      <c r="C398" t="e">
        <f>VLOOKUP(B398,'BAHAN BAKU'!P:Q,2,FALSE)</f>
        <v>#N/A</v>
      </c>
      <c r="D398" t="s">
        <v>2</v>
      </c>
      <c r="E398" t="s">
        <v>49</v>
      </c>
      <c r="F398" s="13">
        <v>11</v>
      </c>
      <c r="G398" t="s">
        <v>49</v>
      </c>
      <c r="H398">
        <v>100</v>
      </c>
      <c r="I398">
        <f>ROUND(VLOOKUP(B398,'BAHAN BAKU'!P:AO,26,FALSE)*F398%,0)</f>
        <v>0</v>
      </c>
      <c r="J398">
        <v>0</v>
      </c>
      <c r="K398">
        <v>0</v>
      </c>
      <c r="L398">
        <f>VLOOKUP(B398,'BAHAN BAKU'!P:Y,10,FALSE)</f>
        <v>0</v>
      </c>
      <c r="M398">
        <f>VLOOKUP(B398,'BAHAN BAKU'!P:Z,11,FALSE)</f>
        <v>0</v>
      </c>
      <c r="T398">
        <v>0</v>
      </c>
    </row>
    <row r="399" spans="1:20" x14ac:dyDescent="0.25">
      <c r="A399">
        <f>VLOOKUP(B399,'BAHAN BAKU'!$BD:$BE,2,FALSE)</f>
        <v>1</v>
      </c>
      <c r="B399">
        <f>IF(COUNTIF($B$2:B398,B398)=3,B398+1,B398)</f>
        <v>133</v>
      </c>
      <c r="C399" t="e">
        <f>VLOOKUP(B399,'BAHAN BAKU'!P:Q,2,FALSE)</f>
        <v>#N/A</v>
      </c>
      <c r="D399" t="s">
        <v>0</v>
      </c>
      <c r="E399" t="s">
        <v>49</v>
      </c>
      <c r="F399" s="13">
        <f>IF(VLOOKUP(B399&amp;D399,'BAHAN BAKU'!BA:BB,2,FALSE)&gt;'BAHAN BAKU'!$B$1,'BAHAN BAKU'!$B$1,VLOOKUP(B399&amp;D399,'BAHAN BAKU'!BA:BB,2,FALSE))</f>
        <v>0</v>
      </c>
      <c r="G399" t="s">
        <v>49</v>
      </c>
      <c r="H399">
        <v>100</v>
      </c>
      <c r="I399">
        <f>ROUND(VLOOKUP(B399,'BAHAN BAKU'!P:AO,26,FALSE)*F399%,0)</f>
        <v>0</v>
      </c>
      <c r="J399">
        <v>0</v>
      </c>
      <c r="K399">
        <v>0</v>
      </c>
      <c r="L399">
        <f>VLOOKUP(B399,'BAHAN BAKU'!P:Y,10,FALSE)</f>
        <v>0</v>
      </c>
      <c r="M399">
        <f>VLOOKUP(B399,'BAHAN BAKU'!P:Z,11,FALSE)</f>
        <v>0</v>
      </c>
      <c r="T399">
        <v>0</v>
      </c>
    </row>
    <row r="400" spans="1:20" x14ac:dyDescent="0.25">
      <c r="A400">
        <f>VLOOKUP(B400,'BAHAN BAKU'!$BD:$BE,2,FALSE)</f>
        <v>1</v>
      </c>
      <c r="B400">
        <f>IF(COUNTIF($B$2:B399,B399)=3,B399+1,B399)</f>
        <v>133</v>
      </c>
      <c r="C400" t="e">
        <f>VLOOKUP(B400,'BAHAN BAKU'!P:Q,2,FALSE)</f>
        <v>#N/A</v>
      </c>
      <c r="D400" t="s">
        <v>4</v>
      </c>
      <c r="E400" t="s">
        <v>49</v>
      </c>
      <c r="F400" s="13" t="e">
        <f>IF(C400=0,"2.5","0")</f>
        <v>#N/A</v>
      </c>
      <c r="G400" t="s">
        <v>49</v>
      </c>
      <c r="H400">
        <v>100</v>
      </c>
      <c r="I400" t="e">
        <f>ROUND(VLOOKUP(B400,'BAHAN BAKU'!P:AO,26,FALSE)*F400%,0)</f>
        <v>#N/A</v>
      </c>
      <c r="J400">
        <v>0</v>
      </c>
      <c r="K400">
        <v>0</v>
      </c>
      <c r="L400">
        <f>VLOOKUP(B400,'BAHAN BAKU'!P:Y,10,FALSE)</f>
        <v>0</v>
      </c>
      <c r="M400">
        <f>VLOOKUP(B400,'BAHAN BAKU'!P:Z,11,FALSE)</f>
        <v>0</v>
      </c>
      <c r="T400">
        <v>0</v>
      </c>
    </row>
    <row r="401" spans="1:20" x14ac:dyDescent="0.25">
      <c r="A401">
        <f>VLOOKUP(B401,'BAHAN BAKU'!$BD:$BE,2,FALSE)</f>
        <v>1</v>
      </c>
      <c r="B401">
        <f>IF(COUNTIF($B$2:B400,B400)=3,B400+1,B400)</f>
        <v>134</v>
      </c>
      <c r="C401" t="e">
        <f>VLOOKUP(B401,'BAHAN BAKU'!P:Q,2,FALSE)</f>
        <v>#N/A</v>
      </c>
      <c r="D401" t="s">
        <v>2</v>
      </c>
      <c r="E401" t="s">
        <v>49</v>
      </c>
      <c r="F401" s="13">
        <v>11</v>
      </c>
      <c r="G401" t="s">
        <v>49</v>
      </c>
      <c r="H401">
        <v>100</v>
      </c>
      <c r="I401">
        <f>ROUND(VLOOKUP(B401,'BAHAN BAKU'!P:AO,26,FALSE)*F401%,0)</f>
        <v>0</v>
      </c>
      <c r="J401">
        <v>0</v>
      </c>
      <c r="K401">
        <v>0</v>
      </c>
      <c r="L401">
        <f>VLOOKUP(B401,'BAHAN BAKU'!P:Y,10,FALSE)</f>
        <v>0</v>
      </c>
      <c r="M401">
        <f>VLOOKUP(B401,'BAHAN BAKU'!P:Z,11,FALSE)</f>
        <v>0</v>
      </c>
      <c r="T401">
        <v>0</v>
      </c>
    </row>
    <row r="402" spans="1:20" x14ac:dyDescent="0.25">
      <c r="A402">
        <f>VLOOKUP(B402,'BAHAN BAKU'!$BD:$BE,2,FALSE)</f>
        <v>1</v>
      </c>
      <c r="B402">
        <f>IF(COUNTIF($B$2:B401,B401)=3,B401+1,B401)</f>
        <v>134</v>
      </c>
      <c r="C402" t="e">
        <f>VLOOKUP(B402,'BAHAN BAKU'!P:Q,2,FALSE)</f>
        <v>#N/A</v>
      </c>
      <c r="D402" t="s">
        <v>0</v>
      </c>
      <c r="E402" t="s">
        <v>49</v>
      </c>
      <c r="F402" s="13">
        <f>IF(VLOOKUP(B402&amp;D402,'BAHAN BAKU'!BA:BB,2,FALSE)&gt;'BAHAN BAKU'!$B$1,'BAHAN BAKU'!$B$1,VLOOKUP(B402&amp;D402,'BAHAN BAKU'!BA:BB,2,FALSE))</f>
        <v>0</v>
      </c>
      <c r="G402" t="s">
        <v>49</v>
      </c>
      <c r="H402">
        <v>100</v>
      </c>
      <c r="I402">
        <f>ROUND(VLOOKUP(B402,'BAHAN BAKU'!P:AO,26,FALSE)*F402%,0)</f>
        <v>0</v>
      </c>
      <c r="J402">
        <v>0</v>
      </c>
      <c r="K402">
        <v>0</v>
      </c>
      <c r="L402">
        <f>VLOOKUP(B402,'BAHAN BAKU'!P:Y,10,FALSE)</f>
        <v>0</v>
      </c>
      <c r="M402">
        <f>VLOOKUP(B402,'BAHAN BAKU'!P:Z,11,FALSE)</f>
        <v>0</v>
      </c>
      <c r="T402">
        <v>0</v>
      </c>
    </row>
    <row r="403" spans="1:20" x14ac:dyDescent="0.25">
      <c r="A403">
        <f>VLOOKUP(B403,'BAHAN BAKU'!$BD:$BE,2,FALSE)</f>
        <v>1</v>
      </c>
      <c r="B403">
        <f>IF(COUNTIF($B$2:B402,B402)=3,B402+1,B402)</f>
        <v>134</v>
      </c>
      <c r="C403" t="e">
        <f>VLOOKUP(B403,'BAHAN BAKU'!P:Q,2,FALSE)</f>
        <v>#N/A</v>
      </c>
      <c r="D403" t="s">
        <v>4</v>
      </c>
      <c r="E403" t="s">
        <v>49</v>
      </c>
      <c r="F403" s="13" t="e">
        <f>IF(C403=0,"2.5","0")</f>
        <v>#N/A</v>
      </c>
      <c r="G403" t="s">
        <v>49</v>
      </c>
      <c r="H403">
        <v>100</v>
      </c>
      <c r="I403" t="e">
        <f>ROUND(VLOOKUP(B403,'BAHAN BAKU'!P:AO,26,FALSE)*F403%,0)</f>
        <v>#N/A</v>
      </c>
      <c r="J403">
        <v>0</v>
      </c>
      <c r="K403">
        <v>0</v>
      </c>
      <c r="L403">
        <f>VLOOKUP(B403,'BAHAN BAKU'!P:Y,10,FALSE)</f>
        <v>0</v>
      </c>
      <c r="M403">
        <f>VLOOKUP(B403,'BAHAN BAKU'!P:Z,11,FALSE)</f>
        <v>0</v>
      </c>
      <c r="T403">
        <v>0</v>
      </c>
    </row>
    <row r="404" spans="1:20" x14ac:dyDescent="0.25">
      <c r="A404">
        <f>VLOOKUP(B404,'BAHAN BAKU'!$BD:$BE,2,FALSE)</f>
        <v>1</v>
      </c>
      <c r="B404">
        <f>IF(COUNTIF($B$2:B403,B403)=3,B403+1,B403)</f>
        <v>135</v>
      </c>
      <c r="C404" t="e">
        <f>VLOOKUP(B404,'BAHAN BAKU'!P:Q,2,FALSE)</f>
        <v>#N/A</v>
      </c>
      <c r="D404" t="s">
        <v>2</v>
      </c>
      <c r="E404" t="s">
        <v>49</v>
      </c>
      <c r="F404" s="13">
        <v>11</v>
      </c>
      <c r="G404" t="s">
        <v>49</v>
      </c>
      <c r="H404">
        <v>100</v>
      </c>
      <c r="I404">
        <f>ROUND(VLOOKUP(B404,'BAHAN BAKU'!P:AO,26,FALSE)*F404%,0)</f>
        <v>0</v>
      </c>
      <c r="J404">
        <v>0</v>
      </c>
      <c r="K404">
        <v>0</v>
      </c>
      <c r="L404">
        <f>VLOOKUP(B404,'BAHAN BAKU'!P:Y,10,FALSE)</f>
        <v>0</v>
      </c>
      <c r="M404">
        <f>VLOOKUP(B404,'BAHAN BAKU'!P:Z,11,FALSE)</f>
        <v>0</v>
      </c>
      <c r="T404">
        <v>0</v>
      </c>
    </row>
    <row r="405" spans="1:20" x14ac:dyDescent="0.25">
      <c r="A405">
        <f>VLOOKUP(B405,'BAHAN BAKU'!$BD:$BE,2,FALSE)</f>
        <v>1</v>
      </c>
      <c r="B405">
        <f>IF(COUNTIF($B$2:B404,B404)=3,B404+1,B404)</f>
        <v>135</v>
      </c>
      <c r="C405" t="e">
        <f>VLOOKUP(B405,'BAHAN BAKU'!P:Q,2,FALSE)</f>
        <v>#N/A</v>
      </c>
      <c r="D405" t="s">
        <v>0</v>
      </c>
      <c r="E405" t="s">
        <v>49</v>
      </c>
      <c r="F405" s="13">
        <f>IF(VLOOKUP(B405&amp;D405,'BAHAN BAKU'!BA:BB,2,FALSE)&gt;'BAHAN BAKU'!$B$1,'BAHAN BAKU'!$B$1,VLOOKUP(B405&amp;D405,'BAHAN BAKU'!BA:BB,2,FALSE))</f>
        <v>0</v>
      </c>
      <c r="G405" t="s">
        <v>49</v>
      </c>
      <c r="H405">
        <v>100</v>
      </c>
      <c r="I405">
        <f>ROUND(VLOOKUP(B405,'BAHAN BAKU'!P:AO,26,FALSE)*F405%,0)</f>
        <v>0</v>
      </c>
      <c r="J405">
        <v>0</v>
      </c>
      <c r="K405">
        <v>0</v>
      </c>
      <c r="L405">
        <f>VLOOKUP(B405,'BAHAN BAKU'!P:Y,10,FALSE)</f>
        <v>0</v>
      </c>
      <c r="M405">
        <f>VLOOKUP(B405,'BAHAN BAKU'!P:Z,11,FALSE)</f>
        <v>0</v>
      </c>
      <c r="T405">
        <v>0</v>
      </c>
    </row>
    <row r="406" spans="1:20" x14ac:dyDescent="0.25">
      <c r="A406">
        <f>VLOOKUP(B406,'BAHAN BAKU'!$BD:$BE,2,FALSE)</f>
        <v>1</v>
      </c>
      <c r="B406">
        <f>IF(COUNTIF($B$2:B405,B405)=3,B405+1,B405)</f>
        <v>135</v>
      </c>
      <c r="C406" t="e">
        <f>VLOOKUP(B406,'BAHAN BAKU'!P:Q,2,FALSE)</f>
        <v>#N/A</v>
      </c>
      <c r="D406" t="s">
        <v>4</v>
      </c>
      <c r="E406" t="s">
        <v>49</v>
      </c>
      <c r="F406" s="13" t="e">
        <f>IF(C406=0,"2.5","0")</f>
        <v>#N/A</v>
      </c>
      <c r="G406" t="s">
        <v>49</v>
      </c>
      <c r="H406">
        <v>100</v>
      </c>
      <c r="I406" t="e">
        <f>ROUND(VLOOKUP(B406,'BAHAN BAKU'!P:AO,26,FALSE)*F406%,0)</f>
        <v>#N/A</v>
      </c>
      <c r="J406">
        <v>0</v>
      </c>
      <c r="K406">
        <v>0</v>
      </c>
      <c r="L406">
        <f>VLOOKUP(B406,'BAHAN BAKU'!P:Y,10,FALSE)</f>
        <v>0</v>
      </c>
      <c r="M406">
        <f>VLOOKUP(B406,'BAHAN BAKU'!P:Z,11,FALSE)</f>
        <v>0</v>
      </c>
      <c r="T406">
        <v>0</v>
      </c>
    </row>
    <row r="407" spans="1:20" x14ac:dyDescent="0.25">
      <c r="A407">
        <f>VLOOKUP(B407,'BAHAN BAKU'!$BD:$BE,2,FALSE)</f>
        <v>1</v>
      </c>
      <c r="B407">
        <f>IF(COUNTIF($B$2:B406,B406)=3,B406+1,B406)</f>
        <v>136</v>
      </c>
      <c r="C407" t="e">
        <f>VLOOKUP(B407,'BAHAN BAKU'!P:Q,2,FALSE)</f>
        <v>#N/A</v>
      </c>
      <c r="D407" t="s">
        <v>2</v>
      </c>
      <c r="E407" t="s">
        <v>49</v>
      </c>
      <c r="F407" s="13">
        <v>11</v>
      </c>
      <c r="G407" t="s">
        <v>49</v>
      </c>
      <c r="H407">
        <v>100</v>
      </c>
      <c r="I407">
        <f>ROUND(VLOOKUP(B407,'BAHAN BAKU'!P:AO,26,FALSE)*F407%,0)</f>
        <v>0</v>
      </c>
      <c r="J407">
        <v>0</v>
      </c>
      <c r="K407">
        <v>0</v>
      </c>
      <c r="L407">
        <f>VLOOKUP(B407,'BAHAN BAKU'!P:Y,10,FALSE)</f>
        <v>0</v>
      </c>
      <c r="M407">
        <f>VLOOKUP(B407,'BAHAN BAKU'!P:Z,11,FALSE)</f>
        <v>0</v>
      </c>
      <c r="T407">
        <v>0</v>
      </c>
    </row>
    <row r="408" spans="1:20" x14ac:dyDescent="0.25">
      <c r="A408">
        <f>VLOOKUP(B408,'BAHAN BAKU'!$BD:$BE,2,FALSE)</f>
        <v>1</v>
      </c>
      <c r="B408">
        <f>IF(COUNTIF($B$2:B407,B407)=3,B407+1,B407)</f>
        <v>136</v>
      </c>
      <c r="C408" t="e">
        <f>VLOOKUP(B408,'BAHAN BAKU'!P:Q,2,FALSE)</f>
        <v>#N/A</v>
      </c>
      <c r="D408" t="s">
        <v>0</v>
      </c>
      <c r="E408" t="s">
        <v>49</v>
      </c>
      <c r="F408" s="13">
        <f>IF(VLOOKUP(B408&amp;D408,'BAHAN BAKU'!BA:BB,2,FALSE)&gt;'BAHAN BAKU'!$B$1,'BAHAN BAKU'!$B$1,VLOOKUP(B408&amp;D408,'BAHAN BAKU'!BA:BB,2,FALSE))</f>
        <v>0</v>
      </c>
      <c r="G408" t="s">
        <v>49</v>
      </c>
      <c r="H408">
        <v>100</v>
      </c>
      <c r="I408">
        <f>ROUND(VLOOKUP(B408,'BAHAN BAKU'!P:AO,26,FALSE)*F408%,0)</f>
        <v>0</v>
      </c>
      <c r="J408">
        <v>0</v>
      </c>
      <c r="K408">
        <v>0</v>
      </c>
      <c r="L408">
        <f>VLOOKUP(B408,'BAHAN BAKU'!P:Y,10,FALSE)</f>
        <v>0</v>
      </c>
      <c r="M408">
        <f>VLOOKUP(B408,'BAHAN BAKU'!P:Z,11,FALSE)</f>
        <v>0</v>
      </c>
      <c r="T408">
        <v>0</v>
      </c>
    </row>
    <row r="409" spans="1:20" x14ac:dyDescent="0.25">
      <c r="A409">
        <f>VLOOKUP(B409,'BAHAN BAKU'!$BD:$BE,2,FALSE)</f>
        <v>1</v>
      </c>
      <c r="B409">
        <f>IF(COUNTIF($B$2:B408,B408)=3,B408+1,B408)</f>
        <v>136</v>
      </c>
      <c r="C409" t="e">
        <f>VLOOKUP(B409,'BAHAN BAKU'!P:Q,2,FALSE)</f>
        <v>#N/A</v>
      </c>
      <c r="D409" t="s">
        <v>4</v>
      </c>
      <c r="E409" t="s">
        <v>49</v>
      </c>
      <c r="F409" s="13" t="e">
        <f>IF(C409=0,"2.5","0")</f>
        <v>#N/A</v>
      </c>
      <c r="G409" t="s">
        <v>49</v>
      </c>
      <c r="H409">
        <v>100</v>
      </c>
      <c r="I409" t="e">
        <f>ROUND(VLOOKUP(B409,'BAHAN BAKU'!P:AO,26,FALSE)*F409%,0)</f>
        <v>#N/A</v>
      </c>
      <c r="J409">
        <v>0</v>
      </c>
      <c r="K409">
        <v>0</v>
      </c>
      <c r="L409">
        <f>VLOOKUP(B409,'BAHAN BAKU'!P:Y,10,FALSE)</f>
        <v>0</v>
      </c>
      <c r="M409">
        <f>VLOOKUP(B409,'BAHAN BAKU'!P:Z,11,FALSE)</f>
        <v>0</v>
      </c>
      <c r="T409">
        <v>0</v>
      </c>
    </row>
    <row r="410" spans="1:20" x14ac:dyDescent="0.25">
      <c r="A410">
        <f>VLOOKUP(B410,'BAHAN BAKU'!$BD:$BE,2,FALSE)</f>
        <v>1</v>
      </c>
      <c r="B410">
        <f>IF(COUNTIF($B$2:B409,B409)=3,B409+1,B409)</f>
        <v>137</v>
      </c>
      <c r="C410" t="e">
        <f>VLOOKUP(B410,'BAHAN BAKU'!P:Q,2,FALSE)</f>
        <v>#N/A</v>
      </c>
      <c r="D410" t="s">
        <v>2</v>
      </c>
      <c r="E410" t="s">
        <v>49</v>
      </c>
      <c r="F410" s="13">
        <v>11</v>
      </c>
      <c r="G410" t="s">
        <v>49</v>
      </c>
      <c r="H410">
        <v>100</v>
      </c>
      <c r="I410">
        <f>ROUND(VLOOKUP(B410,'BAHAN BAKU'!P:AO,26,FALSE)*F410%,0)</f>
        <v>0</v>
      </c>
      <c r="J410">
        <v>0</v>
      </c>
      <c r="K410">
        <v>0</v>
      </c>
      <c r="L410">
        <f>VLOOKUP(B410,'BAHAN BAKU'!P:Y,10,FALSE)</f>
        <v>0</v>
      </c>
      <c r="M410">
        <f>VLOOKUP(B410,'BAHAN BAKU'!P:Z,11,FALSE)</f>
        <v>0</v>
      </c>
      <c r="T410">
        <v>0</v>
      </c>
    </row>
    <row r="411" spans="1:20" x14ac:dyDescent="0.25">
      <c r="A411">
        <f>VLOOKUP(B411,'BAHAN BAKU'!$BD:$BE,2,FALSE)</f>
        <v>1</v>
      </c>
      <c r="B411">
        <f>IF(COUNTIF($B$2:B410,B410)=3,B410+1,B410)</f>
        <v>137</v>
      </c>
      <c r="C411" t="e">
        <f>VLOOKUP(B411,'BAHAN BAKU'!P:Q,2,FALSE)</f>
        <v>#N/A</v>
      </c>
      <c r="D411" t="s">
        <v>0</v>
      </c>
      <c r="E411" t="s">
        <v>49</v>
      </c>
      <c r="F411" s="13">
        <f>IF(VLOOKUP(B411&amp;D411,'BAHAN BAKU'!BA:BB,2,FALSE)&gt;'BAHAN BAKU'!$B$1,'BAHAN BAKU'!$B$1,VLOOKUP(B411&amp;D411,'BAHAN BAKU'!BA:BB,2,FALSE))</f>
        <v>0</v>
      </c>
      <c r="G411" t="s">
        <v>49</v>
      </c>
      <c r="H411">
        <v>100</v>
      </c>
      <c r="I411">
        <f>ROUND(VLOOKUP(B411,'BAHAN BAKU'!P:AO,26,FALSE)*F411%,0)</f>
        <v>0</v>
      </c>
      <c r="J411">
        <v>0</v>
      </c>
      <c r="K411">
        <v>0</v>
      </c>
      <c r="L411">
        <f>VLOOKUP(B411,'BAHAN BAKU'!P:Y,10,FALSE)</f>
        <v>0</v>
      </c>
      <c r="M411">
        <f>VLOOKUP(B411,'BAHAN BAKU'!P:Z,11,FALSE)</f>
        <v>0</v>
      </c>
      <c r="T411">
        <v>0</v>
      </c>
    </row>
    <row r="412" spans="1:20" x14ac:dyDescent="0.25">
      <c r="A412">
        <f>VLOOKUP(B412,'BAHAN BAKU'!$BD:$BE,2,FALSE)</f>
        <v>1</v>
      </c>
      <c r="B412">
        <f>IF(COUNTIF($B$2:B411,B411)=3,B411+1,B411)</f>
        <v>137</v>
      </c>
      <c r="C412" t="e">
        <f>VLOOKUP(B412,'BAHAN BAKU'!P:Q,2,FALSE)</f>
        <v>#N/A</v>
      </c>
      <c r="D412" t="s">
        <v>4</v>
      </c>
      <c r="E412" t="s">
        <v>49</v>
      </c>
      <c r="F412" s="13" t="e">
        <f>IF(C412=0,"2.5","0")</f>
        <v>#N/A</v>
      </c>
      <c r="G412" t="s">
        <v>49</v>
      </c>
      <c r="H412">
        <v>100</v>
      </c>
      <c r="I412" t="e">
        <f>ROUND(VLOOKUP(B412,'BAHAN BAKU'!P:AO,26,FALSE)*F412%,0)</f>
        <v>#N/A</v>
      </c>
      <c r="J412">
        <v>0</v>
      </c>
      <c r="K412">
        <v>0</v>
      </c>
      <c r="L412">
        <f>VLOOKUP(B412,'BAHAN BAKU'!P:Y,10,FALSE)</f>
        <v>0</v>
      </c>
      <c r="M412">
        <f>VLOOKUP(B412,'BAHAN BAKU'!P:Z,11,FALSE)</f>
        <v>0</v>
      </c>
      <c r="T412">
        <v>0</v>
      </c>
    </row>
    <row r="413" spans="1:20" x14ac:dyDescent="0.25">
      <c r="A413">
        <f>VLOOKUP(B413,'BAHAN BAKU'!$BD:$BE,2,FALSE)</f>
        <v>1</v>
      </c>
      <c r="B413">
        <f>IF(COUNTIF($B$2:B412,B412)=3,B412+1,B412)</f>
        <v>138</v>
      </c>
      <c r="C413" t="e">
        <f>VLOOKUP(B413,'BAHAN BAKU'!P:Q,2,FALSE)</f>
        <v>#N/A</v>
      </c>
      <c r="D413" t="s">
        <v>2</v>
      </c>
      <c r="E413" t="s">
        <v>49</v>
      </c>
      <c r="F413" s="13">
        <v>11</v>
      </c>
      <c r="G413" t="s">
        <v>49</v>
      </c>
      <c r="H413">
        <v>100</v>
      </c>
      <c r="I413">
        <f>ROUND(VLOOKUP(B413,'BAHAN BAKU'!P:AO,26,FALSE)*F413%,0)</f>
        <v>0</v>
      </c>
      <c r="J413">
        <v>0</v>
      </c>
      <c r="K413">
        <v>0</v>
      </c>
      <c r="L413">
        <f>VLOOKUP(B413,'BAHAN BAKU'!P:Y,10,FALSE)</f>
        <v>0</v>
      </c>
      <c r="M413">
        <f>VLOOKUP(B413,'BAHAN BAKU'!P:Z,11,FALSE)</f>
        <v>0</v>
      </c>
      <c r="T413">
        <v>0</v>
      </c>
    </row>
    <row r="414" spans="1:20" x14ac:dyDescent="0.25">
      <c r="A414">
        <f>VLOOKUP(B414,'BAHAN BAKU'!$BD:$BE,2,FALSE)</f>
        <v>1</v>
      </c>
      <c r="B414">
        <f>IF(COUNTIF($B$2:B413,B413)=3,B413+1,B413)</f>
        <v>138</v>
      </c>
      <c r="C414" t="e">
        <f>VLOOKUP(B414,'BAHAN BAKU'!P:Q,2,FALSE)</f>
        <v>#N/A</v>
      </c>
      <c r="D414" t="s">
        <v>0</v>
      </c>
      <c r="E414" t="s">
        <v>49</v>
      </c>
      <c r="F414" s="13">
        <f>IF(VLOOKUP(B414&amp;D414,'BAHAN BAKU'!BA:BB,2,FALSE)&gt;'BAHAN BAKU'!$B$1,'BAHAN BAKU'!$B$1,VLOOKUP(B414&amp;D414,'BAHAN BAKU'!BA:BB,2,FALSE))</f>
        <v>0</v>
      </c>
      <c r="G414" t="s">
        <v>49</v>
      </c>
      <c r="H414">
        <v>100</v>
      </c>
      <c r="I414">
        <f>ROUND(VLOOKUP(B414,'BAHAN BAKU'!P:AO,26,FALSE)*F414%,0)</f>
        <v>0</v>
      </c>
      <c r="J414">
        <v>0</v>
      </c>
      <c r="K414">
        <v>0</v>
      </c>
      <c r="L414">
        <f>VLOOKUP(B414,'BAHAN BAKU'!P:Y,10,FALSE)</f>
        <v>0</v>
      </c>
      <c r="M414">
        <f>VLOOKUP(B414,'BAHAN BAKU'!P:Z,11,FALSE)</f>
        <v>0</v>
      </c>
      <c r="T414">
        <v>0</v>
      </c>
    </row>
    <row r="415" spans="1:20" x14ac:dyDescent="0.25">
      <c r="A415">
        <f>VLOOKUP(B415,'BAHAN BAKU'!$BD:$BE,2,FALSE)</f>
        <v>1</v>
      </c>
      <c r="B415">
        <f>IF(COUNTIF($B$2:B414,B414)=3,B414+1,B414)</f>
        <v>138</v>
      </c>
      <c r="C415" t="e">
        <f>VLOOKUP(B415,'BAHAN BAKU'!P:Q,2,FALSE)</f>
        <v>#N/A</v>
      </c>
      <c r="D415" t="s">
        <v>4</v>
      </c>
      <c r="E415" t="s">
        <v>49</v>
      </c>
      <c r="F415" s="13" t="e">
        <f>IF(C415=0,"2.5","0")</f>
        <v>#N/A</v>
      </c>
      <c r="G415" t="s">
        <v>49</v>
      </c>
      <c r="H415">
        <v>100</v>
      </c>
      <c r="I415" t="e">
        <f>ROUND(VLOOKUP(B415,'BAHAN BAKU'!P:AO,26,FALSE)*F415%,0)</f>
        <v>#N/A</v>
      </c>
      <c r="J415">
        <v>0</v>
      </c>
      <c r="K415">
        <v>0</v>
      </c>
      <c r="L415">
        <f>VLOOKUP(B415,'BAHAN BAKU'!P:Y,10,FALSE)</f>
        <v>0</v>
      </c>
      <c r="M415">
        <f>VLOOKUP(B415,'BAHAN BAKU'!P:Z,11,FALSE)</f>
        <v>0</v>
      </c>
      <c r="T415">
        <v>0</v>
      </c>
    </row>
    <row r="416" spans="1:20" x14ac:dyDescent="0.25">
      <c r="A416">
        <f>VLOOKUP(B416,'BAHAN BAKU'!$BD:$BE,2,FALSE)</f>
        <v>1</v>
      </c>
      <c r="B416">
        <f>IF(COUNTIF($B$2:B415,B415)=3,B415+1,B415)</f>
        <v>139</v>
      </c>
      <c r="C416" t="e">
        <f>VLOOKUP(B416,'BAHAN BAKU'!P:Q,2,FALSE)</f>
        <v>#N/A</v>
      </c>
      <c r="D416" t="s">
        <v>2</v>
      </c>
      <c r="E416" t="s">
        <v>49</v>
      </c>
      <c r="F416" s="13">
        <v>11</v>
      </c>
      <c r="G416" t="s">
        <v>49</v>
      </c>
      <c r="H416">
        <v>100</v>
      </c>
      <c r="I416">
        <f>ROUND(VLOOKUP(B416,'BAHAN BAKU'!P:AO,26,FALSE)*F416%,0)</f>
        <v>0</v>
      </c>
      <c r="J416">
        <v>0</v>
      </c>
      <c r="K416">
        <v>0</v>
      </c>
      <c r="L416">
        <f>VLOOKUP(B416,'BAHAN BAKU'!P:Y,10,FALSE)</f>
        <v>0</v>
      </c>
      <c r="M416">
        <f>VLOOKUP(B416,'BAHAN BAKU'!P:Z,11,FALSE)</f>
        <v>0</v>
      </c>
      <c r="T416">
        <v>0</v>
      </c>
    </row>
    <row r="417" spans="1:20" x14ac:dyDescent="0.25">
      <c r="A417">
        <f>VLOOKUP(B417,'BAHAN BAKU'!$BD:$BE,2,FALSE)</f>
        <v>1</v>
      </c>
      <c r="B417">
        <f>IF(COUNTIF($B$2:B416,B416)=3,B416+1,B416)</f>
        <v>139</v>
      </c>
      <c r="C417" t="e">
        <f>VLOOKUP(B417,'BAHAN BAKU'!P:Q,2,FALSE)</f>
        <v>#N/A</v>
      </c>
      <c r="D417" t="s">
        <v>0</v>
      </c>
      <c r="E417" t="s">
        <v>49</v>
      </c>
      <c r="F417" s="13">
        <f>IF(VLOOKUP(B417&amp;D417,'BAHAN BAKU'!BA:BB,2,FALSE)&gt;'BAHAN BAKU'!$B$1,'BAHAN BAKU'!$B$1,VLOOKUP(B417&amp;D417,'BAHAN BAKU'!BA:BB,2,FALSE))</f>
        <v>0</v>
      </c>
      <c r="G417" t="s">
        <v>49</v>
      </c>
      <c r="H417">
        <v>100</v>
      </c>
      <c r="I417">
        <f>ROUND(VLOOKUP(B417,'BAHAN BAKU'!P:AO,26,FALSE)*F417%,0)</f>
        <v>0</v>
      </c>
      <c r="J417">
        <v>0</v>
      </c>
      <c r="K417">
        <v>0</v>
      </c>
      <c r="L417">
        <f>VLOOKUP(B417,'BAHAN BAKU'!P:Y,10,FALSE)</f>
        <v>0</v>
      </c>
      <c r="M417">
        <f>VLOOKUP(B417,'BAHAN BAKU'!P:Z,11,FALSE)</f>
        <v>0</v>
      </c>
      <c r="T417">
        <v>0</v>
      </c>
    </row>
    <row r="418" spans="1:20" x14ac:dyDescent="0.25">
      <c r="A418">
        <f>VLOOKUP(B418,'BAHAN BAKU'!$BD:$BE,2,FALSE)</f>
        <v>1</v>
      </c>
      <c r="B418">
        <f>IF(COUNTIF($B$2:B417,B417)=3,B417+1,B417)</f>
        <v>139</v>
      </c>
      <c r="C418" t="e">
        <f>VLOOKUP(B418,'BAHAN BAKU'!P:Q,2,FALSE)</f>
        <v>#N/A</v>
      </c>
      <c r="D418" t="s">
        <v>4</v>
      </c>
      <c r="E418" t="s">
        <v>49</v>
      </c>
      <c r="F418" s="13" t="e">
        <f>IF(C418=0,"2.5","0")</f>
        <v>#N/A</v>
      </c>
      <c r="G418" t="s">
        <v>49</v>
      </c>
      <c r="H418">
        <v>100</v>
      </c>
      <c r="I418" t="e">
        <f>ROUND(VLOOKUP(B418,'BAHAN BAKU'!P:AO,26,FALSE)*F418%,0)</f>
        <v>#N/A</v>
      </c>
      <c r="J418">
        <v>0</v>
      </c>
      <c r="K418">
        <v>0</v>
      </c>
      <c r="L418">
        <f>VLOOKUP(B418,'BAHAN BAKU'!P:Y,10,FALSE)</f>
        <v>0</v>
      </c>
      <c r="M418">
        <f>VLOOKUP(B418,'BAHAN BAKU'!P:Z,11,FALSE)</f>
        <v>0</v>
      </c>
      <c r="T418">
        <v>0</v>
      </c>
    </row>
    <row r="419" spans="1:20" x14ac:dyDescent="0.25">
      <c r="A419">
        <f>VLOOKUP(B419,'BAHAN BAKU'!$BD:$BE,2,FALSE)</f>
        <v>1</v>
      </c>
      <c r="B419">
        <f>IF(COUNTIF($B$2:B418,B418)=3,B418+1,B418)</f>
        <v>140</v>
      </c>
      <c r="C419" t="e">
        <f>VLOOKUP(B419,'BAHAN BAKU'!P:Q,2,FALSE)</f>
        <v>#N/A</v>
      </c>
      <c r="D419" t="s">
        <v>2</v>
      </c>
      <c r="E419" t="s">
        <v>49</v>
      </c>
      <c r="F419" s="13">
        <v>11</v>
      </c>
      <c r="G419" t="s">
        <v>49</v>
      </c>
      <c r="H419">
        <v>100</v>
      </c>
      <c r="I419">
        <f>ROUND(VLOOKUP(B419,'BAHAN BAKU'!P:AO,26,FALSE)*F419%,0)</f>
        <v>0</v>
      </c>
      <c r="J419">
        <v>0</v>
      </c>
      <c r="K419">
        <v>0</v>
      </c>
      <c r="L419">
        <f>VLOOKUP(B419,'BAHAN BAKU'!P:Y,10,FALSE)</f>
        <v>0</v>
      </c>
      <c r="M419">
        <f>VLOOKUP(B419,'BAHAN BAKU'!P:Z,11,FALSE)</f>
        <v>0</v>
      </c>
      <c r="T419">
        <v>0</v>
      </c>
    </row>
    <row r="420" spans="1:20" x14ac:dyDescent="0.25">
      <c r="A420">
        <f>VLOOKUP(B420,'BAHAN BAKU'!$BD:$BE,2,FALSE)</f>
        <v>1</v>
      </c>
      <c r="B420">
        <f>IF(COUNTIF($B$2:B419,B419)=3,B419+1,B419)</f>
        <v>140</v>
      </c>
      <c r="C420" t="e">
        <f>VLOOKUP(B420,'BAHAN BAKU'!P:Q,2,FALSE)</f>
        <v>#N/A</v>
      </c>
      <c r="D420" t="s">
        <v>0</v>
      </c>
      <c r="E420" t="s">
        <v>49</v>
      </c>
      <c r="F420" s="13">
        <f>IF(VLOOKUP(B420&amp;D420,'BAHAN BAKU'!BA:BB,2,FALSE)&gt;'BAHAN BAKU'!$B$1,'BAHAN BAKU'!$B$1,VLOOKUP(B420&amp;D420,'BAHAN BAKU'!BA:BB,2,FALSE))</f>
        <v>0</v>
      </c>
      <c r="G420" t="s">
        <v>49</v>
      </c>
      <c r="H420">
        <v>100</v>
      </c>
      <c r="I420">
        <f>ROUND(VLOOKUP(B420,'BAHAN BAKU'!P:AO,26,FALSE)*F420%,0)</f>
        <v>0</v>
      </c>
      <c r="J420">
        <v>0</v>
      </c>
      <c r="K420">
        <v>0</v>
      </c>
      <c r="L420">
        <f>VLOOKUP(B420,'BAHAN BAKU'!P:Y,10,FALSE)</f>
        <v>0</v>
      </c>
      <c r="M420">
        <f>VLOOKUP(B420,'BAHAN BAKU'!P:Z,11,FALSE)</f>
        <v>0</v>
      </c>
      <c r="T420">
        <v>0</v>
      </c>
    </row>
    <row r="421" spans="1:20" x14ac:dyDescent="0.25">
      <c r="A421">
        <f>VLOOKUP(B421,'BAHAN BAKU'!$BD:$BE,2,FALSE)</f>
        <v>1</v>
      </c>
      <c r="B421">
        <f>IF(COUNTIF($B$2:B420,B420)=3,B420+1,B420)</f>
        <v>140</v>
      </c>
      <c r="C421" t="e">
        <f>VLOOKUP(B421,'BAHAN BAKU'!P:Q,2,FALSE)</f>
        <v>#N/A</v>
      </c>
      <c r="D421" t="s">
        <v>4</v>
      </c>
      <c r="E421" t="s">
        <v>49</v>
      </c>
      <c r="F421" s="13" t="e">
        <f>IF(C421=0,"2.5","0")</f>
        <v>#N/A</v>
      </c>
      <c r="G421" t="s">
        <v>49</v>
      </c>
      <c r="H421">
        <v>100</v>
      </c>
      <c r="I421" t="e">
        <f>ROUND(VLOOKUP(B421,'BAHAN BAKU'!P:AO,26,FALSE)*F421%,0)</f>
        <v>#N/A</v>
      </c>
      <c r="J421">
        <v>0</v>
      </c>
      <c r="K421">
        <v>0</v>
      </c>
      <c r="L421">
        <f>VLOOKUP(B421,'BAHAN BAKU'!P:Y,10,FALSE)</f>
        <v>0</v>
      </c>
      <c r="M421">
        <f>VLOOKUP(B421,'BAHAN BAKU'!P:Z,11,FALSE)</f>
        <v>0</v>
      </c>
      <c r="T421">
        <v>0</v>
      </c>
    </row>
    <row r="422" spans="1:20" x14ac:dyDescent="0.25">
      <c r="A422">
        <f>VLOOKUP(B422,'BAHAN BAKU'!$BD:$BE,2,FALSE)</f>
        <v>1</v>
      </c>
      <c r="B422">
        <f>IF(COUNTIF($B$2:B421,B421)=3,B421+1,B421)</f>
        <v>141</v>
      </c>
      <c r="C422" t="e">
        <f>VLOOKUP(B422,'BAHAN BAKU'!P:Q,2,FALSE)</f>
        <v>#N/A</v>
      </c>
      <c r="D422" t="s">
        <v>2</v>
      </c>
      <c r="E422" t="s">
        <v>49</v>
      </c>
      <c r="F422" s="13">
        <v>11</v>
      </c>
      <c r="G422" t="s">
        <v>49</v>
      </c>
      <c r="H422">
        <v>100</v>
      </c>
      <c r="I422">
        <f>ROUND(VLOOKUP(B422,'BAHAN BAKU'!P:AO,26,FALSE)*F422%,0)</f>
        <v>0</v>
      </c>
      <c r="J422">
        <v>0</v>
      </c>
      <c r="K422">
        <v>0</v>
      </c>
      <c r="L422">
        <f>VLOOKUP(B422,'BAHAN BAKU'!P:Y,10,FALSE)</f>
        <v>0</v>
      </c>
      <c r="M422">
        <f>VLOOKUP(B422,'BAHAN BAKU'!P:Z,11,FALSE)</f>
        <v>0</v>
      </c>
      <c r="T422">
        <v>0</v>
      </c>
    </row>
    <row r="423" spans="1:20" x14ac:dyDescent="0.25">
      <c r="A423">
        <f>VLOOKUP(B423,'BAHAN BAKU'!$BD:$BE,2,FALSE)</f>
        <v>1</v>
      </c>
      <c r="B423">
        <f>IF(COUNTIF($B$2:B422,B422)=3,B422+1,B422)</f>
        <v>141</v>
      </c>
      <c r="C423" t="e">
        <f>VLOOKUP(B423,'BAHAN BAKU'!P:Q,2,FALSE)</f>
        <v>#N/A</v>
      </c>
      <c r="D423" t="s">
        <v>0</v>
      </c>
      <c r="E423" t="s">
        <v>49</v>
      </c>
      <c r="F423" s="13">
        <f>IF(VLOOKUP(B423&amp;D423,'BAHAN BAKU'!BA:BB,2,FALSE)&gt;'BAHAN BAKU'!$B$1,'BAHAN BAKU'!$B$1,VLOOKUP(B423&amp;D423,'BAHAN BAKU'!BA:BB,2,FALSE))</f>
        <v>0</v>
      </c>
      <c r="G423" t="s">
        <v>49</v>
      </c>
      <c r="H423">
        <v>100</v>
      </c>
      <c r="I423">
        <f>ROUND(VLOOKUP(B423,'BAHAN BAKU'!P:AO,26,FALSE)*F423%,0)</f>
        <v>0</v>
      </c>
      <c r="J423">
        <v>0</v>
      </c>
      <c r="K423">
        <v>0</v>
      </c>
      <c r="L423">
        <f>VLOOKUP(B423,'BAHAN BAKU'!P:Y,10,FALSE)</f>
        <v>0</v>
      </c>
      <c r="M423">
        <f>VLOOKUP(B423,'BAHAN BAKU'!P:Z,11,FALSE)</f>
        <v>0</v>
      </c>
      <c r="T423">
        <v>0</v>
      </c>
    </row>
    <row r="424" spans="1:20" x14ac:dyDescent="0.25">
      <c r="A424">
        <f>VLOOKUP(B424,'BAHAN BAKU'!$BD:$BE,2,FALSE)</f>
        <v>1</v>
      </c>
      <c r="B424">
        <f>IF(COUNTIF($B$2:B423,B423)=3,B423+1,B423)</f>
        <v>141</v>
      </c>
      <c r="C424" t="e">
        <f>VLOOKUP(B424,'BAHAN BAKU'!P:Q,2,FALSE)</f>
        <v>#N/A</v>
      </c>
      <c r="D424" t="s">
        <v>4</v>
      </c>
      <c r="E424" t="s">
        <v>49</v>
      </c>
      <c r="F424" s="13" t="e">
        <f>IF(C424=0,"2.5","0")</f>
        <v>#N/A</v>
      </c>
      <c r="G424" t="s">
        <v>49</v>
      </c>
      <c r="H424">
        <v>100</v>
      </c>
      <c r="I424" t="e">
        <f>ROUND(VLOOKUP(B424,'BAHAN BAKU'!P:AO,26,FALSE)*F424%,0)</f>
        <v>#N/A</v>
      </c>
      <c r="J424">
        <v>0</v>
      </c>
      <c r="K424">
        <v>0</v>
      </c>
      <c r="L424">
        <f>VLOOKUP(B424,'BAHAN BAKU'!P:Y,10,FALSE)</f>
        <v>0</v>
      </c>
      <c r="M424">
        <f>VLOOKUP(B424,'BAHAN BAKU'!P:Z,11,FALSE)</f>
        <v>0</v>
      </c>
      <c r="T424">
        <v>0</v>
      </c>
    </row>
    <row r="425" spans="1:20" x14ac:dyDescent="0.25">
      <c r="A425">
        <f>VLOOKUP(B425,'BAHAN BAKU'!$BD:$BE,2,FALSE)</f>
        <v>1</v>
      </c>
      <c r="B425">
        <f>IF(COUNTIF($B$2:B424,B424)=3,B424+1,B424)</f>
        <v>142</v>
      </c>
      <c r="C425" t="e">
        <f>VLOOKUP(B425,'BAHAN BAKU'!P:Q,2,FALSE)</f>
        <v>#N/A</v>
      </c>
      <c r="D425" t="s">
        <v>2</v>
      </c>
      <c r="E425" t="s">
        <v>49</v>
      </c>
      <c r="F425" s="13">
        <v>11</v>
      </c>
      <c r="G425" t="s">
        <v>49</v>
      </c>
      <c r="H425">
        <v>100</v>
      </c>
      <c r="I425">
        <f>ROUND(VLOOKUP(B425,'BAHAN BAKU'!P:AO,26,FALSE)*F425%,0)</f>
        <v>0</v>
      </c>
      <c r="J425">
        <v>0</v>
      </c>
      <c r="K425">
        <v>0</v>
      </c>
      <c r="L425">
        <f>VLOOKUP(B425,'BAHAN BAKU'!P:Y,10,FALSE)</f>
        <v>0</v>
      </c>
      <c r="M425">
        <f>VLOOKUP(B425,'BAHAN BAKU'!P:Z,11,FALSE)</f>
        <v>0</v>
      </c>
      <c r="T425">
        <v>0</v>
      </c>
    </row>
    <row r="426" spans="1:20" x14ac:dyDescent="0.25">
      <c r="A426">
        <f>VLOOKUP(B426,'BAHAN BAKU'!$BD:$BE,2,FALSE)</f>
        <v>1</v>
      </c>
      <c r="B426">
        <f>IF(COUNTIF($B$2:B425,B425)=3,B425+1,B425)</f>
        <v>142</v>
      </c>
      <c r="C426" t="e">
        <f>VLOOKUP(B426,'BAHAN BAKU'!P:Q,2,FALSE)</f>
        <v>#N/A</v>
      </c>
      <c r="D426" t="s">
        <v>0</v>
      </c>
      <c r="E426" t="s">
        <v>49</v>
      </c>
      <c r="F426" s="13">
        <f>IF(VLOOKUP(B426&amp;D426,'BAHAN BAKU'!BA:BB,2,FALSE)&gt;'BAHAN BAKU'!$B$1,'BAHAN BAKU'!$B$1,VLOOKUP(B426&amp;D426,'BAHAN BAKU'!BA:BB,2,FALSE))</f>
        <v>0</v>
      </c>
      <c r="G426" t="s">
        <v>49</v>
      </c>
      <c r="H426">
        <v>100</v>
      </c>
      <c r="I426">
        <f>ROUND(VLOOKUP(B426,'BAHAN BAKU'!P:AO,26,FALSE)*F426%,0)</f>
        <v>0</v>
      </c>
      <c r="J426">
        <v>0</v>
      </c>
      <c r="K426">
        <v>0</v>
      </c>
      <c r="L426">
        <f>VLOOKUP(B426,'BAHAN BAKU'!P:Y,10,FALSE)</f>
        <v>0</v>
      </c>
      <c r="M426">
        <f>VLOOKUP(B426,'BAHAN BAKU'!P:Z,11,FALSE)</f>
        <v>0</v>
      </c>
      <c r="T426">
        <v>0</v>
      </c>
    </row>
    <row r="427" spans="1:20" x14ac:dyDescent="0.25">
      <c r="A427">
        <f>VLOOKUP(B427,'BAHAN BAKU'!$BD:$BE,2,FALSE)</f>
        <v>1</v>
      </c>
      <c r="B427">
        <f>IF(COUNTIF($B$2:B426,B426)=3,B426+1,B426)</f>
        <v>142</v>
      </c>
      <c r="C427" t="e">
        <f>VLOOKUP(B427,'BAHAN BAKU'!P:Q,2,FALSE)</f>
        <v>#N/A</v>
      </c>
      <c r="D427" t="s">
        <v>4</v>
      </c>
      <c r="E427" t="s">
        <v>49</v>
      </c>
      <c r="F427" s="13" t="e">
        <f>IF(C427=0,"2.5","0")</f>
        <v>#N/A</v>
      </c>
      <c r="G427" t="s">
        <v>49</v>
      </c>
      <c r="H427">
        <v>100</v>
      </c>
      <c r="I427" t="e">
        <f>ROUND(VLOOKUP(B427,'BAHAN BAKU'!P:AO,26,FALSE)*F427%,0)</f>
        <v>#N/A</v>
      </c>
      <c r="J427">
        <v>0</v>
      </c>
      <c r="K427">
        <v>0</v>
      </c>
      <c r="L427">
        <f>VLOOKUP(B427,'BAHAN BAKU'!P:Y,10,FALSE)</f>
        <v>0</v>
      </c>
      <c r="M427">
        <f>VLOOKUP(B427,'BAHAN BAKU'!P:Z,11,FALSE)</f>
        <v>0</v>
      </c>
      <c r="T427">
        <v>0</v>
      </c>
    </row>
    <row r="428" spans="1:20" x14ac:dyDescent="0.25">
      <c r="A428">
        <f>VLOOKUP(B428,'BAHAN BAKU'!$BD:$BE,2,FALSE)</f>
        <v>1</v>
      </c>
      <c r="B428">
        <f>IF(COUNTIF($B$2:B427,B427)=3,B427+1,B427)</f>
        <v>143</v>
      </c>
      <c r="C428" t="e">
        <f>VLOOKUP(B428,'BAHAN BAKU'!P:Q,2,FALSE)</f>
        <v>#N/A</v>
      </c>
      <c r="D428" t="s">
        <v>2</v>
      </c>
      <c r="E428" t="s">
        <v>49</v>
      </c>
      <c r="F428" s="13">
        <v>11</v>
      </c>
      <c r="G428" t="s">
        <v>49</v>
      </c>
      <c r="H428">
        <v>100</v>
      </c>
      <c r="I428">
        <f>ROUND(VLOOKUP(B428,'BAHAN BAKU'!P:AO,26,FALSE)*F428%,0)</f>
        <v>0</v>
      </c>
      <c r="J428">
        <v>0</v>
      </c>
      <c r="K428">
        <v>0</v>
      </c>
      <c r="L428">
        <f>VLOOKUP(B428,'BAHAN BAKU'!P:Y,10,FALSE)</f>
        <v>0</v>
      </c>
      <c r="M428">
        <f>VLOOKUP(B428,'BAHAN BAKU'!P:Z,11,FALSE)</f>
        <v>0</v>
      </c>
      <c r="T428">
        <v>0</v>
      </c>
    </row>
    <row r="429" spans="1:20" x14ac:dyDescent="0.25">
      <c r="A429">
        <f>VLOOKUP(B429,'BAHAN BAKU'!$BD:$BE,2,FALSE)</f>
        <v>1</v>
      </c>
      <c r="B429">
        <f>IF(COUNTIF($B$2:B428,B428)=3,B428+1,B428)</f>
        <v>143</v>
      </c>
      <c r="C429" t="e">
        <f>VLOOKUP(B429,'BAHAN BAKU'!P:Q,2,FALSE)</f>
        <v>#N/A</v>
      </c>
      <c r="D429" t="s">
        <v>0</v>
      </c>
      <c r="E429" t="s">
        <v>49</v>
      </c>
      <c r="F429" s="13">
        <f>IF(VLOOKUP(B429&amp;D429,'BAHAN BAKU'!BA:BB,2,FALSE)&gt;'BAHAN BAKU'!$B$1,'BAHAN BAKU'!$B$1,VLOOKUP(B429&amp;D429,'BAHAN BAKU'!BA:BB,2,FALSE))</f>
        <v>0</v>
      </c>
      <c r="G429" t="s">
        <v>49</v>
      </c>
      <c r="H429">
        <v>100</v>
      </c>
      <c r="I429">
        <f>ROUND(VLOOKUP(B429,'BAHAN BAKU'!P:AO,26,FALSE)*F429%,0)</f>
        <v>0</v>
      </c>
      <c r="J429">
        <v>0</v>
      </c>
      <c r="K429">
        <v>0</v>
      </c>
      <c r="L429">
        <f>VLOOKUP(B429,'BAHAN BAKU'!P:Y,10,FALSE)</f>
        <v>0</v>
      </c>
      <c r="M429">
        <f>VLOOKUP(B429,'BAHAN BAKU'!P:Z,11,FALSE)</f>
        <v>0</v>
      </c>
      <c r="T429">
        <v>0</v>
      </c>
    </row>
    <row r="430" spans="1:20" x14ac:dyDescent="0.25">
      <c r="A430">
        <f>VLOOKUP(B430,'BAHAN BAKU'!$BD:$BE,2,FALSE)</f>
        <v>1</v>
      </c>
      <c r="B430">
        <f>IF(COUNTIF($B$2:B429,B429)=3,B429+1,B429)</f>
        <v>143</v>
      </c>
      <c r="C430" t="e">
        <f>VLOOKUP(B430,'BAHAN BAKU'!P:Q,2,FALSE)</f>
        <v>#N/A</v>
      </c>
      <c r="D430" t="s">
        <v>4</v>
      </c>
      <c r="E430" t="s">
        <v>49</v>
      </c>
      <c r="F430" s="13" t="e">
        <f>IF(C430=0,"2.5","0")</f>
        <v>#N/A</v>
      </c>
      <c r="G430" t="s">
        <v>49</v>
      </c>
      <c r="H430">
        <v>100</v>
      </c>
      <c r="I430" t="e">
        <f>ROUND(VLOOKUP(B430,'BAHAN BAKU'!P:AO,26,FALSE)*F430%,0)</f>
        <v>#N/A</v>
      </c>
      <c r="J430">
        <v>0</v>
      </c>
      <c r="K430">
        <v>0</v>
      </c>
      <c r="L430">
        <f>VLOOKUP(B430,'BAHAN BAKU'!P:Y,10,FALSE)</f>
        <v>0</v>
      </c>
      <c r="M430">
        <f>VLOOKUP(B430,'BAHAN BAKU'!P:Z,11,FALSE)</f>
        <v>0</v>
      </c>
      <c r="T430">
        <v>0</v>
      </c>
    </row>
    <row r="431" spans="1:20" x14ac:dyDescent="0.25">
      <c r="A431">
        <f>VLOOKUP(B431,'BAHAN BAKU'!$BD:$BE,2,FALSE)</f>
        <v>1</v>
      </c>
      <c r="B431">
        <f>IF(COUNTIF($B$2:B430,B430)=3,B430+1,B430)</f>
        <v>144</v>
      </c>
      <c r="C431" t="e">
        <f>VLOOKUP(B431,'BAHAN BAKU'!P:Q,2,FALSE)</f>
        <v>#N/A</v>
      </c>
      <c r="D431" t="s">
        <v>2</v>
      </c>
      <c r="E431" t="s">
        <v>49</v>
      </c>
      <c r="F431" s="13">
        <v>11</v>
      </c>
      <c r="G431" t="s">
        <v>49</v>
      </c>
      <c r="H431">
        <v>100</v>
      </c>
      <c r="I431">
        <f>ROUND(VLOOKUP(B431,'BAHAN BAKU'!P:AO,26,FALSE)*F431%,0)</f>
        <v>0</v>
      </c>
      <c r="J431">
        <v>0</v>
      </c>
      <c r="K431">
        <v>0</v>
      </c>
      <c r="L431">
        <f>VLOOKUP(B431,'BAHAN BAKU'!P:Y,10,FALSE)</f>
        <v>0</v>
      </c>
      <c r="M431">
        <f>VLOOKUP(B431,'BAHAN BAKU'!P:Z,11,FALSE)</f>
        <v>0</v>
      </c>
      <c r="T431">
        <v>0</v>
      </c>
    </row>
    <row r="432" spans="1:20" x14ac:dyDescent="0.25">
      <c r="A432">
        <f>VLOOKUP(B432,'BAHAN BAKU'!$BD:$BE,2,FALSE)</f>
        <v>1</v>
      </c>
      <c r="B432">
        <f>IF(COUNTIF($B$2:B431,B431)=3,B431+1,B431)</f>
        <v>144</v>
      </c>
      <c r="C432" t="e">
        <f>VLOOKUP(B432,'BAHAN BAKU'!P:Q,2,FALSE)</f>
        <v>#N/A</v>
      </c>
      <c r="D432" t="s">
        <v>0</v>
      </c>
      <c r="E432" t="s">
        <v>49</v>
      </c>
      <c r="F432" s="13">
        <f>IF(VLOOKUP(B432&amp;D432,'BAHAN BAKU'!BA:BB,2,FALSE)&gt;'BAHAN BAKU'!$B$1,'BAHAN BAKU'!$B$1,VLOOKUP(B432&amp;D432,'BAHAN BAKU'!BA:BB,2,FALSE))</f>
        <v>0</v>
      </c>
      <c r="G432" t="s">
        <v>49</v>
      </c>
      <c r="H432">
        <v>100</v>
      </c>
      <c r="I432">
        <f>ROUND(VLOOKUP(B432,'BAHAN BAKU'!P:AO,26,FALSE)*F432%,0)</f>
        <v>0</v>
      </c>
      <c r="J432">
        <v>0</v>
      </c>
      <c r="K432">
        <v>0</v>
      </c>
      <c r="L432">
        <f>VLOOKUP(B432,'BAHAN BAKU'!P:Y,10,FALSE)</f>
        <v>0</v>
      </c>
      <c r="M432">
        <f>VLOOKUP(B432,'BAHAN BAKU'!P:Z,11,FALSE)</f>
        <v>0</v>
      </c>
      <c r="T432">
        <v>0</v>
      </c>
    </row>
    <row r="433" spans="1:20" x14ac:dyDescent="0.25">
      <c r="A433">
        <f>VLOOKUP(B433,'BAHAN BAKU'!$BD:$BE,2,FALSE)</f>
        <v>1</v>
      </c>
      <c r="B433">
        <f>IF(COUNTIF($B$2:B432,B432)=3,B432+1,B432)</f>
        <v>144</v>
      </c>
      <c r="C433" t="e">
        <f>VLOOKUP(B433,'BAHAN BAKU'!P:Q,2,FALSE)</f>
        <v>#N/A</v>
      </c>
      <c r="D433" t="s">
        <v>4</v>
      </c>
      <c r="E433" t="s">
        <v>49</v>
      </c>
      <c r="F433" s="13" t="e">
        <f>IF(C433=0,"2.5","0")</f>
        <v>#N/A</v>
      </c>
      <c r="G433" t="s">
        <v>49</v>
      </c>
      <c r="H433">
        <v>100</v>
      </c>
      <c r="I433" t="e">
        <f>ROUND(VLOOKUP(B433,'BAHAN BAKU'!P:AO,26,FALSE)*F433%,0)</f>
        <v>#N/A</v>
      </c>
      <c r="J433">
        <v>0</v>
      </c>
      <c r="K433">
        <v>0</v>
      </c>
      <c r="L433">
        <f>VLOOKUP(B433,'BAHAN BAKU'!P:Y,10,FALSE)</f>
        <v>0</v>
      </c>
      <c r="M433">
        <f>VLOOKUP(B433,'BAHAN BAKU'!P:Z,11,FALSE)</f>
        <v>0</v>
      </c>
      <c r="T433">
        <v>0</v>
      </c>
    </row>
    <row r="434" spans="1:20" x14ac:dyDescent="0.25">
      <c r="A434">
        <f>VLOOKUP(B434,'BAHAN BAKU'!$BD:$BE,2,FALSE)</f>
        <v>1</v>
      </c>
      <c r="B434">
        <f>IF(COUNTIF($B$2:B433,B433)=3,B433+1,B433)</f>
        <v>145</v>
      </c>
      <c r="C434" t="e">
        <f>VLOOKUP(B434,'BAHAN BAKU'!P:Q,2,FALSE)</f>
        <v>#N/A</v>
      </c>
      <c r="D434" t="s">
        <v>2</v>
      </c>
      <c r="E434" t="s">
        <v>49</v>
      </c>
      <c r="F434" s="13">
        <v>11</v>
      </c>
      <c r="G434" t="s">
        <v>49</v>
      </c>
      <c r="H434">
        <v>100</v>
      </c>
      <c r="I434">
        <f>ROUND(VLOOKUP(B434,'BAHAN BAKU'!P:AO,26,FALSE)*F434%,0)</f>
        <v>0</v>
      </c>
      <c r="J434">
        <v>0</v>
      </c>
      <c r="K434">
        <v>0</v>
      </c>
      <c r="L434">
        <f>VLOOKUP(B434,'BAHAN BAKU'!P:Y,10,FALSE)</f>
        <v>0</v>
      </c>
      <c r="M434">
        <f>VLOOKUP(B434,'BAHAN BAKU'!P:Z,11,FALSE)</f>
        <v>0</v>
      </c>
      <c r="T434">
        <v>0</v>
      </c>
    </row>
    <row r="435" spans="1:20" x14ac:dyDescent="0.25">
      <c r="A435">
        <f>VLOOKUP(B435,'BAHAN BAKU'!$BD:$BE,2,FALSE)</f>
        <v>1</v>
      </c>
      <c r="B435">
        <f>IF(COUNTIF($B$2:B434,B434)=3,B434+1,B434)</f>
        <v>145</v>
      </c>
      <c r="C435" t="e">
        <f>VLOOKUP(B435,'BAHAN BAKU'!P:Q,2,FALSE)</f>
        <v>#N/A</v>
      </c>
      <c r="D435" t="s">
        <v>0</v>
      </c>
      <c r="E435" t="s">
        <v>49</v>
      </c>
      <c r="F435" s="13">
        <f>IF(VLOOKUP(B435&amp;D435,'BAHAN BAKU'!BA:BB,2,FALSE)&gt;'BAHAN BAKU'!$B$1,'BAHAN BAKU'!$B$1,VLOOKUP(B435&amp;D435,'BAHAN BAKU'!BA:BB,2,FALSE))</f>
        <v>0</v>
      </c>
      <c r="G435" t="s">
        <v>49</v>
      </c>
      <c r="H435">
        <v>100</v>
      </c>
      <c r="I435">
        <f>ROUND(VLOOKUP(B435,'BAHAN BAKU'!P:AO,26,FALSE)*F435%,0)</f>
        <v>0</v>
      </c>
      <c r="J435">
        <v>0</v>
      </c>
      <c r="K435">
        <v>0</v>
      </c>
      <c r="L435">
        <f>VLOOKUP(B435,'BAHAN BAKU'!P:Y,10,FALSE)</f>
        <v>0</v>
      </c>
      <c r="M435">
        <f>VLOOKUP(B435,'BAHAN BAKU'!P:Z,11,FALSE)</f>
        <v>0</v>
      </c>
      <c r="T435">
        <v>0</v>
      </c>
    </row>
    <row r="436" spans="1:20" x14ac:dyDescent="0.25">
      <c r="A436">
        <f>VLOOKUP(B436,'BAHAN BAKU'!$BD:$BE,2,FALSE)</f>
        <v>1</v>
      </c>
      <c r="B436">
        <f>IF(COUNTIF($B$2:B435,B435)=3,B435+1,B435)</f>
        <v>145</v>
      </c>
      <c r="C436" t="e">
        <f>VLOOKUP(B436,'BAHAN BAKU'!P:Q,2,FALSE)</f>
        <v>#N/A</v>
      </c>
      <c r="D436" t="s">
        <v>4</v>
      </c>
      <c r="E436" t="s">
        <v>49</v>
      </c>
      <c r="F436" s="13" t="e">
        <f>IF(C436=0,"2.5","0")</f>
        <v>#N/A</v>
      </c>
      <c r="G436" t="s">
        <v>49</v>
      </c>
      <c r="H436">
        <v>100</v>
      </c>
      <c r="I436" t="e">
        <f>ROUND(VLOOKUP(B436,'BAHAN BAKU'!P:AO,26,FALSE)*F436%,0)</f>
        <v>#N/A</v>
      </c>
      <c r="J436">
        <v>0</v>
      </c>
      <c r="K436">
        <v>0</v>
      </c>
      <c r="L436">
        <f>VLOOKUP(B436,'BAHAN BAKU'!P:Y,10,FALSE)</f>
        <v>0</v>
      </c>
      <c r="M436">
        <f>VLOOKUP(B436,'BAHAN BAKU'!P:Z,11,FALSE)</f>
        <v>0</v>
      </c>
      <c r="T436">
        <v>0</v>
      </c>
    </row>
    <row r="437" spans="1:20" x14ac:dyDescent="0.25">
      <c r="A437">
        <f>VLOOKUP(B437,'BAHAN BAKU'!$BD:$BE,2,FALSE)</f>
        <v>1</v>
      </c>
      <c r="B437">
        <f>IF(COUNTIF($B$2:B436,B436)=3,B436+1,B436)</f>
        <v>146</v>
      </c>
      <c r="C437" t="e">
        <f>VLOOKUP(B437,'BAHAN BAKU'!P:Q,2,FALSE)</f>
        <v>#N/A</v>
      </c>
      <c r="D437" t="s">
        <v>2</v>
      </c>
      <c r="E437" t="s">
        <v>49</v>
      </c>
      <c r="F437" s="13">
        <v>11</v>
      </c>
      <c r="G437" t="s">
        <v>49</v>
      </c>
      <c r="H437">
        <v>100</v>
      </c>
      <c r="I437">
        <f>ROUND(VLOOKUP(B437,'BAHAN BAKU'!P:AO,26,FALSE)*F437%,0)</f>
        <v>0</v>
      </c>
      <c r="J437">
        <v>0</v>
      </c>
      <c r="K437">
        <v>0</v>
      </c>
      <c r="L437">
        <f>VLOOKUP(B437,'BAHAN BAKU'!P:Y,10,FALSE)</f>
        <v>0</v>
      </c>
      <c r="M437">
        <f>VLOOKUP(B437,'BAHAN BAKU'!P:Z,11,FALSE)</f>
        <v>0</v>
      </c>
      <c r="T437">
        <v>0</v>
      </c>
    </row>
    <row r="438" spans="1:20" x14ac:dyDescent="0.25">
      <c r="A438">
        <f>VLOOKUP(B438,'BAHAN BAKU'!$BD:$BE,2,FALSE)</f>
        <v>1</v>
      </c>
      <c r="B438">
        <f>IF(COUNTIF($B$2:B437,B437)=3,B437+1,B437)</f>
        <v>146</v>
      </c>
      <c r="C438" t="e">
        <f>VLOOKUP(B438,'BAHAN BAKU'!P:Q,2,FALSE)</f>
        <v>#N/A</v>
      </c>
      <c r="D438" t="s">
        <v>0</v>
      </c>
      <c r="E438" t="s">
        <v>49</v>
      </c>
      <c r="F438" s="13">
        <f>IF(VLOOKUP(B438&amp;D438,'BAHAN BAKU'!BA:BB,2,FALSE)&gt;'BAHAN BAKU'!$B$1,'BAHAN BAKU'!$B$1,VLOOKUP(B438&amp;D438,'BAHAN BAKU'!BA:BB,2,FALSE))</f>
        <v>0</v>
      </c>
      <c r="G438" t="s">
        <v>49</v>
      </c>
      <c r="H438">
        <v>100</v>
      </c>
      <c r="I438">
        <f>ROUND(VLOOKUP(B438,'BAHAN BAKU'!P:AO,26,FALSE)*F438%,0)</f>
        <v>0</v>
      </c>
      <c r="J438">
        <v>0</v>
      </c>
      <c r="K438">
        <v>0</v>
      </c>
      <c r="L438">
        <f>VLOOKUP(B438,'BAHAN BAKU'!P:Y,10,FALSE)</f>
        <v>0</v>
      </c>
      <c r="M438">
        <f>VLOOKUP(B438,'BAHAN BAKU'!P:Z,11,FALSE)</f>
        <v>0</v>
      </c>
      <c r="T438">
        <v>0</v>
      </c>
    </row>
    <row r="439" spans="1:20" x14ac:dyDescent="0.25">
      <c r="A439">
        <f>VLOOKUP(B439,'BAHAN BAKU'!$BD:$BE,2,FALSE)</f>
        <v>1</v>
      </c>
      <c r="B439">
        <f>IF(COUNTIF($B$2:B438,B438)=3,B438+1,B438)</f>
        <v>146</v>
      </c>
      <c r="C439" t="e">
        <f>VLOOKUP(B439,'BAHAN BAKU'!P:Q,2,FALSE)</f>
        <v>#N/A</v>
      </c>
      <c r="D439" t="s">
        <v>4</v>
      </c>
      <c r="E439" t="s">
        <v>49</v>
      </c>
      <c r="F439" s="13" t="e">
        <f>IF(C439=0,"2.5","0")</f>
        <v>#N/A</v>
      </c>
      <c r="G439" t="s">
        <v>49</v>
      </c>
      <c r="H439">
        <v>100</v>
      </c>
      <c r="I439" t="e">
        <f>ROUND(VLOOKUP(B439,'BAHAN BAKU'!P:AO,26,FALSE)*F439%,0)</f>
        <v>#N/A</v>
      </c>
      <c r="J439">
        <v>0</v>
      </c>
      <c r="K439">
        <v>0</v>
      </c>
      <c r="L439">
        <f>VLOOKUP(B439,'BAHAN BAKU'!P:Y,10,FALSE)</f>
        <v>0</v>
      </c>
      <c r="M439">
        <f>VLOOKUP(B439,'BAHAN BAKU'!P:Z,11,FALSE)</f>
        <v>0</v>
      </c>
      <c r="T439">
        <v>0</v>
      </c>
    </row>
    <row r="440" spans="1:20" x14ac:dyDescent="0.25">
      <c r="A440">
        <f>VLOOKUP(B440,'BAHAN BAKU'!$BD:$BE,2,FALSE)</f>
        <v>1</v>
      </c>
      <c r="B440">
        <f>IF(COUNTIF($B$2:B439,B439)=3,B439+1,B439)</f>
        <v>147</v>
      </c>
      <c r="C440" t="e">
        <f>VLOOKUP(B440,'BAHAN BAKU'!P:Q,2,FALSE)</f>
        <v>#N/A</v>
      </c>
      <c r="D440" t="s">
        <v>2</v>
      </c>
      <c r="E440" t="s">
        <v>49</v>
      </c>
      <c r="F440" s="13">
        <v>11</v>
      </c>
      <c r="G440" t="s">
        <v>49</v>
      </c>
      <c r="H440">
        <v>100</v>
      </c>
      <c r="I440">
        <f>ROUND(VLOOKUP(B440,'BAHAN BAKU'!P:AO,26,FALSE)*F440%,0)</f>
        <v>0</v>
      </c>
      <c r="J440">
        <v>0</v>
      </c>
      <c r="K440">
        <v>0</v>
      </c>
      <c r="L440">
        <f>VLOOKUP(B440,'BAHAN BAKU'!P:Y,10,FALSE)</f>
        <v>0</v>
      </c>
      <c r="M440">
        <f>VLOOKUP(B440,'BAHAN BAKU'!P:Z,11,FALSE)</f>
        <v>0</v>
      </c>
      <c r="T440">
        <v>0</v>
      </c>
    </row>
    <row r="441" spans="1:20" x14ac:dyDescent="0.25">
      <c r="A441">
        <f>VLOOKUP(B441,'BAHAN BAKU'!$BD:$BE,2,FALSE)</f>
        <v>1</v>
      </c>
      <c r="B441">
        <f>IF(COUNTIF($B$2:B440,B440)=3,B440+1,B440)</f>
        <v>147</v>
      </c>
      <c r="C441" t="e">
        <f>VLOOKUP(B441,'BAHAN BAKU'!P:Q,2,FALSE)</f>
        <v>#N/A</v>
      </c>
      <c r="D441" t="s">
        <v>0</v>
      </c>
      <c r="E441" t="s">
        <v>49</v>
      </c>
      <c r="F441" s="13">
        <f>IF(VLOOKUP(B441&amp;D441,'BAHAN BAKU'!BA:BB,2,FALSE)&gt;'BAHAN BAKU'!$B$1,'BAHAN BAKU'!$B$1,VLOOKUP(B441&amp;D441,'BAHAN BAKU'!BA:BB,2,FALSE))</f>
        <v>0</v>
      </c>
      <c r="G441" t="s">
        <v>49</v>
      </c>
      <c r="H441">
        <v>100</v>
      </c>
      <c r="I441">
        <f>ROUND(VLOOKUP(B441,'BAHAN BAKU'!P:AO,26,FALSE)*F441%,0)</f>
        <v>0</v>
      </c>
      <c r="J441">
        <v>0</v>
      </c>
      <c r="K441">
        <v>0</v>
      </c>
      <c r="L441">
        <f>VLOOKUP(B441,'BAHAN BAKU'!P:Y,10,FALSE)</f>
        <v>0</v>
      </c>
      <c r="M441">
        <f>VLOOKUP(B441,'BAHAN BAKU'!P:Z,11,FALSE)</f>
        <v>0</v>
      </c>
      <c r="T441">
        <v>0</v>
      </c>
    </row>
    <row r="442" spans="1:20" x14ac:dyDescent="0.25">
      <c r="A442">
        <f>VLOOKUP(B442,'BAHAN BAKU'!$BD:$BE,2,FALSE)</f>
        <v>1</v>
      </c>
      <c r="B442">
        <f>IF(COUNTIF($B$2:B441,B441)=3,B441+1,B441)</f>
        <v>147</v>
      </c>
      <c r="C442" t="e">
        <f>VLOOKUP(B442,'BAHAN BAKU'!P:Q,2,FALSE)</f>
        <v>#N/A</v>
      </c>
      <c r="D442" t="s">
        <v>4</v>
      </c>
      <c r="E442" t="s">
        <v>49</v>
      </c>
      <c r="F442" s="13" t="e">
        <f>IF(C442=0,"2.5","0")</f>
        <v>#N/A</v>
      </c>
      <c r="G442" t="s">
        <v>49</v>
      </c>
      <c r="H442">
        <v>100</v>
      </c>
      <c r="I442" t="e">
        <f>ROUND(VLOOKUP(B442,'BAHAN BAKU'!P:AO,26,FALSE)*F442%,0)</f>
        <v>#N/A</v>
      </c>
      <c r="J442">
        <v>0</v>
      </c>
      <c r="K442">
        <v>0</v>
      </c>
      <c r="L442">
        <f>VLOOKUP(B442,'BAHAN BAKU'!P:Y,10,FALSE)</f>
        <v>0</v>
      </c>
      <c r="M442">
        <f>VLOOKUP(B442,'BAHAN BAKU'!P:Z,11,FALSE)</f>
        <v>0</v>
      </c>
      <c r="T442">
        <v>0</v>
      </c>
    </row>
    <row r="443" spans="1:20" x14ac:dyDescent="0.25">
      <c r="A443">
        <f>VLOOKUP(B443,'BAHAN BAKU'!$BD:$BE,2,FALSE)</f>
        <v>1</v>
      </c>
      <c r="B443">
        <f>IF(COUNTIF($B$2:B442,B442)=3,B442+1,B442)</f>
        <v>148</v>
      </c>
      <c r="C443" t="e">
        <f>VLOOKUP(B443,'BAHAN BAKU'!P:Q,2,FALSE)</f>
        <v>#N/A</v>
      </c>
      <c r="D443" t="s">
        <v>2</v>
      </c>
      <c r="E443" t="s">
        <v>49</v>
      </c>
      <c r="F443" s="13">
        <v>11</v>
      </c>
      <c r="G443" t="s">
        <v>49</v>
      </c>
      <c r="H443">
        <v>100</v>
      </c>
      <c r="I443">
        <f>ROUND(VLOOKUP(B443,'BAHAN BAKU'!P:AO,26,FALSE)*F443%,0)</f>
        <v>0</v>
      </c>
      <c r="J443">
        <v>0</v>
      </c>
      <c r="K443">
        <v>0</v>
      </c>
      <c r="L443">
        <f>VLOOKUP(B443,'BAHAN BAKU'!P:Y,10,FALSE)</f>
        <v>0</v>
      </c>
      <c r="M443">
        <f>VLOOKUP(B443,'BAHAN BAKU'!P:Z,11,FALSE)</f>
        <v>0</v>
      </c>
      <c r="T443">
        <v>0</v>
      </c>
    </row>
    <row r="444" spans="1:20" x14ac:dyDescent="0.25">
      <c r="A444">
        <f>VLOOKUP(B444,'BAHAN BAKU'!$BD:$BE,2,FALSE)</f>
        <v>1</v>
      </c>
      <c r="B444">
        <f>IF(COUNTIF($B$2:B443,B443)=3,B443+1,B443)</f>
        <v>148</v>
      </c>
      <c r="C444" t="e">
        <f>VLOOKUP(B444,'BAHAN BAKU'!P:Q,2,FALSE)</f>
        <v>#N/A</v>
      </c>
      <c r="D444" t="s">
        <v>0</v>
      </c>
      <c r="E444" t="s">
        <v>49</v>
      </c>
      <c r="F444" s="13">
        <f>IF(VLOOKUP(B444&amp;D444,'BAHAN BAKU'!BA:BB,2,FALSE)&gt;'BAHAN BAKU'!$B$1,'BAHAN BAKU'!$B$1,VLOOKUP(B444&amp;D444,'BAHAN BAKU'!BA:BB,2,FALSE))</f>
        <v>0</v>
      </c>
      <c r="G444" t="s">
        <v>49</v>
      </c>
      <c r="H444">
        <v>100</v>
      </c>
      <c r="I444">
        <f>ROUND(VLOOKUP(B444,'BAHAN BAKU'!P:AO,26,FALSE)*F444%,0)</f>
        <v>0</v>
      </c>
      <c r="J444">
        <v>0</v>
      </c>
      <c r="K444">
        <v>0</v>
      </c>
      <c r="L444">
        <f>VLOOKUP(B444,'BAHAN BAKU'!P:Y,10,FALSE)</f>
        <v>0</v>
      </c>
      <c r="M444">
        <f>VLOOKUP(B444,'BAHAN BAKU'!P:Z,11,FALSE)</f>
        <v>0</v>
      </c>
      <c r="T444">
        <v>0</v>
      </c>
    </row>
    <row r="445" spans="1:20" x14ac:dyDescent="0.25">
      <c r="A445">
        <f>VLOOKUP(B445,'BAHAN BAKU'!$BD:$BE,2,FALSE)</f>
        <v>1</v>
      </c>
      <c r="B445">
        <f>IF(COUNTIF($B$2:B444,B444)=3,B444+1,B444)</f>
        <v>148</v>
      </c>
      <c r="C445" t="e">
        <f>VLOOKUP(B445,'BAHAN BAKU'!P:Q,2,FALSE)</f>
        <v>#N/A</v>
      </c>
      <c r="D445" t="s">
        <v>4</v>
      </c>
      <c r="E445" t="s">
        <v>49</v>
      </c>
      <c r="F445" s="13" t="e">
        <f>IF(C445=0,"2.5","0")</f>
        <v>#N/A</v>
      </c>
      <c r="G445" t="s">
        <v>49</v>
      </c>
      <c r="H445">
        <v>100</v>
      </c>
      <c r="I445" t="e">
        <f>ROUND(VLOOKUP(B445,'BAHAN BAKU'!P:AO,26,FALSE)*F445%,0)</f>
        <v>#N/A</v>
      </c>
      <c r="J445">
        <v>0</v>
      </c>
      <c r="K445">
        <v>0</v>
      </c>
      <c r="L445">
        <f>VLOOKUP(B445,'BAHAN BAKU'!P:Y,10,FALSE)</f>
        <v>0</v>
      </c>
      <c r="M445">
        <f>VLOOKUP(B445,'BAHAN BAKU'!P:Z,11,FALSE)</f>
        <v>0</v>
      </c>
      <c r="T445">
        <v>0</v>
      </c>
    </row>
    <row r="446" spans="1:20" x14ac:dyDescent="0.25">
      <c r="A446">
        <f>VLOOKUP(B446,'BAHAN BAKU'!$BD:$BE,2,FALSE)</f>
        <v>1</v>
      </c>
      <c r="B446">
        <f>IF(COUNTIF($B$2:B445,B445)=3,B445+1,B445)</f>
        <v>149</v>
      </c>
      <c r="C446" t="e">
        <f>VLOOKUP(B446,'BAHAN BAKU'!P:Q,2,FALSE)</f>
        <v>#N/A</v>
      </c>
      <c r="D446" t="s">
        <v>2</v>
      </c>
      <c r="E446" t="s">
        <v>49</v>
      </c>
      <c r="F446" s="13">
        <v>11</v>
      </c>
      <c r="G446" t="s">
        <v>49</v>
      </c>
      <c r="H446">
        <v>100</v>
      </c>
      <c r="I446">
        <f>ROUND(VLOOKUP(B446,'BAHAN BAKU'!P:AO,26,FALSE)*F446%,0)</f>
        <v>0</v>
      </c>
      <c r="J446">
        <v>0</v>
      </c>
      <c r="K446">
        <v>0</v>
      </c>
      <c r="L446">
        <f>VLOOKUP(B446,'BAHAN BAKU'!P:Y,10,FALSE)</f>
        <v>0</v>
      </c>
      <c r="M446">
        <f>VLOOKUP(B446,'BAHAN BAKU'!P:Z,11,FALSE)</f>
        <v>0</v>
      </c>
      <c r="T446">
        <v>0</v>
      </c>
    </row>
    <row r="447" spans="1:20" x14ac:dyDescent="0.25">
      <c r="A447">
        <f>VLOOKUP(B447,'BAHAN BAKU'!$BD:$BE,2,FALSE)</f>
        <v>1</v>
      </c>
      <c r="B447">
        <f>IF(COUNTIF($B$2:B446,B446)=3,B446+1,B446)</f>
        <v>149</v>
      </c>
      <c r="C447" t="e">
        <f>VLOOKUP(B447,'BAHAN BAKU'!P:Q,2,FALSE)</f>
        <v>#N/A</v>
      </c>
      <c r="D447" t="s">
        <v>0</v>
      </c>
      <c r="E447" t="s">
        <v>49</v>
      </c>
      <c r="F447" s="13">
        <f>IF(VLOOKUP(B447&amp;D447,'BAHAN BAKU'!BA:BB,2,FALSE)&gt;'BAHAN BAKU'!$B$1,'BAHAN BAKU'!$B$1,VLOOKUP(B447&amp;D447,'BAHAN BAKU'!BA:BB,2,FALSE))</f>
        <v>0</v>
      </c>
      <c r="G447" t="s">
        <v>49</v>
      </c>
      <c r="H447">
        <v>100</v>
      </c>
      <c r="I447">
        <f>ROUND(VLOOKUP(B447,'BAHAN BAKU'!P:AO,26,FALSE)*F447%,0)</f>
        <v>0</v>
      </c>
      <c r="J447">
        <v>0</v>
      </c>
      <c r="K447">
        <v>0</v>
      </c>
      <c r="L447">
        <f>VLOOKUP(B447,'BAHAN BAKU'!P:Y,10,FALSE)</f>
        <v>0</v>
      </c>
      <c r="M447">
        <f>VLOOKUP(B447,'BAHAN BAKU'!P:Z,11,FALSE)</f>
        <v>0</v>
      </c>
      <c r="T447">
        <v>0</v>
      </c>
    </row>
    <row r="448" spans="1:20" x14ac:dyDescent="0.25">
      <c r="A448">
        <f>VLOOKUP(B448,'BAHAN BAKU'!$BD:$BE,2,FALSE)</f>
        <v>1</v>
      </c>
      <c r="B448">
        <f>IF(COUNTIF($B$2:B447,B447)=3,B447+1,B447)</f>
        <v>149</v>
      </c>
      <c r="C448" t="e">
        <f>VLOOKUP(B448,'BAHAN BAKU'!P:Q,2,FALSE)</f>
        <v>#N/A</v>
      </c>
      <c r="D448" t="s">
        <v>4</v>
      </c>
      <c r="E448" t="s">
        <v>49</v>
      </c>
      <c r="F448" s="13" t="e">
        <f>IF(C448=0,"2.5","0")</f>
        <v>#N/A</v>
      </c>
      <c r="G448" t="s">
        <v>49</v>
      </c>
      <c r="H448">
        <v>100</v>
      </c>
      <c r="I448" t="e">
        <f>ROUND(VLOOKUP(B448,'BAHAN BAKU'!P:AO,26,FALSE)*F448%,0)</f>
        <v>#N/A</v>
      </c>
      <c r="J448">
        <v>0</v>
      </c>
      <c r="K448">
        <v>0</v>
      </c>
      <c r="L448">
        <f>VLOOKUP(B448,'BAHAN BAKU'!P:Y,10,FALSE)</f>
        <v>0</v>
      </c>
      <c r="M448">
        <f>VLOOKUP(B448,'BAHAN BAKU'!P:Z,11,FALSE)</f>
        <v>0</v>
      </c>
      <c r="T448">
        <v>0</v>
      </c>
    </row>
    <row r="449" spans="1:20" x14ac:dyDescent="0.25">
      <c r="A449">
        <f>VLOOKUP(B449,'BAHAN BAKU'!$BD:$BE,2,FALSE)</f>
        <v>1</v>
      </c>
      <c r="B449">
        <f>IF(COUNTIF($B$2:B448,B448)=3,B448+1,B448)</f>
        <v>150</v>
      </c>
      <c r="C449" t="e">
        <f>VLOOKUP(B449,'BAHAN BAKU'!P:Q,2,FALSE)</f>
        <v>#N/A</v>
      </c>
      <c r="D449" t="s">
        <v>2</v>
      </c>
      <c r="E449" t="s">
        <v>49</v>
      </c>
      <c r="F449" s="13">
        <v>11</v>
      </c>
      <c r="G449" t="s">
        <v>49</v>
      </c>
      <c r="H449">
        <v>100</v>
      </c>
      <c r="I449">
        <f>ROUND(VLOOKUP(B449,'BAHAN BAKU'!P:AO,26,FALSE)*F449%,0)</f>
        <v>0</v>
      </c>
      <c r="J449">
        <v>0</v>
      </c>
      <c r="K449">
        <v>0</v>
      </c>
      <c r="L449">
        <f>VLOOKUP(B449,'BAHAN BAKU'!P:Y,10,FALSE)</f>
        <v>0</v>
      </c>
      <c r="M449">
        <f>VLOOKUP(B449,'BAHAN BAKU'!P:Z,11,FALSE)</f>
        <v>0</v>
      </c>
      <c r="T449">
        <v>0</v>
      </c>
    </row>
    <row r="450" spans="1:20" x14ac:dyDescent="0.25">
      <c r="A450">
        <f>VLOOKUP(B450,'BAHAN BAKU'!$BD:$BE,2,FALSE)</f>
        <v>1</v>
      </c>
      <c r="B450">
        <f>IF(COUNTIF($B$2:B449,B449)=3,B449+1,B449)</f>
        <v>150</v>
      </c>
      <c r="C450" t="e">
        <f>VLOOKUP(B450,'BAHAN BAKU'!P:Q,2,FALSE)</f>
        <v>#N/A</v>
      </c>
      <c r="D450" t="s">
        <v>0</v>
      </c>
      <c r="E450" t="s">
        <v>49</v>
      </c>
      <c r="F450" s="13">
        <f>IF(VLOOKUP(B450&amp;D450,'BAHAN BAKU'!BA:BB,2,FALSE)&gt;'BAHAN BAKU'!$B$1,'BAHAN BAKU'!$B$1,VLOOKUP(B450&amp;D450,'BAHAN BAKU'!BA:BB,2,FALSE))</f>
        <v>0</v>
      </c>
      <c r="G450" t="s">
        <v>49</v>
      </c>
      <c r="H450">
        <v>100</v>
      </c>
      <c r="I450">
        <f>ROUND(VLOOKUP(B450,'BAHAN BAKU'!P:AO,26,FALSE)*F450%,0)</f>
        <v>0</v>
      </c>
      <c r="J450">
        <v>0</v>
      </c>
      <c r="K450">
        <v>0</v>
      </c>
      <c r="L450">
        <f>VLOOKUP(B450,'BAHAN BAKU'!P:Y,10,FALSE)</f>
        <v>0</v>
      </c>
      <c r="M450">
        <f>VLOOKUP(B450,'BAHAN BAKU'!P:Z,11,FALSE)</f>
        <v>0</v>
      </c>
      <c r="T450">
        <v>0</v>
      </c>
    </row>
    <row r="451" spans="1:20" x14ac:dyDescent="0.25">
      <c r="A451">
        <f>VLOOKUP(B451,'BAHAN BAKU'!$BD:$BE,2,FALSE)</f>
        <v>1</v>
      </c>
      <c r="B451">
        <f>IF(COUNTIF($B$2:B450,B450)=3,B450+1,B450)</f>
        <v>150</v>
      </c>
      <c r="C451" t="e">
        <f>VLOOKUP(B451,'BAHAN BAKU'!P:Q,2,FALSE)</f>
        <v>#N/A</v>
      </c>
      <c r="D451" t="s">
        <v>4</v>
      </c>
      <c r="E451" t="s">
        <v>49</v>
      </c>
      <c r="F451" s="13" t="e">
        <f>IF(C451=0,"2.5","0")</f>
        <v>#N/A</v>
      </c>
      <c r="G451" t="s">
        <v>49</v>
      </c>
      <c r="H451">
        <v>100</v>
      </c>
      <c r="I451" t="e">
        <f>ROUND(VLOOKUP(B451,'BAHAN BAKU'!P:AO,26,FALSE)*F451%,0)</f>
        <v>#N/A</v>
      </c>
      <c r="J451">
        <v>0</v>
      </c>
      <c r="K451">
        <v>0</v>
      </c>
      <c r="L451">
        <f>VLOOKUP(B451,'BAHAN BAKU'!P:Y,10,FALSE)</f>
        <v>0</v>
      </c>
      <c r="M451">
        <f>VLOOKUP(B451,'BAHAN BAKU'!P:Z,11,FALSE)</f>
        <v>0</v>
      </c>
      <c r="T451">
        <v>0</v>
      </c>
    </row>
    <row r="452" spans="1:20" x14ac:dyDescent="0.25">
      <c r="A452">
        <f>VLOOKUP(B452,'BAHAN BAKU'!$BD:$BE,2,FALSE)</f>
        <v>1</v>
      </c>
      <c r="B452">
        <f>IF(COUNTIF($B$2:B451,B451)=3,B451+1,B451)</f>
        <v>151</v>
      </c>
      <c r="C452" t="e">
        <f>VLOOKUP(B452,'BAHAN BAKU'!P:Q,2,FALSE)</f>
        <v>#N/A</v>
      </c>
      <c r="D452" t="s">
        <v>2</v>
      </c>
      <c r="E452" t="s">
        <v>49</v>
      </c>
      <c r="F452" s="13">
        <v>11</v>
      </c>
      <c r="G452" t="s">
        <v>49</v>
      </c>
      <c r="H452">
        <v>100</v>
      </c>
      <c r="I452">
        <f>ROUND(VLOOKUP(B452,'BAHAN BAKU'!P:AO,26,FALSE)*F452%,0)</f>
        <v>0</v>
      </c>
      <c r="J452">
        <v>0</v>
      </c>
      <c r="K452">
        <v>0</v>
      </c>
      <c r="L452">
        <f>VLOOKUP(B452,'BAHAN BAKU'!P:Y,10,FALSE)</f>
        <v>0</v>
      </c>
      <c r="M452">
        <f>VLOOKUP(B452,'BAHAN BAKU'!P:Z,11,FALSE)</f>
        <v>0</v>
      </c>
      <c r="T452">
        <v>0</v>
      </c>
    </row>
    <row r="453" spans="1:20" x14ac:dyDescent="0.25">
      <c r="A453">
        <f>VLOOKUP(B453,'BAHAN BAKU'!$BD:$BE,2,FALSE)</f>
        <v>1</v>
      </c>
      <c r="B453">
        <f>IF(COUNTIF($B$2:B452,B452)=3,B452+1,B452)</f>
        <v>151</v>
      </c>
      <c r="C453" t="e">
        <f>VLOOKUP(B453,'BAHAN BAKU'!P:Q,2,FALSE)</f>
        <v>#N/A</v>
      </c>
      <c r="D453" t="s">
        <v>0</v>
      </c>
      <c r="E453" t="s">
        <v>49</v>
      </c>
      <c r="F453" s="13">
        <f>IF(VLOOKUP(B453&amp;D453,'BAHAN BAKU'!BA:BB,2,FALSE)&gt;'BAHAN BAKU'!$B$1,'BAHAN BAKU'!$B$1,VLOOKUP(B453&amp;D453,'BAHAN BAKU'!BA:BB,2,FALSE))</f>
        <v>0</v>
      </c>
      <c r="G453" t="s">
        <v>49</v>
      </c>
      <c r="H453">
        <v>100</v>
      </c>
      <c r="I453">
        <f>ROUND(VLOOKUP(B453,'BAHAN BAKU'!P:AO,26,FALSE)*F453%,0)</f>
        <v>0</v>
      </c>
      <c r="J453">
        <v>0</v>
      </c>
      <c r="K453">
        <v>0</v>
      </c>
      <c r="L453">
        <f>VLOOKUP(B453,'BAHAN BAKU'!P:Y,10,FALSE)</f>
        <v>0</v>
      </c>
      <c r="M453">
        <f>VLOOKUP(B453,'BAHAN BAKU'!P:Z,11,FALSE)</f>
        <v>0</v>
      </c>
      <c r="T453">
        <v>0</v>
      </c>
    </row>
    <row r="454" spans="1:20" x14ac:dyDescent="0.25">
      <c r="A454">
        <f>VLOOKUP(B454,'BAHAN BAKU'!$BD:$BE,2,FALSE)</f>
        <v>1</v>
      </c>
      <c r="B454">
        <f>IF(COUNTIF($B$2:B453,B453)=3,B453+1,B453)</f>
        <v>151</v>
      </c>
      <c r="C454" t="e">
        <f>VLOOKUP(B454,'BAHAN BAKU'!P:Q,2,FALSE)</f>
        <v>#N/A</v>
      </c>
      <c r="D454" t="s">
        <v>4</v>
      </c>
      <c r="E454" t="s">
        <v>49</v>
      </c>
      <c r="F454" s="13" t="e">
        <f>IF(C454=0,"2.5","0")</f>
        <v>#N/A</v>
      </c>
      <c r="G454" t="s">
        <v>49</v>
      </c>
      <c r="H454">
        <v>100</v>
      </c>
      <c r="I454" t="e">
        <f>ROUND(VLOOKUP(B454,'BAHAN BAKU'!P:AO,26,FALSE)*F454%,0)</f>
        <v>#N/A</v>
      </c>
      <c r="J454">
        <v>0</v>
      </c>
      <c r="K454">
        <v>0</v>
      </c>
      <c r="L454">
        <f>VLOOKUP(B454,'BAHAN BAKU'!P:Y,10,FALSE)</f>
        <v>0</v>
      </c>
      <c r="M454">
        <f>VLOOKUP(B454,'BAHAN BAKU'!P:Z,11,FALSE)</f>
        <v>0</v>
      </c>
      <c r="T454">
        <v>0</v>
      </c>
    </row>
    <row r="455" spans="1:20" x14ac:dyDescent="0.25">
      <c r="A455">
        <f>VLOOKUP(B455,'BAHAN BAKU'!$BD:$BE,2,FALSE)</f>
        <v>1</v>
      </c>
      <c r="B455">
        <f>IF(COUNTIF($B$2:B454,B454)=3,B454+1,B454)</f>
        <v>152</v>
      </c>
      <c r="C455" t="e">
        <f>VLOOKUP(B455,'BAHAN BAKU'!P:Q,2,FALSE)</f>
        <v>#N/A</v>
      </c>
      <c r="D455" t="s">
        <v>2</v>
      </c>
      <c r="E455" t="s">
        <v>49</v>
      </c>
      <c r="F455" s="13">
        <v>11</v>
      </c>
      <c r="G455" t="s">
        <v>49</v>
      </c>
      <c r="H455">
        <v>100</v>
      </c>
      <c r="I455">
        <f>ROUND(VLOOKUP(B455,'BAHAN BAKU'!P:AO,26,FALSE)*F455%,0)</f>
        <v>0</v>
      </c>
      <c r="J455">
        <v>0</v>
      </c>
      <c r="K455">
        <v>0</v>
      </c>
      <c r="L455">
        <f>VLOOKUP(B455,'BAHAN BAKU'!P:Y,10,FALSE)</f>
        <v>0</v>
      </c>
      <c r="M455">
        <f>VLOOKUP(B455,'BAHAN BAKU'!P:Z,11,FALSE)</f>
        <v>0</v>
      </c>
      <c r="T455">
        <v>0</v>
      </c>
    </row>
    <row r="456" spans="1:20" x14ac:dyDescent="0.25">
      <c r="A456">
        <f>VLOOKUP(B456,'BAHAN BAKU'!$BD:$BE,2,FALSE)</f>
        <v>1</v>
      </c>
      <c r="B456">
        <f>IF(COUNTIF($B$2:B455,B455)=3,B455+1,B455)</f>
        <v>152</v>
      </c>
      <c r="C456" t="e">
        <f>VLOOKUP(B456,'BAHAN BAKU'!P:Q,2,FALSE)</f>
        <v>#N/A</v>
      </c>
      <c r="D456" t="s">
        <v>0</v>
      </c>
      <c r="E456" t="s">
        <v>49</v>
      </c>
      <c r="F456" s="13">
        <f>IF(VLOOKUP(B456&amp;D456,'BAHAN BAKU'!BA:BB,2,FALSE)&gt;'BAHAN BAKU'!$B$1,'BAHAN BAKU'!$B$1,VLOOKUP(B456&amp;D456,'BAHAN BAKU'!BA:BB,2,FALSE))</f>
        <v>0</v>
      </c>
      <c r="G456" t="s">
        <v>49</v>
      </c>
      <c r="H456">
        <v>100</v>
      </c>
      <c r="I456">
        <f>ROUND(VLOOKUP(B456,'BAHAN BAKU'!P:AO,26,FALSE)*F456%,0)</f>
        <v>0</v>
      </c>
      <c r="J456">
        <v>0</v>
      </c>
      <c r="K456">
        <v>0</v>
      </c>
      <c r="L456">
        <f>VLOOKUP(B456,'BAHAN BAKU'!P:Y,10,FALSE)</f>
        <v>0</v>
      </c>
      <c r="M456">
        <f>VLOOKUP(B456,'BAHAN BAKU'!P:Z,11,FALSE)</f>
        <v>0</v>
      </c>
      <c r="T456">
        <v>0</v>
      </c>
    </row>
    <row r="457" spans="1:20" x14ac:dyDescent="0.25">
      <c r="A457">
        <f>VLOOKUP(B457,'BAHAN BAKU'!$BD:$BE,2,FALSE)</f>
        <v>1</v>
      </c>
      <c r="B457">
        <f>IF(COUNTIF($B$2:B456,B456)=3,B456+1,B456)</f>
        <v>152</v>
      </c>
      <c r="C457" t="e">
        <f>VLOOKUP(B457,'BAHAN BAKU'!P:Q,2,FALSE)</f>
        <v>#N/A</v>
      </c>
      <c r="D457" t="s">
        <v>4</v>
      </c>
      <c r="E457" t="s">
        <v>49</v>
      </c>
      <c r="F457" s="13" t="e">
        <f>IF(C457=0,"2.5","0")</f>
        <v>#N/A</v>
      </c>
      <c r="G457" t="s">
        <v>49</v>
      </c>
      <c r="H457">
        <v>100</v>
      </c>
      <c r="I457" t="e">
        <f>ROUND(VLOOKUP(B457,'BAHAN BAKU'!P:AO,26,FALSE)*F457%,0)</f>
        <v>#N/A</v>
      </c>
      <c r="J457">
        <v>0</v>
      </c>
      <c r="K457">
        <v>0</v>
      </c>
      <c r="L457">
        <f>VLOOKUP(B457,'BAHAN BAKU'!P:Y,10,FALSE)</f>
        <v>0</v>
      </c>
      <c r="M457">
        <f>VLOOKUP(B457,'BAHAN BAKU'!P:Z,11,FALSE)</f>
        <v>0</v>
      </c>
      <c r="T457">
        <v>0</v>
      </c>
    </row>
    <row r="458" spans="1:20" x14ac:dyDescent="0.25">
      <c r="A458">
        <f>VLOOKUP(B458,'BAHAN BAKU'!$BD:$BE,2,FALSE)</f>
        <v>1</v>
      </c>
      <c r="B458">
        <f>IF(COUNTIF($B$2:B457,B457)=3,B457+1,B457)</f>
        <v>153</v>
      </c>
      <c r="C458" t="e">
        <f>VLOOKUP(B458,'BAHAN BAKU'!P:Q,2,FALSE)</f>
        <v>#N/A</v>
      </c>
      <c r="D458" t="s">
        <v>2</v>
      </c>
      <c r="E458" t="s">
        <v>49</v>
      </c>
      <c r="F458" s="13">
        <v>11</v>
      </c>
      <c r="G458" t="s">
        <v>49</v>
      </c>
      <c r="H458">
        <v>100</v>
      </c>
      <c r="I458">
        <f>ROUND(VLOOKUP(B458,'BAHAN BAKU'!P:AO,26,FALSE)*F458%,0)</f>
        <v>0</v>
      </c>
      <c r="J458">
        <v>0</v>
      </c>
      <c r="K458">
        <v>0</v>
      </c>
      <c r="L458">
        <f>VLOOKUP(B458,'BAHAN BAKU'!P:Y,10,FALSE)</f>
        <v>0</v>
      </c>
      <c r="M458">
        <f>VLOOKUP(B458,'BAHAN BAKU'!P:Z,11,FALSE)</f>
        <v>0</v>
      </c>
      <c r="T458">
        <v>0</v>
      </c>
    </row>
    <row r="459" spans="1:20" x14ac:dyDescent="0.25">
      <c r="A459">
        <f>VLOOKUP(B459,'BAHAN BAKU'!$BD:$BE,2,FALSE)</f>
        <v>1</v>
      </c>
      <c r="B459">
        <f>IF(COUNTIF($B$2:B458,B458)=3,B458+1,B458)</f>
        <v>153</v>
      </c>
      <c r="C459" t="e">
        <f>VLOOKUP(B459,'BAHAN BAKU'!P:Q,2,FALSE)</f>
        <v>#N/A</v>
      </c>
      <c r="D459" t="s">
        <v>0</v>
      </c>
      <c r="E459" t="s">
        <v>49</v>
      </c>
      <c r="F459" s="13">
        <f>IF(VLOOKUP(B459&amp;D459,'BAHAN BAKU'!BA:BB,2,FALSE)&gt;'BAHAN BAKU'!$B$1,'BAHAN BAKU'!$B$1,VLOOKUP(B459&amp;D459,'BAHAN BAKU'!BA:BB,2,FALSE))</f>
        <v>0</v>
      </c>
      <c r="G459" t="s">
        <v>49</v>
      </c>
      <c r="H459">
        <v>100</v>
      </c>
      <c r="I459">
        <f>ROUND(VLOOKUP(B459,'BAHAN BAKU'!P:AO,26,FALSE)*F459%,0)</f>
        <v>0</v>
      </c>
      <c r="J459">
        <v>0</v>
      </c>
      <c r="K459">
        <v>0</v>
      </c>
      <c r="L459">
        <f>VLOOKUP(B459,'BAHAN BAKU'!P:Y,10,FALSE)</f>
        <v>0</v>
      </c>
      <c r="M459">
        <f>VLOOKUP(B459,'BAHAN BAKU'!P:Z,11,FALSE)</f>
        <v>0</v>
      </c>
      <c r="T459">
        <v>0</v>
      </c>
    </row>
    <row r="460" spans="1:20" x14ac:dyDescent="0.25">
      <c r="A460">
        <f>VLOOKUP(B460,'BAHAN BAKU'!$BD:$BE,2,FALSE)</f>
        <v>1</v>
      </c>
      <c r="B460">
        <f>IF(COUNTIF($B$2:B459,B459)=3,B459+1,B459)</f>
        <v>153</v>
      </c>
      <c r="C460" t="e">
        <f>VLOOKUP(B460,'BAHAN BAKU'!P:Q,2,FALSE)</f>
        <v>#N/A</v>
      </c>
      <c r="D460" t="s">
        <v>4</v>
      </c>
      <c r="E460" t="s">
        <v>49</v>
      </c>
      <c r="F460" s="13" t="e">
        <f>IF(C460=0,"2.5","0")</f>
        <v>#N/A</v>
      </c>
      <c r="G460" t="s">
        <v>49</v>
      </c>
      <c r="H460">
        <v>100</v>
      </c>
      <c r="I460" t="e">
        <f>ROUND(VLOOKUP(B460,'BAHAN BAKU'!P:AO,26,FALSE)*F460%,0)</f>
        <v>#N/A</v>
      </c>
      <c r="J460">
        <v>0</v>
      </c>
      <c r="K460">
        <v>0</v>
      </c>
      <c r="L460">
        <f>VLOOKUP(B460,'BAHAN BAKU'!P:Y,10,FALSE)</f>
        <v>0</v>
      </c>
      <c r="M460">
        <f>VLOOKUP(B460,'BAHAN BAKU'!P:Z,11,FALSE)</f>
        <v>0</v>
      </c>
      <c r="T460">
        <v>0</v>
      </c>
    </row>
    <row r="461" spans="1:20" x14ac:dyDescent="0.25">
      <c r="A461">
        <f>VLOOKUP(B461,'BAHAN BAKU'!$BD:$BE,2,FALSE)</f>
        <v>1</v>
      </c>
      <c r="B461">
        <f>IF(COUNTIF($B$2:B460,B460)=3,B460+1,B460)</f>
        <v>154</v>
      </c>
      <c r="C461" t="e">
        <f>VLOOKUP(B461,'BAHAN BAKU'!P:Q,2,FALSE)</f>
        <v>#N/A</v>
      </c>
      <c r="D461" t="s">
        <v>2</v>
      </c>
      <c r="E461" t="s">
        <v>49</v>
      </c>
      <c r="F461" s="13">
        <v>11</v>
      </c>
      <c r="G461" t="s">
        <v>49</v>
      </c>
      <c r="H461">
        <v>100</v>
      </c>
      <c r="I461">
        <f>ROUND(VLOOKUP(B461,'BAHAN BAKU'!P:AO,26,FALSE)*F461%,0)</f>
        <v>0</v>
      </c>
      <c r="J461">
        <v>0</v>
      </c>
      <c r="K461">
        <v>0</v>
      </c>
      <c r="L461">
        <f>VLOOKUP(B461,'BAHAN BAKU'!P:Y,10,FALSE)</f>
        <v>0</v>
      </c>
      <c r="M461">
        <f>VLOOKUP(B461,'BAHAN BAKU'!P:Z,11,FALSE)</f>
        <v>0</v>
      </c>
      <c r="T461">
        <v>0</v>
      </c>
    </row>
    <row r="462" spans="1:20" x14ac:dyDescent="0.25">
      <c r="A462">
        <f>VLOOKUP(B462,'BAHAN BAKU'!$BD:$BE,2,FALSE)</f>
        <v>1</v>
      </c>
      <c r="B462">
        <f>IF(COUNTIF($B$2:B461,B461)=3,B461+1,B461)</f>
        <v>154</v>
      </c>
      <c r="C462" t="e">
        <f>VLOOKUP(B462,'BAHAN BAKU'!P:Q,2,FALSE)</f>
        <v>#N/A</v>
      </c>
      <c r="D462" t="s">
        <v>0</v>
      </c>
      <c r="E462" t="s">
        <v>49</v>
      </c>
      <c r="F462" s="13">
        <f>IF(VLOOKUP(B462&amp;D462,'BAHAN BAKU'!BA:BB,2,FALSE)&gt;'BAHAN BAKU'!$B$1,'BAHAN BAKU'!$B$1,VLOOKUP(B462&amp;D462,'BAHAN BAKU'!BA:BB,2,FALSE))</f>
        <v>0</v>
      </c>
      <c r="G462" t="s">
        <v>49</v>
      </c>
      <c r="H462">
        <v>100</v>
      </c>
      <c r="I462">
        <f>ROUND(VLOOKUP(B462,'BAHAN BAKU'!P:AO,26,FALSE)*F462%,0)</f>
        <v>0</v>
      </c>
      <c r="J462">
        <v>0</v>
      </c>
      <c r="K462">
        <v>0</v>
      </c>
      <c r="L462">
        <f>VLOOKUP(B462,'BAHAN BAKU'!P:Y,10,FALSE)</f>
        <v>0</v>
      </c>
      <c r="M462">
        <f>VLOOKUP(B462,'BAHAN BAKU'!P:Z,11,FALSE)</f>
        <v>0</v>
      </c>
      <c r="T462">
        <v>0</v>
      </c>
    </row>
    <row r="463" spans="1:20" x14ac:dyDescent="0.25">
      <c r="A463">
        <f>VLOOKUP(B463,'BAHAN BAKU'!$BD:$BE,2,FALSE)</f>
        <v>1</v>
      </c>
      <c r="B463">
        <f>IF(COUNTIF($B$2:B462,B462)=3,B462+1,B462)</f>
        <v>154</v>
      </c>
      <c r="C463" t="e">
        <f>VLOOKUP(B463,'BAHAN BAKU'!P:Q,2,FALSE)</f>
        <v>#N/A</v>
      </c>
      <c r="D463" t="s">
        <v>4</v>
      </c>
      <c r="E463" t="s">
        <v>49</v>
      </c>
      <c r="F463" s="13" t="e">
        <f>IF(C463=0,"2.5","0")</f>
        <v>#N/A</v>
      </c>
      <c r="G463" t="s">
        <v>49</v>
      </c>
      <c r="H463">
        <v>100</v>
      </c>
      <c r="I463" t="e">
        <f>ROUND(VLOOKUP(B463,'BAHAN BAKU'!P:AO,26,FALSE)*F463%,0)</f>
        <v>#N/A</v>
      </c>
      <c r="J463">
        <v>0</v>
      </c>
      <c r="K463">
        <v>0</v>
      </c>
      <c r="L463">
        <f>VLOOKUP(B463,'BAHAN BAKU'!P:Y,10,FALSE)</f>
        <v>0</v>
      </c>
      <c r="M463">
        <f>VLOOKUP(B463,'BAHAN BAKU'!P:Z,11,FALSE)</f>
        <v>0</v>
      </c>
      <c r="T463">
        <v>0</v>
      </c>
    </row>
    <row r="464" spans="1:20" x14ac:dyDescent="0.25">
      <c r="A464">
        <f>VLOOKUP(B464,'BAHAN BAKU'!$BD:$BE,2,FALSE)</f>
        <v>1</v>
      </c>
      <c r="B464">
        <f>IF(COUNTIF($B$2:B463,B463)=3,B463+1,B463)</f>
        <v>155</v>
      </c>
      <c r="C464" t="e">
        <f>VLOOKUP(B464,'BAHAN BAKU'!P:Q,2,FALSE)</f>
        <v>#N/A</v>
      </c>
      <c r="D464" t="s">
        <v>2</v>
      </c>
      <c r="E464" t="s">
        <v>49</v>
      </c>
      <c r="F464" s="13">
        <v>11</v>
      </c>
      <c r="G464" t="s">
        <v>49</v>
      </c>
      <c r="H464">
        <v>100</v>
      </c>
      <c r="I464">
        <f>ROUND(VLOOKUP(B464,'BAHAN BAKU'!P:AO,26,FALSE)*F464%,0)</f>
        <v>0</v>
      </c>
      <c r="J464">
        <v>0</v>
      </c>
      <c r="K464">
        <v>0</v>
      </c>
      <c r="L464">
        <f>VLOOKUP(B464,'BAHAN BAKU'!P:Y,10,FALSE)</f>
        <v>0</v>
      </c>
      <c r="M464">
        <f>VLOOKUP(B464,'BAHAN BAKU'!P:Z,11,FALSE)</f>
        <v>0</v>
      </c>
      <c r="T464">
        <v>0</v>
      </c>
    </row>
    <row r="465" spans="1:20" x14ac:dyDescent="0.25">
      <c r="A465">
        <f>VLOOKUP(B465,'BAHAN BAKU'!$BD:$BE,2,FALSE)</f>
        <v>1</v>
      </c>
      <c r="B465">
        <f>IF(COUNTIF($B$2:B464,B464)=3,B464+1,B464)</f>
        <v>155</v>
      </c>
      <c r="C465" t="e">
        <f>VLOOKUP(B465,'BAHAN BAKU'!P:Q,2,FALSE)</f>
        <v>#N/A</v>
      </c>
      <c r="D465" t="s">
        <v>0</v>
      </c>
      <c r="E465" t="s">
        <v>49</v>
      </c>
      <c r="F465" s="13">
        <f>IF(VLOOKUP(B465&amp;D465,'BAHAN BAKU'!BA:BB,2,FALSE)&gt;'BAHAN BAKU'!$B$1,'BAHAN BAKU'!$B$1,VLOOKUP(B465&amp;D465,'BAHAN BAKU'!BA:BB,2,FALSE))</f>
        <v>0</v>
      </c>
      <c r="G465" t="s">
        <v>49</v>
      </c>
      <c r="H465">
        <v>100</v>
      </c>
      <c r="I465">
        <f>ROUND(VLOOKUP(B465,'BAHAN BAKU'!P:AO,26,FALSE)*F465%,0)</f>
        <v>0</v>
      </c>
      <c r="J465">
        <v>0</v>
      </c>
      <c r="K465">
        <v>0</v>
      </c>
      <c r="L465">
        <f>VLOOKUP(B465,'BAHAN BAKU'!P:Y,10,FALSE)</f>
        <v>0</v>
      </c>
      <c r="M465">
        <f>VLOOKUP(B465,'BAHAN BAKU'!P:Z,11,FALSE)</f>
        <v>0</v>
      </c>
      <c r="T465">
        <v>0</v>
      </c>
    </row>
    <row r="466" spans="1:20" x14ac:dyDescent="0.25">
      <c r="A466">
        <f>VLOOKUP(B466,'BAHAN BAKU'!$BD:$BE,2,FALSE)</f>
        <v>1</v>
      </c>
      <c r="B466">
        <f>IF(COUNTIF($B$2:B465,B465)=3,B465+1,B465)</f>
        <v>155</v>
      </c>
      <c r="C466" t="e">
        <f>VLOOKUP(B466,'BAHAN BAKU'!P:Q,2,FALSE)</f>
        <v>#N/A</v>
      </c>
      <c r="D466" t="s">
        <v>4</v>
      </c>
      <c r="E466" t="s">
        <v>49</v>
      </c>
      <c r="F466" s="13" t="e">
        <f>IF(C466=0,"2.5","0")</f>
        <v>#N/A</v>
      </c>
      <c r="G466" t="s">
        <v>49</v>
      </c>
      <c r="H466">
        <v>100</v>
      </c>
      <c r="I466" t="e">
        <f>ROUND(VLOOKUP(B466,'BAHAN BAKU'!P:AO,26,FALSE)*F466%,0)</f>
        <v>#N/A</v>
      </c>
      <c r="J466">
        <v>0</v>
      </c>
      <c r="K466">
        <v>0</v>
      </c>
      <c r="L466">
        <f>VLOOKUP(B466,'BAHAN BAKU'!P:Y,10,FALSE)</f>
        <v>0</v>
      </c>
      <c r="M466">
        <f>VLOOKUP(B466,'BAHAN BAKU'!P:Z,11,FALSE)</f>
        <v>0</v>
      </c>
      <c r="T466">
        <v>0</v>
      </c>
    </row>
    <row r="467" spans="1:20" x14ac:dyDescent="0.25">
      <c r="A467">
        <f>VLOOKUP(B467,'BAHAN BAKU'!$BD:$BE,2,FALSE)</f>
        <v>1</v>
      </c>
      <c r="B467">
        <f>IF(COUNTIF($B$2:B466,B466)=3,B466+1,B466)</f>
        <v>156</v>
      </c>
      <c r="C467" t="e">
        <f>VLOOKUP(B467,'BAHAN BAKU'!P:Q,2,FALSE)</f>
        <v>#N/A</v>
      </c>
      <c r="D467" t="s">
        <v>2</v>
      </c>
      <c r="E467" t="s">
        <v>49</v>
      </c>
      <c r="F467" s="13">
        <v>11</v>
      </c>
      <c r="G467" t="s">
        <v>49</v>
      </c>
      <c r="H467">
        <v>100</v>
      </c>
      <c r="I467">
        <f>ROUND(VLOOKUP(B467,'BAHAN BAKU'!P:AO,26,FALSE)*F467%,0)</f>
        <v>0</v>
      </c>
      <c r="J467">
        <v>0</v>
      </c>
      <c r="K467">
        <v>0</v>
      </c>
      <c r="L467">
        <f>VLOOKUP(B467,'BAHAN BAKU'!P:Y,10,FALSE)</f>
        <v>0</v>
      </c>
      <c r="M467">
        <f>VLOOKUP(B467,'BAHAN BAKU'!P:Z,11,FALSE)</f>
        <v>0</v>
      </c>
      <c r="T467">
        <v>0</v>
      </c>
    </row>
    <row r="468" spans="1:20" x14ac:dyDescent="0.25">
      <c r="A468">
        <f>VLOOKUP(B468,'BAHAN BAKU'!$BD:$BE,2,FALSE)</f>
        <v>1</v>
      </c>
      <c r="B468">
        <f>IF(COUNTIF($B$2:B467,B467)=3,B467+1,B467)</f>
        <v>156</v>
      </c>
      <c r="C468" t="e">
        <f>VLOOKUP(B468,'BAHAN BAKU'!P:Q,2,FALSE)</f>
        <v>#N/A</v>
      </c>
      <c r="D468" t="s">
        <v>0</v>
      </c>
      <c r="E468" t="s">
        <v>49</v>
      </c>
      <c r="F468" s="13">
        <f>IF(VLOOKUP(B468&amp;D468,'BAHAN BAKU'!BA:BB,2,FALSE)&gt;'BAHAN BAKU'!$B$1,'BAHAN BAKU'!$B$1,VLOOKUP(B468&amp;D468,'BAHAN BAKU'!BA:BB,2,FALSE))</f>
        <v>0</v>
      </c>
      <c r="G468" t="s">
        <v>49</v>
      </c>
      <c r="H468">
        <v>100</v>
      </c>
      <c r="I468">
        <f>ROUND(VLOOKUP(B468,'BAHAN BAKU'!P:AO,26,FALSE)*F468%,0)</f>
        <v>0</v>
      </c>
      <c r="J468">
        <v>0</v>
      </c>
      <c r="K468">
        <v>0</v>
      </c>
      <c r="L468">
        <f>VLOOKUP(B468,'BAHAN BAKU'!P:Y,10,FALSE)</f>
        <v>0</v>
      </c>
      <c r="M468">
        <f>VLOOKUP(B468,'BAHAN BAKU'!P:Z,11,FALSE)</f>
        <v>0</v>
      </c>
      <c r="T468">
        <v>0</v>
      </c>
    </row>
    <row r="469" spans="1:20" x14ac:dyDescent="0.25">
      <c r="A469">
        <f>VLOOKUP(B469,'BAHAN BAKU'!$BD:$BE,2,FALSE)</f>
        <v>1</v>
      </c>
      <c r="B469">
        <f>IF(COUNTIF($B$2:B468,B468)=3,B468+1,B468)</f>
        <v>156</v>
      </c>
      <c r="C469" t="e">
        <f>VLOOKUP(B469,'BAHAN BAKU'!P:Q,2,FALSE)</f>
        <v>#N/A</v>
      </c>
      <c r="D469" t="s">
        <v>4</v>
      </c>
      <c r="E469" t="s">
        <v>49</v>
      </c>
      <c r="F469" s="13" t="e">
        <f>IF(C469=0,"2.5","0")</f>
        <v>#N/A</v>
      </c>
      <c r="G469" t="s">
        <v>49</v>
      </c>
      <c r="H469">
        <v>100</v>
      </c>
      <c r="I469" t="e">
        <f>ROUND(VLOOKUP(B469,'BAHAN BAKU'!P:AO,26,FALSE)*F469%,0)</f>
        <v>#N/A</v>
      </c>
      <c r="J469">
        <v>0</v>
      </c>
      <c r="K469">
        <v>0</v>
      </c>
      <c r="L469">
        <f>VLOOKUP(B469,'BAHAN BAKU'!P:Y,10,FALSE)</f>
        <v>0</v>
      </c>
      <c r="M469">
        <f>VLOOKUP(B469,'BAHAN BAKU'!P:Z,11,FALSE)</f>
        <v>0</v>
      </c>
      <c r="T469">
        <v>0</v>
      </c>
    </row>
    <row r="470" spans="1:20" x14ac:dyDescent="0.25">
      <c r="A470">
        <f>VLOOKUP(B470,'BAHAN BAKU'!$BD:$BE,2,FALSE)</f>
        <v>1</v>
      </c>
      <c r="B470">
        <f>IF(COUNTIF($B$2:B469,B469)=3,B469+1,B469)</f>
        <v>157</v>
      </c>
      <c r="C470" t="e">
        <f>VLOOKUP(B470,'BAHAN BAKU'!P:Q,2,FALSE)</f>
        <v>#N/A</v>
      </c>
      <c r="D470" t="s">
        <v>2</v>
      </c>
      <c r="E470" t="s">
        <v>49</v>
      </c>
      <c r="F470" s="13">
        <v>11</v>
      </c>
      <c r="G470" t="s">
        <v>49</v>
      </c>
      <c r="H470">
        <v>100</v>
      </c>
      <c r="I470">
        <f>ROUND(VLOOKUP(B470,'BAHAN BAKU'!P:AO,26,FALSE)*F470%,0)</f>
        <v>0</v>
      </c>
      <c r="J470">
        <v>0</v>
      </c>
      <c r="K470">
        <v>0</v>
      </c>
      <c r="L470">
        <f>VLOOKUP(B470,'BAHAN BAKU'!P:Y,10,FALSE)</f>
        <v>0</v>
      </c>
      <c r="M470">
        <f>VLOOKUP(B470,'BAHAN BAKU'!P:Z,11,FALSE)</f>
        <v>0</v>
      </c>
      <c r="T470">
        <v>0</v>
      </c>
    </row>
    <row r="471" spans="1:20" x14ac:dyDescent="0.25">
      <c r="A471">
        <f>VLOOKUP(B471,'BAHAN BAKU'!$BD:$BE,2,FALSE)</f>
        <v>1</v>
      </c>
      <c r="B471">
        <f>IF(COUNTIF($B$2:B470,B470)=3,B470+1,B470)</f>
        <v>157</v>
      </c>
      <c r="C471" t="e">
        <f>VLOOKUP(B471,'BAHAN BAKU'!P:Q,2,FALSE)</f>
        <v>#N/A</v>
      </c>
      <c r="D471" t="s">
        <v>0</v>
      </c>
      <c r="E471" t="s">
        <v>49</v>
      </c>
      <c r="F471" s="13">
        <f>IF(VLOOKUP(B471&amp;D471,'BAHAN BAKU'!BA:BB,2,FALSE)&gt;'BAHAN BAKU'!$B$1,'BAHAN BAKU'!$B$1,VLOOKUP(B471&amp;D471,'BAHAN BAKU'!BA:BB,2,FALSE))</f>
        <v>0</v>
      </c>
      <c r="G471" t="s">
        <v>49</v>
      </c>
      <c r="H471">
        <v>100</v>
      </c>
      <c r="I471">
        <f>ROUND(VLOOKUP(B471,'BAHAN BAKU'!P:AO,26,FALSE)*F471%,0)</f>
        <v>0</v>
      </c>
      <c r="J471">
        <v>0</v>
      </c>
      <c r="K471">
        <v>0</v>
      </c>
      <c r="L471">
        <f>VLOOKUP(B471,'BAHAN BAKU'!P:Y,10,FALSE)</f>
        <v>0</v>
      </c>
      <c r="M471">
        <f>VLOOKUP(B471,'BAHAN BAKU'!P:Z,11,FALSE)</f>
        <v>0</v>
      </c>
      <c r="T471">
        <v>0</v>
      </c>
    </row>
    <row r="472" spans="1:20" x14ac:dyDescent="0.25">
      <c r="A472">
        <f>VLOOKUP(B472,'BAHAN BAKU'!$BD:$BE,2,FALSE)</f>
        <v>1</v>
      </c>
      <c r="B472">
        <f>IF(COUNTIF($B$2:B471,B471)=3,B471+1,B471)</f>
        <v>157</v>
      </c>
      <c r="C472" t="e">
        <f>VLOOKUP(B472,'BAHAN BAKU'!P:Q,2,FALSE)</f>
        <v>#N/A</v>
      </c>
      <c r="D472" t="s">
        <v>4</v>
      </c>
      <c r="E472" t="s">
        <v>49</v>
      </c>
      <c r="F472" s="13" t="e">
        <f>IF(C472=0,"2.5","0")</f>
        <v>#N/A</v>
      </c>
      <c r="G472" t="s">
        <v>49</v>
      </c>
      <c r="H472">
        <v>100</v>
      </c>
      <c r="I472" t="e">
        <f>ROUND(VLOOKUP(B472,'BAHAN BAKU'!P:AO,26,FALSE)*F472%,0)</f>
        <v>#N/A</v>
      </c>
      <c r="J472">
        <v>0</v>
      </c>
      <c r="K472">
        <v>0</v>
      </c>
      <c r="L472">
        <f>VLOOKUP(B472,'BAHAN BAKU'!P:Y,10,FALSE)</f>
        <v>0</v>
      </c>
      <c r="M472">
        <f>VLOOKUP(B472,'BAHAN BAKU'!P:Z,11,FALSE)</f>
        <v>0</v>
      </c>
      <c r="T472">
        <v>0</v>
      </c>
    </row>
    <row r="473" spans="1:20" x14ac:dyDescent="0.25">
      <c r="A473">
        <f>VLOOKUP(B473,'BAHAN BAKU'!$BD:$BE,2,FALSE)</f>
        <v>1</v>
      </c>
      <c r="B473">
        <f>IF(COUNTIF($B$2:B472,B472)=3,B472+1,B472)</f>
        <v>158</v>
      </c>
      <c r="C473" t="e">
        <f>VLOOKUP(B473,'BAHAN BAKU'!P:Q,2,FALSE)</f>
        <v>#N/A</v>
      </c>
      <c r="D473" t="s">
        <v>2</v>
      </c>
      <c r="E473" t="s">
        <v>49</v>
      </c>
      <c r="F473" s="13">
        <v>11</v>
      </c>
      <c r="G473" t="s">
        <v>49</v>
      </c>
      <c r="H473">
        <v>100</v>
      </c>
      <c r="I473">
        <f>ROUND(VLOOKUP(B473,'BAHAN BAKU'!P:AO,26,FALSE)*F473%,0)</f>
        <v>0</v>
      </c>
      <c r="J473">
        <v>0</v>
      </c>
      <c r="K473">
        <v>0</v>
      </c>
      <c r="L473">
        <f>VLOOKUP(B473,'BAHAN BAKU'!P:Y,10,FALSE)</f>
        <v>0</v>
      </c>
      <c r="M473">
        <f>VLOOKUP(B473,'BAHAN BAKU'!P:Z,11,FALSE)</f>
        <v>0</v>
      </c>
      <c r="T473">
        <v>0</v>
      </c>
    </row>
    <row r="474" spans="1:20" x14ac:dyDescent="0.25">
      <c r="A474">
        <f>VLOOKUP(B474,'BAHAN BAKU'!$BD:$BE,2,FALSE)</f>
        <v>1</v>
      </c>
      <c r="B474">
        <f>IF(COUNTIF($B$2:B473,B473)=3,B473+1,B473)</f>
        <v>158</v>
      </c>
      <c r="C474" t="e">
        <f>VLOOKUP(B474,'BAHAN BAKU'!P:Q,2,FALSE)</f>
        <v>#N/A</v>
      </c>
      <c r="D474" t="s">
        <v>0</v>
      </c>
      <c r="E474" t="s">
        <v>49</v>
      </c>
      <c r="F474" s="13">
        <f>IF(VLOOKUP(B474&amp;D474,'BAHAN BAKU'!BA:BB,2,FALSE)&gt;'BAHAN BAKU'!$B$1,'BAHAN BAKU'!$B$1,VLOOKUP(B474&amp;D474,'BAHAN BAKU'!BA:BB,2,FALSE))</f>
        <v>0</v>
      </c>
      <c r="G474" t="s">
        <v>49</v>
      </c>
      <c r="H474">
        <v>100</v>
      </c>
      <c r="I474">
        <f>ROUND(VLOOKUP(B474,'BAHAN BAKU'!P:AO,26,FALSE)*F474%,0)</f>
        <v>0</v>
      </c>
      <c r="J474">
        <v>0</v>
      </c>
      <c r="K474">
        <v>0</v>
      </c>
      <c r="L474">
        <f>VLOOKUP(B474,'BAHAN BAKU'!P:Y,10,FALSE)</f>
        <v>0</v>
      </c>
      <c r="M474">
        <f>VLOOKUP(B474,'BAHAN BAKU'!P:Z,11,FALSE)</f>
        <v>0</v>
      </c>
      <c r="T474">
        <v>0</v>
      </c>
    </row>
    <row r="475" spans="1:20" x14ac:dyDescent="0.25">
      <c r="A475">
        <f>VLOOKUP(B475,'BAHAN BAKU'!$BD:$BE,2,FALSE)</f>
        <v>1</v>
      </c>
      <c r="B475">
        <f>IF(COUNTIF($B$2:B474,B474)=3,B474+1,B474)</f>
        <v>158</v>
      </c>
      <c r="C475" t="e">
        <f>VLOOKUP(B475,'BAHAN BAKU'!P:Q,2,FALSE)</f>
        <v>#N/A</v>
      </c>
      <c r="D475" t="s">
        <v>4</v>
      </c>
      <c r="E475" t="s">
        <v>49</v>
      </c>
      <c r="F475" s="13" t="e">
        <f>IF(C475=0,"2.5","0")</f>
        <v>#N/A</v>
      </c>
      <c r="G475" t="s">
        <v>49</v>
      </c>
      <c r="H475">
        <v>100</v>
      </c>
      <c r="I475" t="e">
        <f>ROUND(VLOOKUP(B475,'BAHAN BAKU'!P:AO,26,FALSE)*F475%,0)</f>
        <v>#N/A</v>
      </c>
      <c r="J475">
        <v>0</v>
      </c>
      <c r="K475">
        <v>0</v>
      </c>
      <c r="L475">
        <f>VLOOKUP(B475,'BAHAN BAKU'!P:Y,10,FALSE)</f>
        <v>0</v>
      </c>
      <c r="M475">
        <f>VLOOKUP(B475,'BAHAN BAKU'!P:Z,11,FALSE)</f>
        <v>0</v>
      </c>
      <c r="T475">
        <v>0</v>
      </c>
    </row>
    <row r="476" spans="1:20" x14ac:dyDescent="0.25">
      <c r="A476">
        <f>VLOOKUP(B476,'BAHAN BAKU'!$BD:$BE,2,FALSE)</f>
        <v>1</v>
      </c>
      <c r="B476">
        <f>IF(COUNTIF($B$2:B475,B475)=3,B475+1,B475)</f>
        <v>159</v>
      </c>
      <c r="C476" t="e">
        <f>VLOOKUP(B476,'BAHAN BAKU'!P:Q,2,FALSE)</f>
        <v>#N/A</v>
      </c>
      <c r="D476" t="s">
        <v>2</v>
      </c>
      <c r="E476" t="s">
        <v>49</v>
      </c>
      <c r="F476" s="13">
        <v>11</v>
      </c>
      <c r="G476" t="s">
        <v>49</v>
      </c>
      <c r="H476">
        <v>100</v>
      </c>
      <c r="I476">
        <f>ROUND(VLOOKUP(B476,'BAHAN BAKU'!P:AO,26,FALSE)*F476%,0)</f>
        <v>0</v>
      </c>
      <c r="J476">
        <v>0</v>
      </c>
      <c r="K476">
        <v>0</v>
      </c>
      <c r="L476">
        <f>VLOOKUP(B476,'BAHAN BAKU'!P:Y,10,FALSE)</f>
        <v>0</v>
      </c>
      <c r="M476">
        <f>VLOOKUP(B476,'BAHAN BAKU'!P:Z,11,FALSE)</f>
        <v>0</v>
      </c>
      <c r="T476">
        <v>0</v>
      </c>
    </row>
    <row r="477" spans="1:20" x14ac:dyDescent="0.25">
      <c r="A477">
        <f>VLOOKUP(B477,'BAHAN BAKU'!$BD:$BE,2,FALSE)</f>
        <v>1</v>
      </c>
      <c r="B477">
        <f>IF(COUNTIF($B$2:B476,B476)=3,B476+1,B476)</f>
        <v>159</v>
      </c>
      <c r="C477" t="e">
        <f>VLOOKUP(B477,'BAHAN BAKU'!P:Q,2,FALSE)</f>
        <v>#N/A</v>
      </c>
      <c r="D477" t="s">
        <v>0</v>
      </c>
      <c r="E477" t="s">
        <v>49</v>
      </c>
      <c r="F477" s="13">
        <f>IF(VLOOKUP(B477&amp;D477,'BAHAN BAKU'!BA:BB,2,FALSE)&gt;'BAHAN BAKU'!$B$1,'BAHAN BAKU'!$B$1,VLOOKUP(B477&amp;D477,'BAHAN BAKU'!BA:BB,2,FALSE))</f>
        <v>0</v>
      </c>
      <c r="G477" t="s">
        <v>49</v>
      </c>
      <c r="H477">
        <v>100</v>
      </c>
      <c r="I477">
        <f>ROUND(VLOOKUP(B477,'BAHAN BAKU'!P:AO,26,FALSE)*F477%,0)</f>
        <v>0</v>
      </c>
      <c r="J477">
        <v>0</v>
      </c>
      <c r="K477">
        <v>0</v>
      </c>
      <c r="L477">
        <f>VLOOKUP(B477,'BAHAN BAKU'!P:Y,10,FALSE)</f>
        <v>0</v>
      </c>
      <c r="M477">
        <f>VLOOKUP(B477,'BAHAN BAKU'!P:Z,11,FALSE)</f>
        <v>0</v>
      </c>
      <c r="T477">
        <v>0</v>
      </c>
    </row>
    <row r="478" spans="1:20" x14ac:dyDescent="0.25">
      <c r="A478">
        <f>VLOOKUP(B478,'BAHAN BAKU'!$BD:$BE,2,FALSE)</f>
        <v>1</v>
      </c>
      <c r="B478">
        <f>IF(COUNTIF($B$2:B477,B477)=3,B477+1,B477)</f>
        <v>159</v>
      </c>
      <c r="C478" t="e">
        <f>VLOOKUP(B478,'BAHAN BAKU'!P:Q,2,FALSE)</f>
        <v>#N/A</v>
      </c>
      <c r="D478" t="s">
        <v>4</v>
      </c>
      <c r="E478" t="s">
        <v>49</v>
      </c>
      <c r="F478" s="13" t="e">
        <f>IF(C478=0,"2.5","0")</f>
        <v>#N/A</v>
      </c>
      <c r="G478" t="s">
        <v>49</v>
      </c>
      <c r="H478">
        <v>100</v>
      </c>
      <c r="I478" t="e">
        <f>ROUND(VLOOKUP(B478,'BAHAN BAKU'!P:AO,26,FALSE)*F478%,0)</f>
        <v>#N/A</v>
      </c>
      <c r="J478">
        <v>0</v>
      </c>
      <c r="K478">
        <v>0</v>
      </c>
      <c r="L478">
        <f>VLOOKUP(B478,'BAHAN BAKU'!P:Y,10,FALSE)</f>
        <v>0</v>
      </c>
      <c r="M478">
        <f>VLOOKUP(B478,'BAHAN BAKU'!P:Z,11,FALSE)</f>
        <v>0</v>
      </c>
      <c r="T478">
        <v>0</v>
      </c>
    </row>
    <row r="479" spans="1:20" x14ac:dyDescent="0.25">
      <c r="A479">
        <f>VLOOKUP(B479,'BAHAN BAKU'!$BD:$BE,2,FALSE)</f>
        <v>1</v>
      </c>
      <c r="B479">
        <f>IF(COUNTIF($B$2:B478,B478)=3,B478+1,B478)</f>
        <v>160</v>
      </c>
      <c r="C479" t="e">
        <f>VLOOKUP(B479,'BAHAN BAKU'!P:Q,2,FALSE)</f>
        <v>#N/A</v>
      </c>
      <c r="D479" t="s">
        <v>2</v>
      </c>
      <c r="E479" t="s">
        <v>49</v>
      </c>
      <c r="F479" s="13">
        <v>11</v>
      </c>
      <c r="G479" t="s">
        <v>49</v>
      </c>
      <c r="H479">
        <v>100</v>
      </c>
      <c r="I479">
        <f>ROUND(VLOOKUP(B479,'BAHAN BAKU'!P:AO,26,FALSE)*F479%,0)</f>
        <v>0</v>
      </c>
      <c r="J479">
        <v>0</v>
      </c>
      <c r="K479">
        <v>0</v>
      </c>
      <c r="L479">
        <f>VLOOKUP(B479,'BAHAN BAKU'!P:Y,10,FALSE)</f>
        <v>0</v>
      </c>
      <c r="M479">
        <f>VLOOKUP(B479,'BAHAN BAKU'!P:Z,11,FALSE)</f>
        <v>0</v>
      </c>
      <c r="T479">
        <v>0</v>
      </c>
    </row>
    <row r="480" spans="1:20" x14ac:dyDescent="0.25">
      <c r="A480">
        <f>VLOOKUP(B480,'BAHAN BAKU'!$BD:$BE,2,FALSE)</f>
        <v>1</v>
      </c>
      <c r="B480">
        <f>IF(COUNTIF($B$2:B479,B479)=3,B479+1,B479)</f>
        <v>160</v>
      </c>
      <c r="C480" t="e">
        <f>VLOOKUP(B480,'BAHAN BAKU'!P:Q,2,FALSE)</f>
        <v>#N/A</v>
      </c>
      <c r="D480" t="s">
        <v>0</v>
      </c>
      <c r="E480" t="s">
        <v>49</v>
      </c>
      <c r="F480" s="13">
        <f>IF(VLOOKUP(B480&amp;D480,'BAHAN BAKU'!BA:BB,2,FALSE)&gt;'BAHAN BAKU'!$B$1,'BAHAN BAKU'!$B$1,VLOOKUP(B480&amp;D480,'BAHAN BAKU'!BA:BB,2,FALSE))</f>
        <v>0</v>
      </c>
      <c r="G480" t="s">
        <v>49</v>
      </c>
      <c r="H480">
        <v>100</v>
      </c>
      <c r="I480">
        <f>ROUND(VLOOKUP(B480,'BAHAN BAKU'!P:AO,26,FALSE)*F480%,0)</f>
        <v>0</v>
      </c>
      <c r="J480">
        <v>0</v>
      </c>
      <c r="K480">
        <v>0</v>
      </c>
      <c r="L480">
        <f>VLOOKUP(B480,'BAHAN BAKU'!P:Y,10,FALSE)</f>
        <v>0</v>
      </c>
      <c r="M480">
        <f>VLOOKUP(B480,'BAHAN BAKU'!P:Z,11,FALSE)</f>
        <v>0</v>
      </c>
      <c r="T480">
        <v>0</v>
      </c>
    </row>
    <row r="481" spans="1:20" x14ac:dyDescent="0.25">
      <c r="A481">
        <f>VLOOKUP(B481,'BAHAN BAKU'!$BD:$BE,2,FALSE)</f>
        <v>1</v>
      </c>
      <c r="B481">
        <f>IF(COUNTIF($B$2:B480,B480)=3,B480+1,B480)</f>
        <v>160</v>
      </c>
      <c r="C481" t="e">
        <f>VLOOKUP(B481,'BAHAN BAKU'!P:Q,2,FALSE)</f>
        <v>#N/A</v>
      </c>
      <c r="D481" t="s">
        <v>4</v>
      </c>
      <c r="E481" t="s">
        <v>49</v>
      </c>
      <c r="F481" s="13" t="e">
        <f>IF(C481=0,"2.5","0")</f>
        <v>#N/A</v>
      </c>
      <c r="G481" t="s">
        <v>49</v>
      </c>
      <c r="H481">
        <v>100</v>
      </c>
      <c r="I481" t="e">
        <f>ROUND(VLOOKUP(B481,'BAHAN BAKU'!P:AO,26,FALSE)*F481%,0)</f>
        <v>#N/A</v>
      </c>
      <c r="J481">
        <v>0</v>
      </c>
      <c r="K481">
        <v>0</v>
      </c>
      <c r="L481">
        <f>VLOOKUP(B481,'BAHAN BAKU'!P:Y,10,FALSE)</f>
        <v>0</v>
      </c>
      <c r="M481">
        <f>VLOOKUP(B481,'BAHAN BAKU'!P:Z,11,FALSE)</f>
        <v>0</v>
      </c>
      <c r="T481">
        <v>0</v>
      </c>
    </row>
    <row r="482" spans="1:20" x14ac:dyDescent="0.25">
      <c r="A482">
        <f>VLOOKUP(B482,'BAHAN BAKU'!$BD:$BE,2,FALSE)</f>
        <v>1</v>
      </c>
      <c r="B482">
        <f>IF(COUNTIF($B$2:B481,B481)=3,B481+1,B481)</f>
        <v>161</v>
      </c>
      <c r="C482" t="e">
        <f>VLOOKUP(B482,'BAHAN BAKU'!P:Q,2,FALSE)</f>
        <v>#N/A</v>
      </c>
      <c r="D482" t="s">
        <v>2</v>
      </c>
      <c r="E482" t="s">
        <v>49</v>
      </c>
      <c r="F482" s="13">
        <v>11</v>
      </c>
      <c r="G482" t="s">
        <v>49</v>
      </c>
      <c r="H482">
        <v>100</v>
      </c>
      <c r="I482">
        <f>ROUND(VLOOKUP(B482,'BAHAN BAKU'!P:AO,26,FALSE)*F482%,0)</f>
        <v>0</v>
      </c>
      <c r="J482">
        <v>0</v>
      </c>
      <c r="K482">
        <v>0</v>
      </c>
      <c r="L482">
        <f>VLOOKUP(B482,'BAHAN BAKU'!P:Y,10,FALSE)</f>
        <v>0</v>
      </c>
      <c r="M482">
        <f>VLOOKUP(B482,'BAHAN BAKU'!P:Z,11,FALSE)</f>
        <v>0</v>
      </c>
      <c r="T482">
        <v>0</v>
      </c>
    </row>
    <row r="483" spans="1:20" x14ac:dyDescent="0.25">
      <c r="A483">
        <f>VLOOKUP(B483,'BAHAN BAKU'!$BD:$BE,2,FALSE)</f>
        <v>1</v>
      </c>
      <c r="B483">
        <f>IF(COUNTIF($B$2:B482,B482)=3,B482+1,B482)</f>
        <v>161</v>
      </c>
      <c r="C483" t="e">
        <f>VLOOKUP(B483,'BAHAN BAKU'!P:Q,2,FALSE)</f>
        <v>#N/A</v>
      </c>
      <c r="D483" t="s">
        <v>0</v>
      </c>
      <c r="E483" t="s">
        <v>49</v>
      </c>
      <c r="F483" s="13">
        <f>IF(VLOOKUP(B483&amp;D483,'BAHAN BAKU'!BA:BB,2,FALSE)&gt;'BAHAN BAKU'!$B$1,'BAHAN BAKU'!$B$1,VLOOKUP(B483&amp;D483,'BAHAN BAKU'!BA:BB,2,FALSE))</f>
        <v>0</v>
      </c>
      <c r="G483" t="s">
        <v>49</v>
      </c>
      <c r="H483">
        <v>100</v>
      </c>
      <c r="I483">
        <f>ROUND(VLOOKUP(B483,'BAHAN BAKU'!P:AO,26,FALSE)*F483%,0)</f>
        <v>0</v>
      </c>
      <c r="J483">
        <v>0</v>
      </c>
      <c r="K483">
        <v>0</v>
      </c>
      <c r="L483">
        <f>VLOOKUP(B483,'BAHAN BAKU'!P:Y,10,FALSE)</f>
        <v>0</v>
      </c>
      <c r="M483">
        <f>VLOOKUP(B483,'BAHAN BAKU'!P:Z,11,FALSE)</f>
        <v>0</v>
      </c>
      <c r="T483">
        <v>0</v>
      </c>
    </row>
    <row r="484" spans="1:20" x14ac:dyDescent="0.25">
      <c r="A484">
        <f>VLOOKUP(B484,'BAHAN BAKU'!$BD:$BE,2,FALSE)</f>
        <v>1</v>
      </c>
      <c r="B484">
        <f>IF(COUNTIF($B$2:B483,B483)=3,B483+1,B483)</f>
        <v>161</v>
      </c>
      <c r="C484" t="e">
        <f>VLOOKUP(B484,'BAHAN BAKU'!P:Q,2,FALSE)</f>
        <v>#N/A</v>
      </c>
      <c r="D484" t="s">
        <v>4</v>
      </c>
      <c r="E484" t="s">
        <v>49</v>
      </c>
      <c r="F484" s="13" t="e">
        <f>IF(C484=0,"2.5","0")</f>
        <v>#N/A</v>
      </c>
      <c r="G484" t="s">
        <v>49</v>
      </c>
      <c r="H484">
        <v>100</v>
      </c>
      <c r="I484" t="e">
        <f>ROUND(VLOOKUP(B484,'BAHAN BAKU'!P:AO,26,FALSE)*F484%,0)</f>
        <v>#N/A</v>
      </c>
      <c r="J484">
        <v>0</v>
      </c>
      <c r="K484">
        <v>0</v>
      </c>
      <c r="L484">
        <f>VLOOKUP(B484,'BAHAN BAKU'!P:Y,10,FALSE)</f>
        <v>0</v>
      </c>
      <c r="M484">
        <f>VLOOKUP(B484,'BAHAN BAKU'!P:Z,11,FALSE)</f>
        <v>0</v>
      </c>
      <c r="T484">
        <v>0</v>
      </c>
    </row>
    <row r="485" spans="1:20" x14ac:dyDescent="0.25">
      <c r="A485">
        <f>VLOOKUP(B485,'BAHAN BAKU'!$BD:$BE,2,FALSE)</f>
        <v>1</v>
      </c>
      <c r="B485">
        <f>IF(COUNTIF($B$2:B484,B484)=3,B484+1,B484)</f>
        <v>162</v>
      </c>
      <c r="C485" t="e">
        <f>VLOOKUP(B485,'BAHAN BAKU'!P:Q,2,FALSE)</f>
        <v>#N/A</v>
      </c>
      <c r="D485" t="s">
        <v>2</v>
      </c>
      <c r="E485" t="s">
        <v>49</v>
      </c>
      <c r="F485" s="13">
        <v>11</v>
      </c>
      <c r="G485" t="s">
        <v>49</v>
      </c>
      <c r="H485">
        <v>100</v>
      </c>
      <c r="I485">
        <f>ROUND(VLOOKUP(B485,'BAHAN BAKU'!P:AO,26,FALSE)*F485%,0)</f>
        <v>0</v>
      </c>
      <c r="J485">
        <v>0</v>
      </c>
      <c r="K485">
        <v>0</v>
      </c>
      <c r="L485">
        <f>VLOOKUP(B485,'BAHAN BAKU'!P:Y,10,FALSE)</f>
        <v>0</v>
      </c>
      <c r="M485">
        <f>VLOOKUP(B485,'BAHAN BAKU'!P:Z,11,FALSE)</f>
        <v>0</v>
      </c>
      <c r="T485">
        <v>0</v>
      </c>
    </row>
    <row r="486" spans="1:20" x14ac:dyDescent="0.25">
      <c r="A486">
        <f>VLOOKUP(B486,'BAHAN BAKU'!$BD:$BE,2,FALSE)</f>
        <v>1</v>
      </c>
      <c r="B486">
        <f>IF(COUNTIF($B$2:B485,B485)=3,B485+1,B485)</f>
        <v>162</v>
      </c>
      <c r="C486" t="e">
        <f>VLOOKUP(B486,'BAHAN BAKU'!P:Q,2,FALSE)</f>
        <v>#N/A</v>
      </c>
      <c r="D486" t="s">
        <v>0</v>
      </c>
      <c r="E486" t="s">
        <v>49</v>
      </c>
      <c r="F486" s="13">
        <f>IF(VLOOKUP(B486&amp;D486,'BAHAN BAKU'!BA:BB,2,FALSE)&gt;'BAHAN BAKU'!$B$1,'BAHAN BAKU'!$B$1,VLOOKUP(B486&amp;D486,'BAHAN BAKU'!BA:BB,2,FALSE))</f>
        <v>0</v>
      </c>
      <c r="G486" t="s">
        <v>49</v>
      </c>
      <c r="H486">
        <v>100</v>
      </c>
      <c r="I486">
        <f>ROUND(VLOOKUP(B486,'BAHAN BAKU'!P:AO,26,FALSE)*F486%,0)</f>
        <v>0</v>
      </c>
      <c r="J486">
        <v>0</v>
      </c>
      <c r="K486">
        <v>0</v>
      </c>
      <c r="L486">
        <f>VLOOKUP(B486,'BAHAN BAKU'!P:Y,10,FALSE)</f>
        <v>0</v>
      </c>
      <c r="M486">
        <f>VLOOKUP(B486,'BAHAN BAKU'!P:Z,11,FALSE)</f>
        <v>0</v>
      </c>
      <c r="T486">
        <v>0</v>
      </c>
    </row>
    <row r="487" spans="1:20" x14ac:dyDescent="0.25">
      <c r="A487">
        <f>VLOOKUP(B487,'BAHAN BAKU'!$BD:$BE,2,FALSE)</f>
        <v>1</v>
      </c>
      <c r="B487">
        <f>IF(COUNTIF($B$2:B486,B486)=3,B486+1,B486)</f>
        <v>162</v>
      </c>
      <c r="C487" t="e">
        <f>VLOOKUP(B487,'BAHAN BAKU'!P:Q,2,FALSE)</f>
        <v>#N/A</v>
      </c>
      <c r="D487" t="s">
        <v>4</v>
      </c>
      <c r="E487" t="s">
        <v>49</v>
      </c>
      <c r="F487" s="13" t="e">
        <f>IF(C487=0,"2.5","0")</f>
        <v>#N/A</v>
      </c>
      <c r="G487" t="s">
        <v>49</v>
      </c>
      <c r="H487">
        <v>100</v>
      </c>
      <c r="I487" t="e">
        <f>ROUND(VLOOKUP(B487,'BAHAN BAKU'!P:AO,26,FALSE)*F487%,0)</f>
        <v>#N/A</v>
      </c>
      <c r="J487">
        <v>0</v>
      </c>
      <c r="K487">
        <v>0</v>
      </c>
      <c r="L487">
        <f>VLOOKUP(B487,'BAHAN BAKU'!P:Y,10,FALSE)</f>
        <v>0</v>
      </c>
      <c r="M487">
        <f>VLOOKUP(B487,'BAHAN BAKU'!P:Z,11,FALSE)</f>
        <v>0</v>
      </c>
      <c r="T487">
        <v>0</v>
      </c>
    </row>
    <row r="488" spans="1:20" x14ac:dyDescent="0.25">
      <c r="A488">
        <f>VLOOKUP(B488,'BAHAN BAKU'!$BD:$BE,2,FALSE)</f>
        <v>1</v>
      </c>
      <c r="B488">
        <f>IF(COUNTIF($B$2:B487,B487)=3,B487+1,B487)</f>
        <v>163</v>
      </c>
      <c r="C488" t="e">
        <f>VLOOKUP(B488,'BAHAN BAKU'!P:Q,2,FALSE)</f>
        <v>#N/A</v>
      </c>
      <c r="D488" t="s">
        <v>2</v>
      </c>
      <c r="E488" t="s">
        <v>49</v>
      </c>
      <c r="F488" s="13">
        <v>11</v>
      </c>
      <c r="G488" t="s">
        <v>49</v>
      </c>
      <c r="H488">
        <v>100</v>
      </c>
      <c r="I488">
        <f>ROUND(VLOOKUP(B488,'BAHAN BAKU'!P:AO,26,FALSE)*F488%,0)</f>
        <v>0</v>
      </c>
      <c r="J488">
        <v>0</v>
      </c>
      <c r="K488">
        <v>0</v>
      </c>
      <c r="L488">
        <f>VLOOKUP(B488,'BAHAN BAKU'!P:Y,10,FALSE)</f>
        <v>0</v>
      </c>
      <c r="M488">
        <f>VLOOKUP(B488,'BAHAN BAKU'!P:Z,11,FALSE)</f>
        <v>0</v>
      </c>
      <c r="T488">
        <v>0</v>
      </c>
    </row>
    <row r="489" spans="1:20" x14ac:dyDescent="0.25">
      <c r="A489">
        <f>VLOOKUP(B489,'BAHAN BAKU'!$BD:$BE,2,FALSE)</f>
        <v>1</v>
      </c>
      <c r="B489">
        <f>IF(COUNTIF($B$2:B488,B488)=3,B488+1,B488)</f>
        <v>163</v>
      </c>
      <c r="C489" t="e">
        <f>VLOOKUP(B489,'BAHAN BAKU'!P:Q,2,FALSE)</f>
        <v>#N/A</v>
      </c>
      <c r="D489" t="s">
        <v>0</v>
      </c>
      <c r="E489" t="s">
        <v>49</v>
      </c>
      <c r="F489" s="13">
        <f>IF(VLOOKUP(B489&amp;D489,'BAHAN BAKU'!BA:BB,2,FALSE)&gt;'BAHAN BAKU'!$B$1,'BAHAN BAKU'!$B$1,VLOOKUP(B489&amp;D489,'BAHAN BAKU'!BA:BB,2,FALSE))</f>
        <v>0</v>
      </c>
      <c r="G489" t="s">
        <v>49</v>
      </c>
      <c r="H489">
        <v>100</v>
      </c>
      <c r="I489">
        <f>ROUND(VLOOKUP(B489,'BAHAN BAKU'!P:AO,26,FALSE)*F489%,0)</f>
        <v>0</v>
      </c>
      <c r="J489">
        <v>0</v>
      </c>
      <c r="K489">
        <v>0</v>
      </c>
      <c r="L489">
        <f>VLOOKUP(B489,'BAHAN BAKU'!P:Y,10,FALSE)</f>
        <v>0</v>
      </c>
      <c r="M489">
        <f>VLOOKUP(B489,'BAHAN BAKU'!P:Z,11,FALSE)</f>
        <v>0</v>
      </c>
      <c r="T489">
        <v>0</v>
      </c>
    </row>
    <row r="490" spans="1:20" x14ac:dyDescent="0.25">
      <c r="A490">
        <f>VLOOKUP(B490,'BAHAN BAKU'!$BD:$BE,2,FALSE)</f>
        <v>1</v>
      </c>
      <c r="B490">
        <f>IF(COUNTIF($B$2:B489,B489)=3,B489+1,B489)</f>
        <v>163</v>
      </c>
      <c r="C490" t="e">
        <f>VLOOKUP(B490,'BAHAN BAKU'!P:Q,2,FALSE)</f>
        <v>#N/A</v>
      </c>
      <c r="D490" t="s">
        <v>4</v>
      </c>
      <c r="E490" t="s">
        <v>49</v>
      </c>
      <c r="F490" s="13" t="e">
        <f>IF(C490=0,"2.5","0")</f>
        <v>#N/A</v>
      </c>
      <c r="G490" t="s">
        <v>49</v>
      </c>
      <c r="H490">
        <v>100</v>
      </c>
      <c r="I490" t="e">
        <f>ROUND(VLOOKUP(B490,'BAHAN BAKU'!P:AO,26,FALSE)*F490%,0)</f>
        <v>#N/A</v>
      </c>
      <c r="J490">
        <v>0</v>
      </c>
      <c r="K490">
        <v>0</v>
      </c>
      <c r="L490">
        <f>VLOOKUP(B490,'BAHAN BAKU'!P:Y,10,FALSE)</f>
        <v>0</v>
      </c>
      <c r="M490">
        <f>VLOOKUP(B490,'BAHAN BAKU'!P:Z,11,FALSE)</f>
        <v>0</v>
      </c>
      <c r="T490">
        <v>0</v>
      </c>
    </row>
    <row r="491" spans="1:20" x14ac:dyDescent="0.25">
      <c r="A491">
        <f>VLOOKUP(B491,'BAHAN BAKU'!$BD:$BE,2,FALSE)</f>
        <v>1</v>
      </c>
      <c r="B491">
        <f>IF(COUNTIF($B$2:B490,B490)=3,B490+1,B490)</f>
        <v>164</v>
      </c>
      <c r="C491" t="e">
        <f>VLOOKUP(B491,'BAHAN BAKU'!P:Q,2,FALSE)</f>
        <v>#N/A</v>
      </c>
      <c r="D491" t="s">
        <v>2</v>
      </c>
      <c r="E491" t="s">
        <v>49</v>
      </c>
      <c r="F491" s="13">
        <v>11</v>
      </c>
      <c r="G491" t="s">
        <v>49</v>
      </c>
      <c r="H491">
        <v>100</v>
      </c>
      <c r="I491">
        <f>ROUND(VLOOKUP(B491,'BAHAN BAKU'!P:AO,26,FALSE)*F491%,0)</f>
        <v>0</v>
      </c>
      <c r="J491">
        <v>0</v>
      </c>
      <c r="K491">
        <v>0</v>
      </c>
      <c r="L491">
        <f>VLOOKUP(B491,'BAHAN BAKU'!P:Y,10,FALSE)</f>
        <v>0</v>
      </c>
      <c r="M491">
        <f>VLOOKUP(B491,'BAHAN BAKU'!P:Z,11,FALSE)</f>
        <v>0</v>
      </c>
      <c r="T491">
        <v>0</v>
      </c>
    </row>
    <row r="492" spans="1:20" x14ac:dyDescent="0.25">
      <c r="A492">
        <f>VLOOKUP(B492,'BAHAN BAKU'!$BD:$BE,2,FALSE)</f>
        <v>1</v>
      </c>
      <c r="B492">
        <f>IF(COUNTIF($B$2:B491,B491)=3,B491+1,B491)</f>
        <v>164</v>
      </c>
      <c r="C492" t="e">
        <f>VLOOKUP(B492,'BAHAN BAKU'!P:Q,2,FALSE)</f>
        <v>#N/A</v>
      </c>
      <c r="D492" t="s">
        <v>0</v>
      </c>
      <c r="E492" t="s">
        <v>49</v>
      </c>
      <c r="F492" s="13">
        <f>IF(VLOOKUP(B492&amp;D492,'BAHAN BAKU'!BA:BB,2,FALSE)&gt;'BAHAN BAKU'!$B$1,'BAHAN BAKU'!$B$1,VLOOKUP(B492&amp;D492,'BAHAN BAKU'!BA:BB,2,FALSE))</f>
        <v>0</v>
      </c>
      <c r="G492" t="s">
        <v>49</v>
      </c>
      <c r="H492">
        <v>100</v>
      </c>
      <c r="I492">
        <f>ROUND(VLOOKUP(B492,'BAHAN BAKU'!P:AO,26,FALSE)*F492%,0)</f>
        <v>0</v>
      </c>
      <c r="J492">
        <v>0</v>
      </c>
      <c r="K492">
        <v>0</v>
      </c>
      <c r="L492">
        <f>VLOOKUP(B492,'BAHAN BAKU'!P:Y,10,FALSE)</f>
        <v>0</v>
      </c>
      <c r="M492">
        <f>VLOOKUP(B492,'BAHAN BAKU'!P:Z,11,FALSE)</f>
        <v>0</v>
      </c>
      <c r="T492">
        <v>0</v>
      </c>
    </row>
    <row r="493" spans="1:20" x14ac:dyDescent="0.25">
      <c r="A493">
        <f>VLOOKUP(B493,'BAHAN BAKU'!$BD:$BE,2,FALSE)</f>
        <v>1</v>
      </c>
      <c r="B493">
        <f>IF(COUNTIF($B$2:B492,B492)=3,B492+1,B492)</f>
        <v>164</v>
      </c>
      <c r="C493" t="e">
        <f>VLOOKUP(B493,'BAHAN BAKU'!P:Q,2,FALSE)</f>
        <v>#N/A</v>
      </c>
      <c r="D493" t="s">
        <v>4</v>
      </c>
      <c r="E493" t="s">
        <v>49</v>
      </c>
      <c r="F493" s="13" t="e">
        <f>IF(C493=0,"2.5","0")</f>
        <v>#N/A</v>
      </c>
      <c r="G493" t="s">
        <v>49</v>
      </c>
      <c r="H493">
        <v>100</v>
      </c>
      <c r="I493" t="e">
        <f>ROUND(VLOOKUP(B493,'BAHAN BAKU'!P:AO,26,FALSE)*F493%,0)</f>
        <v>#N/A</v>
      </c>
      <c r="J493">
        <v>0</v>
      </c>
      <c r="K493">
        <v>0</v>
      </c>
      <c r="L493">
        <f>VLOOKUP(B493,'BAHAN BAKU'!P:Y,10,FALSE)</f>
        <v>0</v>
      </c>
      <c r="M493">
        <f>VLOOKUP(B493,'BAHAN BAKU'!P:Z,11,FALSE)</f>
        <v>0</v>
      </c>
      <c r="T493">
        <v>0</v>
      </c>
    </row>
    <row r="494" spans="1:20" x14ac:dyDescent="0.25">
      <c r="A494">
        <f>VLOOKUP(B494,'BAHAN BAKU'!$BD:$BE,2,FALSE)</f>
        <v>1</v>
      </c>
      <c r="B494">
        <f>IF(COUNTIF($B$2:B493,B493)=3,B493+1,B493)</f>
        <v>165</v>
      </c>
      <c r="C494" t="e">
        <f>VLOOKUP(B494,'BAHAN BAKU'!P:Q,2,FALSE)</f>
        <v>#N/A</v>
      </c>
      <c r="D494" t="s">
        <v>2</v>
      </c>
      <c r="E494" t="s">
        <v>49</v>
      </c>
      <c r="F494" s="13">
        <v>11</v>
      </c>
      <c r="G494" t="s">
        <v>49</v>
      </c>
      <c r="H494">
        <v>100</v>
      </c>
      <c r="I494">
        <f>ROUND(VLOOKUP(B494,'BAHAN BAKU'!P:AO,26,FALSE)*F494%,0)</f>
        <v>0</v>
      </c>
      <c r="J494">
        <v>0</v>
      </c>
      <c r="K494">
        <v>0</v>
      </c>
      <c r="L494">
        <f>VLOOKUP(B494,'BAHAN BAKU'!P:Y,10,FALSE)</f>
        <v>0</v>
      </c>
      <c r="M494">
        <f>VLOOKUP(B494,'BAHAN BAKU'!P:Z,11,FALSE)</f>
        <v>0</v>
      </c>
      <c r="T494">
        <v>0</v>
      </c>
    </row>
    <row r="495" spans="1:20" x14ac:dyDescent="0.25">
      <c r="A495">
        <f>VLOOKUP(B495,'BAHAN BAKU'!$BD:$BE,2,FALSE)</f>
        <v>1</v>
      </c>
      <c r="B495">
        <f>IF(COUNTIF($B$2:B494,B494)=3,B494+1,B494)</f>
        <v>165</v>
      </c>
      <c r="C495" t="e">
        <f>VLOOKUP(B495,'BAHAN BAKU'!P:Q,2,FALSE)</f>
        <v>#N/A</v>
      </c>
      <c r="D495" t="s">
        <v>0</v>
      </c>
      <c r="E495" t="s">
        <v>49</v>
      </c>
      <c r="F495" s="13">
        <f>IF(VLOOKUP(B495&amp;D495,'BAHAN BAKU'!BA:BB,2,FALSE)&gt;'BAHAN BAKU'!$B$1,'BAHAN BAKU'!$B$1,VLOOKUP(B495&amp;D495,'BAHAN BAKU'!BA:BB,2,FALSE))</f>
        <v>0</v>
      </c>
      <c r="G495" t="s">
        <v>49</v>
      </c>
      <c r="H495">
        <v>100</v>
      </c>
      <c r="I495">
        <f>ROUND(VLOOKUP(B495,'BAHAN BAKU'!P:AO,26,FALSE)*F495%,0)</f>
        <v>0</v>
      </c>
      <c r="J495">
        <v>0</v>
      </c>
      <c r="K495">
        <v>0</v>
      </c>
      <c r="L495">
        <f>VLOOKUP(B495,'BAHAN BAKU'!P:Y,10,FALSE)</f>
        <v>0</v>
      </c>
      <c r="M495">
        <f>VLOOKUP(B495,'BAHAN BAKU'!P:Z,11,FALSE)</f>
        <v>0</v>
      </c>
      <c r="T495">
        <v>0</v>
      </c>
    </row>
    <row r="496" spans="1:20" x14ac:dyDescent="0.25">
      <c r="A496">
        <f>VLOOKUP(B496,'BAHAN BAKU'!$BD:$BE,2,FALSE)</f>
        <v>1</v>
      </c>
      <c r="B496">
        <f>IF(COUNTIF($B$2:B495,B495)=3,B495+1,B495)</f>
        <v>165</v>
      </c>
      <c r="C496" t="e">
        <f>VLOOKUP(B496,'BAHAN BAKU'!P:Q,2,FALSE)</f>
        <v>#N/A</v>
      </c>
      <c r="D496" t="s">
        <v>4</v>
      </c>
      <c r="E496" t="s">
        <v>49</v>
      </c>
      <c r="F496" s="13" t="e">
        <f>IF(C496=0,"2.5","0")</f>
        <v>#N/A</v>
      </c>
      <c r="G496" t="s">
        <v>49</v>
      </c>
      <c r="H496">
        <v>100</v>
      </c>
      <c r="I496" t="e">
        <f>ROUND(VLOOKUP(B496,'BAHAN BAKU'!P:AO,26,FALSE)*F496%,0)</f>
        <v>#N/A</v>
      </c>
      <c r="J496">
        <v>0</v>
      </c>
      <c r="K496">
        <v>0</v>
      </c>
      <c r="L496">
        <f>VLOOKUP(B496,'BAHAN BAKU'!P:Y,10,FALSE)</f>
        <v>0</v>
      </c>
      <c r="M496">
        <f>VLOOKUP(B496,'BAHAN BAKU'!P:Z,11,FALSE)</f>
        <v>0</v>
      </c>
      <c r="T496">
        <v>0</v>
      </c>
    </row>
    <row r="497" spans="1:20" x14ac:dyDescent="0.25">
      <c r="A497">
        <f>VLOOKUP(B497,'BAHAN BAKU'!$BD:$BE,2,FALSE)</f>
        <v>1</v>
      </c>
      <c r="B497">
        <f>IF(COUNTIF($B$2:B496,B496)=3,B496+1,B496)</f>
        <v>166</v>
      </c>
      <c r="C497" t="e">
        <f>VLOOKUP(B497,'BAHAN BAKU'!P:Q,2,FALSE)</f>
        <v>#N/A</v>
      </c>
      <c r="D497" t="s">
        <v>2</v>
      </c>
      <c r="E497" t="s">
        <v>49</v>
      </c>
      <c r="F497" s="13">
        <v>11</v>
      </c>
      <c r="G497" t="s">
        <v>49</v>
      </c>
      <c r="H497">
        <v>100</v>
      </c>
      <c r="I497">
        <f>ROUND(VLOOKUP(B497,'BAHAN BAKU'!P:AO,26,FALSE)*F497%,0)</f>
        <v>0</v>
      </c>
      <c r="J497">
        <v>0</v>
      </c>
      <c r="K497">
        <v>0</v>
      </c>
      <c r="L497">
        <f>VLOOKUP(B497,'BAHAN BAKU'!P:Y,10,FALSE)</f>
        <v>0</v>
      </c>
      <c r="M497">
        <f>VLOOKUP(B497,'BAHAN BAKU'!P:Z,11,FALSE)</f>
        <v>0</v>
      </c>
      <c r="T497">
        <v>0</v>
      </c>
    </row>
    <row r="498" spans="1:20" x14ac:dyDescent="0.25">
      <c r="A498">
        <f>VLOOKUP(B498,'BAHAN BAKU'!$BD:$BE,2,FALSE)</f>
        <v>1</v>
      </c>
      <c r="B498">
        <f>IF(COUNTIF($B$2:B497,B497)=3,B497+1,B497)</f>
        <v>166</v>
      </c>
      <c r="C498" t="e">
        <f>VLOOKUP(B498,'BAHAN BAKU'!P:Q,2,FALSE)</f>
        <v>#N/A</v>
      </c>
      <c r="D498" t="s">
        <v>0</v>
      </c>
      <c r="E498" t="s">
        <v>49</v>
      </c>
      <c r="F498" s="13">
        <f>IF(VLOOKUP(B498&amp;D498,'BAHAN BAKU'!BA:BB,2,FALSE)&gt;'BAHAN BAKU'!$B$1,'BAHAN BAKU'!$B$1,VLOOKUP(B498&amp;D498,'BAHAN BAKU'!BA:BB,2,FALSE))</f>
        <v>0</v>
      </c>
      <c r="G498" t="s">
        <v>49</v>
      </c>
      <c r="H498">
        <v>100</v>
      </c>
      <c r="I498">
        <f>ROUND(VLOOKUP(B498,'BAHAN BAKU'!P:AO,26,FALSE)*F498%,0)</f>
        <v>0</v>
      </c>
      <c r="J498">
        <v>0</v>
      </c>
      <c r="K498">
        <v>0</v>
      </c>
      <c r="L498">
        <f>VLOOKUP(B498,'BAHAN BAKU'!P:Y,10,FALSE)</f>
        <v>0</v>
      </c>
      <c r="M498">
        <f>VLOOKUP(B498,'BAHAN BAKU'!P:Z,11,FALSE)</f>
        <v>0</v>
      </c>
      <c r="T498">
        <v>0</v>
      </c>
    </row>
    <row r="499" spans="1:20" x14ac:dyDescent="0.25">
      <c r="A499">
        <f>VLOOKUP(B499,'BAHAN BAKU'!$BD:$BE,2,FALSE)</f>
        <v>1</v>
      </c>
      <c r="B499">
        <f>IF(COUNTIF($B$2:B498,B498)=3,B498+1,B498)</f>
        <v>166</v>
      </c>
      <c r="C499" t="e">
        <f>VLOOKUP(B499,'BAHAN BAKU'!P:Q,2,FALSE)</f>
        <v>#N/A</v>
      </c>
      <c r="D499" t="s">
        <v>4</v>
      </c>
      <c r="E499" t="s">
        <v>49</v>
      </c>
      <c r="F499" s="13" t="e">
        <f>IF(C499=0,"2.5","0")</f>
        <v>#N/A</v>
      </c>
      <c r="G499" t="s">
        <v>49</v>
      </c>
      <c r="H499">
        <v>100</v>
      </c>
      <c r="I499" t="e">
        <f>ROUND(VLOOKUP(B499,'BAHAN BAKU'!P:AO,26,FALSE)*F499%,0)</f>
        <v>#N/A</v>
      </c>
      <c r="J499">
        <v>0</v>
      </c>
      <c r="K499">
        <v>0</v>
      </c>
      <c r="L499">
        <f>VLOOKUP(B499,'BAHAN BAKU'!P:Y,10,FALSE)</f>
        <v>0</v>
      </c>
      <c r="M499">
        <f>VLOOKUP(B499,'BAHAN BAKU'!P:Z,11,FALSE)</f>
        <v>0</v>
      </c>
      <c r="T499">
        <v>0</v>
      </c>
    </row>
    <row r="500" spans="1:20" x14ac:dyDescent="0.25">
      <c r="A500">
        <f>VLOOKUP(B500,'BAHAN BAKU'!$BD:$BE,2,FALSE)</f>
        <v>1</v>
      </c>
      <c r="B500">
        <f>IF(COUNTIF($B$2:B499,B499)=3,B499+1,B499)</f>
        <v>167</v>
      </c>
      <c r="C500" t="e">
        <f>VLOOKUP(B500,'BAHAN BAKU'!P:Q,2,FALSE)</f>
        <v>#N/A</v>
      </c>
      <c r="D500" t="s">
        <v>2</v>
      </c>
      <c r="E500" t="s">
        <v>49</v>
      </c>
      <c r="F500" s="13">
        <v>11</v>
      </c>
      <c r="G500" t="s">
        <v>49</v>
      </c>
      <c r="H500">
        <v>100</v>
      </c>
      <c r="I500">
        <f>ROUND(VLOOKUP(B500,'BAHAN BAKU'!P:AO,26,FALSE)*F500%,0)</f>
        <v>0</v>
      </c>
      <c r="J500">
        <v>0</v>
      </c>
      <c r="K500">
        <v>0</v>
      </c>
      <c r="L500">
        <f>VLOOKUP(B500,'BAHAN BAKU'!P:Y,10,FALSE)</f>
        <v>0</v>
      </c>
      <c r="M500">
        <f>VLOOKUP(B500,'BAHAN BAKU'!P:Z,11,FALSE)</f>
        <v>0</v>
      </c>
      <c r="T500">
        <v>0</v>
      </c>
    </row>
    <row r="501" spans="1:20" x14ac:dyDescent="0.25">
      <c r="A501">
        <f>VLOOKUP(B501,'BAHAN BAKU'!$BD:$BE,2,FALSE)</f>
        <v>1</v>
      </c>
      <c r="B501">
        <f>IF(COUNTIF($B$2:B500,B500)=3,B500+1,B500)</f>
        <v>167</v>
      </c>
      <c r="C501" t="e">
        <f>VLOOKUP(B501,'BAHAN BAKU'!P:Q,2,FALSE)</f>
        <v>#N/A</v>
      </c>
      <c r="D501" t="s">
        <v>0</v>
      </c>
      <c r="E501" t="s">
        <v>49</v>
      </c>
      <c r="F501" s="13">
        <f>IF(VLOOKUP(B501&amp;D501,'BAHAN BAKU'!BA:BB,2,FALSE)&gt;'BAHAN BAKU'!$B$1,'BAHAN BAKU'!$B$1,VLOOKUP(B501&amp;D501,'BAHAN BAKU'!BA:BB,2,FALSE))</f>
        <v>0</v>
      </c>
      <c r="G501" t="s">
        <v>49</v>
      </c>
      <c r="H501">
        <v>100</v>
      </c>
      <c r="I501">
        <f>ROUND(VLOOKUP(B501,'BAHAN BAKU'!P:AO,26,FALSE)*F501%,0)</f>
        <v>0</v>
      </c>
      <c r="J501">
        <v>0</v>
      </c>
      <c r="K501">
        <v>0</v>
      </c>
      <c r="L501">
        <f>VLOOKUP(B501,'BAHAN BAKU'!P:Y,10,FALSE)</f>
        <v>0</v>
      </c>
      <c r="M501">
        <f>VLOOKUP(B501,'BAHAN BAKU'!P:Z,11,FALSE)</f>
        <v>0</v>
      </c>
      <c r="T501">
        <v>0</v>
      </c>
    </row>
    <row r="502" spans="1:20" x14ac:dyDescent="0.25">
      <c r="A502">
        <f>VLOOKUP(B502,'BAHAN BAKU'!$BD:$BE,2,FALSE)</f>
        <v>1</v>
      </c>
      <c r="B502">
        <f>IF(COUNTIF($B$2:B501,B501)=3,B501+1,B501)</f>
        <v>167</v>
      </c>
      <c r="C502" t="e">
        <f>VLOOKUP(B502,'BAHAN BAKU'!P:Q,2,FALSE)</f>
        <v>#N/A</v>
      </c>
      <c r="D502" t="s">
        <v>4</v>
      </c>
      <c r="E502" t="s">
        <v>49</v>
      </c>
      <c r="F502" s="13" t="e">
        <f>IF(C502=0,"2.5","0")</f>
        <v>#N/A</v>
      </c>
      <c r="G502" t="s">
        <v>49</v>
      </c>
      <c r="H502">
        <v>100</v>
      </c>
      <c r="I502" t="e">
        <f>ROUND(VLOOKUP(B502,'BAHAN BAKU'!P:AO,26,FALSE)*F502%,0)</f>
        <v>#N/A</v>
      </c>
      <c r="J502">
        <v>0</v>
      </c>
      <c r="K502">
        <v>0</v>
      </c>
      <c r="L502">
        <f>VLOOKUP(B502,'BAHAN BAKU'!P:Y,10,FALSE)</f>
        <v>0</v>
      </c>
      <c r="M502">
        <f>VLOOKUP(B502,'BAHAN BAKU'!P:Z,11,FALSE)</f>
        <v>0</v>
      </c>
      <c r="T502">
        <v>0</v>
      </c>
    </row>
    <row r="503" spans="1:20" x14ac:dyDescent="0.25">
      <c r="A503">
        <f>VLOOKUP(B503,'BAHAN BAKU'!$BD:$BE,2,FALSE)</f>
        <v>1</v>
      </c>
      <c r="B503">
        <f>IF(COUNTIF($B$2:B502,B502)=3,B502+1,B502)</f>
        <v>168</v>
      </c>
      <c r="C503" t="e">
        <f>VLOOKUP(B503,'BAHAN BAKU'!P:Q,2,FALSE)</f>
        <v>#N/A</v>
      </c>
      <c r="D503" t="s">
        <v>2</v>
      </c>
      <c r="E503" t="s">
        <v>49</v>
      </c>
      <c r="F503" s="13">
        <v>11</v>
      </c>
      <c r="G503" t="s">
        <v>49</v>
      </c>
      <c r="H503">
        <v>100</v>
      </c>
      <c r="I503">
        <f>ROUND(VLOOKUP(B503,'BAHAN BAKU'!P:AO,26,FALSE)*F503%,0)</f>
        <v>0</v>
      </c>
      <c r="J503">
        <v>0</v>
      </c>
      <c r="K503">
        <v>0</v>
      </c>
      <c r="L503">
        <f>VLOOKUP(B503,'BAHAN BAKU'!P:Y,10,FALSE)</f>
        <v>0</v>
      </c>
      <c r="M503">
        <f>VLOOKUP(B503,'BAHAN BAKU'!P:Z,11,FALSE)</f>
        <v>0</v>
      </c>
      <c r="T503">
        <v>0</v>
      </c>
    </row>
    <row r="504" spans="1:20" x14ac:dyDescent="0.25">
      <c r="A504">
        <f>VLOOKUP(B504,'BAHAN BAKU'!$BD:$BE,2,FALSE)</f>
        <v>1</v>
      </c>
      <c r="B504">
        <f>IF(COUNTIF($B$2:B503,B503)=3,B503+1,B503)</f>
        <v>168</v>
      </c>
      <c r="C504" t="e">
        <f>VLOOKUP(B504,'BAHAN BAKU'!P:Q,2,FALSE)</f>
        <v>#N/A</v>
      </c>
      <c r="D504" t="s">
        <v>0</v>
      </c>
      <c r="E504" t="s">
        <v>49</v>
      </c>
      <c r="F504" s="13">
        <f>IF(VLOOKUP(B504&amp;D504,'BAHAN BAKU'!BA:BB,2,FALSE)&gt;'BAHAN BAKU'!$B$1,'BAHAN BAKU'!$B$1,VLOOKUP(B504&amp;D504,'BAHAN BAKU'!BA:BB,2,FALSE))</f>
        <v>0</v>
      </c>
      <c r="G504" t="s">
        <v>49</v>
      </c>
      <c r="H504">
        <v>100</v>
      </c>
      <c r="I504">
        <f>ROUND(VLOOKUP(B504,'BAHAN BAKU'!P:AO,26,FALSE)*F504%,0)</f>
        <v>0</v>
      </c>
      <c r="J504">
        <v>0</v>
      </c>
      <c r="K504">
        <v>0</v>
      </c>
      <c r="L504">
        <f>VLOOKUP(B504,'BAHAN BAKU'!P:Y,10,FALSE)</f>
        <v>0</v>
      </c>
      <c r="M504">
        <f>VLOOKUP(B504,'BAHAN BAKU'!P:Z,11,FALSE)</f>
        <v>0</v>
      </c>
      <c r="T504">
        <v>0</v>
      </c>
    </row>
    <row r="505" spans="1:20" x14ac:dyDescent="0.25">
      <c r="A505">
        <f>VLOOKUP(B505,'BAHAN BAKU'!$BD:$BE,2,FALSE)</f>
        <v>1</v>
      </c>
      <c r="B505">
        <f>IF(COUNTIF($B$2:B504,B504)=3,B504+1,B504)</f>
        <v>168</v>
      </c>
      <c r="C505" t="e">
        <f>VLOOKUP(B505,'BAHAN BAKU'!P:Q,2,FALSE)</f>
        <v>#N/A</v>
      </c>
      <c r="D505" t="s">
        <v>4</v>
      </c>
      <c r="E505" t="s">
        <v>49</v>
      </c>
      <c r="F505" s="13" t="e">
        <f>IF(C505=0,"2.5","0")</f>
        <v>#N/A</v>
      </c>
      <c r="G505" t="s">
        <v>49</v>
      </c>
      <c r="H505">
        <v>100</v>
      </c>
      <c r="I505" t="e">
        <f>ROUND(VLOOKUP(B505,'BAHAN BAKU'!P:AO,26,FALSE)*F505%,0)</f>
        <v>#N/A</v>
      </c>
      <c r="J505">
        <v>0</v>
      </c>
      <c r="K505">
        <v>0</v>
      </c>
      <c r="L505">
        <f>VLOOKUP(B505,'BAHAN BAKU'!P:Y,10,FALSE)</f>
        <v>0</v>
      </c>
      <c r="M505">
        <f>VLOOKUP(B505,'BAHAN BAKU'!P:Z,11,FALSE)</f>
        <v>0</v>
      </c>
      <c r="T505">
        <v>0</v>
      </c>
    </row>
    <row r="506" spans="1:20" x14ac:dyDescent="0.25">
      <c r="A506">
        <f>VLOOKUP(B506,'BAHAN BAKU'!$BD:$BE,2,FALSE)</f>
        <v>1</v>
      </c>
      <c r="B506">
        <f>IF(COUNTIF($B$2:B505,B505)=3,B505+1,B505)</f>
        <v>169</v>
      </c>
      <c r="C506" t="e">
        <f>VLOOKUP(B506,'BAHAN BAKU'!P:Q,2,FALSE)</f>
        <v>#N/A</v>
      </c>
      <c r="D506" t="s">
        <v>2</v>
      </c>
      <c r="E506" t="s">
        <v>49</v>
      </c>
      <c r="F506" s="13">
        <v>11</v>
      </c>
      <c r="G506" t="s">
        <v>49</v>
      </c>
      <c r="H506">
        <v>100</v>
      </c>
      <c r="I506">
        <f>ROUND(VLOOKUP(B506,'BAHAN BAKU'!P:AO,26,FALSE)*F506%,0)</f>
        <v>0</v>
      </c>
      <c r="J506">
        <v>0</v>
      </c>
      <c r="K506">
        <v>0</v>
      </c>
      <c r="L506">
        <f>VLOOKUP(B506,'BAHAN BAKU'!P:Y,10,FALSE)</f>
        <v>0</v>
      </c>
      <c r="M506">
        <f>VLOOKUP(B506,'BAHAN BAKU'!P:Z,11,FALSE)</f>
        <v>0</v>
      </c>
      <c r="T506">
        <v>0</v>
      </c>
    </row>
    <row r="507" spans="1:20" x14ac:dyDescent="0.25">
      <c r="A507">
        <f>VLOOKUP(B507,'BAHAN BAKU'!$BD:$BE,2,FALSE)</f>
        <v>1</v>
      </c>
      <c r="B507">
        <f>IF(COUNTIF($B$2:B506,B506)=3,B506+1,B506)</f>
        <v>169</v>
      </c>
      <c r="C507" t="e">
        <f>VLOOKUP(B507,'BAHAN BAKU'!P:Q,2,FALSE)</f>
        <v>#N/A</v>
      </c>
      <c r="D507" t="s">
        <v>0</v>
      </c>
      <c r="E507" t="s">
        <v>49</v>
      </c>
      <c r="F507" s="13">
        <f>IF(VLOOKUP(B507&amp;D507,'BAHAN BAKU'!BA:BB,2,FALSE)&gt;'BAHAN BAKU'!$B$1,'BAHAN BAKU'!$B$1,VLOOKUP(B507&amp;D507,'BAHAN BAKU'!BA:BB,2,FALSE))</f>
        <v>0</v>
      </c>
      <c r="G507" t="s">
        <v>49</v>
      </c>
      <c r="H507">
        <v>100</v>
      </c>
      <c r="I507">
        <f>ROUND(VLOOKUP(B507,'BAHAN BAKU'!P:AO,26,FALSE)*F507%,0)</f>
        <v>0</v>
      </c>
      <c r="J507">
        <v>0</v>
      </c>
      <c r="K507">
        <v>0</v>
      </c>
      <c r="L507">
        <f>VLOOKUP(B507,'BAHAN BAKU'!P:Y,10,FALSE)</f>
        <v>0</v>
      </c>
      <c r="M507">
        <f>VLOOKUP(B507,'BAHAN BAKU'!P:Z,11,FALSE)</f>
        <v>0</v>
      </c>
      <c r="T507">
        <v>0</v>
      </c>
    </row>
    <row r="508" spans="1:20" x14ac:dyDescent="0.25">
      <c r="A508">
        <f>VLOOKUP(B508,'BAHAN BAKU'!$BD:$BE,2,FALSE)</f>
        <v>1</v>
      </c>
      <c r="B508">
        <f>IF(COUNTIF($B$2:B507,B507)=3,B507+1,B507)</f>
        <v>169</v>
      </c>
      <c r="C508" t="e">
        <f>VLOOKUP(B508,'BAHAN BAKU'!P:Q,2,FALSE)</f>
        <v>#N/A</v>
      </c>
      <c r="D508" t="s">
        <v>4</v>
      </c>
      <c r="E508" t="s">
        <v>49</v>
      </c>
      <c r="F508" s="13" t="e">
        <f>IF(C508=0,"2.5","0")</f>
        <v>#N/A</v>
      </c>
      <c r="G508" t="s">
        <v>49</v>
      </c>
      <c r="H508">
        <v>100</v>
      </c>
      <c r="I508" t="e">
        <f>ROUND(VLOOKUP(B508,'BAHAN BAKU'!P:AO,26,FALSE)*F508%,0)</f>
        <v>#N/A</v>
      </c>
      <c r="J508">
        <v>0</v>
      </c>
      <c r="K508">
        <v>0</v>
      </c>
      <c r="L508">
        <f>VLOOKUP(B508,'BAHAN BAKU'!P:Y,10,FALSE)</f>
        <v>0</v>
      </c>
      <c r="M508">
        <f>VLOOKUP(B508,'BAHAN BAKU'!P:Z,11,FALSE)</f>
        <v>0</v>
      </c>
      <c r="T508">
        <v>0</v>
      </c>
    </row>
    <row r="509" spans="1:20" x14ac:dyDescent="0.25">
      <c r="A509">
        <f>VLOOKUP(B509,'BAHAN BAKU'!$BD:$BE,2,FALSE)</f>
        <v>1</v>
      </c>
      <c r="B509">
        <f>IF(COUNTIF($B$2:B508,B508)=3,B508+1,B508)</f>
        <v>170</v>
      </c>
      <c r="C509" t="e">
        <f>VLOOKUP(B509,'BAHAN BAKU'!P:Q,2,FALSE)</f>
        <v>#N/A</v>
      </c>
      <c r="D509" t="s">
        <v>2</v>
      </c>
      <c r="E509" t="s">
        <v>49</v>
      </c>
      <c r="F509" s="13">
        <v>11</v>
      </c>
      <c r="G509" t="s">
        <v>49</v>
      </c>
      <c r="H509">
        <v>100</v>
      </c>
      <c r="I509">
        <f>ROUND(VLOOKUP(B509,'BAHAN BAKU'!P:AO,26,FALSE)*F509%,0)</f>
        <v>0</v>
      </c>
      <c r="J509">
        <v>0</v>
      </c>
      <c r="K509">
        <v>0</v>
      </c>
      <c r="L509">
        <f>VLOOKUP(B509,'BAHAN BAKU'!P:Y,10,FALSE)</f>
        <v>0</v>
      </c>
      <c r="M509">
        <f>VLOOKUP(B509,'BAHAN BAKU'!P:Z,11,FALSE)</f>
        <v>0</v>
      </c>
      <c r="T509">
        <v>0</v>
      </c>
    </row>
    <row r="510" spans="1:20" x14ac:dyDescent="0.25">
      <c r="A510">
        <f>VLOOKUP(B510,'BAHAN BAKU'!$BD:$BE,2,FALSE)</f>
        <v>1</v>
      </c>
      <c r="B510">
        <f>IF(COUNTIF($B$2:B509,B509)=3,B509+1,B509)</f>
        <v>170</v>
      </c>
      <c r="C510" t="e">
        <f>VLOOKUP(B510,'BAHAN BAKU'!P:Q,2,FALSE)</f>
        <v>#N/A</v>
      </c>
      <c r="D510" t="s">
        <v>0</v>
      </c>
      <c r="E510" t="s">
        <v>49</v>
      </c>
      <c r="F510" s="13">
        <f>IF(VLOOKUP(B510&amp;D510,'BAHAN BAKU'!BA:BB,2,FALSE)&gt;'BAHAN BAKU'!$B$1,'BAHAN BAKU'!$B$1,VLOOKUP(B510&amp;D510,'BAHAN BAKU'!BA:BB,2,FALSE))</f>
        <v>0</v>
      </c>
      <c r="G510" t="s">
        <v>49</v>
      </c>
      <c r="H510">
        <v>100</v>
      </c>
      <c r="I510">
        <f>ROUND(VLOOKUP(B510,'BAHAN BAKU'!P:AO,26,FALSE)*F510%,0)</f>
        <v>0</v>
      </c>
      <c r="J510">
        <v>0</v>
      </c>
      <c r="K510">
        <v>0</v>
      </c>
      <c r="L510">
        <f>VLOOKUP(B510,'BAHAN BAKU'!P:Y,10,FALSE)</f>
        <v>0</v>
      </c>
      <c r="M510">
        <f>VLOOKUP(B510,'BAHAN BAKU'!P:Z,11,FALSE)</f>
        <v>0</v>
      </c>
      <c r="T510">
        <v>0</v>
      </c>
    </row>
    <row r="511" spans="1:20" x14ac:dyDescent="0.25">
      <c r="A511">
        <f>VLOOKUP(B511,'BAHAN BAKU'!$BD:$BE,2,FALSE)</f>
        <v>1</v>
      </c>
      <c r="B511">
        <f>IF(COUNTIF($B$2:B510,B510)=3,B510+1,B510)</f>
        <v>170</v>
      </c>
      <c r="C511" t="e">
        <f>VLOOKUP(B511,'BAHAN BAKU'!P:Q,2,FALSE)</f>
        <v>#N/A</v>
      </c>
      <c r="D511" t="s">
        <v>4</v>
      </c>
      <c r="E511" t="s">
        <v>49</v>
      </c>
      <c r="F511" s="13" t="e">
        <f>IF(C511=0,"2.5","0")</f>
        <v>#N/A</v>
      </c>
      <c r="G511" t="s">
        <v>49</v>
      </c>
      <c r="H511">
        <v>100</v>
      </c>
      <c r="I511" t="e">
        <f>ROUND(VLOOKUP(B511,'BAHAN BAKU'!P:AO,26,FALSE)*F511%,0)</f>
        <v>#N/A</v>
      </c>
      <c r="J511">
        <v>0</v>
      </c>
      <c r="K511">
        <v>0</v>
      </c>
      <c r="L511">
        <f>VLOOKUP(B511,'BAHAN BAKU'!P:Y,10,FALSE)</f>
        <v>0</v>
      </c>
      <c r="M511">
        <f>VLOOKUP(B511,'BAHAN BAKU'!P:Z,11,FALSE)</f>
        <v>0</v>
      </c>
      <c r="T511">
        <v>0</v>
      </c>
    </row>
    <row r="512" spans="1:20" x14ac:dyDescent="0.25">
      <c r="A512">
        <f>VLOOKUP(B512,'BAHAN BAKU'!$BD:$BE,2,FALSE)</f>
        <v>1</v>
      </c>
      <c r="B512">
        <f>IF(COUNTIF($B$2:B511,B511)=3,B511+1,B511)</f>
        <v>171</v>
      </c>
      <c r="C512" t="e">
        <f>VLOOKUP(B512,'BAHAN BAKU'!P:Q,2,FALSE)</f>
        <v>#N/A</v>
      </c>
      <c r="D512" t="s">
        <v>2</v>
      </c>
      <c r="E512" t="s">
        <v>49</v>
      </c>
      <c r="F512" s="13">
        <v>11</v>
      </c>
      <c r="G512" t="s">
        <v>49</v>
      </c>
      <c r="H512">
        <v>100</v>
      </c>
      <c r="I512">
        <f>ROUND(VLOOKUP(B512,'BAHAN BAKU'!P:AO,26,FALSE)*F512%,0)</f>
        <v>0</v>
      </c>
      <c r="J512">
        <v>0</v>
      </c>
      <c r="K512">
        <v>0</v>
      </c>
      <c r="L512">
        <f>VLOOKUP(B512,'BAHAN BAKU'!P:Y,10,FALSE)</f>
        <v>0</v>
      </c>
      <c r="M512">
        <f>VLOOKUP(B512,'BAHAN BAKU'!P:Z,11,FALSE)</f>
        <v>0</v>
      </c>
      <c r="T512">
        <v>0</v>
      </c>
    </row>
    <row r="513" spans="1:20" x14ac:dyDescent="0.25">
      <c r="A513">
        <f>VLOOKUP(B513,'BAHAN BAKU'!$BD:$BE,2,FALSE)</f>
        <v>1</v>
      </c>
      <c r="B513">
        <f>IF(COUNTIF($B$2:B512,B512)=3,B512+1,B512)</f>
        <v>171</v>
      </c>
      <c r="C513" t="e">
        <f>VLOOKUP(B513,'BAHAN BAKU'!P:Q,2,FALSE)</f>
        <v>#N/A</v>
      </c>
      <c r="D513" t="s">
        <v>0</v>
      </c>
      <c r="E513" t="s">
        <v>49</v>
      </c>
      <c r="F513" s="13">
        <f>IF(VLOOKUP(B513&amp;D513,'BAHAN BAKU'!BA:BB,2,FALSE)&gt;'BAHAN BAKU'!$B$1,'BAHAN BAKU'!$B$1,VLOOKUP(B513&amp;D513,'BAHAN BAKU'!BA:BB,2,FALSE))</f>
        <v>0</v>
      </c>
      <c r="G513" t="s">
        <v>49</v>
      </c>
      <c r="H513">
        <v>100</v>
      </c>
      <c r="I513">
        <f>ROUND(VLOOKUP(B513,'BAHAN BAKU'!P:AO,26,FALSE)*F513%,0)</f>
        <v>0</v>
      </c>
      <c r="J513">
        <v>0</v>
      </c>
      <c r="K513">
        <v>0</v>
      </c>
      <c r="L513">
        <f>VLOOKUP(B513,'BAHAN BAKU'!P:Y,10,FALSE)</f>
        <v>0</v>
      </c>
      <c r="M513">
        <f>VLOOKUP(B513,'BAHAN BAKU'!P:Z,11,FALSE)</f>
        <v>0</v>
      </c>
      <c r="T513">
        <v>0</v>
      </c>
    </row>
    <row r="514" spans="1:20" x14ac:dyDescent="0.25">
      <c r="A514">
        <f>VLOOKUP(B514,'BAHAN BAKU'!$BD:$BE,2,FALSE)</f>
        <v>1</v>
      </c>
      <c r="B514">
        <f>IF(COUNTIF($B$2:B513,B513)=3,B513+1,B513)</f>
        <v>171</v>
      </c>
      <c r="C514" t="e">
        <f>VLOOKUP(B514,'BAHAN BAKU'!P:Q,2,FALSE)</f>
        <v>#N/A</v>
      </c>
      <c r="D514" t="s">
        <v>4</v>
      </c>
      <c r="E514" t="s">
        <v>49</v>
      </c>
      <c r="F514" s="13" t="e">
        <f>IF(C514=0,"2.5","0")</f>
        <v>#N/A</v>
      </c>
      <c r="G514" t="s">
        <v>49</v>
      </c>
      <c r="H514">
        <v>100</v>
      </c>
      <c r="I514" t="e">
        <f>ROUND(VLOOKUP(B514,'BAHAN BAKU'!P:AO,26,FALSE)*F514%,0)</f>
        <v>#N/A</v>
      </c>
      <c r="J514">
        <v>0</v>
      </c>
      <c r="K514">
        <v>0</v>
      </c>
      <c r="L514">
        <f>VLOOKUP(B514,'BAHAN BAKU'!P:Y,10,FALSE)</f>
        <v>0</v>
      </c>
      <c r="M514">
        <f>VLOOKUP(B514,'BAHAN BAKU'!P:Z,11,FALSE)</f>
        <v>0</v>
      </c>
      <c r="T514">
        <v>0</v>
      </c>
    </row>
    <row r="515" spans="1:20" x14ac:dyDescent="0.25">
      <c r="A515">
        <f>VLOOKUP(B515,'BAHAN BAKU'!$BD:$BE,2,FALSE)</f>
        <v>1</v>
      </c>
      <c r="B515">
        <f>IF(COUNTIF($B$2:B514,B514)=3,B514+1,B514)</f>
        <v>172</v>
      </c>
      <c r="C515" t="e">
        <f>VLOOKUP(B515,'BAHAN BAKU'!P:Q,2,FALSE)</f>
        <v>#N/A</v>
      </c>
      <c r="D515" t="s">
        <v>2</v>
      </c>
      <c r="E515" t="s">
        <v>49</v>
      </c>
      <c r="F515" s="13">
        <v>11</v>
      </c>
      <c r="G515" t="s">
        <v>49</v>
      </c>
      <c r="H515">
        <v>100</v>
      </c>
      <c r="I515">
        <f>ROUND(VLOOKUP(B515,'BAHAN BAKU'!P:AO,26,FALSE)*F515%,0)</f>
        <v>0</v>
      </c>
      <c r="J515">
        <v>0</v>
      </c>
      <c r="K515">
        <v>0</v>
      </c>
      <c r="L515">
        <f>VLOOKUP(B515,'BAHAN BAKU'!P:Y,10,FALSE)</f>
        <v>0</v>
      </c>
      <c r="M515">
        <f>VLOOKUP(B515,'BAHAN BAKU'!P:Z,11,FALSE)</f>
        <v>0</v>
      </c>
      <c r="T515">
        <v>0</v>
      </c>
    </row>
    <row r="516" spans="1:20" x14ac:dyDescent="0.25">
      <c r="A516">
        <f>VLOOKUP(B516,'BAHAN BAKU'!$BD:$BE,2,FALSE)</f>
        <v>1</v>
      </c>
      <c r="B516">
        <f>IF(COUNTIF($B$2:B515,B515)=3,B515+1,B515)</f>
        <v>172</v>
      </c>
      <c r="C516" t="e">
        <f>VLOOKUP(B516,'BAHAN BAKU'!P:Q,2,FALSE)</f>
        <v>#N/A</v>
      </c>
      <c r="D516" t="s">
        <v>0</v>
      </c>
      <c r="E516" t="s">
        <v>49</v>
      </c>
      <c r="F516" s="13">
        <f>IF(VLOOKUP(B516&amp;D516,'BAHAN BAKU'!BA:BB,2,FALSE)&gt;'BAHAN BAKU'!$B$1,'BAHAN BAKU'!$B$1,VLOOKUP(B516&amp;D516,'BAHAN BAKU'!BA:BB,2,FALSE))</f>
        <v>0</v>
      </c>
      <c r="G516" t="s">
        <v>49</v>
      </c>
      <c r="H516">
        <v>100</v>
      </c>
      <c r="I516">
        <f>ROUND(VLOOKUP(B516,'BAHAN BAKU'!P:AO,26,FALSE)*F516%,0)</f>
        <v>0</v>
      </c>
      <c r="J516">
        <v>0</v>
      </c>
      <c r="K516">
        <v>0</v>
      </c>
      <c r="L516">
        <f>VLOOKUP(B516,'BAHAN BAKU'!P:Y,10,FALSE)</f>
        <v>0</v>
      </c>
      <c r="M516">
        <f>VLOOKUP(B516,'BAHAN BAKU'!P:Z,11,FALSE)</f>
        <v>0</v>
      </c>
      <c r="T516">
        <v>0</v>
      </c>
    </row>
    <row r="517" spans="1:20" x14ac:dyDescent="0.25">
      <c r="A517">
        <f>VLOOKUP(B517,'BAHAN BAKU'!$BD:$BE,2,FALSE)</f>
        <v>1</v>
      </c>
      <c r="B517">
        <f>IF(COUNTIF($B$2:B516,B516)=3,B516+1,B516)</f>
        <v>172</v>
      </c>
      <c r="C517" t="e">
        <f>VLOOKUP(B517,'BAHAN BAKU'!P:Q,2,FALSE)</f>
        <v>#N/A</v>
      </c>
      <c r="D517" t="s">
        <v>4</v>
      </c>
      <c r="E517" t="s">
        <v>49</v>
      </c>
      <c r="F517" s="13" t="e">
        <f>IF(C517=0,"2.5","0")</f>
        <v>#N/A</v>
      </c>
      <c r="G517" t="s">
        <v>49</v>
      </c>
      <c r="H517">
        <v>100</v>
      </c>
      <c r="I517" t="e">
        <f>ROUND(VLOOKUP(B517,'BAHAN BAKU'!P:AO,26,FALSE)*F517%,0)</f>
        <v>#N/A</v>
      </c>
      <c r="J517">
        <v>0</v>
      </c>
      <c r="K517">
        <v>0</v>
      </c>
      <c r="L517">
        <f>VLOOKUP(B517,'BAHAN BAKU'!P:Y,10,FALSE)</f>
        <v>0</v>
      </c>
      <c r="M517">
        <f>VLOOKUP(B517,'BAHAN BAKU'!P:Z,11,FALSE)</f>
        <v>0</v>
      </c>
      <c r="T517">
        <v>0</v>
      </c>
    </row>
    <row r="518" spans="1:20" x14ac:dyDescent="0.25">
      <c r="A518">
        <f>VLOOKUP(B518,'BAHAN BAKU'!$BD:$BE,2,FALSE)</f>
        <v>1</v>
      </c>
      <c r="B518">
        <f>IF(COUNTIF($B$2:B517,B517)=3,B517+1,B517)</f>
        <v>173</v>
      </c>
      <c r="C518" t="e">
        <f>VLOOKUP(B518,'BAHAN BAKU'!P:Q,2,FALSE)</f>
        <v>#N/A</v>
      </c>
      <c r="D518" t="s">
        <v>2</v>
      </c>
      <c r="E518" t="s">
        <v>49</v>
      </c>
      <c r="F518" s="13">
        <v>11</v>
      </c>
      <c r="G518" t="s">
        <v>49</v>
      </c>
      <c r="H518">
        <v>100</v>
      </c>
      <c r="I518">
        <f>ROUND(VLOOKUP(B518,'BAHAN BAKU'!P:AO,26,FALSE)*F518%,0)</f>
        <v>0</v>
      </c>
      <c r="J518">
        <v>0</v>
      </c>
      <c r="K518">
        <v>0</v>
      </c>
      <c r="L518">
        <f>VLOOKUP(B518,'BAHAN BAKU'!P:Y,10,FALSE)</f>
        <v>0</v>
      </c>
      <c r="M518">
        <f>VLOOKUP(B518,'BAHAN BAKU'!P:Z,11,FALSE)</f>
        <v>0</v>
      </c>
      <c r="T518">
        <v>0</v>
      </c>
    </row>
    <row r="519" spans="1:20" x14ac:dyDescent="0.25">
      <c r="A519">
        <f>VLOOKUP(B519,'BAHAN BAKU'!$BD:$BE,2,FALSE)</f>
        <v>1</v>
      </c>
      <c r="B519">
        <f>IF(COUNTIF($B$2:B518,B518)=3,B518+1,B518)</f>
        <v>173</v>
      </c>
      <c r="C519" t="e">
        <f>VLOOKUP(B519,'BAHAN BAKU'!P:Q,2,FALSE)</f>
        <v>#N/A</v>
      </c>
      <c r="D519" t="s">
        <v>0</v>
      </c>
      <c r="E519" t="s">
        <v>49</v>
      </c>
      <c r="F519" s="13">
        <f>IF(VLOOKUP(B519&amp;D519,'BAHAN BAKU'!BA:BB,2,FALSE)&gt;'BAHAN BAKU'!$B$1,'BAHAN BAKU'!$B$1,VLOOKUP(B519&amp;D519,'BAHAN BAKU'!BA:BB,2,FALSE))</f>
        <v>0</v>
      </c>
      <c r="G519" t="s">
        <v>49</v>
      </c>
      <c r="H519">
        <v>100</v>
      </c>
      <c r="I519">
        <f>ROUND(VLOOKUP(B519,'BAHAN BAKU'!P:AO,26,FALSE)*F519%,0)</f>
        <v>0</v>
      </c>
      <c r="J519">
        <v>0</v>
      </c>
      <c r="K519">
        <v>0</v>
      </c>
      <c r="L519">
        <f>VLOOKUP(B519,'BAHAN BAKU'!P:Y,10,FALSE)</f>
        <v>0</v>
      </c>
      <c r="M519">
        <f>VLOOKUP(B519,'BAHAN BAKU'!P:Z,11,FALSE)</f>
        <v>0</v>
      </c>
      <c r="T519">
        <v>0</v>
      </c>
    </row>
    <row r="520" spans="1:20" x14ac:dyDescent="0.25">
      <c r="A520">
        <f>VLOOKUP(B520,'BAHAN BAKU'!$BD:$BE,2,FALSE)</f>
        <v>1</v>
      </c>
      <c r="B520">
        <f>IF(COUNTIF($B$2:B519,B519)=3,B519+1,B519)</f>
        <v>173</v>
      </c>
      <c r="C520" t="e">
        <f>VLOOKUP(B520,'BAHAN BAKU'!P:Q,2,FALSE)</f>
        <v>#N/A</v>
      </c>
      <c r="D520" t="s">
        <v>4</v>
      </c>
      <c r="E520" t="s">
        <v>49</v>
      </c>
      <c r="F520" s="13" t="e">
        <f>IF(C520=0,"2.5","0")</f>
        <v>#N/A</v>
      </c>
      <c r="G520" t="s">
        <v>49</v>
      </c>
      <c r="H520">
        <v>100</v>
      </c>
      <c r="I520" t="e">
        <f>ROUND(VLOOKUP(B520,'BAHAN BAKU'!P:AO,26,FALSE)*F520%,0)</f>
        <v>#N/A</v>
      </c>
      <c r="J520">
        <v>0</v>
      </c>
      <c r="K520">
        <v>0</v>
      </c>
      <c r="L520">
        <f>VLOOKUP(B520,'BAHAN BAKU'!P:Y,10,FALSE)</f>
        <v>0</v>
      </c>
      <c r="M520">
        <f>VLOOKUP(B520,'BAHAN BAKU'!P:Z,11,FALSE)</f>
        <v>0</v>
      </c>
      <c r="T520">
        <v>0</v>
      </c>
    </row>
    <row r="521" spans="1:20" x14ac:dyDescent="0.25">
      <c r="A521">
        <f>VLOOKUP(B521,'BAHAN BAKU'!$BD:$BE,2,FALSE)</f>
        <v>1</v>
      </c>
      <c r="B521">
        <f>IF(COUNTIF($B$2:B520,B520)=3,B520+1,B520)</f>
        <v>174</v>
      </c>
      <c r="C521" t="e">
        <f>VLOOKUP(B521,'BAHAN BAKU'!P:Q,2,FALSE)</f>
        <v>#N/A</v>
      </c>
      <c r="D521" t="s">
        <v>2</v>
      </c>
      <c r="E521" t="s">
        <v>49</v>
      </c>
      <c r="F521" s="13">
        <v>11</v>
      </c>
      <c r="G521" t="s">
        <v>49</v>
      </c>
      <c r="H521">
        <v>100</v>
      </c>
      <c r="I521">
        <f>ROUND(VLOOKUP(B521,'BAHAN BAKU'!P:AO,26,FALSE)*F521%,0)</f>
        <v>0</v>
      </c>
      <c r="J521">
        <v>0</v>
      </c>
      <c r="K521">
        <v>0</v>
      </c>
      <c r="L521">
        <f>VLOOKUP(B521,'BAHAN BAKU'!P:Y,10,FALSE)</f>
        <v>0</v>
      </c>
      <c r="M521">
        <f>VLOOKUP(B521,'BAHAN BAKU'!P:Z,11,FALSE)</f>
        <v>0</v>
      </c>
      <c r="T521">
        <v>0</v>
      </c>
    </row>
    <row r="522" spans="1:20" x14ac:dyDescent="0.25">
      <c r="A522">
        <f>VLOOKUP(B522,'BAHAN BAKU'!$BD:$BE,2,FALSE)</f>
        <v>1</v>
      </c>
      <c r="B522">
        <f>IF(COUNTIF($B$2:B521,B521)=3,B521+1,B521)</f>
        <v>174</v>
      </c>
      <c r="C522" t="e">
        <f>VLOOKUP(B522,'BAHAN BAKU'!P:Q,2,FALSE)</f>
        <v>#N/A</v>
      </c>
      <c r="D522" t="s">
        <v>0</v>
      </c>
      <c r="E522" t="s">
        <v>49</v>
      </c>
      <c r="F522" s="13">
        <f>IF(VLOOKUP(B522&amp;D522,'BAHAN BAKU'!BA:BB,2,FALSE)&gt;'BAHAN BAKU'!$B$1,'BAHAN BAKU'!$B$1,VLOOKUP(B522&amp;D522,'BAHAN BAKU'!BA:BB,2,FALSE))</f>
        <v>0</v>
      </c>
      <c r="G522" t="s">
        <v>49</v>
      </c>
      <c r="H522">
        <v>100</v>
      </c>
      <c r="I522">
        <f>ROUND(VLOOKUP(B522,'BAHAN BAKU'!P:AO,26,FALSE)*F522%,0)</f>
        <v>0</v>
      </c>
      <c r="J522">
        <v>0</v>
      </c>
      <c r="K522">
        <v>0</v>
      </c>
      <c r="L522">
        <f>VLOOKUP(B522,'BAHAN BAKU'!P:Y,10,FALSE)</f>
        <v>0</v>
      </c>
      <c r="M522">
        <f>VLOOKUP(B522,'BAHAN BAKU'!P:Z,11,FALSE)</f>
        <v>0</v>
      </c>
      <c r="T522">
        <v>0</v>
      </c>
    </row>
    <row r="523" spans="1:20" x14ac:dyDescent="0.25">
      <c r="A523">
        <f>VLOOKUP(B523,'BAHAN BAKU'!$BD:$BE,2,FALSE)</f>
        <v>1</v>
      </c>
      <c r="B523">
        <f>IF(COUNTIF($B$2:B522,B522)=3,B522+1,B522)</f>
        <v>174</v>
      </c>
      <c r="C523" t="e">
        <f>VLOOKUP(B523,'BAHAN BAKU'!P:Q,2,FALSE)</f>
        <v>#N/A</v>
      </c>
      <c r="D523" t="s">
        <v>4</v>
      </c>
      <c r="E523" t="s">
        <v>49</v>
      </c>
      <c r="F523" s="13" t="e">
        <f>IF(C523=0,"2.5","0")</f>
        <v>#N/A</v>
      </c>
      <c r="G523" t="s">
        <v>49</v>
      </c>
      <c r="H523">
        <v>100</v>
      </c>
      <c r="I523" t="e">
        <f>ROUND(VLOOKUP(B523,'BAHAN BAKU'!P:AO,26,FALSE)*F523%,0)</f>
        <v>#N/A</v>
      </c>
      <c r="J523">
        <v>0</v>
      </c>
      <c r="K523">
        <v>0</v>
      </c>
      <c r="L523">
        <f>VLOOKUP(B523,'BAHAN BAKU'!P:Y,10,FALSE)</f>
        <v>0</v>
      </c>
      <c r="M523">
        <f>VLOOKUP(B523,'BAHAN BAKU'!P:Z,11,FALSE)</f>
        <v>0</v>
      </c>
      <c r="T523">
        <v>0</v>
      </c>
    </row>
    <row r="524" spans="1:20" x14ac:dyDescent="0.25">
      <c r="A524">
        <f>VLOOKUP(B524,'BAHAN BAKU'!$BD:$BE,2,FALSE)</f>
        <v>1</v>
      </c>
      <c r="B524">
        <f>IF(COUNTIF($B$2:B523,B523)=3,B523+1,B523)</f>
        <v>175</v>
      </c>
      <c r="C524" t="e">
        <f>VLOOKUP(B524,'BAHAN BAKU'!P:Q,2,FALSE)</f>
        <v>#N/A</v>
      </c>
      <c r="D524" t="s">
        <v>2</v>
      </c>
      <c r="E524" t="s">
        <v>49</v>
      </c>
      <c r="F524" s="13">
        <v>11</v>
      </c>
      <c r="G524" t="s">
        <v>49</v>
      </c>
      <c r="H524">
        <v>100</v>
      </c>
      <c r="I524">
        <f>ROUND(VLOOKUP(B524,'BAHAN BAKU'!P:AO,26,FALSE)*F524%,0)</f>
        <v>0</v>
      </c>
      <c r="J524">
        <v>0</v>
      </c>
      <c r="K524">
        <v>0</v>
      </c>
      <c r="L524">
        <f>VLOOKUP(B524,'BAHAN BAKU'!P:Y,10,FALSE)</f>
        <v>0</v>
      </c>
      <c r="M524">
        <f>VLOOKUP(B524,'BAHAN BAKU'!P:Z,11,FALSE)</f>
        <v>0</v>
      </c>
      <c r="T524">
        <v>0</v>
      </c>
    </row>
    <row r="525" spans="1:20" x14ac:dyDescent="0.25">
      <c r="A525">
        <f>VLOOKUP(B525,'BAHAN BAKU'!$BD:$BE,2,FALSE)</f>
        <v>1</v>
      </c>
      <c r="B525">
        <f>IF(COUNTIF($B$2:B524,B524)=3,B524+1,B524)</f>
        <v>175</v>
      </c>
      <c r="C525" t="e">
        <f>VLOOKUP(B525,'BAHAN BAKU'!P:Q,2,FALSE)</f>
        <v>#N/A</v>
      </c>
      <c r="D525" t="s">
        <v>0</v>
      </c>
      <c r="E525" t="s">
        <v>49</v>
      </c>
      <c r="F525" s="13">
        <f>IF(VLOOKUP(B525&amp;D525,'BAHAN BAKU'!BA:BB,2,FALSE)&gt;'BAHAN BAKU'!$B$1,'BAHAN BAKU'!$B$1,VLOOKUP(B525&amp;D525,'BAHAN BAKU'!BA:BB,2,FALSE))</f>
        <v>0</v>
      </c>
      <c r="G525" t="s">
        <v>49</v>
      </c>
      <c r="H525">
        <v>100</v>
      </c>
      <c r="I525">
        <f>ROUND(VLOOKUP(B525,'BAHAN BAKU'!P:AO,26,FALSE)*F525%,0)</f>
        <v>0</v>
      </c>
      <c r="J525">
        <v>0</v>
      </c>
      <c r="K525">
        <v>0</v>
      </c>
      <c r="L525">
        <f>VLOOKUP(B525,'BAHAN BAKU'!P:Y,10,FALSE)</f>
        <v>0</v>
      </c>
      <c r="M525">
        <f>VLOOKUP(B525,'BAHAN BAKU'!P:Z,11,FALSE)</f>
        <v>0</v>
      </c>
      <c r="T525">
        <v>0</v>
      </c>
    </row>
    <row r="526" spans="1:20" x14ac:dyDescent="0.25">
      <c r="A526">
        <f>VLOOKUP(B526,'BAHAN BAKU'!$BD:$BE,2,FALSE)</f>
        <v>1</v>
      </c>
      <c r="B526">
        <f>IF(COUNTIF($B$2:B525,B525)=3,B525+1,B525)</f>
        <v>175</v>
      </c>
      <c r="C526" t="e">
        <f>VLOOKUP(B526,'BAHAN BAKU'!P:Q,2,FALSE)</f>
        <v>#N/A</v>
      </c>
      <c r="D526" t="s">
        <v>4</v>
      </c>
      <c r="E526" t="s">
        <v>49</v>
      </c>
      <c r="F526" s="13" t="e">
        <f>IF(C526=0,"2.5","0")</f>
        <v>#N/A</v>
      </c>
      <c r="G526" t="s">
        <v>49</v>
      </c>
      <c r="H526">
        <v>100</v>
      </c>
      <c r="I526" t="e">
        <f>ROUND(VLOOKUP(B526,'BAHAN BAKU'!P:AO,26,FALSE)*F526%,0)</f>
        <v>#N/A</v>
      </c>
      <c r="J526">
        <v>0</v>
      </c>
      <c r="K526">
        <v>0</v>
      </c>
      <c r="L526">
        <f>VLOOKUP(B526,'BAHAN BAKU'!P:Y,10,FALSE)</f>
        <v>0</v>
      </c>
      <c r="M526">
        <f>VLOOKUP(B526,'BAHAN BAKU'!P:Z,11,FALSE)</f>
        <v>0</v>
      </c>
      <c r="T526">
        <v>0</v>
      </c>
    </row>
    <row r="527" spans="1:20" x14ac:dyDescent="0.25">
      <c r="A527">
        <f>VLOOKUP(B527,'BAHAN BAKU'!$BD:$BE,2,FALSE)</f>
        <v>1</v>
      </c>
      <c r="B527">
        <f>IF(COUNTIF($B$2:B526,B526)=3,B526+1,B526)</f>
        <v>176</v>
      </c>
      <c r="C527" t="e">
        <f>VLOOKUP(B527,'BAHAN BAKU'!P:Q,2,FALSE)</f>
        <v>#N/A</v>
      </c>
      <c r="D527" t="s">
        <v>2</v>
      </c>
      <c r="E527" t="s">
        <v>49</v>
      </c>
      <c r="F527" s="13">
        <v>11</v>
      </c>
      <c r="G527" t="s">
        <v>49</v>
      </c>
      <c r="H527">
        <v>100</v>
      </c>
      <c r="I527">
        <f>ROUND(VLOOKUP(B527,'BAHAN BAKU'!P:AO,26,FALSE)*F527%,0)</f>
        <v>0</v>
      </c>
      <c r="J527">
        <v>0</v>
      </c>
      <c r="K527">
        <v>0</v>
      </c>
      <c r="L527">
        <f>VLOOKUP(B527,'BAHAN BAKU'!P:Y,10,FALSE)</f>
        <v>0</v>
      </c>
      <c r="M527">
        <f>VLOOKUP(B527,'BAHAN BAKU'!P:Z,11,FALSE)</f>
        <v>0</v>
      </c>
      <c r="T527">
        <v>0</v>
      </c>
    </row>
    <row r="528" spans="1:20" x14ac:dyDescent="0.25">
      <c r="A528">
        <f>VLOOKUP(B528,'BAHAN BAKU'!$BD:$BE,2,FALSE)</f>
        <v>1</v>
      </c>
      <c r="B528">
        <f>IF(COUNTIF($B$2:B527,B527)=3,B527+1,B527)</f>
        <v>176</v>
      </c>
      <c r="C528" t="e">
        <f>VLOOKUP(B528,'BAHAN BAKU'!P:Q,2,FALSE)</f>
        <v>#N/A</v>
      </c>
      <c r="D528" t="s">
        <v>0</v>
      </c>
      <c r="E528" t="s">
        <v>49</v>
      </c>
      <c r="F528" s="13">
        <f>IF(VLOOKUP(B528&amp;D528,'BAHAN BAKU'!BA:BB,2,FALSE)&gt;'BAHAN BAKU'!$B$1,'BAHAN BAKU'!$B$1,VLOOKUP(B528&amp;D528,'BAHAN BAKU'!BA:BB,2,FALSE))</f>
        <v>0</v>
      </c>
      <c r="G528" t="s">
        <v>49</v>
      </c>
      <c r="H528">
        <v>100</v>
      </c>
      <c r="I528">
        <f>ROUND(VLOOKUP(B528,'BAHAN BAKU'!P:AO,26,FALSE)*F528%,0)</f>
        <v>0</v>
      </c>
      <c r="J528">
        <v>0</v>
      </c>
      <c r="K528">
        <v>0</v>
      </c>
      <c r="L528">
        <f>VLOOKUP(B528,'BAHAN BAKU'!P:Y,10,FALSE)</f>
        <v>0</v>
      </c>
      <c r="M528">
        <f>VLOOKUP(B528,'BAHAN BAKU'!P:Z,11,FALSE)</f>
        <v>0</v>
      </c>
      <c r="T528">
        <v>0</v>
      </c>
    </row>
    <row r="529" spans="1:20" x14ac:dyDescent="0.25">
      <c r="A529">
        <f>VLOOKUP(B529,'BAHAN BAKU'!$BD:$BE,2,FALSE)</f>
        <v>1</v>
      </c>
      <c r="B529">
        <f>IF(COUNTIF($B$2:B528,B528)=3,B528+1,B528)</f>
        <v>176</v>
      </c>
      <c r="C529" t="e">
        <f>VLOOKUP(B529,'BAHAN BAKU'!P:Q,2,FALSE)</f>
        <v>#N/A</v>
      </c>
      <c r="D529" t="s">
        <v>4</v>
      </c>
      <c r="E529" t="s">
        <v>49</v>
      </c>
      <c r="F529" s="13" t="e">
        <f>IF(C529=0,"2.5","0")</f>
        <v>#N/A</v>
      </c>
      <c r="G529" t="s">
        <v>49</v>
      </c>
      <c r="H529">
        <v>100</v>
      </c>
      <c r="I529" t="e">
        <f>ROUND(VLOOKUP(B529,'BAHAN BAKU'!P:AO,26,FALSE)*F529%,0)</f>
        <v>#N/A</v>
      </c>
      <c r="J529">
        <v>0</v>
      </c>
      <c r="K529">
        <v>0</v>
      </c>
      <c r="L529">
        <f>VLOOKUP(B529,'BAHAN BAKU'!P:Y,10,FALSE)</f>
        <v>0</v>
      </c>
      <c r="M529">
        <f>VLOOKUP(B529,'BAHAN BAKU'!P:Z,11,FALSE)</f>
        <v>0</v>
      </c>
      <c r="T529">
        <v>0</v>
      </c>
    </row>
    <row r="530" spans="1:20" x14ac:dyDescent="0.25">
      <c r="A530">
        <f>VLOOKUP(B530,'BAHAN BAKU'!$BD:$BE,2,FALSE)</f>
        <v>1</v>
      </c>
      <c r="B530">
        <f>IF(COUNTIF($B$2:B529,B529)=3,B529+1,B529)</f>
        <v>177</v>
      </c>
      <c r="C530" t="e">
        <f>VLOOKUP(B530,'BAHAN BAKU'!P:Q,2,FALSE)</f>
        <v>#N/A</v>
      </c>
      <c r="D530" t="s">
        <v>2</v>
      </c>
      <c r="E530" t="s">
        <v>49</v>
      </c>
      <c r="F530" s="13">
        <v>11</v>
      </c>
      <c r="G530" t="s">
        <v>49</v>
      </c>
      <c r="H530">
        <v>100</v>
      </c>
      <c r="I530">
        <f>ROUND(VLOOKUP(B530,'BAHAN BAKU'!P:AO,26,FALSE)*F530%,0)</f>
        <v>0</v>
      </c>
      <c r="J530">
        <v>0</v>
      </c>
      <c r="K530">
        <v>0</v>
      </c>
      <c r="L530">
        <f>VLOOKUP(B530,'BAHAN BAKU'!P:Y,10,FALSE)</f>
        <v>0</v>
      </c>
      <c r="M530">
        <f>VLOOKUP(B530,'BAHAN BAKU'!P:Z,11,FALSE)</f>
        <v>0</v>
      </c>
      <c r="T530">
        <v>0</v>
      </c>
    </row>
    <row r="531" spans="1:20" x14ac:dyDescent="0.25">
      <c r="A531">
        <f>VLOOKUP(B531,'BAHAN BAKU'!$BD:$BE,2,FALSE)</f>
        <v>1</v>
      </c>
      <c r="B531">
        <f>IF(COUNTIF($B$2:B530,B530)=3,B530+1,B530)</f>
        <v>177</v>
      </c>
      <c r="C531" t="e">
        <f>VLOOKUP(B531,'BAHAN BAKU'!P:Q,2,FALSE)</f>
        <v>#N/A</v>
      </c>
      <c r="D531" t="s">
        <v>0</v>
      </c>
      <c r="E531" t="s">
        <v>49</v>
      </c>
      <c r="F531" s="13">
        <f>IF(VLOOKUP(B531&amp;D531,'BAHAN BAKU'!BA:BB,2,FALSE)&gt;'BAHAN BAKU'!$B$1,'BAHAN BAKU'!$B$1,VLOOKUP(B531&amp;D531,'BAHAN BAKU'!BA:BB,2,FALSE))</f>
        <v>0</v>
      </c>
      <c r="G531" t="s">
        <v>49</v>
      </c>
      <c r="H531">
        <v>100</v>
      </c>
      <c r="I531">
        <f>ROUND(VLOOKUP(B531,'BAHAN BAKU'!P:AO,26,FALSE)*F531%,0)</f>
        <v>0</v>
      </c>
      <c r="J531">
        <v>0</v>
      </c>
      <c r="K531">
        <v>0</v>
      </c>
      <c r="L531">
        <f>VLOOKUP(B531,'BAHAN BAKU'!P:Y,10,FALSE)</f>
        <v>0</v>
      </c>
      <c r="M531">
        <f>VLOOKUP(B531,'BAHAN BAKU'!P:Z,11,FALSE)</f>
        <v>0</v>
      </c>
      <c r="T531">
        <v>0</v>
      </c>
    </row>
    <row r="532" spans="1:20" x14ac:dyDescent="0.25">
      <c r="A532">
        <f>VLOOKUP(B532,'BAHAN BAKU'!$BD:$BE,2,FALSE)</f>
        <v>1</v>
      </c>
      <c r="B532">
        <f>IF(COUNTIF($B$2:B531,B531)=3,B531+1,B531)</f>
        <v>177</v>
      </c>
      <c r="C532" t="e">
        <f>VLOOKUP(B532,'BAHAN BAKU'!P:Q,2,FALSE)</f>
        <v>#N/A</v>
      </c>
      <c r="D532" t="s">
        <v>4</v>
      </c>
      <c r="E532" t="s">
        <v>49</v>
      </c>
      <c r="F532" s="13" t="e">
        <f>IF(C532=0,"2.5","0")</f>
        <v>#N/A</v>
      </c>
      <c r="G532" t="s">
        <v>49</v>
      </c>
      <c r="H532">
        <v>100</v>
      </c>
      <c r="I532" t="e">
        <f>ROUND(VLOOKUP(B532,'BAHAN BAKU'!P:AO,26,FALSE)*F532%,0)</f>
        <v>#N/A</v>
      </c>
      <c r="J532">
        <v>0</v>
      </c>
      <c r="K532">
        <v>0</v>
      </c>
      <c r="L532">
        <f>VLOOKUP(B532,'BAHAN BAKU'!P:Y,10,FALSE)</f>
        <v>0</v>
      </c>
      <c r="M532">
        <f>VLOOKUP(B532,'BAHAN BAKU'!P:Z,11,FALSE)</f>
        <v>0</v>
      </c>
      <c r="T532">
        <v>0</v>
      </c>
    </row>
    <row r="533" spans="1:20" x14ac:dyDescent="0.25">
      <c r="A533">
        <f>VLOOKUP(B533,'BAHAN BAKU'!$BD:$BE,2,FALSE)</f>
        <v>1</v>
      </c>
      <c r="B533">
        <f>IF(COUNTIF($B$2:B532,B532)=3,B532+1,B532)</f>
        <v>178</v>
      </c>
      <c r="C533" t="e">
        <f>VLOOKUP(B533,'BAHAN BAKU'!P:Q,2,FALSE)</f>
        <v>#N/A</v>
      </c>
      <c r="D533" t="s">
        <v>2</v>
      </c>
      <c r="E533" t="s">
        <v>49</v>
      </c>
      <c r="F533" s="13">
        <v>11</v>
      </c>
      <c r="G533" t="s">
        <v>49</v>
      </c>
      <c r="H533">
        <v>100</v>
      </c>
      <c r="I533">
        <f>ROUND(VLOOKUP(B533,'BAHAN BAKU'!P:AO,26,FALSE)*F533%,0)</f>
        <v>0</v>
      </c>
      <c r="J533">
        <v>0</v>
      </c>
      <c r="K533">
        <v>0</v>
      </c>
      <c r="L533">
        <f>VLOOKUP(B533,'BAHAN BAKU'!P:Y,10,FALSE)</f>
        <v>0</v>
      </c>
      <c r="M533">
        <f>VLOOKUP(B533,'BAHAN BAKU'!P:Z,11,FALSE)</f>
        <v>0</v>
      </c>
      <c r="T533">
        <v>0</v>
      </c>
    </row>
    <row r="534" spans="1:20" x14ac:dyDescent="0.25">
      <c r="A534">
        <f>VLOOKUP(B534,'BAHAN BAKU'!$BD:$BE,2,FALSE)</f>
        <v>1</v>
      </c>
      <c r="B534">
        <f>IF(COUNTIF($B$2:B533,B533)=3,B533+1,B533)</f>
        <v>178</v>
      </c>
      <c r="C534" t="e">
        <f>VLOOKUP(B534,'BAHAN BAKU'!P:Q,2,FALSE)</f>
        <v>#N/A</v>
      </c>
      <c r="D534" t="s">
        <v>0</v>
      </c>
      <c r="E534" t="s">
        <v>49</v>
      </c>
      <c r="F534" s="13">
        <f>IF(VLOOKUP(B534&amp;D534,'BAHAN BAKU'!BA:BB,2,FALSE)&gt;'BAHAN BAKU'!$B$1,'BAHAN BAKU'!$B$1,VLOOKUP(B534&amp;D534,'BAHAN BAKU'!BA:BB,2,FALSE))</f>
        <v>0</v>
      </c>
      <c r="G534" t="s">
        <v>49</v>
      </c>
      <c r="H534">
        <v>100</v>
      </c>
      <c r="I534">
        <f>ROUND(VLOOKUP(B534,'BAHAN BAKU'!P:AO,26,FALSE)*F534%,0)</f>
        <v>0</v>
      </c>
      <c r="J534">
        <v>0</v>
      </c>
      <c r="K534">
        <v>0</v>
      </c>
      <c r="L534">
        <f>VLOOKUP(B534,'BAHAN BAKU'!P:Y,10,FALSE)</f>
        <v>0</v>
      </c>
      <c r="M534">
        <f>VLOOKUP(B534,'BAHAN BAKU'!P:Z,11,FALSE)</f>
        <v>0</v>
      </c>
      <c r="T534">
        <v>0</v>
      </c>
    </row>
    <row r="535" spans="1:20" x14ac:dyDescent="0.25">
      <c r="A535">
        <f>VLOOKUP(B535,'BAHAN BAKU'!$BD:$BE,2,FALSE)</f>
        <v>1</v>
      </c>
      <c r="B535">
        <f>IF(COUNTIF($B$2:B534,B534)=3,B534+1,B534)</f>
        <v>178</v>
      </c>
      <c r="C535" t="e">
        <f>VLOOKUP(B535,'BAHAN BAKU'!P:Q,2,FALSE)</f>
        <v>#N/A</v>
      </c>
      <c r="D535" t="s">
        <v>4</v>
      </c>
      <c r="E535" t="s">
        <v>49</v>
      </c>
      <c r="F535" s="13" t="e">
        <f>IF(C535=0,"2.5","0")</f>
        <v>#N/A</v>
      </c>
      <c r="G535" t="s">
        <v>49</v>
      </c>
      <c r="H535">
        <v>100</v>
      </c>
      <c r="I535" t="e">
        <f>ROUND(VLOOKUP(B535,'BAHAN BAKU'!P:AO,26,FALSE)*F535%,0)</f>
        <v>#N/A</v>
      </c>
      <c r="J535">
        <v>0</v>
      </c>
      <c r="K535">
        <v>0</v>
      </c>
      <c r="L535">
        <f>VLOOKUP(B535,'BAHAN BAKU'!P:Y,10,FALSE)</f>
        <v>0</v>
      </c>
      <c r="M535">
        <f>VLOOKUP(B535,'BAHAN BAKU'!P:Z,11,FALSE)</f>
        <v>0</v>
      </c>
      <c r="T535">
        <v>0</v>
      </c>
    </row>
    <row r="536" spans="1:20" x14ac:dyDescent="0.25">
      <c r="A536">
        <f>VLOOKUP(B536,'BAHAN BAKU'!$BD:$BE,2,FALSE)</f>
        <v>1</v>
      </c>
      <c r="B536">
        <f>IF(COUNTIF($B$2:B535,B535)=3,B535+1,B535)</f>
        <v>179</v>
      </c>
      <c r="C536" t="e">
        <f>VLOOKUP(B536,'BAHAN BAKU'!P:Q,2,FALSE)</f>
        <v>#N/A</v>
      </c>
      <c r="D536" t="s">
        <v>2</v>
      </c>
      <c r="E536" t="s">
        <v>49</v>
      </c>
      <c r="F536" s="13">
        <v>11</v>
      </c>
      <c r="G536" t="s">
        <v>49</v>
      </c>
      <c r="H536">
        <v>100</v>
      </c>
      <c r="I536">
        <f>ROUND(VLOOKUP(B536,'BAHAN BAKU'!P:AO,26,FALSE)*F536%,0)</f>
        <v>0</v>
      </c>
      <c r="J536">
        <v>0</v>
      </c>
      <c r="K536">
        <v>0</v>
      </c>
      <c r="L536">
        <f>VLOOKUP(B536,'BAHAN BAKU'!P:Y,10,FALSE)</f>
        <v>0</v>
      </c>
      <c r="M536">
        <f>VLOOKUP(B536,'BAHAN BAKU'!P:Z,11,FALSE)</f>
        <v>0</v>
      </c>
      <c r="T536">
        <v>0</v>
      </c>
    </row>
    <row r="537" spans="1:20" x14ac:dyDescent="0.25">
      <c r="A537">
        <f>VLOOKUP(B537,'BAHAN BAKU'!$BD:$BE,2,FALSE)</f>
        <v>1</v>
      </c>
      <c r="B537">
        <f>IF(COUNTIF($B$2:B536,B536)=3,B536+1,B536)</f>
        <v>179</v>
      </c>
      <c r="C537" t="e">
        <f>VLOOKUP(B537,'BAHAN BAKU'!P:Q,2,FALSE)</f>
        <v>#N/A</v>
      </c>
      <c r="D537" t="s">
        <v>0</v>
      </c>
      <c r="E537" t="s">
        <v>49</v>
      </c>
      <c r="F537" s="13">
        <f>IF(VLOOKUP(B537&amp;D537,'BAHAN BAKU'!BA:BB,2,FALSE)&gt;'BAHAN BAKU'!$B$1,'BAHAN BAKU'!$B$1,VLOOKUP(B537&amp;D537,'BAHAN BAKU'!BA:BB,2,FALSE))</f>
        <v>0</v>
      </c>
      <c r="G537" t="s">
        <v>49</v>
      </c>
      <c r="H537">
        <v>100</v>
      </c>
      <c r="I537">
        <f>ROUND(VLOOKUP(B537,'BAHAN BAKU'!P:AO,26,FALSE)*F537%,0)</f>
        <v>0</v>
      </c>
      <c r="J537">
        <v>0</v>
      </c>
      <c r="K537">
        <v>0</v>
      </c>
      <c r="L537">
        <f>VLOOKUP(B537,'BAHAN BAKU'!P:Y,10,FALSE)</f>
        <v>0</v>
      </c>
      <c r="M537">
        <f>VLOOKUP(B537,'BAHAN BAKU'!P:Z,11,FALSE)</f>
        <v>0</v>
      </c>
      <c r="T537">
        <v>0</v>
      </c>
    </row>
    <row r="538" spans="1:20" x14ac:dyDescent="0.25">
      <c r="A538">
        <f>VLOOKUP(B538,'BAHAN BAKU'!$BD:$BE,2,FALSE)</f>
        <v>1</v>
      </c>
      <c r="B538">
        <f>IF(COUNTIF($B$2:B537,B537)=3,B537+1,B537)</f>
        <v>179</v>
      </c>
      <c r="C538" t="e">
        <f>VLOOKUP(B538,'BAHAN BAKU'!P:Q,2,FALSE)</f>
        <v>#N/A</v>
      </c>
      <c r="D538" t="s">
        <v>4</v>
      </c>
      <c r="E538" t="s">
        <v>49</v>
      </c>
      <c r="F538" s="13" t="e">
        <f>IF(C538=0,"2.5","0")</f>
        <v>#N/A</v>
      </c>
      <c r="G538" t="s">
        <v>49</v>
      </c>
      <c r="H538">
        <v>100</v>
      </c>
      <c r="I538" t="e">
        <f>ROUND(VLOOKUP(B538,'BAHAN BAKU'!P:AO,26,FALSE)*F538%,0)</f>
        <v>#N/A</v>
      </c>
      <c r="J538">
        <v>0</v>
      </c>
      <c r="K538">
        <v>0</v>
      </c>
      <c r="L538">
        <f>VLOOKUP(B538,'BAHAN BAKU'!P:Y,10,FALSE)</f>
        <v>0</v>
      </c>
      <c r="M538">
        <f>VLOOKUP(B538,'BAHAN BAKU'!P:Z,11,FALSE)</f>
        <v>0</v>
      </c>
      <c r="T538">
        <v>0</v>
      </c>
    </row>
    <row r="539" spans="1:20" x14ac:dyDescent="0.25">
      <c r="A539">
        <f>VLOOKUP(B539,'BAHAN BAKU'!$BD:$BE,2,FALSE)</f>
        <v>1</v>
      </c>
      <c r="B539">
        <f>IF(COUNTIF($B$2:B538,B538)=3,B538+1,B538)</f>
        <v>180</v>
      </c>
      <c r="C539" t="e">
        <f>VLOOKUP(B539,'BAHAN BAKU'!P:Q,2,FALSE)</f>
        <v>#N/A</v>
      </c>
      <c r="D539" t="s">
        <v>2</v>
      </c>
      <c r="E539" t="s">
        <v>49</v>
      </c>
      <c r="F539" s="13">
        <v>11</v>
      </c>
      <c r="G539" t="s">
        <v>49</v>
      </c>
      <c r="H539">
        <v>100</v>
      </c>
      <c r="I539">
        <f>ROUND(VLOOKUP(B539,'BAHAN BAKU'!P:AO,26,FALSE)*F539%,0)</f>
        <v>0</v>
      </c>
      <c r="J539">
        <v>0</v>
      </c>
      <c r="K539">
        <v>0</v>
      </c>
      <c r="L539">
        <f>VLOOKUP(B539,'BAHAN BAKU'!P:Y,10,FALSE)</f>
        <v>0</v>
      </c>
      <c r="M539">
        <f>VLOOKUP(B539,'BAHAN BAKU'!P:Z,11,FALSE)</f>
        <v>0</v>
      </c>
      <c r="T539">
        <v>0</v>
      </c>
    </row>
    <row r="540" spans="1:20" x14ac:dyDescent="0.25">
      <c r="A540">
        <f>VLOOKUP(B540,'BAHAN BAKU'!$BD:$BE,2,FALSE)</f>
        <v>1</v>
      </c>
      <c r="B540">
        <f>IF(COUNTIF($B$2:B539,B539)=3,B539+1,B539)</f>
        <v>180</v>
      </c>
      <c r="C540" t="e">
        <f>VLOOKUP(B540,'BAHAN BAKU'!P:Q,2,FALSE)</f>
        <v>#N/A</v>
      </c>
      <c r="D540" t="s">
        <v>0</v>
      </c>
      <c r="E540" t="s">
        <v>49</v>
      </c>
      <c r="F540" s="13">
        <f>IF(VLOOKUP(B540&amp;D540,'BAHAN BAKU'!BA:BB,2,FALSE)&gt;'BAHAN BAKU'!$B$1,'BAHAN BAKU'!$B$1,VLOOKUP(B540&amp;D540,'BAHAN BAKU'!BA:BB,2,FALSE))</f>
        <v>0</v>
      </c>
      <c r="G540" t="s">
        <v>49</v>
      </c>
      <c r="H540">
        <v>100</v>
      </c>
      <c r="I540">
        <f>ROUND(VLOOKUP(B540,'BAHAN BAKU'!P:AO,26,FALSE)*F540%,0)</f>
        <v>0</v>
      </c>
      <c r="J540">
        <v>0</v>
      </c>
      <c r="K540">
        <v>0</v>
      </c>
      <c r="L540">
        <f>VLOOKUP(B540,'BAHAN BAKU'!P:Y,10,FALSE)</f>
        <v>0</v>
      </c>
      <c r="M540">
        <f>VLOOKUP(B540,'BAHAN BAKU'!P:Z,11,FALSE)</f>
        <v>0</v>
      </c>
      <c r="T540">
        <v>0</v>
      </c>
    </row>
    <row r="541" spans="1:20" x14ac:dyDescent="0.25">
      <c r="A541">
        <f>VLOOKUP(B541,'BAHAN BAKU'!$BD:$BE,2,FALSE)</f>
        <v>1</v>
      </c>
      <c r="B541">
        <f>IF(COUNTIF($B$2:B540,B540)=3,B540+1,B540)</f>
        <v>180</v>
      </c>
      <c r="C541" t="e">
        <f>VLOOKUP(B541,'BAHAN BAKU'!P:Q,2,FALSE)</f>
        <v>#N/A</v>
      </c>
      <c r="D541" t="s">
        <v>4</v>
      </c>
      <c r="E541" t="s">
        <v>49</v>
      </c>
      <c r="F541" s="13" t="e">
        <f>IF(C541=0,"2.5","0")</f>
        <v>#N/A</v>
      </c>
      <c r="G541" t="s">
        <v>49</v>
      </c>
      <c r="H541">
        <v>100</v>
      </c>
      <c r="I541" t="e">
        <f>ROUND(VLOOKUP(B541,'BAHAN BAKU'!P:AO,26,FALSE)*F541%,0)</f>
        <v>#N/A</v>
      </c>
      <c r="J541">
        <v>0</v>
      </c>
      <c r="K541">
        <v>0</v>
      </c>
      <c r="L541">
        <f>VLOOKUP(B541,'BAHAN BAKU'!P:Y,10,FALSE)</f>
        <v>0</v>
      </c>
      <c r="M541">
        <f>VLOOKUP(B541,'BAHAN BAKU'!P:Z,11,FALSE)</f>
        <v>0</v>
      </c>
      <c r="T541">
        <v>0</v>
      </c>
    </row>
    <row r="542" spans="1:20" x14ac:dyDescent="0.25">
      <c r="A542">
        <f>VLOOKUP(B542,'BAHAN BAKU'!$BD:$BE,2,FALSE)</f>
        <v>1</v>
      </c>
      <c r="B542">
        <f>IF(COUNTIF($B$2:B541,B541)=3,B541+1,B541)</f>
        <v>181</v>
      </c>
      <c r="C542" t="e">
        <f>VLOOKUP(B542,'BAHAN BAKU'!P:Q,2,FALSE)</f>
        <v>#N/A</v>
      </c>
      <c r="D542" t="s">
        <v>2</v>
      </c>
      <c r="E542" t="s">
        <v>49</v>
      </c>
      <c r="F542" s="13">
        <v>11</v>
      </c>
      <c r="G542" t="s">
        <v>49</v>
      </c>
      <c r="H542">
        <v>100</v>
      </c>
      <c r="I542">
        <f>ROUND(VLOOKUP(B542,'BAHAN BAKU'!P:AO,26,FALSE)*F542%,0)</f>
        <v>0</v>
      </c>
      <c r="J542">
        <v>0</v>
      </c>
      <c r="K542">
        <v>0</v>
      </c>
      <c r="L542">
        <f>VLOOKUP(B542,'BAHAN BAKU'!P:Y,10,FALSE)</f>
        <v>0</v>
      </c>
      <c r="M542">
        <f>VLOOKUP(B542,'BAHAN BAKU'!P:Z,11,FALSE)</f>
        <v>0</v>
      </c>
      <c r="T542">
        <v>0</v>
      </c>
    </row>
    <row r="543" spans="1:20" x14ac:dyDescent="0.25">
      <c r="A543">
        <f>VLOOKUP(B543,'BAHAN BAKU'!$BD:$BE,2,FALSE)</f>
        <v>1</v>
      </c>
      <c r="B543">
        <f>IF(COUNTIF($B$2:B542,B542)=3,B542+1,B542)</f>
        <v>181</v>
      </c>
      <c r="C543" t="e">
        <f>VLOOKUP(B543,'BAHAN BAKU'!P:Q,2,FALSE)</f>
        <v>#N/A</v>
      </c>
      <c r="D543" t="s">
        <v>0</v>
      </c>
      <c r="E543" t="s">
        <v>49</v>
      </c>
      <c r="F543" s="13">
        <f>IF(VLOOKUP(B543&amp;D543,'BAHAN BAKU'!BA:BB,2,FALSE)&gt;'BAHAN BAKU'!$B$1,'BAHAN BAKU'!$B$1,VLOOKUP(B543&amp;D543,'BAHAN BAKU'!BA:BB,2,FALSE))</f>
        <v>0</v>
      </c>
      <c r="G543" t="s">
        <v>49</v>
      </c>
      <c r="H543">
        <v>100</v>
      </c>
      <c r="I543">
        <f>ROUND(VLOOKUP(B543,'BAHAN BAKU'!P:AO,26,FALSE)*F543%,0)</f>
        <v>0</v>
      </c>
      <c r="J543">
        <v>0</v>
      </c>
      <c r="K543">
        <v>0</v>
      </c>
      <c r="L543">
        <f>VLOOKUP(B543,'BAHAN BAKU'!P:Y,10,FALSE)</f>
        <v>0</v>
      </c>
      <c r="M543">
        <f>VLOOKUP(B543,'BAHAN BAKU'!P:Z,11,FALSE)</f>
        <v>0</v>
      </c>
      <c r="T543">
        <v>0</v>
      </c>
    </row>
    <row r="544" spans="1:20" x14ac:dyDescent="0.25">
      <c r="A544">
        <f>VLOOKUP(B544,'BAHAN BAKU'!$BD:$BE,2,FALSE)</f>
        <v>1</v>
      </c>
      <c r="B544">
        <f>IF(COUNTIF($B$2:B543,B543)=3,B543+1,B543)</f>
        <v>181</v>
      </c>
      <c r="C544" t="e">
        <f>VLOOKUP(B544,'BAHAN BAKU'!P:Q,2,FALSE)</f>
        <v>#N/A</v>
      </c>
      <c r="D544" t="s">
        <v>4</v>
      </c>
      <c r="E544" t="s">
        <v>49</v>
      </c>
      <c r="F544" s="13" t="e">
        <f>IF(C544=0,"2.5","0")</f>
        <v>#N/A</v>
      </c>
      <c r="G544" t="s">
        <v>49</v>
      </c>
      <c r="H544">
        <v>100</v>
      </c>
      <c r="I544" t="e">
        <f>ROUND(VLOOKUP(B544,'BAHAN BAKU'!P:AO,26,FALSE)*F544%,0)</f>
        <v>#N/A</v>
      </c>
      <c r="J544">
        <v>0</v>
      </c>
      <c r="K544">
        <v>0</v>
      </c>
      <c r="L544">
        <f>VLOOKUP(B544,'BAHAN BAKU'!P:Y,10,FALSE)</f>
        <v>0</v>
      </c>
      <c r="M544">
        <f>VLOOKUP(B544,'BAHAN BAKU'!P:Z,11,FALSE)</f>
        <v>0</v>
      </c>
      <c r="T544">
        <v>0</v>
      </c>
    </row>
    <row r="545" spans="1:20" x14ac:dyDescent="0.25">
      <c r="A545">
        <f>VLOOKUP(B545,'BAHAN BAKU'!$BD:$BE,2,FALSE)</f>
        <v>1</v>
      </c>
      <c r="B545">
        <f>IF(COUNTIF($B$2:B544,B544)=3,B544+1,B544)</f>
        <v>182</v>
      </c>
      <c r="C545" t="e">
        <f>VLOOKUP(B545,'BAHAN BAKU'!P:Q,2,FALSE)</f>
        <v>#N/A</v>
      </c>
      <c r="D545" t="s">
        <v>2</v>
      </c>
      <c r="E545" t="s">
        <v>49</v>
      </c>
      <c r="F545" s="13">
        <v>11</v>
      </c>
      <c r="G545" t="s">
        <v>49</v>
      </c>
      <c r="H545">
        <v>100</v>
      </c>
      <c r="I545">
        <f>ROUND(VLOOKUP(B545,'BAHAN BAKU'!P:AO,26,FALSE)*F545%,0)</f>
        <v>0</v>
      </c>
      <c r="J545">
        <v>0</v>
      </c>
      <c r="K545">
        <v>0</v>
      </c>
      <c r="L545">
        <f>VLOOKUP(B545,'BAHAN BAKU'!P:Y,10,FALSE)</f>
        <v>0</v>
      </c>
      <c r="M545">
        <f>VLOOKUP(B545,'BAHAN BAKU'!P:Z,11,FALSE)</f>
        <v>0</v>
      </c>
      <c r="T545">
        <v>0</v>
      </c>
    </row>
    <row r="546" spans="1:20" x14ac:dyDescent="0.25">
      <c r="A546">
        <f>VLOOKUP(B546,'BAHAN BAKU'!$BD:$BE,2,FALSE)</f>
        <v>1</v>
      </c>
      <c r="B546">
        <f>IF(COUNTIF($B$2:B545,B545)=3,B545+1,B545)</f>
        <v>182</v>
      </c>
      <c r="C546" t="e">
        <f>VLOOKUP(B546,'BAHAN BAKU'!P:Q,2,FALSE)</f>
        <v>#N/A</v>
      </c>
      <c r="D546" t="s">
        <v>0</v>
      </c>
      <c r="E546" t="s">
        <v>49</v>
      </c>
      <c r="F546" s="13">
        <f>IF(VLOOKUP(B546&amp;D546,'BAHAN BAKU'!BA:BB,2,FALSE)&gt;'BAHAN BAKU'!$B$1,'BAHAN BAKU'!$B$1,VLOOKUP(B546&amp;D546,'BAHAN BAKU'!BA:BB,2,FALSE))</f>
        <v>0</v>
      </c>
      <c r="G546" t="s">
        <v>49</v>
      </c>
      <c r="H546">
        <v>100</v>
      </c>
      <c r="I546">
        <f>ROUND(VLOOKUP(B546,'BAHAN BAKU'!P:AO,26,FALSE)*F546%,0)</f>
        <v>0</v>
      </c>
      <c r="J546">
        <v>0</v>
      </c>
      <c r="K546">
        <v>0</v>
      </c>
      <c r="L546">
        <f>VLOOKUP(B546,'BAHAN BAKU'!P:Y,10,FALSE)</f>
        <v>0</v>
      </c>
      <c r="M546">
        <f>VLOOKUP(B546,'BAHAN BAKU'!P:Z,11,FALSE)</f>
        <v>0</v>
      </c>
      <c r="T546">
        <v>0</v>
      </c>
    </row>
    <row r="547" spans="1:20" x14ac:dyDescent="0.25">
      <c r="A547">
        <f>VLOOKUP(B547,'BAHAN BAKU'!$BD:$BE,2,FALSE)</f>
        <v>1</v>
      </c>
      <c r="B547">
        <f>IF(COUNTIF($B$2:B546,B546)=3,B546+1,B546)</f>
        <v>182</v>
      </c>
      <c r="C547" t="e">
        <f>VLOOKUP(B547,'BAHAN BAKU'!P:Q,2,FALSE)</f>
        <v>#N/A</v>
      </c>
      <c r="D547" t="s">
        <v>4</v>
      </c>
      <c r="E547" t="s">
        <v>49</v>
      </c>
      <c r="F547" s="13" t="e">
        <f>IF(C547=0,"2.5","0")</f>
        <v>#N/A</v>
      </c>
      <c r="G547" t="s">
        <v>49</v>
      </c>
      <c r="H547">
        <v>100</v>
      </c>
      <c r="I547" t="e">
        <f>ROUND(VLOOKUP(B547,'BAHAN BAKU'!P:AO,26,FALSE)*F547%,0)</f>
        <v>#N/A</v>
      </c>
      <c r="J547">
        <v>0</v>
      </c>
      <c r="K547">
        <v>0</v>
      </c>
      <c r="L547">
        <f>VLOOKUP(B547,'BAHAN BAKU'!P:Y,10,FALSE)</f>
        <v>0</v>
      </c>
      <c r="M547">
        <f>VLOOKUP(B547,'BAHAN BAKU'!P:Z,11,FALSE)</f>
        <v>0</v>
      </c>
      <c r="T547">
        <v>0</v>
      </c>
    </row>
    <row r="548" spans="1:20" x14ac:dyDescent="0.25">
      <c r="A548">
        <f>VLOOKUP(B548,'BAHAN BAKU'!$BD:$BE,2,FALSE)</f>
        <v>1</v>
      </c>
      <c r="B548">
        <f>IF(COUNTIF($B$2:B547,B547)=3,B547+1,B547)</f>
        <v>183</v>
      </c>
      <c r="C548" t="e">
        <f>VLOOKUP(B548,'BAHAN BAKU'!P:Q,2,FALSE)</f>
        <v>#N/A</v>
      </c>
      <c r="D548" t="s">
        <v>2</v>
      </c>
      <c r="E548" t="s">
        <v>49</v>
      </c>
      <c r="F548" s="13">
        <v>11</v>
      </c>
      <c r="G548" t="s">
        <v>49</v>
      </c>
      <c r="H548">
        <v>100</v>
      </c>
      <c r="I548">
        <f>ROUND(VLOOKUP(B548,'BAHAN BAKU'!P:AO,26,FALSE)*F548%,0)</f>
        <v>0</v>
      </c>
      <c r="J548">
        <v>0</v>
      </c>
      <c r="K548">
        <v>0</v>
      </c>
      <c r="L548">
        <f>VLOOKUP(B548,'BAHAN BAKU'!P:Y,10,FALSE)</f>
        <v>0</v>
      </c>
      <c r="M548">
        <f>VLOOKUP(B548,'BAHAN BAKU'!P:Z,11,FALSE)</f>
        <v>0</v>
      </c>
      <c r="T548">
        <v>0</v>
      </c>
    </row>
    <row r="549" spans="1:20" x14ac:dyDescent="0.25">
      <c r="A549">
        <f>VLOOKUP(B549,'BAHAN BAKU'!$BD:$BE,2,FALSE)</f>
        <v>1</v>
      </c>
      <c r="B549">
        <f>IF(COUNTIF($B$2:B548,B548)=3,B548+1,B548)</f>
        <v>183</v>
      </c>
      <c r="C549" t="e">
        <f>VLOOKUP(B549,'BAHAN BAKU'!P:Q,2,FALSE)</f>
        <v>#N/A</v>
      </c>
      <c r="D549" t="s">
        <v>0</v>
      </c>
      <c r="E549" t="s">
        <v>49</v>
      </c>
      <c r="F549" s="13">
        <f>IF(VLOOKUP(B549&amp;D549,'BAHAN BAKU'!BA:BB,2,FALSE)&gt;'BAHAN BAKU'!$B$1,'BAHAN BAKU'!$B$1,VLOOKUP(B549&amp;D549,'BAHAN BAKU'!BA:BB,2,FALSE))</f>
        <v>0</v>
      </c>
      <c r="G549" t="s">
        <v>49</v>
      </c>
      <c r="H549">
        <v>100</v>
      </c>
      <c r="I549">
        <f>ROUND(VLOOKUP(B549,'BAHAN BAKU'!P:AO,26,FALSE)*F549%,0)</f>
        <v>0</v>
      </c>
      <c r="J549">
        <v>0</v>
      </c>
      <c r="K549">
        <v>0</v>
      </c>
      <c r="L549">
        <f>VLOOKUP(B549,'BAHAN BAKU'!P:Y,10,FALSE)</f>
        <v>0</v>
      </c>
      <c r="M549">
        <f>VLOOKUP(B549,'BAHAN BAKU'!P:Z,11,FALSE)</f>
        <v>0</v>
      </c>
      <c r="T549">
        <v>0</v>
      </c>
    </row>
    <row r="550" spans="1:20" x14ac:dyDescent="0.25">
      <c r="A550">
        <f>VLOOKUP(B550,'BAHAN BAKU'!$BD:$BE,2,FALSE)</f>
        <v>1</v>
      </c>
      <c r="B550">
        <f>IF(COUNTIF($B$2:B549,B549)=3,B549+1,B549)</f>
        <v>183</v>
      </c>
      <c r="C550" t="e">
        <f>VLOOKUP(B550,'BAHAN BAKU'!P:Q,2,FALSE)</f>
        <v>#N/A</v>
      </c>
      <c r="D550" t="s">
        <v>4</v>
      </c>
      <c r="E550" t="s">
        <v>49</v>
      </c>
      <c r="F550" s="13" t="e">
        <f>IF(C550=0,"2.5","0")</f>
        <v>#N/A</v>
      </c>
      <c r="G550" t="s">
        <v>49</v>
      </c>
      <c r="H550">
        <v>100</v>
      </c>
      <c r="I550" t="e">
        <f>ROUND(VLOOKUP(B550,'BAHAN BAKU'!P:AO,26,FALSE)*F550%,0)</f>
        <v>#N/A</v>
      </c>
      <c r="J550">
        <v>0</v>
      </c>
      <c r="K550">
        <v>0</v>
      </c>
      <c r="L550">
        <f>VLOOKUP(B550,'BAHAN BAKU'!P:Y,10,FALSE)</f>
        <v>0</v>
      </c>
      <c r="M550">
        <f>VLOOKUP(B550,'BAHAN BAKU'!P:Z,11,FALSE)</f>
        <v>0</v>
      </c>
      <c r="T550">
        <v>0</v>
      </c>
    </row>
    <row r="551" spans="1:20" x14ac:dyDescent="0.25">
      <c r="A551">
        <f>VLOOKUP(B551,'BAHAN BAKU'!$BD:$BE,2,FALSE)</f>
        <v>1</v>
      </c>
      <c r="B551">
        <f>IF(COUNTIF($B$2:B550,B550)=3,B550+1,B550)</f>
        <v>184</v>
      </c>
      <c r="C551" t="e">
        <f>VLOOKUP(B551,'BAHAN BAKU'!P:Q,2,FALSE)</f>
        <v>#N/A</v>
      </c>
      <c r="D551" t="s">
        <v>2</v>
      </c>
      <c r="E551" t="s">
        <v>49</v>
      </c>
      <c r="F551" s="13">
        <v>11</v>
      </c>
      <c r="G551" t="s">
        <v>49</v>
      </c>
      <c r="H551">
        <v>100</v>
      </c>
      <c r="I551">
        <f>ROUND(VLOOKUP(B551,'BAHAN BAKU'!P:AO,26,FALSE)*F551%,0)</f>
        <v>0</v>
      </c>
      <c r="J551">
        <v>0</v>
      </c>
      <c r="K551">
        <v>0</v>
      </c>
      <c r="L551">
        <f>VLOOKUP(B551,'BAHAN BAKU'!P:Y,10,FALSE)</f>
        <v>0</v>
      </c>
      <c r="M551">
        <f>VLOOKUP(B551,'BAHAN BAKU'!P:Z,11,FALSE)</f>
        <v>0</v>
      </c>
      <c r="T551">
        <v>0</v>
      </c>
    </row>
    <row r="552" spans="1:20" x14ac:dyDescent="0.25">
      <c r="A552">
        <f>VLOOKUP(B552,'BAHAN BAKU'!$BD:$BE,2,FALSE)</f>
        <v>1</v>
      </c>
      <c r="B552">
        <f>IF(COUNTIF($B$2:B551,B551)=3,B551+1,B551)</f>
        <v>184</v>
      </c>
      <c r="C552" t="e">
        <f>VLOOKUP(B552,'BAHAN BAKU'!P:Q,2,FALSE)</f>
        <v>#N/A</v>
      </c>
      <c r="D552" t="s">
        <v>0</v>
      </c>
      <c r="E552" t="s">
        <v>49</v>
      </c>
      <c r="F552" s="13">
        <f>IF(VLOOKUP(B552&amp;D552,'BAHAN BAKU'!BA:BB,2,FALSE)&gt;'BAHAN BAKU'!$B$1,'BAHAN BAKU'!$B$1,VLOOKUP(B552&amp;D552,'BAHAN BAKU'!BA:BB,2,FALSE))</f>
        <v>0</v>
      </c>
      <c r="G552" t="s">
        <v>49</v>
      </c>
      <c r="H552">
        <v>100</v>
      </c>
      <c r="I552">
        <f>ROUND(VLOOKUP(B552,'BAHAN BAKU'!P:AO,26,FALSE)*F552%,0)</f>
        <v>0</v>
      </c>
      <c r="J552">
        <v>0</v>
      </c>
      <c r="K552">
        <v>0</v>
      </c>
      <c r="L552">
        <f>VLOOKUP(B552,'BAHAN BAKU'!P:Y,10,FALSE)</f>
        <v>0</v>
      </c>
      <c r="M552">
        <f>VLOOKUP(B552,'BAHAN BAKU'!P:Z,11,FALSE)</f>
        <v>0</v>
      </c>
      <c r="T552">
        <v>0</v>
      </c>
    </row>
    <row r="553" spans="1:20" x14ac:dyDescent="0.25">
      <c r="A553">
        <f>VLOOKUP(B553,'BAHAN BAKU'!$BD:$BE,2,FALSE)</f>
        <v>1</v>
      </c>
      <c r="B553">
        <f>IF(COUNTIF($B$2:B552,B552)=3,B552+1,B552)</f>
        <v>184</v>
      </c>
      <c r="C553" t="e">
        <f>VLOOKUP(B553,'BAHAN BAKU'!P:Q,2,FALSE)</f>
        <v>#N/A</v>
      </c>
      <c r="D553" t="s">
        <v>4</v>
      </c>
      <c r="E553" t="s">
        <v>49</v>
      </c>
      <c r="F553" s="13" t="e">
        <f>IF(C553=0,"2.5","0")</f>
        <v>#N/A</v>
      </c>
      <c r="G553" t="s">
        <v>49</v>
      </c>
      <c r="H553">
        <v>100</v>
      </c>
      <c r="I553" t="e">
        <f>ROUND(VLOOKUP(B553,'BAHAN BAKU'!P:AO,26,FALSE)*F553%,0)</f>
        <v>#N/A</v>
      </c>
      <c r="J553">
        <v>0</v>
      </c>
      <c r="K553">
        <v>0</v>
      </c>
      <c r="L553">
        <f>VLOOKUP(B553,'BAHAN BAKU'!P:Y,10,FALSE)</f>
        <v>0</v>
      </c>
      <c r="M553">
        <f>VLOOKUP(B553,'BAHAN BAKU'!P:Z,11,FALSE)</f>
        <v>0</v>
      </c>
      <c r="T553">
        <v>0</v>
      </c>
    </row>
    <row r="554" spans="1:20" x14ac:dyDescent="0.25">
      <c r="A554">
        <f>VLOOKUP(B554,'BAHAN BAKU'!$BD:$BE,2,FALSE)</f>
        <v>1</v>
      </c>
      <c r="B554">
        <f>IF(COUNTIF($B$2:B553,B553)=3,B553+1,B553)</f>
        <v>185</v>
      </c>
      <c r="C554" t="e">
        <f>VLOOKUP(B554,'BAHAN BAKU'!P:Q,2,FALSE)</f>
        <v>#N/A</v>
      </c>
      <c r="D554" t="s">
        <v>2</v>
      </c>
      <c r="E554" t="s">
        <v>49</v>
      </c>
      <c r="F554" s="13">
        <v>11</v>
      </c>
      <c r="G554" t="s">
        <v>49</v>
      </c>
      <c r="H554">
        <v>100</v>
      </c>
      <c r="I554">
        <f>ROUND(VLOOKUP(B554,'BAHAN BAKU'!P:AO,26,FALSE)*F554%,0)</f>
        <v>0</v>
      </c>
      <c r="J554">
        <v>0</v>
      </c>
      <c r="K554">
        <v>0</v>
      </c>
      <c r="L554">
        <f>VLOOKUP(B554,'BAHAN BAKU'!P:Y,10,FALSE)</f>
        <v>0</v>
      </c>
      <c r="M554">
        <f>VLOOKUP(B554,'BAHAN BAKU'!P:Z,11,FALSE)</f>
        <v>0</v>
      </c>
      <c r="T554">
        <v>0</v>
      </c>
    </row>
    <row r="555" spans="1:20" x14ac:dyDescent="0.25">
      <c r="A555">
        <f>VLOOKUP(B555,'BAHAN BAKU'!$BD:$BE,2,FALSE)</f>
        <v>1</v>
      </c>
      <c r="B555">
        <f>IF(COUNTIF($B$2:B554,B554)=3,B554+1,B554)</f>
        <v>185</v>
      </c>
      <c r="C555" t="e">
        <f>VLOOKUP(B555,'BAHAN BAKU'!P:Q,2,FALSE)</f>
        <v>#N/A</v>
      </c>
      <c r="D555" t="s">
        <v>0</v>
      </c>
      <c r="E555" t="s">
        <v>49</v>
      </c>
      <c r="F555" s="13">
        <f>IF(VLOOKUP(B555&amp;D555,'BAHAN BAKU'!BA:BB,2,FALSE)&gt;'BAHAN BAKU'!$B$1,'BAHAN BAKU'!$B$1,VLOOKUP(B555&amp;D555,'BAHAN BAKU'!BA:BB,2,FALSE))</f>
        <v>0</v>
      </c>
      <c r="G555" t="s">
        <v>49</v>
      </c>
      <c r="H555">
        <v>100</v>
      </c>
      <c r="I555">
        <f>ROUND(VLOOKUP(B555,'BAHAN BAKU'!P:AO,26,FALSE)*F555%,0)</f>
        <v>0</v>
      </c>
      <c r="J555">
        <v>0</v>
      </c>
      <c r="K555">
        <v>0</v>
      </c>
      <c r="L555">
        <f>VLOOKUP(B555,'BAHAN BAKU'!P:Y,10,FALSE)</f>
        <v>0</v>
      </c>
      <c r="M555">
        <f>VLOOKUP(B555,'BAHAN BAKU'!P:Z,11,FALSE)</f>
        <v>0</v>
      </c>
      <c r="T555">
        <v>0</v>
      </c>
    </row>
    <row r="556" spans="1:20" x14ac:dyDescent="0.25">
      <c r="A556">
        <f>VLOOKUP(B556,'BAHAN BAKU'!$BD:$BE,2,FALSE)</f>
        <v>1</v>
      </c>
      <c r="B556">
        <f>IF(COUNTIF($B$2:B555,B555)=3,B555+1,B555)</f>
        <v>185</v>
      </c>
      <c r="C556" t="e">
        <f>VLOOKUP(B556,'BAHAN BAKU'!P:Q,2,FALSE)</f>
        <v>#N/A</v>
      </c>
      <c r="D556" t="s">
        <v>4</v>
      </c>
      <c r="E556" t="s">
        <v>49</v>
      </c>
      <c r="F556" s="13" t="e">
        <f>IF(C556=0,"2.5","0")</f>
        <v>#N/A</v>
      </c>
      <c r="G556" t="s">
        <v>49</v>
      </c>
      <c r="H556">
        <v>100</v>
      </c>
      <c r="I556" t="e">
        <f>ROUND(VLOOKUP(B556,'BAHAN BAKU'!P:AO,26,FALSE)*F556%,0)</f>
        <v>#N/A</v>
      </c>
      <c r="J556">
        <v>0</v>
      </c>
      <c r="K556">
        <v>0</v>
      </c>
      <c r="L556">
        <f>VLOOKUP(B556,'BAHAN BAKU'!P:Y,10,FALSE)</f>
        <v>0</v>
      </c>
      <c r="M556">
        <f>VLOOKUP(B556,'BAHAN BAKU'!P:Z,11,FALSE)</f>
        <v>0</v>
      </c>
      <c r="T556">
        <v>0</v>
      </c>
    </row>
    <row r="557" spans="1:20" x14ac:dyDescent="0.25">
      <c r="A557">
        <f>VLOOKUP(B557,'BAHAN BAKU'!$BD:$BE,2,FALSE)</f>
        <v>1</v>
      </c>
      <c r="B557">
        <f>IF(COUNTIF($B$2:B556,B556)=3,B556+1,B556)</f>
        <v>186</v>
      </c>
      <c r="C557" t="e">
        <f>VLOOKUP(B557,'BAHAN BAKU'!P:Q,2,FALSE)</f>
        <v>#N/A</v>
      </c>
      <c r="D557" t="s">
        <v>2</v>
      </c>
      <c r="E557" t="s">
        <v>49</v>
      </c>
      <c r="F557" s="13">
        <v>11</v>
      </c>
      <c r="G557" t="s">
        <v>49</v>
      </c>
      <c r="H557">
        <v>100</v>
      </c>
      <c r="I557">
        <f>ROUND(VLOOKUP(B557,'BAHAN BAKU'!P:AO,26,FALSE)*F557%,0)</f>
        <v>0</v>
      </c>
      <c r="J557">
        <v>0</v>
      </c>
      <c r="K557">
        <v>0</v>
      </c>
      <c r="L557">
        <f>VLOOKUP(B557,'BAHAN BAKU'!P:Y,10,FALSE)</f>
        <v>0</v>
      </c>
      <c r="M557">
        <f>VLOOKUP(B557,'BAHAN BAKU'!P:Z,11,FALSE)</f>
        <v>0</v>
      </c>
      <c r="T557">
        <v>0</v>
      </c>
    </row>
    <row r="558" spans="1:20" x14ac:dyDescent="0.25">
      <c r="A558">
        <f>VLOOKUP(B558,'BAHAN BAKU'!$BD:$BE,2,FALSE)</f>
        <v>1</v>
      </c>
      <c r="B558">
        <f>IF(COUNTIF($B$2:B557,B557)=3,B557+1,B557)</f>
        <v>186</v>
      </c>
      <c r="C558" t="e">
        <f>VLOOKUP(B558,'BAHAN BAKU'!P:Q,2,FALSE)</f>
        <v>#N/A</v>
      </c>
      <c r="D558" t="s">
        <v>0</v>
      </c>
      <c r="E558" t="s">
        <v>49</v>
      </c>
      <c r="F558" s="13">
        <f>IF(VLOOKUP(B558&amp;D558,'BAHAN BAKU'!BA:BB,2,FALSE)&gt;'BAHAN BAKU'!$B$1,'BAHAN BAKU'!$B$1,VLOOKUP(B558&amp;D558,'BAHAN BAKU'!BA:BB,2,FALSE))</f>
        <v>0</v>
      </c>
      <c r="G558" t="s">
        <v>49</v>
      </c>
      <c r="H558">
        <v>100</v>
      </c>
      <c r="I558">
        <f>ROUND(VLOOKUP(B558,'BAHAN BAKU'!P:AO,26,FALSE)*F558%,0)</f>
        <v>0</v>
      </c>
      <c r="J558">
        <v>0</v>
      </c>
      <c r="K558">
        <v>0</v>
      </c>
      <c r="L558">
        <f>VLOOKUP(B558,'BAHAN BAKU'!P:Y,10,FALSE)</f>
        <v>0</v>
      </c>
      <c r="M558">
        <f>VLOOKUP(B558,'BAHAN BAKU'!P:Z,11,FALSE)</f>
        <v>0</v>
      </c>
      <c r="T558">
        <v>0</v>
      </c>
    </row>
    <row r="559" spans="1:20" x14ac:dyDescent="0.25">
      <c r="A559">
        <f>VLOOKUP(B559,'BAHAN BAKU'!$BD:$BE,2,FALSE)</f>
        <v>1</v>
      </c>
      <c r="B559">
        <f>IF(COUNTIF($B$2:B558,B558)=3,B558+1,B558)</f>
        <v>186</v>
      </c>
      <c r="C559" t="e">
        <f>VLOOKUP(B559,'BAHAN BAKU'!P:Q,2,FALSE)</f>
        <v>#N/A</v>
      </c>
      <c r="D559" t="s">
        <v>4</v>
      </c>
      <c r="E559" t="s">
        <v>49</v>
      </c>
      <c r="F559" s="13" t="e">
        <f>IF(C559=0,"2.5","0")</f>
        <v>#N/A</v>
      </c>
      <c r="G559" t="s">
        <v>49</v>
      </c>
      <c r="H559">
        <v>100</v>
      </c>
      <c r="I559" t="e">
        <f>ROUND(VLOOKUP(B559,'BAHAN BAKU'!P:AO,26,FALSE)*F559%,0)</f>
        <v>#N/A</v>
      </c>
      <c r="J559">
        <v>0</v>
      </c>
      <c r="K559">
        <v>0</v>
      </c>
      <c r="L559">
        <f>VLOOKUP(B559,'BAHAN BAKU'!P:Y,10,FALSE)</f>
        <v>0</v>
      </c>
      <c r="M559">
        <f>VLOOKUP(B559,'BAHAN BAKU'!P:Z,11,FALSE)</f>
        <v>0</v>
      </c>
      <c r="T559">
        <v>0</v>
      </c>
    </row>
    <row r="560" spans="1:20" x14ac:dyDescent="0.25">
      <c r="A560">
        <f>VLOOKUP(B560,'BAHAN BAKU'!$BD:$BE,2,FALSE)</f>
        <v>1</v>
      </c>
      <c r="B560">
        <f>IF(COUNTIF($B$2:B559,B559)=3,B559+1,B559)</f>
        <v>187</v>
      </c>
      <c r="C560" t="e">
        <f>VLOOKUP(B560,'BAHAN BAKU'!P:Q,2,FALSE)</f>
        <v>#N/A</v>
      </c>
      <c r="D560" t="s">
        <v>2</v>
      </c>
      <c r="E560" t="s">
        <v>49</v>
      </c>
      <c r="F560" s="13">
        <v>11</v>
      </c>
      <c r="G560" t="s">
        <v>49</v>
      </c>
      <c r="H560">
        <v>100</v>
      </c>
      <c r="I560">
        <f>ROUND(VLOOKUP(B560,'BAHAN BAKU'!P:AO,26,FALSE)*F560%,0)</f>
        <v>0</v>
      </c>
      <c r="J560">
        <v>0</v>
      </c>
      <c r="K560">
        <v>0</v>
      </c>
      <c r="L560">
        <f>VLOOKUP(B560,'BAHAN BAKU'!P:Y,10,FALSE)</f>
        <v>0</v>
      </c>
      <c r="M560">
        <f>VLOOKUP(B560,'BAHAN BAKU'!P:Z,11,FALSE)</f>
        <v>0</v>
      </c>
      <c r="T560">
        <v>0</v>
      </c>
    </row>
    <row r="561" spans="1:20" x14ac:dyDescent="0.25">
      <c r="A561">
        <f>VLOOKUP(B561,'BAHAN BAKU'!$BD:$BE,2,FALSE)</f>
        <v>1</v>
      </c>
      <c r="B561">
        <f>IF(COUNTIF($B$2:B560,B560)=3,B560+1,B560)</f>
        <v>187</v>
      </c>
      <c r="C561" t="e">
        <f>VLOOKUP(B561,'BAHAN BAKU'!P:Q,2,FALSE)</f>
        <v>#N/A</v>
      </c>
      <c r="D561" t="s">
        <v>0</v>
      </c>
      <c r="E561" t="s">
        <v>49</v>
      </c>
      <c r="F561" s="13">
        <f>IF(VLOOKUP(B561&amp;D561,'BAHAN BAKU'!BA:BB,2,FALSE)&gt;'BAHAN BAKU'!$B$1,'BAHAN BAKU'!$B$1,VLOOKUP(B561&amp;D561,'BAHAN BAKU'!BA:BB,2,FALSE))</f>
        <v>0</v>
      </c>
      <c r="G561" t="s">
        <v>49</v>
      </c>
      <c r="H561">
        <v>100</v>
      </c>
      <c r="I561">
        <f>ROUND(VLOOKUP(B561,'BAHAN BAKU'!P:AO,26,FALSE)*F561%,0)</f>
        <v>0</v>
      </c>
      <c r="J561">
        <v>0</v>
      </c>
      <c r="K561">
        <v>0</v>
      </c>
      <c r="L561">
        <f>VLOOKUP(B561,'BAHAN BAKU'!P:Y,10,FALSE)</f>
        <v>0</v>
      </c>
      <c r="M561">
        <f>VLOOKUP(B561,'BAHAN BAKU'!P:Z,11,FALSE)</f>
        <v>0</v>
      </c>
      <c r="T561">
        <v>0</v>
      </c>
    </row>
    <row r="562" spans="1:20" x14ac:dyDescent="0.25">
      <c r="A562">
        <f>VLOOKUP(B562,'BAHAN BAKU'!$BD:$BE,2,FALSE)</f>
        <v>1</v>
      </c>
      <c r="B562">
        <f>IF(COUNTIF($B$2:B561,B561)=3,B561+1,B561)</f>
        <v>187</v>
      </c>
      <c r="C562" t="e">
        <f>VLOOKUP(B562,'BAHAN BAKU'!P:Q,2,FALSE)</f>
        <v>#N/A</v>
      </c>
      <c r="D562" t="s">
        <v>4</v>
      </c>
      <c r="E562" t="s">
        <v>49</v>
      </c>
      <c r="F562" s="13" t="e">
        <f>IF(C562=0,"2.5","0")</f>
        <v>#N/A</v>
      </c>
      <c r="G562" t="s">
        <v>49</v>
      </c>
      <c r="H562">
        <v>100</v>
      </c>
      <c r="I562" t="e">
        <f>ROUND(VLOOKUP(B562,'BAHAN BAKU'!P:AO,26,FALSE)*F562%,0)</f>
        <v>#N/A</v>
      </c>
      <c r="J562">
        <v>0</v>
      </c>
      <c r="K562">
        <v>0</v>
      </c>
      <c r="L562">
        <f>VLOOKUP(B562,'BAHAN BAKU'!P:Y,10,FALSE)</f>
        <v>0</v>
      </c>
      <c r="M562">
        <f>VLOOKUP(B562,'BAHAN BAKU'!P:Z,11,FALSE)</f>
        <v>0</v>
      </c>
      <c r="T562">
        <v>0</v>
      </c>
    </row>
    <row r="563" spans="1:20" x14ac:dyDescent="0.25">
      <c r="A563">
        <f>VLOOKUP(B563,'BAHAN BAKU'!$BD:$BE,2,FALSE)</f>
        <v>1</v>
      </c>
      <c r="B563">
        <f>IF(COUNTIF($B$2:B562,B562)=3,B562+1,B562)</f>
        <v>188</v>
      </c>
      <c r="C563" t="e">
        <f>VLOOKUP(B563,'BAHAN BAKU'!P:Q,2,FALSE)</f>
        <v>#N/A</v>
      </c>
      <c r="D563" t="s">
        <v>2</v>
      </c>
      <c r="E563" t="s">
        <v>49</v>
      </c>
      <c r="F563" s="13">
        <v>11</v>
      </c>
      <c r="G563" t="s">
        <v>49</v>
      </c>
      <c r="H563">
        <v>100</v>
      </c>
      <c r="I563">
        <f>ROUND(VLOOKUP(B563,'BAHAN BAKU'!P:AO,26,FALSE)*F563%,0)</f>
        <v>0</v>
      </c>
      <c r="J563">
        <v>0</v>
      </c>
      <c r="K563">
        <v>0</v>
      </c>
      <c r="L563">
        <f>VLOOKUP(B563,'BAHAN BAKU'!P:Y,10,FALSE)</f>
        <v>0</v>
      </c>
      <c r="M563">
        <f>VLOOKUP(B563,'BAHAN BAKU'!P:Z,11,FALSE)</f>
        <v>0</v>
      </c>
      <c r="T563">
        <v>0</v>
      </c>
    </row>
    <row r="564" spans="1:20" x14ac:dyDescent="0.25">
      <c r="A564">
        <f>VLOOKUP(B564,'BAHAN BAKU'!$BD:$BE,2,FALSE)</f>
        <v>1</v>
      </c>
      <c r="B564">
        <f>IF(COUNTIF($B$2:B563,B563)=3,B563+1,B563)</f>
        <v>188</v>
      </c>
      <c r="C564" t="e">
        <f>VLOOKUP(B564,'BAHAN BAKU'!P:Q,2,FALSE)</f>
        <v>#N/A</v>
      </c>
      <c r="D564" t="s">
        <v>0</v>
      </c>
      <c r="E564" t="s">
        <v>49</v>
      </c>
      <c r="F564" s="13">
        <f>IF(VLOOKUP(B564&amp;D564,'BAHAN BAKU'!BA:BB,2,FALSE)&gt;'BAHAN BAKU'!$B$1,'BAHAN BAKU'!$B$1,VLOOKUP(B564&amp;D564,'BAHAN BAKU'!BA:BB,2,FALSE))</f>
        <v>0</v>
      </c>
      <c r="G564" t="s">
        <v>49</v>
      </c>
      <c r="H564">
        <v>100</v>
      </c>
      <c r="I564">
        <f>ROUND(VLOOKUP(B564,'BAHAN BAKU'!P:AO,26,FALSE)*F564%,0)</f>
        <v>0</v>
      </c>
      <c r="J564">
        <v>0</v>
      </c>
      <c r="K564">
        <v>0</v>
      </c>
      <c r="L564">
        <f>VLOOKUP(B564,'BAHAN BAKU'!P:Y,10,FALSE)</f>
        <v>0</v>
      </c>
      <c r="M564">
        <f>VLOOKUP(B564,'BAHAN BAKU'!P:Z,11,FALSE)</f>
        <v>0</v>
      </c>
      <c r="T564">
        <v>0</v>
      </c>
    </row>
    <row r="565" spans="1:20" x14ac:dyDescent="0.25">
      <c r="A565">
        <f>VLOOKUP(B565,'BAHAN BAKU'!$BD:$BE,2,FALSE)</f>
        <v>1</v>
      </c>
      <c r="B565">
        <f>IF(COUNTIF($B$2:B564,B564)=3,B564+1,B564)</f>
        <v>188</v>
      </c>
      <c r="C565" t="e">
        <f>VLOOKUP(B565,'BAHAN BAKU'!P:Q,2,FALSE)</f>
        <v>#N/A</v>
      </c>
      <c r="D565" t="s">
        <v>4</v>
      </c>
      <c r="E565" t="s">
        <v>49</v>
      </c>
      <c r="F565" s="13" t="e">
        <f>IF(C565=0,"2.5","0")</f>
        <v>#N/A</v>
      </c>
      <c r="G565" t="s">
        <v>49</v>
      </c>
      <c r="H565">
        <v>100</v>
      </c>
      <c r="I565" t="e">
        <f>ROUND(VLOOKUP(B565,'BAHAN BAKU'!P:AO,26,FALSE)*F565%,0)</f>
        <v>#N/A</v>
      </c>
      <c r="J565">
        <v>0</v>
      </c>
      <c r="K565">
        <v>0</v>
      </c>
      <c r="L565">
        <f>VLOOKUP(B565,'BAHAN BAKU'!P:Y,10,FALSE)</f>
        <v>0</v>
      </c>
      <c r="M565">
        <f>VLOOKUP(B565,'BAHAN BAKU'!P:Z,11,FALSE)</f>
        <v>0</v>
      </c>
      <c r="T565">
        <v>0</v>
      </c>
    </row>
    <row r="566" spans="1:20" x14ac:dyDescent="0.25">
      <c r="A566">
        <f>VLOOKUP(B566,'BAHAN BAKU'!$BD:$BE,2,FALSE)</f>
        <v>1</v>
      </c>
      <c r="B566">
        <f>IF(COUNTIF($B$2:B565,B565)=3,B565+1,B565)</f>
        <v>189</v>
      </c>
      <c r="C566" t="e">
        <f>VLOOKUP(B566,'BAHAN BAKU'!P:Q,2,FALSE)</f>
        <v>#N/A</v>
      </c>
      <c r="D566" t="s">
        <v>2</v>
      </c>
      <c r="E566" t="s">
        <v>49</v>
      </c>
      <c r="F566" s="13">
        <v>11</v>
      </c>
      <c r="G566" t="s">
        <v>49</v>
      </c>
      <c r="H566">
        <v>100</v>
      </c>
      <c r="I566">
        <f>ROUND(VLOOKUP(B566,'BAHAN BAKU'!P:AO,26,FALSE)*F566%,0)</f>
        <v>0</v>
      </c>
      <c r="J566">
        <v>0</v>
      </c>
      <c r="K566">
        <v>0</v>
      </c>
      <c r="L566">
        <f>VLOOKUP(B566,'BAHAN BAKU'!P:Y,10,FALSE)</f>
        <v>0</v>
      </c>
      <c r="M566">
        <f>VLOOKUP(B566,'BAHAN BAKU'!P:Z,11,FALSE)</f>
        <v>0</v>
      </c>
      <c r="T566">
        <v>0</v>
      </c>
    </row>
    <row r="567" spans="1:20" x14ac:dyDescent="0.25">
      <c r="A567">
        <f>VLOOKUP(B567,'BAHAN BAKU'!$BD:$BE,2,FALSE)</f>
        <v>1</v>
      </c>
      <c r="B567">
        <f>IF(COUNTIF($B$2:B566,B566)=3,B566+1,B566)</f>
        <v>189</v>
      </c>
      <c r="C567" t="e">
        <f>VLOOKUP(B567,'BAHAN BAKU'!P:Q,2,FALSE)</f>
        <v>#N/A</v>
      </c>
      <c r="D567" t="s">
        <v>0</v>
      </c>
      <c r="E567" t="s">
        <v>49</v>
      </c>
      <c r="F567" s="13">
        <f>IF(VLOOKUP(B567&amp;D567,'BAHAN BAKU'!BA:BB,2,FALSE)&gt;'BAHAN BAKU'!$B$1,'BAHAN BAKU'!$B$1,VLOOKUP(B567&amp;D567,'BAHAN BAKU'!BA:BB,2,FALSE))</f>
        <v>0</v>
      </c>
      <c r="G567" t="s">
        <v>49</v>
      </c>
      <c r="H567">
        <v>100</v>
      </c>
      <c r="I567">
        <f>ROUND(VLOOKUP(B567,'BAHAN BAKU'!P:AO,26,FALSE)*F567%,0)</f>
        <v>0</v>
      </c>
      <c r="J567">
        <v>0</v>
      </c>
      <c r="K567">
        <v>0</v>
      </c>
      <c r="L567">
        <f>VLOOKUP(B567,'BAHAN BAKU'!P:Y,10,FALSE)</f>
        <v>0</v>
      </c>
      <c r="M567">
        <f>VLOOKUP(B567,'BAHAN BAKU'!P:Z,11,FALSE)</f>
        <v>0</v>
      </c>
      <c r="T567">
        <v>0</v>
      </c>
    </row>
    <row r="568" spans="1:20" x14ac:dyDescent="0.25">
      <c r="A568">
        <f>VLOOKUP(B568,'BAHAN BAKU'!$BD:$BE,2,FALSE)</f>
        <v>1</v>
      </c>
      <c r="B568">
        <f>IF(COUNTIF($B$2:B567,B567)=3,B567+1,B567)</f>
        <v>189</v>
      </c>
      <c r="C568" t="e">
        <f>VLOOKUP(B568,'BAHAN BAKU'!P:Q,2,FALSE)</f>
        <v>#N/A</v>
      </c>
      <c r="D568" t="s">
        <v>4</v>
      </c>
      <c r="E568" t="s">
        <v>49</v>
      </c>
      <c r="F568" s="13" t="e">
        <f>IF(C568=0,"2.5","0")</f>
        <v>#N/A</v>
      </c>
      <c r="G568" t="s">
        <v>49</v>
      </c>
      <c r="H568">
        <v>100</v>
      </c>
      <c r="I568" t="e">
        <f>ROUND(VLOOKUP(B568,'BAHAN BAKU'!P:AO,26,FALSE)*F568%,0)</f>
        <v>#N/A</v>
      </c>
      <c r="J568">
        <v>0</v>
      </c>
      <c r="K568">
        <v>0</v>
      </c>
      <c r="L568">
        <f>VLOOKUP(B568,'BAHAN BAKU'!P:Y,10,FALSE)</f>
        <v>0</v>
      </c>
      <c r="M568">
        <f>VLOOKUP(B568,'BAHAN BAKU'!P:Z,11,FALSE)</f>
        <v>0</v>
      </c>
      <c r="T568">
        <v>0</v>
      </c>
    </row>
    <row r="569" spans="1:20" x14ac:dyDescent="0.25">
      <c r="A569">
        <f>VLOOKUP(B569,'BAHAN BAKU'!$BD:$BE,2,FALSE)</f>
        <v>1</v>
      </c>
      <c r="B569">
        <f>IF(COUNTIF($B$2:B568,B568)=3,B568+1,B568)</f>
        <v>190</v>
      </c>
      <c r="C569" t="e">
        <f>VLOOKUP(B569,'BAHAN BAKU'!P:Q,2,FALSE)</f>
        <v>#N/A</v>
      </c>
      <c r="D569" t="s">
        <v>2</v>
      </c>
      <c r="E569" t="s">
        <v>49</v>
      </c>
      <c r="F569" s="13">
        <v>11</v>
      </c>
      <c r="G569" t="s">
        <v>49</v>
      </c>
      <c r="H569">
        <v>100</v>
      </c>
      <c r="I569">
        <f>ROUND(VLOOKUP(B569,'BAHAN BAKU'!P:AO,26,FALSE)*F569%,0)</f>
        <v>0</v>
      </c>
      <c r="J569">
        <v>0</v>
      </c>
      <c r="K569">
        <v>0</v>
      </c>
      <c r="L569">
        <f>VLOOKUP(B569,'BAHAN BAKU'!P:Y,10,FALSE)</f>
        <v>0</v>
      </c>
      <c r="M569">
        <f>VLOOKUP(B569,'BAHAN BAKU'!P:Z,11,FALSE)</f>
        <v>0</v>
      </c>
      <c r="T569">
        <v>0</v>
      </c>
    </row>
    <row r="570" spans="1:20" x14ac:dyDescent="0.25">
      <c r="A570">
        <f>VLOOKUP(B570,'BAHAN BAKU'!$BD:$BE,2,FALSE)</f>
        <v>1</v>
      </c>
      <c r="B570">
        <f>IF(COUNTIF($B$2:B569,B569)=3,B569+1,B569)</f>
        <v>190</v>
      </c>
      <c r="C570" t="e">
        <f>VLOOKUP(B570,'BAHAN BAKU'!P:Q,2,FALSE)</f>
        <v>#N/A</v>
      </c>
      <c r="D570" t="s">
        <v>0</v>
      </c>
      <c r="E570" t="s">
        <v>49</v>
      </c>
      <c r="F570" s="13">
        <f>IF(VLOOKUP(B570&amp;D570,'BAHAN BAKU'!BA:BB,2,FALSE)&gt;'BAHAN BAKU'!$B$1,'BAHAN BAKU'!$B$1,VLOOKUP(B570&amp;D570,'BAHAN BAKU'!BA:BB,2,FALSE))</f>
        <v>0</v>
      </c>
      <c r="G570" t="s">
        <v>49</v>
      </c>
      <c r="H570">
        <v>100</v>
      </c>
      <c r="I570">
        <f>ROUND(VLOOKUP(B570,'BAHAN BAKU'!P:AO,26,FALSE)*F570%,0)</f>
        <v>0</v>
      </c>
      <c r="J570">
        <v>0</v>
      </c>
      <c r="K570">
        <v>0</v>
      </c>
      <c r="L570">
        <f>VLOOKUP(B570,'BAHAN BAKU'!P:Y,10,FALSE)</f>
        <v>0</v>
      </c>
      <c r="M570">
        <f>VLOOKUP(B570,'BAHAN BAKU'!P:Z,11,FALSE)</f>
        <v>0</v>
      </c>
      <c r="T570">
        <v>0</v>
      </c>
    </row>
    <row r="571" spans="1:20" x14ac:dyDescent="0.25">
      <c r="A571">
        <f>VLOOKUP(B571,'BAHAN BAKU'!$BD:$BE,2,FALSE)</f>
        <v>1</v>
      </c>
      <c r="B571">
        <f>IF(COUNTIF($B$2:B570,B570)=3,B570+1,B570)</f>
        <v>190</v>
      </c>
      <c r="C571" t="e">
        <f>VLOOKUP(B571,'BAHAN BAKU'!P:Q,2,FALSE)</f>
        <v>#N/A</v>
      </c>
      <c r="D571" t="s">
        <v>4</v>
      </c>
      <c r="E571" t="s">
        <v>49</v>
      </c>
      <c r="F571" s="13" t="e">
        <f>IF(C571=0,"2.5","0")</f>
        <v>#N/A</v>
      </c>
      <c r="G571" t="s">
        <v>49</v>
      </c>
      <c r="H571">
        <v>100</v>
      </c>
      <c r="I571" t="e">
        <f>ROUND(VLOOKUP(B571,'BAHAN BAKU'!P:AO,26,FALSE)*F571%,0)</f>
        <v>#N/A</v>
      </c>
      <c r="J571">
        <v>0</v>
      </c>
      <c r="K571">
        <v>0</v>
      </c>
      <c r="L571">
        <f>VLOOKUP(B571,'BAHAN BAKU'!P:Y,10,FALSE)</f>
        <v>0</v>
      </c>
      <c r="M571">
        <f>VLOOKUP(B571,'BAHAN BAKU'!P:Z,11,FALSE)</f>
        <v>0</v>
      </c>
      <c r="T571">
        <v>0</v>
      </c>
    </row>
    <row r="572" spans="1:20" x14ac:dyDescent="0.25">
      <c r="A572">
        <f>VLOOKUP(B572,'BAHAN BAKU'!$BD:$BE,2,FALSE)</f>
        <v>1</v>
      </c>
      <c r="B572">
        <f>IF(COUNTIF($B$2:B571,B571)=3,B571+1,B571)</f>
        <v>191</v>
      </c>
      <c r="C572" t="e">
        <f>VLOOKUP(B572,'BAHAN BAKU'!P:Q,2,FALSE)</f>
        <v>#N/A</v>
      </c>
      <c r="D572" t="s">
        <v>2</v>
      </c>
      <c r="E572" t="s">
        <v>49</v>
      </c>
      <c r="F572" s="13">
        <v>11</v>
      </c>
      <c r="G572" t="s">
        <v>49</v>
      </c>
      <c r="H572">
        <v>100</v>
      </c>
      <c r="I572">
        <f>ROUND(VLOOKUP(B572,'BAHAN BAKU'!P:AO,26,FALSE)*F572%,0)</f>
        <v>0</v>
      </c>
      <c r="J572">
        <v>0</v>
      </c>
      <c r="K572">
        <v>0</v>
      </c>
      <c r="L572">
        <f>VLOOKUP(B572,'BAHAN BAKU'!P:Y,10,FALSE)</f>
        <v>0</v>
      </c>
      <c r="M572">
        <f>VLOOKUP(B572,'BAHAN BAKU'!P:Z,11,FALSE)</f>
        <v>0</v>
      </c>
      <c r="T572">
        <v>0</v>
      </c>
    </row>
    <row r="573" spans="1:20" x14ac:dyDescent="0.25">
      <c r="A573">
        <f>VLOOKUP(B573,'BAHAN BAKU'!$BD:$BE,2,FALSE)</f>
        <v>1</v>
      </c>
      <c r="B573">
        <f>IF(COUNTIF($B$2:B572,B572)=3,B572+1,B572)</f>
        <v>191</v>
      </c>
      <c r="C573" t="e">
        <f>VLOOKUP(B573,'BAHAN BAKU'!P:Q,2,FALSE)</f>
        <v>#N/A</v>
      </c>
      <c r="D573" t="s">
        <v>0</v>
      </c>
      <c r="E573" t="s">
        <v>49</v>
      </c>
      <c r="F573" s="13">
        <f>IF(VLOOKUP(B573&amp;D573,'BAHAN BAKU'!BA:BB,2,FALSE)&gt;'BAHAN BAKU'!$B$1,'BAHAN BAKU'!$B$1,VLOOKUP(B573&amp;D573,'BAHAN BAKU'!BA:BB,2,FALSE))</f>
        <v>0</v>
      </c>
      <c r="G573" t="s">
        <v>49</v>
      </c>
      <c r="H573">
        <v>100</v>
      </c>
      <c r="I573">
        <f>ROUND(VLOOKUP(B573,'BAHAN BAKU'!P:AO,26,FALSE)*F573%,0)</f>
        <v>0</v>
      </c>
      <c r="J573">
        <v>0</v>
      </c>
      <c r="K573">
        <v>0</v>
      </c>
      <c r="L573">
        <f>VLOOKUP(B573,'BAHAN BAKU'!P:Y,10,FALSE)</f>
        <v>0</v>
      </c>
      <c r="M573">
        <f>VLOOKUP(B573,'BAHAN BAKU'!P:Z,11,FALSE)</f>
        <v>0</v>
      </c>
      <c r="T573">
        <v>0</v>
      </c>
    </row>
    <row r="574" spans="1:20" x14ac:dyDescent="0.25">
      <c r="A574">
        <f>VLOOKUP(B574,'BAHAN BAKU'!$BD:$BE,2,FALSE)</f>
        <v>1</v>
      </c>
      <c r="B574">
        <f>IF(COUNTIF($B$2:B573,B573)=3,B573+1,B573)</f>
        <v>191</v>
      </c>
      <c r="C574" t="e">
        <f>VLOOKUP(B574,'BAHAN BAKU'!P:Q,2,FALSE)</f>
        <v>#N/A</v>
      </c>
      <c r="D574" t="s">
        <v>4</v>
      </c>
      <c r="E574" t="s">
        <v>49</v>
      </c>
      <c r="F574" s="13" t="e">
        <f>IF(C574=0,"2.5","0")</f>
        <v>#N/A</v>
      </c>
      <c r="G574" t="s">
        <v>49</v>
      </c>
      <c r="H574">
        <v>100</v>
      </c>
      <c r="I574" t="e">
        <f>ROUND(VLOOKUP(B574,'BAHAN BAKU'!P:AO,26,FALSE)*F574%,0)</f>
        <v>#N/A</v>
      </c>
      <c r="J574">
        <v>0</v>
      </c>
      <c r="K574">
        <v>0</v>
      </c>
      <c r="L574">
        <f>VLOOKUP(B574,'BAHAN BAKU'!P:Y,10,FALSE)</f>
        <v>0</v>
      </c>
      <c r="M574">
        <f>VLOOKUP(B574,'BAHAN BAKU'!P:Z,11,FALSE)</f>
        <v>0</v>
      </c>
      <c r="T574">
        <v>0</v>
      </c>
    </row>
    <row r="575" spans="1:20" x14ac:dyDescent="0.25">
      <c r="A575">
        <f>VLOOKUP(B575,'BAHAN BAKU'!$BD:$BE,2,FALSE)</f>
        <v>1</v>
      </c>
      <c r="B575">
        <f>IF(COUNTIF($B$2:B574,B574)=3,B574+1,B574)</f>
        <v>192</v>
      </c>
      <c r="C575" t="e">
        <f>VLOOKUP(B575,'BAHAN BAKU'!P:Q,2,FALSE)</f>
        <v>#N/A</v>
      </c>
      <c r="D575" t="s">
        <v>2</v>
      </c>
      <c r="E575" t="s">
        <v>49</v>
      </c>
      <c r="F575" s="13">
        <v>11</v>
      </c>
      <c r="G575" t="s">
        <v>49</v>
      </c>
      <c r="H575">
        <v>100</v>
      </c>
      <c r="I575">
        <f>ROUND(VLOOKUP(B575,'BAHAN BAKU'!P:AO,26,FALSE)*F575%,0)</f>
        <v>0</v>
      </c>
      <c r="J575">
        <v>0</v>
      </c>
      <c r="K575">
        <v>0</v>
      </c>
      <c r="L575">
        <f>VLOOKUP(B575,'BAHAN BAKU'!P:Y,10,FALSE)</f>
        <v>0</v>
      </c>
      <c r="M575">
        <f>VLOOKUP(B575,'BAHAN BAKU'!P:Z,11,FALSE)</f>
        <v>0</v>
      </c>
      <c r="T575">
        <v>0</v>
      </c>
    </row>
    <row r="576" spans="1:20" x14ac:dyDescent="0.25">
      <c r="A576">
        <f>VLOOKUP(B576,'BAHAN BAKU'!$BD:$BE,2,FALSE)</f>
        <v>1</v>
      </c>
      <c r="B576">
        <f>IF(COUNTIF($B$2:B575,B575)=3,B575+1,B575)</f>
        <v>192</v>
      </c>
      <c r="C576" t="e">
        <f>VLOOKUP(B576,'BAHAN BAKU'!P:Q,2,FALSE)</f>
        <v>#N/A</v>
      </c>
      <c r="D576" t="s">
        <v>0</v>
      </c>
      <c r="E576" t="s">
        <v>49</v>
      </c>
      <c r="F576" s="13">
        <f>IF(VLOOKUP(B576&amp;D576,'BAHAN BAKU'!BA:BB,2,FALSE)&gt;'BAHAN BAKU'!$B$1,'BAHAN BAKU'!$B$1,VLOOKUP(B576&amp;D576,'BAHAN BAKU'!BA:BB,2,FALSE))</f>
        <v>0</v>
      </c>
      <c r="G576" t="s">
        <v>49</v>
      </c>
      <c r="H576">
        <v>100</v>
      </c>
      <c r="I576">
        <f>ROUND(VLOOKUP(B576,'BAHAN BAKU'!P:AO,26,FALSE)*F576%,0)</f>
        <v>0</v>
      </c>
      <c r="J576">
        <v>0</v>
      </c>
      <c r="K576">
        <v>0</v>
      </c>
      <c r="L576">
        <f>VLOOKUP(B576,'BAHAN BAKU'!P:Y,10,FALSE)</f>
        <v>0</v>
      </c>
      <c r="M576">
        <f>VLOOKUP(B576,'BAHAN BAKU'!P:Z,11,FALSE)</f>
        <v>0</v>
      </c>
      <c r="T576">
        <v>0</v>
      </c>
    </row>
    <row r="577" spans="1:20" x14ac:dyDescent="0.25">
      <c r="A577">
        <f>VLOOKUP(B577,'BAHAN BAKU'!$BD:$BE,2,FALSE)</f>
        <v>1</v>
      </c>
      <c r="B577">
        <f>IF(COUNTIF($B$2:B576,B576)=3,B576+1,B576)</f>
        <v>192</v>
      </c>
      <c r="C577" t="e">
        <f>VLOOKUP(B577,'BAHAN BAKU'!P:Q,2,FALSE)</f>
        <v>#N/A</v>
      </c>
      <c r="D577" t="s">
        <v>4</v>
      </c>
      <c r="E577" t="s">
        <v>49</v>
      </c>
      <c r="F577" s="13" t="e">
        <f>IF(C577=0,"2.5","0")</f>
        <v>#N/A</v>
      </c>
      <c r="G577" t="s">
        <v>49</v>
      </c>
      <c r="H577">
        <v>100</v>
      </c>
      <c r="I577" t="e">
        <f>ROUND(VLOOKUP(B577,'BAHAN BAKU'!P:AO,26,FALSE)*F577%,0)</f>
        <v>#N/A</v>
      </c>
      <c r="J577">
        <v>0</v>
      </c>
      <c r="K577">
        <v>0</v>
      </c>
      <c r="L577">
        <f>VLOOKUP(B577,'BAHAN BAKU'!P:Y,10,FALSE)</f>
        <v>0</v>
      </c>
      <c r="M577">
        <f>VLOOKUP(B577,'BAHAN BAKU'!P:Z,11,FALSE)</f>
        <v>0</v>
      </c>
      <c r="T577">
        <v>0</v>
      </c>
    </row>
    <row r="578" spans="1:20" x14ac:dyDescent="0.25">
      <c r="A578">
        <f>VLOOKUP(B578,'BAHAN BAKU'!$BD:$BE,2,FALSE)</f>
        <v>1</v>
      </c>
      <c r="B578">
        <f>IF(COUNTIF($B$2:B577,B577)=3,B577+1,B577)</f>
        <v>193</v>
      </c>
      <c r="C578" t="e">
        <f>VLOOKUP(B578,'BAHAN BAKU'!P:Q,2,FALSE)</f>
        <v>#N/A</v>
      </c>
      <c r="D578" t="s">
        <v>2</v>
      </c>
      <c r="E578" t="s">
        <v>49</v>
      </c>
      <c r="F578" s="13">
        <v>11</v>
      </c>
      <c r="G578" t="s">
        <v>49</v>
      </c>
      <c r="H578">
        <v>100</v>
      </c>
      <c r="I578">
        <f>ROUND(VLOOKUP(B578,'BAHAN BAKU'!P:AO,26,FALSE)*F578%,0)</f>
        <v>0</v>
      </c>
      <c r="J578">
        <v>0</v>
      </c>
      <c r="K578">
        <v>0</v>
      </c>
      <c r="L578">
        <f>VLOOKUP(B578,'BAHAN BAKU'!P:Y,10,FALSE)</f>
        <v>0</v>
      </c>
      <c r="M578">
        <f>VLOOKUP(B578,'BAHAN BAKU'!P:Z,11,FALSE)</f>
        <v>0</v>
      </c>
      <c r="T578">
        <v>0</v>
      </c>
    </row>
    <row r="579" spans="1:20" x14ac:dyDescent="0.25">
      <c r="A579">
        <f>VLOOKUP(B579,'BAHAN BAKU'!$BD:$BE,2,FALSE)</f>
        <v>1</v>
      </c>
      <c r="B579">
        <f>IF(COUNTIF($B$2:B578,B578)=3,B578+1,B578)</f>
        <v>193</v>
      </c>
      <c r="C579" t="e">
        <f>VLOOKUP(B579,'BAHAN BAKU'!P:Q,2,FALSE)</f>
        <v>#N/A</v>
      </c>
      <c r="D579" t="s">
        <v>0</v>
      </c>
      <c r="E579" t="s">
        <v>49</v>
      </c>
      <c r="F579" s="13">
        <f>IF(VLOOKUP(B579&amp;D579,'BAHAN BAKU'!BA:BB,2,FALSE)&gt;'BAHAN BAKU'!$B$1,'BAHAN BAKU'!$B$1,VLOOKUP(B579&amp;D579,'BAHAN BAKU'!BA:BB,2,FALSE))</f>
        <v>0</v>
      </c>
      <c r="G579" t="s">
        <v>49</v>
      </c>
      <c r="H579">
        <v>100</v>
      </c>
      <c r="I579">
        <f>ROUND(VLOOKUP(B579,'BAHAN BAKU'!P:AO,26,FALSE)*F579%,0)</f>
        <v>0</v>
      </c>
      <c r="J579">
        <v>0</v>
      </c>
      <c r="K579">
        <v>0</v>
      </c>
      <c r="L579">
        <f>VLOOKUP(B579,'BAHAN BAKU'!P:Y,10,FALSE)</f>
        <v>0</v>
      </c>
      <c r="M579">
        <f>VLOOKUP(B579,'BAHAN BAKU'!P:Z,11,FALSE)</f>
        <v>0</v>
      </c>
      <c r="T579">
        <v>0</v>
      </c>
    </row>
    <row r="580" spans="1:20" x14ac:dyDescent="0.25">
      <c r="A580">
        <f>VLOOKUP(B580,'BAHAN BAKU'!$BD:$BE,2,FALSE)</f>
        <v>1</v>
      </c>
      <c r="B580">
        <f>IF(COUNTIF($B$2:B579,B579)=3,B579+1,B579)</f>
        <v>193</v>
      </c>
      <c r="C580" t="e">
        <f>VLOOKUP(B580,'BAHAN BAKU'!P:Q,2,FALSE)</f>
        <v>#N/A</v>
      </c>
      <c r="D580" t="s">
        <v>4</v>
      </c>
      <c r="E580" t="s">
        <v>49</v>
      </c>
      <c r="F580" s="13" t="e">
        <f>IF(C580=0,"2.5","0")</f>
        <v>#N/A</v>
      </c>
      <c r="G580" t="s">
        <v>49</v>
      </c>
      <c r="H580">
        <v>100</v>
      </c>
      <c r="I580" t="e">
        <f>ROUND(VLOOKUP(B580,'BAHAN BAKU'!P:AO,26,FALSE)*F580%,0)</f>
        <v>#N/A</v>
      </c>
      <c r="J580">
        <v>0</v>
      </c>
      <c r="K580">
        <v>0</v>
      </c>
      <c r="L580">
        <f>VLOOKUP(B580,'BAHAN BAKU'!P:Y,10,FALSE)</f>
        <v>0</v>
      </c>
      <c r="M580">
        <f>VLOOKUP(B580,'BAHAN BAKU'!P:Z,11,FALSE)</f>
        <v>0</v>
      </c>
      <c r="T580">
        <v>0</v>
      </c>
    </row>
    <row r="581" spans="1:20" x14ac:dyDescent="0.25">
      <c r="A581">
        <f>VLOOKUP(B581,'BAHAN BAKU'!$BD:$BE,2,FALSE)</f>
        <v>1</v>
      </c>
      <c r="B581">
        <f>IF(COUNTIF($B$2:B580,B580)=3,B580+1,B580)</f>
        <v>194</v>
      </c>
      <c r="C581" t="e">
        <f>VLOOKUP(B581,'BAHAN BAKU'!P:Q,2,FALSE)</f>
        <v>#N/A</v>
      </c>
      <c r="D581" t="s">
        <v>2</v>
      </c>
      <c r="E581" t="s">
        <v>49</v>
      </c>
      <c r="F581" s="13">
        <v>11</v>
      </c>
      <c r="G581" t="s">
        <v>49</v>
      </c>
      <c r="H581">
        <v>100</v>
      </c>
      <c r="I581">
        <f>ROUND(VLOOKUP(B581,'BAHAN BAKU'!P:AO,26,FALSE)*F581%,0)</f>
        <v>0</v>
      </c>
      <c r="J581">
        <v>0</v>
      </c>
      <c r="K581">
        <v>0</v>
      </c>
      <c r="L581">
        <f>VLOOKUP(B581,'BAHAN BAKU'!P:Y,10,FALSE)</f>
        <v>0</v>
      </c>
      <c r="M581">
        <f>VLOOKUP(B581,'BAHAN BAKU'!P:Z,11,FALSE)</f>
        <v>0</v>
      </c>
      <c r="T581">
        <v>0</v>
      </c>
    </row>
    <row r="582" spans="1:20" x14ac:dyDescent="0.25">
      <c r="A582">
        <f>VLOOKUP(B582,'BAHAN BAKU'!$BD:$BE,2,FALSE)</f>
        <v>1</v>
      </c>
      <c r="B582">
        <f>IF(COUNTIF($B$2:B581,B581)=3,B581+1,B581)</f>
        <v>194</v>
      </c>
      <c r="C582" t="e">
        <f>VLOOKUP(B582,'BAHAN BAKU'!P:Q,2,FALSE)</f>
        <v>#N/A</v>
      </c>
      <c r="D582" t="s">
        <v>0</v>
      </c>
      <c r="E582" t="s">
        <v>49</v>
      </c>
      <c r="F582" s="13">
        <f>IF(VLOOKUP(B582&amp;D582,'BAHAN BAKU'!BA:BB,2,FALSE)&gt;'BAHAN BAKU'!$B$1,'BAHAN BAKU'!$B$1,VLOOKUP(B582&amp;D582,'BAHAN BAKU'!BA:BB,2,FALSE))</f>
        <v>0</v>
      </c>
      <c r="G582" t="s">
        <v>49</v>
      </c>
      <c r="H582">
        <v>100</v>
      </c>
      <c r="I582">
        <f>ROUND(VLOOKUP(B582,'BAHAN BAKU'!P:AO,26,FALSE)*F582%,0)</f>
        <v>0</v>
      </c>
      <c r="J582">
        <v>0</v>
      </c>
      <c r="K582">
        <v>0</v>
      </c>
      <c r="L582">
        <f>VLOOKUP(B582,'BAHAN BAKU'!P:Y,10,FALSE)</f>
        <v>0</v>
      </c>
      <c r="M582">
        <f>VLOOKUP(B582,'BAHAN BAKU'!P:Z,11,FALSE)</f>
        <v>0</v>
      </c>
      <c r="T582">
        <v>0</v>
      </c>
    </row>
    <row r="583" spans="1:20" x14ac:dyDescent="0.25">
      <c r="A583">
        <f>VLOOKUP(B583,'BAHAN BAKU'!$BD:$BE,2,FALSE)</f>
        <v>1</v>
      </c>
      <c r="B583">
        <f>IF(COUNTIF($B$2:B582,B582)=3,B582+1,B582)</f>
        <v>194</v>
      </c>
      <c r="C583" t="e">
        <f>VLOOKUP(B583,'BAHAN BAKU'!P:Q,2,FALSE)</f>
        <v>#N/A</v>
      </c>
      <c r="D583" t="s">
        <v>4</v>
      </c>
      <c r="E583" t="s">
        <v>49</v>
      </c>
      <c r="F583" s="13" t="e">
        <f>IF(C583=0,"2.5","0")</f>
        <v>#N/A</v>
      </c>
      <c r="G583" t="s">
        <v>49</v>
      </c>
      <c r="H583">
        <v>100</v>
      </c>
      <c r="I583" t="e">
        <f>ROUND(VLOOKUP(B583,'BAHAN BAKU'!P:AO,26,FALSE)*F583%,0)</f>
        <v>#N/A</v>
      </c>
      <c r="J583">
        <v>0</v>
      </c>
      <c r="K583">
        <v>0</v>
      </c>
      <c r="L583">
        <f>VLOOKUP(B583,'BAHAN BAKU'!P:Y,10,FALSE)</f>
        <v>0</v>
      </c>
      <c r="M583">
        <f>VLOOKUP(B583,'BAHAN BAKU'!P:Z,11,FALSE)</f>
        <v>0</v>
      </c>
      <c r="T583">
        <v>0</v>
      </c>
    </row>
    <row r="584" spans="1:20" x14ac:dyDescent="0.25">
      <c r="A584">
        <f>VLOOKUP(B584,'BAHAN BAKU'!$BD:$BE,2,FALSE)</f>
        <v>1</v>
      </c>
      <c r="B584">
        <f>IF(COUNTIF($B$2:B583,B583)=3,B583+1,B583)</f>
        <v>195</v>
      </c>
      <c r="C584" t="e">
        <f>VLOOKUP(B584,'BAHAN BAKU'!P:Q,2,FALSE)</f>
        <v>#N/A</v>
      </c>
      <c r="D584" t="s">
        <v>2</v>
      </c>
      <c r="E584" t="s">
        <v>49</v>
      </c>
      <c r="F584" s="13">
        <v>11</v>
      </c>
      <c r="G584" t="s">
        <v>49</v>
      </c>
      <c r="H584">
        <v>100</v>
      </c>
      <c r="I584">
        <f>ROUND(VLOOKUP(B584,'BAHAN BAKU'!P:AO,26,FALSE)*F584%,0)</f>
        <v>0</v>
      </c>
      <c r="J584">
        <v>0</v>
      </c>
      <c r="K584">
        <v>0</v>
      </c>
      <c r="L584">
        <f>VLOOKUP(B584,'BAHAN BAKU'!P:Y,10,FALSE)</f>
        <v>0</v>
      </c>
      <c r="M584">
        <f>VLOOKUP(B584,'BAHAN BAKU'!P:Z,11,FALSE)</f>
        <v>0</v>
      </c>
      <c r="T584">
        <v>0</v>
      </c>
    </row>
    <row r="585" spans="1:20" x14ac:dyDescent="0.25">
      <c r="A585">
        <f>VLOOKUP(B585,'BAHAN BAKU'!$BD:$BE,2,FALSE)</f>
        <v>1</v>
      </c>
      <c r="B585">
        <f>IF(COUNTIF($B$2:B584,B584)=3,B584+1,B584)</f>
        <v>195</v>
      </c>
      <c r="C585" t="e">
        <f>VLOOKUP(B585,'BAHAN BAKU'!P:Q,2,FALSE)</f>
        <v>#N/A</v>
      </c>
      <c r="D585" t="s">
        <v>0</v>
      </c>
      <c r="E585" t="s">
        <v>49</v>
      </c>
      <c r="F585" s="13">
        <f>IF(VLOOKUP(B585&amp;D585,'BAHAN BAKU'!BA:BB,2,FALSE)&gt;'BAHAN BAKU'!$B$1,'BAHAN BAKU'!$B$1,VLOOKUP(B585&amp;D585,'BAHAN BAKU'!BA:BB,2,FALSE))</f>
        <v>0</v>
      </c>
      <c r="G585" t="s">
        <v>49</v>
      </c>
      <c r="H585">
        <v>100</v>
      </c>
      <c r="I585">
        <f>ROUND(VLOOKUP(B585,'BAHAN BAKU'!P:AO,26,FALSE)*F585%,0)</f>
        <v>0</v>
      </c>
      <c r="J585">
        <v>0</v>
      </c>
      <c r="K585">
        <v>0</v>
      </c>
      <c r="L585">
        <f>VLOOKUP(B585,'BAHAN BAKU'!P:Y,10,FALSE)</f>
        <v>0</v>
      </c>
      <c r="M585">
        <f>VLOOKUP(B585,'BAHAN BAKU'!P:Z,11,FALSE)</f>
        <v>0</v>
      </c>
      <c r="T585">
        <v>0</v>
      </c>
    </row>
    <row r="586" spans="1:20" x14ac:dyDescent="0.25">
      <c r="A586">
        <f>VLOOKUP(B586,'BAHAN BAKU'!$BD:$BE,2,FALSE)</f>
        <v>1</v>
      </c>
      <c r="B586">
        <f>IF(COUNTIF($B$2:B585,B585)=3,B585+1,B585)</f>
        <v>195</v>
      </c>
      <c r="C586" t="e">
        <f>VLOOKUP(B586,'BAHAN BAKU'!P:Q,2,FALSE)</f>
        <v>#N/A</v>
      </c>
      <c r="D586" t="s">
        <v>4</v>
      </c>
      <c r="E586" t="s">
        <v>49</v>
      </c>
      <c r="F586" s="13" t="e">
        <f>IF(C586=0,"2.5","0")</f>
        <v>#N/A</v>
      </c>
      <c r="G586" t="s">
        <v>49</v>
      </c>
      <c r="H586">
        <v>100</v>
      </c>
      <c r="I586" t="e">
        <f>ROUND(VLOOKUP(B586,'BAHAN BAKU'!P:AO,26,FALSE)*F586%,0)</f>
        <v>#N/A</v>
      </c>
      <c r="J586">
        <v>0</v>
      </c>
      <c r="K586">
        <v>0</v>
      </c>
      <c r="L586">
        <f>VLOOKUP(B586,'BAHAN BAKU'!P:Y,10,FALSE)</f>
        <v>0</v>
      </c>
      <c r="M586">
        <f>VLOOKUP(B586,'BAHAN BAKU'!P:Z,11,FALSE)</f>
        <v>0</v>
      </c>
      <c r="T586">
        <v>0</v>
      </c>
    </row>
    <row r="587" spans="1:20" x14ac:dyDescent="0.25">
      <c r="A587">
        <f>VLOOKUP(B587,'BAHAN BAKU'!$BD:$BE,2,FALSE)</f>
        <v>1</v>
      </c>
      <c r="B587">
        <f>IF(COUNTIF($B$2:B586,B586)=3,B586+1,B586)</f>
        <v>196</v>
      </c>
      <c r="C587" t="e">
        <f>VLOOKUP(B587,'BAHAN BAKU'!P:Q,2,FALSE)</f>
        <v>#N/A</v>
      </c>
      <c r="D587" t="s">
        <v>2</v>
      </c>
      <c r="E587" t="s">
        <v>49</v>
      </c>
      <c r="F587" s="13">
        <v>11</v>
      </c>
      <c r="G587" t="s">
        <v>49</v>
      </c>
      <c r="H587">
        <v>100</v>
      </c>
      <c r="I587">
        <f>ROUND(VLOOKUP(B587,'BAHAN BAKU'!P:AO,26,FALSE)*F587%,0)</f>
        <v>0</v>
      </c>
      <c r="J587">
        <v>0</v>
      </c>
      <c r="K587">
        <v>0</v>
      </c>
      <c r="L587">
        <f>VLOOKUP(B587,'BAHAN BAKU'!P:Y,10,FALSE)</f>
        <v>0</v>
      </c>
      <c r="M587">
        <f>VLOOKUP(B587,'BAHAN BAKU'!P:Z,11,FALSE)</f>
        <v>0</v>
      </c>
      <c r="T587">
        <v>0</v>
      </c>
    </row>
    <row r="588" spans="1:20" x14ac:dyDescent="0.25">
      <c r="A588">
        <f>VLOOKUP(B588,'BAHAN BAKU'!$BD:$BE,2,FALSE)</f>
        <v>1</v>
      </c>
      <c r="B588">
        <f>IF(COUNTIF($B$2:B587,B587)=3,B587+1,B587)</f>
        <v>196</v>
      </c>
      <c r="C588" t="e">
        <f>VLOOKUP(B588,'BAHAN BAKU'!P:Q,2,FALSE)</f>
        <v>#N/A</v>
      </c>
      <c r="D588" t="s">
        <v>0</v>
      </c>
      <c r="E588" t="s">
        <v>49</v>
      </c>
      <c r="F588" s="13">
        <f>IF(VLOOKUP(B588&amp;D588,'BAHAN BAKU'!BA:BB,2,FALSE)&gt;'BAHAN BAKU'!$B$1,'BAHAN BAKU'!$B$1,VLOOKUP(B588&amp;D588,'BAHAN BAKU'!BA:BB,2,FALSE))</f>
        <v>0</v>
      </c>
      <c r="G588" t="s">
        <v>49</v>
      </c>
      <c r="H588">
        <v>100</v>
      </c>
      <c r="I588">
        <f>ROUND(VLOOKUP(B588,'BAHAN BAKU'!P:AO,26,FALSE)*F588%,0)</f>
        <v>0</v>
      </c>
      <c r="J588">
        <v>0</v>
      </c>
      <c r="K588">
        <v>0</v>
      </c>
      <c r="L588">
        <f>VLOOKUP(B588,'BAHAN BAKU'!P:Y,10,FALSE)</f>
        <v>0</v>
      </c>
      <c r="M588">
        <f>VLOOKUP(B588,'BAHAN BAKU'!P:Z,11,FALSE)</f>
        <v>0</v>
      </c>
      <c r="T588">
        <v>0</v>
      </c>
    </row>
    <row r="589" spans="1:20" x14ac:dyDescent="0.25">
      <c r="A589">
        <f>VLOOKUP(B589,'BAHAN BAKU'!$BD:$BE,2,FALSE)</f>
        <v>1</v>
      </c>
      <c r="B589">
        <f>IF(COUNTIF($B$2:B588,B588)=3,B588+1,B588)</f>
        <v>196</v>
      </c>
      <c r="C589" t="e">
        <f>VLOOKUP(B589,'BAHAN BAKU'!P:Q,2,FALSE)</f>
        <v>#N/A</v>
      </c>
      <c r="D589" t="s">
        <v>4</v>
      </c>
      <c r="E589" t="s">
        <v>49</v>
      </c>
      <c r="F589" s="13" t="e">
        <f>IF(C589=0,"2.5","0")</f>
        <v>#N/A</v>
      </c>
      <c r="G589" t="s">
        <v>49</v>
      </c>
      <c r="H589">
        <v>100</v>
      </c>
      <c r="I589" t="e">
        <f>ROUND(VLOOKUP(B589,'BAHAN BAKU'!P:AO,26,FALSE)*F589%,0)</f>
        <v>#N/A</v>
      </c>
      <c r="J589">
        <v>0</v>
      </c>
      <c r="K589">
        <v>0</v>
      </c>
      <c r="L589">
        <f>VLOOKUP(B589,'BAHAN BAKU'!P:Y,10,FALSE)</f>
        <v>0</v>
      </c>
      <c r="M589">
        <f>VLOOKUP(B589,'BAHAN BAKU'!P:Z,11,FALSE)</f>
        <v>0</v>
      </c>
      <c r="T589">
        <v>0</v>
      </c>
    </row>
    <row r="590" spans="1:20" x14ac:dyDescent="0.25">
      <c r="A590">
        <f>VLOOKUP(B590,'BAHAN BAKU'!$BD:$BE,2,FALSE)</f>
        <v>1</v>
      </c>
      <c r="B590">
        <f>IF(COUNTIF($B$2:B589,B589)=3,B589+1,B589)</f>
        <v>197</v>
      </c>
      <c r="C590" t="e">
        <f>VLOOKUP(B590,'BAHAN BAKU'!P:Q,2,FALSE)</f>
        <v>#N/A</v>
      </c>
      <c r="D590" t="s">
        <v>2</v>
      </c>
      <c r="E590" t="s">
        <v>49</v>
      </c>
      <c r="F590" s="13">
        <v>11</v>
      </c>
      <c r="G590" t="s">
        <v>49</v>
      </c>
      <c r="H590">
        <v>100</v>
      </c>
      <c r="I590">
        <f>ROUND(VLOOKUP(B590,'BAHAN BAKU'!P:AO,26,FALSE)*F590%,0)</f>
        <v>0</v>
      </c>
      <c r="J590">
        <v>0</v>
      </c>
      <c r="K590">
        <v>0</v>
      </c>
      <c r="L590">
        <f>VLOOKUP(B590,'BAHAN BAKU'!P:Y,10,FALSE)</f>
        <v>0</v>
      </c>
      <c r="M590">
        <f>VLOOKUP(B590,'BAHAN BAKU'!P:Z,11,FALSE)</f>
        <v>0</v>
      </c>
      <c r="T590">
        <v>0</v>
      </c>
    </row>
    <row r="591" spans="1:20" x14ac:dyDescent="0.25">
      <c r="A591">
        <f>VLOOKUP(B591,'BAHAN BAKU'!$BD:$BE,2,FALSE)</f>
        <v>1</v>
      </c>
      <c r="B591">
        <f>IF(COUNTIF($B$2:B590,B590)=3,B590+1,B590)</f>
        <v>197</v>
      </c>
      <c r="C591" t="e">
        <f>VLOOKUP(B591,'BAHAN BAKU'!P:Q,2,FALSE)</f>
        <v>#N/A</v>
      </c>
      <c r="D591" t="s">
        <v>0</v>
      </c>
      <c r="E591" t="s">
        <v>49</v>
      </c>
      <c r="F591" s="13">
        <f>IF(VLOOKUP(B591&amp;D591,'BAHAN BAKU'!BA:BB,2,FALSE)&gt;'BAHAN BAKU'!$B$1,'BAHAN BAKU'!$B$1,VLOOKUP(B591&amp;D591,'BAHAN BAKU'!BA:BB,2,FALSE))</f>
        <v>0</v>
      </c>
      <c r="G591" t="s">
        <v>49</v>
      </c>
      <c r="H591">
        <v>100</v>
      </c>
      <c r="I591">
        <f>ROUND(VLOOKUP(B591,'BAHAN BAKU'!P:AO,26,FALSE)*F591%,0)</f>
        <v>0</v>
      </c>
      <c r="J591">
        <v>0</v>
      </c>
      <c r="K591">
        <v>0</v>
      </c>
      <c r="L591">
        <f>VLOOKUP(B591,'BAHAN BAKU'!P:Y,10,FALSE)</f>
        <v>0</v>
      </c>
      <c r="M591">
        <f>VLOOKUP(B591,'BAHAN BAKU'!P:Z,11,FALSE)</f>
        <v>0</v>
      </c>
      <c r="T591">
        <v>0</v>
      </c>
    </row>
    <row r="592" spans="1:20" x14ac:dyDescent="0.25">
      <c r="A592">
        <f>VLOOKUP(B592,'BAHAN BAKU'!$BD:$BE,2,FALSE)</f>
        <v>1</v>
      </c>
      <c r="B592">
        <f>IF(COUNTIF($B$2:B591,B591)=3,B591+1,B591)</f>
        <v>197</v>
      </c>
      <c r="C592" t="e">
        <f>VLOOKUP(B592,'BAHAN BAKU'!P:Q,2,FALSE)</f>
        <v>#N/A</v>
      </c>
      <c r="D592" t="s">
        <v>4</v>
      </c>
      <c r="E592" t="s">
        <v>49</v>
      </c>
      <c r="F592" s="13" t="e">
        <f>IF(C592=0,"2.5","0")</f>
        <v>#N/A</v>
      </c>
      <c r="G592" t="s">
        <v>49</v>
      </c>
      <c r="H592">
        <v>100</v>
      </c>
      <c r="I592" t="e">
        <f>ROUND(VLOOKUP(B592,'BAHAN BAKU'!P:AO,26,FALSE)*F592%,0)</f>
        <v>#N/A</v>
      </c>
      <c r="J592">
        <v>0</v>
      </c>
      <c r="K592">
        <v>0</v>
      </c>
      <c r="L592">
        <f>VLOOKUP(B592,'BAHAN BAKU'!P:Y,10,FALSE)</f>
        <v>0</v>
      </c>
      <c r="M592">
        <f>VLOOKUP(B592,'BAHAN BAKU'!P:Z,11,FALSE)</f>
        <v>0</v>
      </c>
      <c r="T592">
        <v>0</v>
      </c>
    </row>
    <row r="593" spans="1:20" x14ac:dyDescent="0.25">
      <c r="A593">
        <f>VLOOKUP(B593,'BAHAN BAKU'!$BD:$BE,2,FALSE)</f>
        <v>1</v>
      </c>
      <c r="B593">
        <f>IF(COUNTIF($B$2:B592,B592)=3,B592+1,B592)</f>
        <v>198</v>
      </c>
      <c r="C593" t="e">
        <f>VLOOKUP(B593,'BAHAN BAKU'!P:Q,2,FALSE)</f>
        <v>#N/A</v>
      </c>
      <c r="D593" t="s">
        <v>2</v>
      </c>
      <c r="E593" t="s">
        <v>49</v>
      </c>
      <c r="F593" s="13">
        <v>11</v>
      </c>
      <c r="G593" t="s">
        <v>49</v>
      </c>
      <c r="H593">
        <v>100</v>
      </c>
      <c r="I593">
        <f>ROUND(VLOOKUP(B593,'BAHAN BAKU'!P:AO,26,FALSE)*F593%,0)</f>
        <v>0</v>
      </c>
      <c r="J593">
        <v>0</v>
      </c>
      <c r="K593">
        <v>0</v>
      </c>
      <c r="L593">
        <f>VLOOKUP(B593,'BAHAN BAKU'!P:Y,10,FALSE)</f>
        <v>0</v>
      </c>
      <c r="M593">
        <f>VLOOKUP(B593,'BAHAN BAKU'!P:Z,11,FALSE)</f>
        <v>0</v>
      </c>
      <c r="T593">
        <v>0</v>
      </c>
    </row>
    <row r="594" spans="1:20" x14ac:dyDescent="0.25">
      <c r="A594">
        <f>VLOOKUP(B594,'BAHAN BAKU'!$BD:$BE,2,FALSE)</f>
        <v>1</v>
      </c>
      <c r="B594">
        <f>IF(COUNTIF($B$2:B593,B593)=3,B593+1,B593)</f>
        <v>198</v>
      </c>
      <c r="C594" t="e">
        <f>VLOOKUP(B594,'BAHAN BAKU'!P:Q,2,FALSE)</f>
        <v>#N/A</v>
      </c>
      <c r="D594" t="s">
        <v>0</v>
      </c>
      <c r="E594" t="s">
        <v>49</v>
      </c>
      <c r="F594" s="13">
        <f>IF(VLOOKUP(B594&amp;D594,'BAHAN BAKU'!BA:BB,2,FALSE)&gt;'BAHAN BAKU'!$B$1,'BAHAN BAKU'!$B$1,VLOOKUP(B594&amp;D594,'BAHAN BAKU'!BA:BB,2,FALSE))</f>
        <v>0</v>
      </c>
      <c r="G594" t="s">
        <v>49</v>
      </c>
      <c r="H594">
        <v>100</v>
      </c>
      <c r="I594">
        <f>ROUND(VLOOKUP(B594,'BAHAN BAKU'!P:AO,26,FALSE)*F594%,0)</f>
        <v>0</v>
      </c>
      <c r="J594">
        <v>0</v>
      </c>
      <c r="K594">
        <v>0</v>
      </c>
      <c r="L594">
        <f>VLOOKUP(B594,'BAHAN BAKU'!P:Y,10,FALSE)</f>
        <v>0</v>
      </c>
      <c r="M594">
        <f>VLOOKUP(B594,'BAHAN BAKU'!P:Z,11,FALSE)</f>
        <v>0</v>
      </c>
      <c r="T594">
        <v>0</v>
      </c>
    </row>
    <row r="595" spans="1:20" x14ac:dyDescent="0.25">
      <c r="A595">
        <f>VLOOKUP(B595,'BAHAN BAKU'!$BD:$BE,2,FALSE)</f>
        <v>1</v>
      </c>
      <c r="B595">
        <f>IF(COUNTIF($B$2:B594,B594)=3,B594+1,B594)</f>
        <v>198</v>
      </c>
      <c r="C595" t="e">
        <f>VLOOKUP(B595,'BAHAN BAKU'!P:Q,2,FALSE)</f>
        <v>#N/A</v>
      </c>
      <c r="D595" t="s">
        <v>4</v>
      </c>
      <c r="E595" t="s">
        <v>49</v>
      </c>
      <c r="F595" s="13" t="e">
        <f>IF(C595=0,"2.5","0")</f>
        <v>#N/A</v>
      </c>
      <c r="G595" t="s">
        <v>49</v>
      </c>
      <c r="H595">
        <v>100</v>
      </c>
      <c r="I595" t="e">
        <f>ROUND(VLOOKUP(B595,'BAHAN BAKU'!P:AO,26,FALSE)*F595%,0)</f>
        <v>#N/A</v>
      </c>
      <c r="J595">
        <v>0</v>
      </c>
      <c r="K595">
        <v>0</v>
      </c>
      <c r="L595">
        <f>VLOOKUP(B595,'BAHAN BAKU'!P:Y,10,FALSE)</f>
        <v>0</v>
      </c>
      <c r="M595">
        <f>VLOOKUP(B595,'BAHAN BAKU'!P:Z,11,FALSE)</f>
        <v>0</v>
      </c>
      <c r="T595">
        <v>0</v>
      </c>
    </row>
    <row r="596" spans="1:20" x14ac:dyDescent="0.25">
      <c r="A596">
        <f>VLOOKUP(B596,'BAHAN BAKU'!$BD:$BE,2,FALSE)</f>
        <v>1</v>
      </c>
      <c r="B596">
        <f>IF(COUNTIF($B$2:B595,B595)=3,B595+1,B595)</f>
        <v>199</v>
      </c>
      <c r="C596" t="e">
        <f>VLOOKUP(B596,'BAHAN BAKU'!P:Q,2,FALSE)</f>
        <v>#N/A</v>
      </c>
      <c r="D596" t="s">
        <v>2</v>
      </c>
      <c r="E596" t="s">
        <v>49</v>
      </c>
      <c r="F596" s="13">
        <v>11</v>
      </c>
      <c r="G596" t="s">
        <v>49</v>
      </c>
      <c r="H596">
        <v>100</v>
      </c>
      <c r="I596">
        <f>ROUND(VLOOKUP(B596,'BAHAN BAKU'!P:AO,26,FALSE)*F596%,0)</f>
        <v>0</v>
      </c>
      <c r="J596">
        <v>0</v>
      </c>
      <c r="K596">
        <v>0</v>
      </c>
      <c r="L596">
        <f>VLOOKUP(B596,'BAHAN BAKU'!P:Y,10,FALSE)</f>
        <v>0</v>
      </c>
      <c r="M596">
        <f>VLOOKUP(B596,'BAHAN BAKU'!P:Z,11,FALSE)</f>
        <v>0</v>
      </c>
      <c r="T596">
        <v>0</v>
      </c>
    </row>
    <row r="597" spans="1:20" x14ac:dyDescent="0.25">
      <c r="A597">
        <f>VLOOKUP(B597,'BAHAN BAKU'!$BD:$BE,2,FALSE)</f>
        <v>1</v>
      </c>
      <c r="B597">
        <f>IF(COUNTIF($B$2:B596,B596)=3,B596+1,B596)</f>
        <v>199</v>
      </c>
      <c r="C597" t="e">
        <f>VLOOKUP(B597,'BAHAN BAKU'!P:Q,2,FALSE)</f>
        <v>#N/A</v>
      </c>
      <c r="D597" t="s">
        <v>0</v>
      </c>
      <c r="E597" t="s">
        <v>49</v>
      </c>
      <c r="F597" s="13">
        <f>IF(VLOOKUP(B597&amp;D597,'BAHAN BAKU'!BA:BB,2,FALSE)&gt;'BAHAN BAKU'!$B$1,'BAHAN BAKU'!$B$1,VLOOKUP(B597&amp;D597,'BAHAN BAKU'!BA:BB,2,FALSE))</f>
        <v>0</v>
      </c>
      <c r="G597" t="s">
        <v>49</v>
      </c>
      <c r="H597">
        <v>100</v>
      </c>
      <c r="I597">
        <f>ROUND(VLOOKUP(B597,'BAHAN BAKU'!P:AO,26,FALSE)*F597%,0)</f>
        <v>0</v>
      </c>
      <c r="J597">
        <v>0</v>
      </c>
      <c r="K597">
        <v>0</v>
      </c>
      <c r="L597">
        <f>VLOOKUP(B597,'BAHAN BAKU'!P:Y,10,FALSE)</f>
        <v>0</v>
      </c>
      <c r="M597">
        <f>VLOOKUP(B597,'BAHAN BAKU'!P:Z,11,FALSE)</f>
        <v>0</v>
      </c>
      <c r="T597">
        <v>0</v>
      </c>
    </row>
    <row r="598" spans="1:20" x14ac:dyDescent="0.25">
      <c r="A598">
        <f>VLOOKUP(B598,'BAHAN BAKU'!$BD:$BE,2,FALSE)</f>
        <v>1</v>
      </c>
      <c r="B598">
        <f>IF(COUNTIF($B$2:B597,B597)=3,B597+1,B597)</f>
        <v>199</v>
      </c>
      <c r="C598" t="e">
        <f>VLOOKUP(B598,'BAHAN BAKU'!P:Q,2,FALSE)</f>
        <v>#N/A</v>
      </c>
      <c r="D598" t="s">
        <v>4</v>
      </c>
      <c r="E598" t="s">
        <v>49</v>
      </c>
      <c r="F598" s="13" t="e">
        <f>IF(C598=0,"2.5","0")</f>
        <v>#N/A</v>
      </c>
      <c r="G598" t="s">
        <v>49</v>
      </c>
      <c r="H598">
        <v>100</v>
      </c>
      <c r="I598" t="e">
        <f>ROUND(VLOOKUP(B598,'BAHAN BAKU'!P:AO,26,FALSE)*F598%,0)</f>
        <v>#N/A</v>
      </c>
      <c r="J598">
        <v>0</v>
      </c>
      <c r="K598">
        <v>0</v>
      </c>
      <c r="L598">
        <f>VLOOKUP(B598,'BAHAN BAKU'!P:Y,10,FALSE)</f>
        <v>0</v>
      </c>
      <c r="M598">
        <f>VLOOKUP(B598,'BAHAN BAKU'!P:Z,11,FALSE)</f>
        <v>0</v>
      </c>
      <c r="T598">
        <v>0</v>
      </c>
    </row>
    <row r="599" spans="1:20" x14ac:dyDescent="0.25">
      <c r="A599">
        <f>VLOOKUP(B599,'BAHAN BAKU'!$BD:$BE,2,FALSE)</f>
        <v>1</v>
      </c>
      <c r="B599">
        <f>IF(COUNTIF($B$2:B598,B598)=3,B598+1,B598)</f>
        <v>200</v>
      </c>
      <c r="C599" t="e">
        <f>VLOOKUP(B599,'BAHAN BAKU'!P:Q,2,FALSE)</f>
        <v>#N/A</v>
      </c>
      <c r="D599" t="s">
        <v>2</v>
      </c>
      <c r="E599" t="s">
        <v>49</v>
      </c>
      <c r="F599" s="13">
        <v>11</v>
      </c>
      <c r="G599" t="s">
        <v>49</v>
      </c>
      <c r="H599">
        <v>100</v>
      </c>
      <c r="I599">
        <f>ROUND(VLOOKUP(B599,'BAHAN BAKU'!P:AO,26,FALSE)*F599%,0)</f>
        <v>0</v>
      </c>
      <c r="J599">
        <v>0</v>
      </c>
      <c r="K599">
        <v>0</v>
      </c>
      <c r="L599">
        <f>VLOOKUP(B599,'BAHAN BAKU'!P:Y,10,FALSE)</f>
        <v>0</v>
      </c>
      <c r="M599">
        <f>VLOOKUP(B599,'BAHAN BAKU'!P:Z,11,FALSE)</f>
        <v>0</v>
      </c>
      <c r="T599">
        <v>0</v>
      </c>
    </row>
    <row r="600" spans="1:20" x14ac:dyDescent="0.25">
      <c r="A600">
        <f>VLOOKUP(B600,'BAHAN BAKU'!$BD:$BE,2,FALSE)</f>
        <v>1</v>
      </c>
      <c r="B600">
        <f>IF(COUNTIF($B$2:B599,B599)=3,B599+1,B599)</f>
        <v>200</v>
      </c>
      <c r="C600" t="e">
        <f>VLOOKUP(B600,'BAHAN BAKU'!P:Q,2,FALSE)</f>
        <v>#N/A</v>
      </c>
      <c r="D600" t="s">
        <v>0</v>
      </c>
      <c r="E600" t="s">
        <v>49</v>
      </c>
      <c r="F600" s="13">
        <f>IF(VLOOKUP(B600&amp;D600,'BAHAN BAKU'!BA:BB,2,FALSE)&gt;'BAHAN BAKU'!$B$1,'BAHAN BAKU'!$B$1,VLOOKUP(B600&amp;D600,'BAHAN BAKU'!BA:BB,2,FALSE))</f>
        <v>0</v>
      </c>
      <c r="G600" t="s">
        <v>49</v>
      </c>
      <c r="H600">
        <v>100</v>
      </c>
      <c r="I600">
        <f>ROUND(VLOOKUP(B600,'BAHAN BAKU'!P:AO,26,FALSE)*F600%,0)</f>
        <v>0</v>
      </c>
      <c r="J600">
        <v>0</v>
      </c>
      <c r="K600">
        <v>0</v>
      </c>
      <c r="L600">
        <f>VLOOKUP(B600,'BAHAN BAKU'!P:Y,10,FALSE)</f>
        <v>0</v>
      </c>
      <c r="M600">
        <f>VLOOKUP(B600,'BAHAN BAKU'!P:Z,11,FALSE)</f>
        <v>0</v>
      </c>
      <c r="T600">
        <v>0</v>
      </c>
    </row>
    <row r="601" spans="1:20" x14ac:dyDescent="0.25">
      <c r="A601">
        <f>VLOOKUP(B601,'BAHAN BAKU'!$BD:$BE,2,FALSE)</f>
        <v>1</v>
      </c>
      <c r="B601">
        <f>IF(COUNTIF($B$2:B600,B600)=3,B600+1,B600)</f>
        <v>200</v>
      </c>
      <c r="C601" t="e">
        <f>VLOOKUP(B601,'BAHAN BAKU'!P:Q,2,FALSE)</f>
        <v>#N/A</v>
      </c>
      <c r="D601" t="s">
        <v>4</v>
      </c>
      <c r="E601" t="s">
        <v>49</v>
      </c>
      <c r="F601" s="13" t="e">
        <f>IF(C601=0,"2.5","0")</f>
        <v>#N/A</v>
      </c>
      <c r="G601" t="s">
        <v>49</v>
      </c>
      <c r="H601">
        <v>100</v>
      </c>
      <c r="I601" t="e">
        <f>ROUND(VLOOKUP(B601,'BAHAN BAKU'!P:AO,26,FALSE)*F601%,0)</f>
        <v>#N/A</v>
      </c>
      <c r="J601">
        <v>0</v>
      </c>
      <c r="K601">
        <v>0</v>
      </c>
      <c r="L601">
        <f>VLOOKUP(B601,'BAHAN BAKU'!P:Y,10,FALSE)</f>
        <v>0</v>
      </c>
      <c r="M601">
        <f>VLOOKUP(B601,'BAHAN BAKU'!P:Z,11,FALSE)</f>
        <v>0</v>
      </c>
      <c r="T601">
        <v>0</v>
      </c>
    </row>
    <row r="602" spans="1:20" x14ac:dyDescent="0.25">
      <c r="A602">
        <f>VLOOKUP(B602,'BAHAN BAKU'!$BD:$BE,2,FALSE)</f>
        <v>1</v>
      </c>
      <c r="B602">
        <f>IF(COUNTIF($B$2:B601,B601)=3,B601+1,B601)</f>
        <v>201</v>
      </c>
      <c r="C602" t="e">
        <f>VLOOKUP(B602,'BAHAN BAKU'!P:Q,2,FALSE)</f>
        <v>#N/A</v>
      </c>
      <c r="D602" t="s">
        <v>2</v>
      </c>
      <c r="E602" t="s">
        <v>49</v>
      </c>
      <c r="F602" s="13">
        <v>11</v>
      </c>
      <c r="G602" t="s">
        <v>49</v>
      </c>
      <c r="H602">
        <v>100</v>
      </c>
      <c r="I602">
        <f>ROUND(VLOOKUP(B602,'BAHAN BAKU'!P:AO,26,FALSE)*F602%,0)</f>
        <v>0</v>
      </c>
      <c r="J602">
        <v>0</v>
      </c>
      <c r="K602">
        <v>0</v>
      </c>
      <c r="L602">
        <f>VLOOKUP(B602,'BAHAN BAKU'!P:Y,10,FALSE)</f>
        <v>0</v>
      </c>
      <c r="M602">
        <f>VLOOKUP(B602,'BAHAN BAKU'!P:Z,11,FALSE)</f>
        <v>0</v>
      </c>
      <c r="T602">
        <v>0</v>
      </c>
    </row>
    <row r="603" spans="1:20" x14ac:dyDescent="0.25">
      <c r="A603">
        <f>VLOOKUP(B603,'BAHAN BAKU'!$BD:$BE,2,FALSE)</f>
        <v>1</v>
      </c>
      <c r="B603">
        <f>IF(COUNTIF($B$2:B602,B602)=3,B602+1,B602)</f>
        <v>201</v>
      </c>
      <c r="C603" t="e">
        <f>VLOOKUP(B603,'BAHAN BAKU'!P:Q,2,FALSE)</f>
        <v>#N/A</v>
      </c>
      <c r="D603" t="s">
        <v>0</v>
      </c>
      <c r="E603" t="s">
        <v>49</v>
      </c>
      <c r="F603" s="13">
        <f>IF(VLOOKUP(B603&amp;D603,'BAHAN BAKU'!BA:BB,2,FALSE)&gt;'BAHAN BAKU'!$B$1,'BAHAN BAKU'!$B$1,VLOOKUP(B603&amp;D603,'BAHAN BAKU'!BA:BB,2,FALSE))</f>
        <v>0</v>
      </c>
      <c r="G603" t="s">
        <v>49</v>
      </c>
      <c r="H603">
        <v>100</v>
      </c>
      <c r="I603">
        <f>ROUND(VLOOKUP(B603,'BAHAN BAKU'!P:AO,26,FALSE)*F603%,0)</f>
        <v>0</v>
      </c>
      <c r="J603">
        <v>0</v>
      </c>
      <c r="K603">
        <v>0</v>
      </c>
      <c r="L603">
        <f>VLOOKUP(B603,'BAHAN BAKU'!P:Y,10,FALSE)</f>
        <v>0</v>
      </c>
      <c r="M603">
        <f>VLOOKUP(B603,'BAHAN BAKU'!P:Z,11,FALSE)</f>
        <v>0</v>
      </c>
      <c r="T603">
        <v>0</v>
      </c>
    </row>
    <row r="604" spans="1:20" x14ac:dyDescent="0.25">
      <c r="A604">
        <f>VLOOKUP(B604,'BAHAN BAKU'!$BD:$BE,2,FALSE)</f>
        <v>1</v>
      </c>
      <c r="B604">
        <f>IF(COUNTIF($B$2:B603,B603)=3,B603+1,B603)</f>
        <v>201</v>
      </c>
      <c r="C604" t="e">
        <f>VLOOKUP(B604,'BAHAN BAKU'!P:Q,2,FALSE)</f>
        <v>#N/A</v>
      </c>
      <c r="D604" t="s">
        <v>4</v>
      </c>
      <c r="E604" t="s">
        <v>49</v>
      </c>
      <c r="F604" s="13" t="e">
        <f>IF(C604=0,"2.5","0")</f>
        <v>#N/A</v>
      </c>
      <c r="G604" t="s">
        <v>49</v>
      </c>
      <c r="H604">
        <v>100</v>
      </c>
      <c r="I604" t="e">
        <f>ROUND(VLOOKUP(B604,'BAHAN BAKU'!P:AO,26,FALSE)*F604%,0)</f>
        <v>#N/A</v>
      </c>
      <c r="J604">
        <v>0</v>
      </c>
      <c r="K604">
        <v>0</v>
      </c>
      <c r="L604">
        <f>VLOOKUP(B604,'BAHAN BAKU'!P:Y,10,FALSE)</f>
        <v>0</v>
      </c>
      <c r="M604">
        <f>VLOOKUP(B604,'BAHAN BAKU'!P:Z,11,FALSE)</f>
        <v>0</v>
      </c>
      <c r="T604">
        <v>0</v>
      </c>
    </row>
    <row r="605" spans="1:20" x14ac:dyDescent="0.25">
      <c r="A605">
        <f>VLOOKUP(B605,'BAHAN BAKU'!$BD:$BE,2,FALSE)</f>
        <v>1</v>
      </c>
      <c r="B605">
        <f>IF(COUNTIF($B$2:B604,B604)=3,B604+1,B604)</f>
        <v>202</v>
      </c>
      <c r="C605" t="e">
        <f>VLOOKUP(B605,'BAHAN BAKU'!P:Q,2,FALSE)</f>
        <v>#N/A</v>
      </c>
      <c r="D605" t="s">
        <v>2</v>
      </c>
      <c r="E605" t="s">
        <v>49</v>
      </c>
      <c r="F605" s="13">
        <v>11</v>
      </c>
      <c r="G605" t="s">
        <v>49</v>
      </c>
      <c r="H605">
        <v>100</v>
      </c>
      <c r="I605">
        <f>ROUND(VLOOKUP(B605,'BAHAN BAKU'!P:AO,26,FALSE)*F605%,0)</f>
        <v>0</v>
      </c>
      <c r="J605">
        <v>0</v>
      </c>
      <c r="K605">
        <v>0</v>
      </c>
      <c r="L605">
        <f>VLOOKUP(B605,'BAHAN BAKU'!P:Y,10,FALSE)</f>
        <v>0</v>
      </c>
      <c r="M605">
        <f>VLOOKUP(B605,'BAHAN BAKU'!P:Z,11,FALSE)</f>
        <v>0</v>
      </c>
      <c r="T605">
        <v>0</v>
      </c>
    </row>
    <row r="606" spans="1:20" x14ac:dyDescent="0.25">
      <c r="A606">
        <f>VLOOKUP(B606,'BAHAN BAKU'!$BD:$BE,2,FALSE)</f>
        <v>1</v>
      </c>
      <c r="B606">
        <f>IF(COUNTIF($B$2:B605,B605)=3,B605+1,B605)</f>
        <v>202</v>
      </c>
      <c r="C606" t="e">
        <f>VLOOKUP(B606,'BAHAN BAKU'!P:Q,2,FALSE)</f>
        <v>#N/A</v>
      </c>
      <c r="D606" t="s">
        <v>0</v>
      </c>
      <c r="E606" t="s">
        <v>49</v>
      </c>
      <c r="F606" s="13">
        <f>IF(VLOOKUP(B606&amp;D606,'BAHAN BAKU'!BA:BB,2,FALSE)&gt;'BAHAN BAKU'!$B$1,'BAHAN BAKU'!$B$1,VLOOKUP(B606&amp;D606,'BAHAN BAKU'!BA:BB,2,FALSE))</f>
        <v>0</v>
      </c>
      <c r="G606" t="s">
        <v>49</v>
      </c>
      <c r="H606">
        <v>100</v>
      </c>
      <c r="I606">
        <f>ROUND(VLOOKUP(B606,'BAHAN BAKU'!P:AO,26,FALSE)*F606%,0)</f>
        <v>0</v>
      </c>
      <c r="J606">
        <v>0</v>
      </c>
      <c r="K606">
        <v>0</v>
      </c>
      <c r="L606">
        <f>VLOOKUP(B606,'BAHAN BAKU'!P:Y,10,FALSE)</f>
        <v>0</v>
      </c>
      <c r="M606">
        <f>VLOOKUP(B606,'BAHAN BAKU'!P:Z,11,FALSE)</f>
        <v>0</v>
      </c>
      <c r="T606">
        <v>0</v>
      </c>
    </row>
    <row r="607" spans="1:20" x14ac:dyDescent="0.25">
      <c r="A607">
        <f>VLOOKUP(B607,'BAHAN BAKU'!$BD:$BE,2,FALSE)</f>
        <v>1</v>
      </c>
      <c r="B607">
        <f>IF(COUNTIF($B$2:B606,B606)=3,B606+1,B606)</f>
        <v>202</v>
      </c>
      <c r="C607" t="e">
        <f>VLOOKUP(B607,'BAHAN BAKU'!P:Q,2,FALSE)</f>
        <v>#N/A</v>
      </c>
      <c r="D607" t="s">
        <v>4</v>
      </c>
      <c r="E607" t="s">
        <v>49</v>
      </c>
      <c r="F607" s="13" t="e">
        <f>IF(C607=0,"2.5","0")</f>
        <v>#N/A</v>
      </c>
      <c r="G607" t="s">
        <v>49</v>
      </c>
      <c r="H607">
        <v>100</v>
      </c>
      <c r="I607" t="e">
        <f>ROUND(VLOOKUP(B607,'BAHAN BAKU'!P:AO,26,FALSE)*F607%,0)</f>
        <v>#N/A</v>
      </c>
      <c r="J607">
        <v>0</v>
      </c>
      <c r="K607">
        <v>0</v>
      </c>
      <c r="L607">
        <f>VLOOKUP(B607,'BAHAN BAKU'!P:Y,10,FALSE)</f>
        <v>0</v>
      </c>
      <c r="M607">
        <f>VLOOKUP(B607,'BAHAN BAKU'!P:Z,11,FALSE)</f>
        <v>0</v>
      </c>
      <c r="T607">
        <v>0</v>
      </c>
    </row>
    <row r="608" spans="1:20" x14ac:dyDescent="0.25">
      <c r="A608">
        <f>VLOOKUP(B608,'BAHAN BAKU'!$BD:$BE,2,FALSE)</f>
        <v>1</v>
      </c>
      <c r="B608">
        <f>IF(COUNTIF($B$2:B607,B607)=3,B607+1,B607)</f>
        <v>203</v>
      </c>
      <c r="C608" t="e">
        <f>VLOOKUP(B608,'BAHAN BAKU'!P:Q,2,FALSE)</f>
        <v>#N/A</v>
      </c>
      <c r="D608" t="s">
        <v>2</v>
      </c>
      <c r="E608" t="s">
        <v>49</v>
      </c>
      <c r="F608" s="13">
        <v>11</v>
      </c>
      <c r="G608" t="s">
        <v>49</v>
      </c>
      <c r="H608">
        <v>100</v>
      </c>
      <c r="I608">
        <f>ROUND(VLOOKUP(B608,'BAHAN BAKU'!P:AO,26,FALSE)*F608%,0)</f>
        <v>0</v>
      </c>
      <c r="J608">
        <v>0</v>
      </c>
      <c r="K608">
        <v>0</v>
      </c>
      <c r="L608">
        <f>VLOOKUP(B608,'BAHAN BAKU'!P:Y,10,FALSE)</f>
        <v>0</v>
      </c>
      <c r="M608">
        <f>VLOOKUP(B608,'BAHAN BAKU'!P:Z,11,FALSE)</f>
        <v>0</v>
      </c>
      <c r="T608">
        <v>0</v>
      </c>
    </row>
    <row r="609" spans="1:20" x14ac:dyDescent="0.25">
      <c r="A609">
        <f>VLOOKUP(B609,'BAHAN BAKU'!$BD:$BE,2,FALSE)</f>
        <v>1</v>
      </c>
      <c r="B609">
        <f>IF(COUNTIF($B$2:B608,B608)=3,B608+1,B608)</f>
        <v>203</v>
      </c>
      <c r="C609" t="e">
        <f>VLOOKUP(B609,'BAHAN BAKU'!P:Q,2,FALSE)</f>
        <v>#N/A</v>
      </c>
      <c r="D609" t="s">
        <v>0</v>
      </c>
      <c r="E609" t="s">
        <v>49</v>
      </c>
      <c r="F609" s="13">
        <f>IF(VLOOKUP(B609&amp;D609,'BAHAN BAKU'!BA:BB,2,FALSE)&gt;'BAHAN BAKU'!$B$1,'BAHAN BAKU'!$B$1,VLOOKUP(B609&amp;D609,'BAHAN BAKU'!BA:BB,2,FALSE))</f>
        <v>0</v>
      </c>
      <c r="G609" t="s">
        <v>49</v>
      </c>
      <c r="H609">
        <v>100</v>
      </c>
      <c r="I609">
        <f>ROUND(VLOOKUP(B609,'BAHAN BAKU'!P:AO,26,FALSE)*F609%,0)</f>
        <v>0</v>
      </c>
      <c r="J609">
        <v>0</v>
      </c>
      <c r="K609">
        <v>0</v>
      </c>
      <c r="L609">
        <f>VLOOKUP(B609,'BAHAN BAKU'!P:Y,10,FALSE)</f>
        <v>0</v>
      </c>
      <c r="M609">
        <f>VLOOKUP(B609,'BAHAN BAKU'!P:Z,11,FALSE)</f>
        <v>0</v>
      </c>
      <c r="T609">
        <v>0</v>
      </c>
    </row>
    <row r="610" spans="1:20" x14ac:dyDescent="0.25">
      <c r="A610">
        <f>VLOOKUP(B610,'BAHAN BAKU'!$BD:$BE,2,FALSE)</f>
        <v>1</v>
      </c>
      <c r="B610">
        <f>IF(COUNTIF($B$2:B609,B609)=3,B609+1,B609)</f>
        <v>203</v>
      </c>
      <c r="C610" t="e">
        <f>VLOOKUP(B610,'BAHAN BAKU'!P:Q,2,FALSE)</f>
        <v>#N/A</v>
      </c>
      <c r="D610" t="s">
        <v>4</v>
      </c>
      <c r="E610" t="s">
        <v>49</v>
      </c>
      <c r="F610" s="13" t="e">
        <f>IF(C610=0,"2.5","0")</f>
        <v>#N/A</v>
      </c>
      <c r="G610" t="s">
        <v>49</v>
      </c>
      <c r="H610">
        <v>100</v>
      </c>
      <c r="I610" t="e">
        <f>ROUND(VLOOKUP(B610,'BAHAN BAKU'!P:AO,26,FALSE)*F610%,0)</f>
        <v>#N/A</v>
      </c>
      <c r="J610">
        <v>0</v>
      </c>
      <c r="K610">
        <v>0</v>
      </c>
      <c r="L610">
        <f>VLOOKUP(B610,'BAHAN BAKU'!P:Y,10,FALSE)</f>
        <v>0</v>
      </c>
      <c r="M610">
        <f>VLOOKUP(B610,'BAHAN BAKU'!P:Z,11,FALSE)</f>
        <v>0</v>
      </c>
      <c r="T610">
        <v>0</v>
      </c>
    </row>
    <row r="611" spans="1:20" x14ac:dyDescent="0.25">
      <c r="A611">
        <f>VLOOKUP(B611,'BAHAN BAKU'!$BD:$BE,2,FALSE)</f>
        <v>1</v>
      </c>
      <c r="B611">
        <f>IF(COUNTIF($B$2:B610,B610)=3,B610+1,B610)</f>
        <v>204</v>
      </c>
      <c r="C611" t="e">
        <f>VLOOKUP(B611,'BAHAN BAKU'!P:Q,2,FALSE)</f>
        <v>#N/A</v>
      </c>
      <c r="D611" t="s">
        <v>2</v>
      </c>
      <c r="E611" t="s">
        <v>49</v>
      </c>
      <c r="F611" s="13">
        <v>11</v>
      </c>
      <c r="G611" t="s">
        <v>49</v>
      </c>
      <c r="H611">
        <v>100</v>
      </c>
      <c r="I611">
        <f>ROUND(VLOOKUP(B611,'BAHAN BAKU'!P:AO,26,FALSE)*F611%,0)</f>
        <v>0</v>
      </c>
      <c r="J611">
        <v>0</v>
      </c>
      <c r="K611">
        <v>0</v>
      </c>
      <c r="L611">
        <f>VLOOKUP(B611,'BAHAN BAKU'!P:Y,10,FALSE)</f>
        <v>0</v>
      </c>
      <c r="M611">
        <f>VLOOKUP(B611,'BAHAN BAKU'!P:Z,11,FALSE)</f>
        <v>0</v>
      </c>
      <c r="T611">
        <v>0</v>
      </c>
    </row>
    <row r="612" spans="1:20" x14ac:dyDescent="0.25">
      <c r="A612">
        <f>VLOOKUP(B612,'BAHAN BAKU'!$BD:$BE,2,FALSE)</f>
        <v>1</v>
      </c>
      <c r="B612">
        <f>IF(COUNTIF($B$2:B611,B611)=3,B611+1,B611)</f>
        <v>204</v>
      </c>
      <c r="C612" t="e">
        <f>VLOOKUP(B612,'BAHAN BAKU'!P:Q,2,FALSE)</f>
        <v>#N/A</v>
      </c>
      <c r="D612" t="s">
        <v>0</v>
      </c>
      <c r="E612" t="s">
        <v>49</v>
      </c>
      <c r="F612" s="13">
        <f>IF(VLOOKUP(B612&amp;D612,'BAHAN BAKU'!BA:BB,2,FALSE)&gt;'BAHAN BAKU'!$B$1,'BAHAN BAKU'!$B$1,VLOOKUP(B612&amp;D612,'BAHAN BAKU'!BA:BB,2,FALSE))</f>
        <v>0</v>
      </c>
      <c r="G612" t="s">
        <v>49</v>
      </c>
      <c r="H612">
        <v>100</v>
      </c>
      <c r="I612">
        <f>ROUND(VLOOKUP(B612,'BAHAN BAKU'!P:AO,26,FALSE)*F612%,0)</f>
        <v>0</v>
      </c>
      <c r="J612">
        <v>0</v>
      </c>
      <c r="K612">
        <v>0</v>
      </c>
      <c r="L612">
        <f>VLOOKUP(B612,'BAHAN BAKU'!P:Y,10,FALSE)</f>
        <v>0</v>
      </c>
      <c r="M612">
        <f>VLOOKUP(B612,'BAHAN BAKU'!P:Z,11,FALSE)</f>
        <v>0</v>
      </c>
      <c r="T612">
        <v>0</v>
      </c>
    </row>
    <row r="613" spans="1:20" x14ac:dyDescent="0.25">
      <c r="A613">
        <f>VLOOKUP(B613,'BAHAN BAKU'!$BD:$BE,2,FALSE)</f>
        <v>1</v>
      </c>
      <c r="B613">
        <f>IF(COUNTIF($B$2:B612,B612)=3,B612+1,B612)</f>
        <v>204</v>
      </c>
      <c r="C613" t="e">
        <f>VLOOKUP(B613,'BAHAN BAKU'!P:Q,2,FALSE)</f>
        <v>#N/A</v>
      </c>
      <c r="D613" t="s">
        <v>4</v>
      </c>
      <c r="E613" t="s">
        <v>49</v>
      </c>
      <c r="F613" s="13" t="e">
        <f>IF(C613=0,"2.5","0")</f>
        <v>#N/A</v>
      </c>
      <c r="G613" t="s">
        <v>49</v>
      </c>
      <c r="H613">
        <v>100</v>
      </c>
      <c r="I613" t="e">
        <f>ROUND(VLOOKUP(B613,'BAHAN BAKU'!P:AO,26,FALSE)*F613%,0)</f>
        <v>#N/A</v>
      </c>
      <c r="J613">
        <v>0</v>
      </c>
      <c r="K613">
        <v>0</v>
      </c>
      <c r="L613">
        <f>VLOOKUP(B613,'BAHAN BAKU'!P:Y,10,FALSE)</f>
        <v>0</v>
      </c>
      <c r="M613">
        <f>VLOOKUP(B613,'BAHAN BAKU'!P:Z,11,FALSE)</f>
        <v>0</v>
      </c>
      <c r="T613">
        <v>0</v>
      </c>
    </row>
    <row r="614" spans="1:20" x14ac:dyDescent="0.25">
      <c r="A614">
        <f>VLOOKUP(B614,'BAHAN BAKU'!$BD:$BE,2,FALSE)</f>
        <v>1</v>
      </c>
      <c r="B614">
        <f>IF(COUNTIF($B$2:B613,B613)=3,B613+1,B613)</f>
        <v>205</v>
      </c>
      <c r="C614" t="e">
        <f>VLOOKUP(B614,'BAHAN BAKU'!P:Q,2,FALSE)</f>
        <v>#N/A</v>
      </c>
      <c r="D614" t="s">
        <v>2</v>
      </c>
      <c r="E614" t="s">
        <v>49</v>
      </c>
      <c r="F614" s="13">
        <v>11</v>
      </c>
      <c r="G614" t="s">
        <v>49</v>
      </c>
      <c r="H614">
        <v>100</v>
      </c>
      <c r="I614">
        <f>ROUND(VLOOKUP(B614,'BAHAN BAKU'!P:AO,26,FALSE)*F614%,0)</f>
        <v>0</v>
      </c>
      <c r="J614">
        <v>0</v>
      </c>
      <c r="K614">
        <v>0</v>
      </c>
      <c r="L614">
        <f>VLOOKUP(B614,'BAHAN BAKU'!P:Y,10,FALSE)</f>
        <v>0</v>
      </c>
      <c r="M614">
        <f>VLOOKUP(B614,'BAHAN BAKU'!P:Z,11,FALSE)</f>
        <v>0</v>
      </c>
      <c r="T614">
        <v>0</v>
      </c>
    </row>
    <row r="615" spans="1:20" x14ac:dyDescent="0.25">
      <c r="A615">
        <f>VLOOKUP(B615,'BAHAN BAKU'!$BD:$BE,2,FALSE)</f>
        <v>1</v>
      </c>
      <c r="B615">
        <f>IF(COUNTIF($B$2:B614,B614)=3,B614+1,B614)</f>
        <v>205</v>
      </c>
      <c r="C615" t="e">
        <f>VLOOKUP(B615,'BAHAN BAKU'!P:Q,2,FALSE)</f>
        <v>#N/A</v>
      </c>
      <c r="D615" t="s">
        <v>0</v>
      </c>
      <c r="E615" t="s">
        <v>49</v>
      </c>
      <c r="F615" s="13">
        <f>IF(VLOOKUP(B615&amp;D615,'BAHAN BAKU'!BA:BB,2,FALSE)&gt;'BAHAN BAKU'!$B$1,'BAHAN BAKU'!$B$1,VLOOKUP(B615&amp;D615,'BAHAN BAKU'!BA:BB,2,FALSE))</f>
        <v>0</v>
      </c>
      <c r="G615" t="s">
        <v>49</v>
      </c>
      <c r="H615">
        <v>100</v>
      </c>
      <c r="I615">
        <f>ROUND(VLOOKUP(B615,'BAHAN BAKU'!P:AO,26,FALSE)*F615%,0)</f>
        <v>0</v>
      </c>
      <c r="J615">
        <v>0</v>
      </c>
      <c r="K615">
        <v>0</v>
      </c>
      <c r="L615">
        <f>VLOOKUP(B615,'BAHAN BAKU'!P:Y,10,FALSE)</f>
        <v>0</v>
      </c>
      <c r="M615">
        <f>VLOOKUP(B615,'BAHAN BAKU'!P:Z,11,FALSE)</f>
        <v>0</v>
      </c>
      <c r="T615">
        <v>0</v>
      </c>
    </row>
    <row r="616" spans="1:20" x14ac:dyDescent="0.25">
      <c r="A616">
        <f>VLOOKUP(B616,'BAHAN BAKU'!$BD:$BE,2,FALSE)</f>
        <v>1</v>
      </c>
      <c r="B616">
        <f>IF(COUNTIF($B$2:B615,B615)=3,B615+1,B615)</f>
        <v>205</v>
      </c>
      <c r="C616" t="e">
        <f>VLOOKUP(B616,'BAHAN BAKU'!P:Q,2,FALSE)</f>
        <v>#N/A</v>
      </c>
      <c r="D616" t="s">
        <v>4</v>
      </c>
      <c r="E616" t="s">
        <v>49</v>
      </c>
      <c r="F616" s="13" t="e">
        <f>IF(C616=0,"2.5","0")</f>
        <v>#N/A</v>
      </c>
      <c r="G616" t="s">
        <v>49</v>
      </c>
      <c r="H616">
        <v>100</v>
      </c>
      <c r="I616" t="e">
        <f>ROUND(VLOOKUP(B616,'BAHAN BAKU'!P:AO,26,FALSE)*F616%,0)</f>
        <v>#N/A</v>
      </c>
      <c r="J616">
        <v>0</v>
      </c>
      <c r="K616">
        <v>0</v>
      </c>
      <c r="L616">
        <f>VLOOKUP(B616,'BAHAN BAKU'!P:Y,10,FALSE)</f>
        <v>0</v>
      </c>
      <c r="M616">
        <f>VLOOKUP(B616,'BAHAN BAKU'!P:Z,11,FALSE)</f>
        <v>0</v>
      </c>
      <c r="T616">
        <v>0</v>
      </c>
    </row>
    <row r="617" spans="1:20" x14ac:dyDescent="0.25">
      <c r="A617">
        <f>VLOOKUP(B617,'BAHAN BAKU'!$BD:$BE,2,FALSE)</f>
        <v>1</v>
      </c>
      <c r="B617">
        <f>IF(COUNTIF($B$2:B616,B616)=3,B616+1,B616)</f>
        <v>206</v>
      </c>
      <c r="C617" t="e">
        <f>VLOOKUP(B617,'BAHAN BAKU'!P:Q,2,FALSE)</f>
        <v>#N/A</v>
      </c>
      <c r="D617" t="s">
        <v>2</v>
      </c>
      <c r="E617" t="s">
        <v>49</v>
      </c>
      <c r="F617" s="13">
        <v>11</v>
      </c>
      <c r="G617" t="s">
        <v>49</v>
      </c>
      <c r="H617">
        <v>100</v>
      </c>
      <c r="I617">
        <f>ROUND(VLOOKUP(B617,'BAHAN BAKU'!P:AO,26,FALSE)*F617%,0)</f>
        <v>0</v>
      </c>
      <c r="J617">
        <v>0</v>
      </c>
      <c r="K617">
        <v>0</v>
      </c>
      <c r="L617">
        <f>VLOOKUP(B617,'BAHAN BAKU'!P:Y,10,FALSE)</f>
        <v>0</v>
      </c>
      <c r="M617">
        <f>VLOOKUP(B617,'BAHAN BAKU'!P:Z,11,FALSE)</f>
        <v>0</v>
      </c>
      <c r="T617">
        <v>0</v>
      </c>
    </row>
    <row r="618" spans="1:20" x14ac:dyDescent="0.25">
      <c r="A618">
        <f>VLOOKUP(B618,'BAHAN BAKU'!$BD:$BE,2,FALSE)</f>
        <v>1</v>
      </c>
      <c r="B618">
        <f>IF(COUNTIF($B$2:B617,B617)=3,B617+1,B617)</f>
        <v>206</v>
      </c>
      <c r="C618" t="e">
        <f>VLOOKUP(B618,'BAHAN BAKU'!P:Q,2,FALSE)</f>
        <v>#N/A</v>
      </c>
      <c r="D618" t="s">
        <v>0</v>
      </c>
      <c r="E618" t="s">
        <v>49</v>
      </c>
      <c r="F618" s="13">
        <f>IF(VLOOKUP(B618&amp;D618,'BAHAN BAKU'!BA:BB,2,FALSE)&gt;'BAHAN BAKU'!$B$1,'BAHAN BAKU'!$B$1,VLOOKUP(B618&amp;D618,'BAHAN BAKU'!BA:BB,2,FALSE))</f>
        <v>0</v>
      </c>
      <c r="G618" t="s">
        <v>49</v>
      </c>
      <c r="H618">
        <v>100</v>
      </c>
      <c r="I618">
        <f>ROUND(VLOOKUP(B618,'BAHAN BAKU'!P:AO,26,FALSE)*F618%,0)</f>
        <v>0</v>
      </c>
      <c r="J618">
        <v>0</v>
      </c>
      <c r="K618">
        <v>0</v>
      </c>
      <c r="L618">
        <f>VLOOKUP(B618,'BAHAN BAKU'!P:Y,10,FALSE)</f>
        <v>0</v>
      </c>
      <c r="M618">
        <f>VLOOKUP(B618,'BAHAN BAKU'!P:Z,11,FALSE)</f>
        <v>0</v>
      </c>
      <c r="T618">
        <v>0</v>
      </c>
    </row>
    <row r="619" spans="1:20" x14ac:dyDescent="0.25">
      <c r="A619">
        <f>VLOOKUP(B619,'BAHAN BAKU'!$BD:$BE,2,FALSE)</f>
        <v>1</v>
      </c>
      <c r="B619">
        <f>IF(COUNTIF($B$2:B618,B618)=3,B618+1,B618)</f>
        <v>206</v>
      </c>
      <c r="C619" t="e">
        <f>VLOOKUP(B619,'BAHAN BAKU'!P:Q,2,FALSE)</f>
        <v>#N/A</v>
      </c>
      <c r="D619" t="s">
        <v>4</v>
      </c>
      <c r="E619" t="s">
        <v>49</v>
      </c>
      <c r="F619" s="13" t="e">
        <f>IF(C619=0,"2.5","0")</f>
        <v>#N/A</v>
      </c>
      <c r="G619" t="s">
        <v>49</v>
      </c>
      <c r="H619">
        <v>100</v>
      </c>
      <c r="I619" t="e">
        <f>ROUND(VLOOKUP(B619,'BAHAN BAKU'!P:AO,26,FALSE)*F619%,0)</f>
        <v>#N/A</v>
      </c>
      <c r="J619">
        <v>0</v>
      </c>
      <c r="K619">
        <v>0</v>
      </c>
      <c r="L619">
        <f>VLOOKUP(B619,'BAHAN BAKU'!P:Y,10,FALSE)</f>
        <v>0</v>
      </c>
      <c r="M619">
        <f>VLOOKUP(B619,'BAHAN BAKU'!P:Z,11,FALSE)</f>
        <v>0</v>
      </c>
      <c r="T619">
        <v>0</v>
      </c>
    </row>
    <row r="620" spans="1:20" x14ac:dyDescent="0.25">
      <c r="A620">
        <f>VLOOKUP(B620,'BAHAN BAKU'!$BD:$BE,2,FALSE)</f>
        <v>1</v>
      </c>
      <c r="B620">
        <f>IF(COUNTIF($B$2:B619,B619)=3,B619+1,B619)</f>
        <v>207</v>
      </c>
      <c r="C620" t="e">
        <f>VLOOKUP(B620,'BAHAN BAKU'!P:Q,2,FALSE)</f>
        <v>#N/A</v>
      </c>
      <c r="D620" t="s">
        <v>2</v>
      </c>
      <c r="E620" t="s">
        <v>49</v>
      </c>
      <c r="F620" s="13">
        <v>11</v>
      </c>
      <c r="G620" t="s">
        <v>49</v>
      </c>
      <c r="H620">
        <v>100</v>
      </c>
      <c r="I620">
        <f>ROUND(VLOOKUP(B620,'BAHAN BAKU'!P:AO,26,FALSE)*F620%,0)</f>
        <v>0</v>
      </c>
      <c r="J620">
        <v>0</v>
      </c>
      <c r="K620">
        <v>0</v>
      </c>
      <c r="L620">
        <f>VLOOKUP(B620,'BAHAN BAKU'!P:Y,10,FALSE)</f>
        <v>0</v>
      </c>
      <c r="M620">
        <f>VLOOKUP(B620,'BAHAN BAKU'!P:Z,11,FALSE)</f>
        <v>0</v>
      </c>
      <c r="T620">
        <v>0</v>
      </c>
    </row>
    <row r="621" spans="1:20" x14ac:dyDescent="0.25">
      <c r="A621">
        <f>VLOOKUP(B621,'BAHAN BAKU'!$BD:$BE,2,FALSE)</f>
        <v>1</v>
      </c>
      <c r="B621">
        <f>IF(COUNTIF($B$2:B620,B620)=3,B620+1,B620)</f>
        <v>207</v>
      </c>
      <c r="C621" t="e">
        <f>VLOOKUP(B621,'BAHAN BAKU'!P:Q,2,FALSE)</f>
        <v>#N/A</v>
      </c>
      <c r="D621" t="s">
        <v>0</v>
      </c>
      <c r="E621" t="s">
        <v>49</v>
      </c>
      <c r="F621" s="13">
        <f>IF(VLOOKUP(B621&amp;D621,'BAHAN BAKU'!BA:BB,2,FALSE)&gt;'BAHAN BAKU'!$B$1,'BAHAN BAKU'!$B$1,VLOOKUP(B621&amp;D621,'BAHAN BAKU'!BA:BB,2,FALSE))</f>
        <v>0</v>
      </c>
      <c r="G621" t="s">
        <v>49</v>
      </c>
      <c r="H621">
        <v>100</v>
      </c>
      <c r="I621">
        <f>ROUND(VLOOKUP(B621,'BAHAN BAKU'!P:AO,26,FALSE)*F621%,0)</f>
        <v>0</v>
      </c>
      <c r="J621">
        <v>0</v>
      </c>
      <c r="K621">
        <v>0</v>
      </c>
      <c r="L621">
        <f>VLOOKUP(B621,'BAHAN BAKU'!P:Y,10,FALSE)</f>
        <v>0</v>
      </c>
      <c r="M621">
        <f>VLOOKUP(B621,'BAHAN BAKU'!P:Z,11,FALSE)</f>
        <v>0</v>
      </c>
      <c r="T621">
        <v>0</v>
      </c>
    </row>
    <row r="622" spans="1:20" x14ac:dyDescent="0.25">
      <c r="A622">
        <f>VLOOKUP(B622,'BAHAN BAKU'!$BD:$BE,2,FALSE)</f>
        <v>1</v>
      </c>
      <c r="B622">
        <f>IF(COUNTIF($B$2:B621,B621)=3,B621+1,B621)</f>
        <v>207</v>
      </c>
      <c r="C622" t="e">
        <f>VLOOKUP(B622,'BAHAN BAKU'!P:Q,2,FALSE)</f>
        <v>#N/A</v>
      </c>
      <c r="D622" t="s">
        <v>4</v>
      </c>
      <c r="E622" t="s">
        <v>49</v>
      </c>
      <c r="F622" s="13" t="e">
        <f>IF(C622=0,"2.5","0")</f>
        <v>#N/A</v>
      </c>
      <c r="G622" t="s">
        <v>49</v>
      </c>
      <c r="H622">
        <v>100</v>
      </c>
      <c r="I622" t="e">
        <f>ROUND(VLOOKUP(B622,'BAHAN BAKU'!P:AO,26,FALSE)*F622%,0)</f>
        <v>#N/A</v>
      </c>
      <c r="J622">
        <v>0</v>
      </c>
      <c r="K622">
        <v>0</v>
      </c>
      <c r="L622">
        <f>VLOOKUP(B622,'BAHAN BAKU'!P:Y,10,FALSE)</f>
        <v>0</v>
      </c>
      <c r="M622">
        <f>VLOOKUP(B622,'BAHAN BAKU'!P:Z,11,FALSE)</f>
        <v>0</v>
      </c>
      <c r="T622">
        <v>0</v>
      </c>
    </row>
    <row r="623" spans="1:20" x14ac:dyDescent="0.25">
      <c r="A623">
        <f>VLOOKUP(B623,'BAHAN BAKU'!$BD:$BE,2,FALSE)</f>
        <v>1</v>
      </c>
      <c r="B623">
        <f>IF(COUNTIF($B$2:B622,B622)=3,B622+1,B622)</f>
        <v>208</v>
      </c>
      <c r="C623" t="e">
        <f>VLOOKUP(B623,'BAHAN BAKU'!P:Q,2,FALSE)</f>
        <v>#N/A</v>
      </c>
      <c r="D623" t="s">
        <v>2</v>
      </c>
      <c r="E623" t="s">
        <v>49</v>
      </c>
      <c r="F623" s="13">
        <v>11</v>
      </c>
      <c r="G623" t="s">
        <v>49</v>
      </c>
      <c r="H623">
        <v>100</v>
      </c>
      <c r="I623">
        <f>ROUND(VLOOKUP(B623,'BAHAN BAKU'!P:AO,26,FALSE)*F623%,0)</f>
        <v>0</v>
      </c>
      <c r="J623">
        <v>0</v>
      </c>
      <c r="K623">
        <v>0</v>
      </c>
      <c r="L623">
        <f>VLOOKUP(B623,'BAHAN BAKU'!P:Y,10,FALSE)</f>
        <v>0</v>
      </c>
      <c r="M623">
        <f>VLOOKUP(B623,'BAHAN BAKU'!P:Z,11,FALSE)</f>
        <v>0</v>
      </c>
      <c r="T623">
        <v>0</v>
      </c>
    </row>
    <row r="624" spans="1:20" x14ac:dyDescent="0.25">
      <c r="A624">
        <f>VLOOKUP(B624,'BAHAN BAKU'!$BD:$BE,2,FALSE)</f>
        <v>1</v>
      </c>
      <c r="B624">
        <f>IF(COUNTIF($B$2:B623,B623)=3,B623+1,B623)</f>
        <v>208</v>
      </c>
      <c r="C624" t="e">
        <f>VLOOKUP(B624,'BAHAN BAKU'!P:Q,2,FALSE)</f>
        <v>#N/A</v>
      </c>
      <c r="D624" t="s">
        <v>0</v>
      </c>
      <c r="E624" t="s">
        <v>49</v>
      </c>
      <c r="F624" s="13">
        <f>IF(VLOOKUP(B624&amp;D624,'BAHAN BAKU'!BA:BB,2,FALSE)&gt;'BAHAN BAKU'!$B$1,'BAHAN BAKU'!$B$1,VLOOKUP(B624&amp;D624,'BAHAN BAKU'!BA:BB,2,FALSE))</f>
        <v>0</v>
      </c>
      <c r="G624" t="s">
        <v>49</v>
      </c>
      <c r="H624">
        <v>100</v>
      </c>
      <c r="I624">
        <f>ROUND(VLOOKUP(B624,'BAHAN BAKU'!P:AO,26,FALSE)*F624%,0)</f>
        <v>0</v>
      </c>
      <c r="J624">
        <v>0</v>
      </c>
      <c r="K624">
        <v>0</v>
      </c>
      <c r="L624">
        <f>VLOOKUP(B624,'BAHAN BAKU'!P:Y,10,FALSE)</f>
        <v>0</v>
      </c>
      <c r="M624">
        <f>VLOOKUP(B624,'BAHAN BAKU'!P:Z,11,FALSE)</f>
        <v>0</v>
      </c>
      <c r="T624">
        <v>0</v>
      </c>
    </row>
    <row r="625" spans="1:20" x14ac:dyDescent="0.25">
      <c r="A625">
        <f>VLOOKUP(B625,'BAHAN BAKU'!$BD:$BE,2,FALSE)</f>
        <v>1</v>
      </c>
      <c r="B625">
        <f>IF(COUNTIF($B$2:B624,B624)=3,B624+1,B624)</f>
        <v>208</v>
      </c>
      <c r="C625" t="e">
        <f>VLOOKUP(B625,'BAHAN BAKU'!P:Q,2,FALSE)</f>
        <v>#N/A</v>
      </c>
      <c r="D625" t="s">
        <v>4</v>
      </c>
      <c r="E625" t="s">
        <v>49</v>
      </c>
      <c r="F625" s="13" t="e">
        <f>IF(C625=0,"2.5","0")</f>
        <v>#N/A</v>
      </c>
      <c r="G625" t="s">
        <v>49</v>
      </c>
      <c r="H625">
        <v>100</v>
      </c>
      <c r="I625" t="e">
        <f>ROUND(VLOOKUP(B625,'BAHAN BAKU'!P:AO,26,FALSE)*F625%,0)</f>
        <v>#N/A</v>
      </c>
      <c r="J625">
        <v>0</v>
      </c>
      <c r="K625">
        <v>0</v>
      </c>
      <c r="L625">
        <f>VLOOKUP(B625,'BAHAN BAKU'!P:Y,10,FALSE)</f>
        <v>0</v>
      </c>
      <c r="M625">
        <f>VLOOKUP(B625,'BAHAN BAKU'!P:Z,11,FALSE)</f>
        <v>0</v>
      </c>
      <c r="T625">
        <v>0</v>
      </c>
    </row>
    <row r="626" spans="1:20" x14ac:dyDescent="0.25">
      <c r="A626">
        <f>VLOOKUP(B626,'BAHAN BAKU'!$BD:$BE,2,FALSE)</f>
        <v>1</v>
      </c>
      <c r="B626">
        <f>IF(COUNTIF($B$2:B625,B625)=3,B625+1,B625)</f>
        <v>209</v>
      </c>
      <c r="C626" t="e">
        <f>VLOOKUP(B626,'BAHAN BAKU'!P:Q,2,FALSE)</f>
        <v>#N/A</v>
      </c>
      <c r="D626" t="s">
        <v>2</v>
      </c>
      <c r="E626" t="s">
        <v>49</v>
      </c>
      <c r="F626" s="13">
        <v>11</v>
      </c>
      <c r="G626" t="s">
        <v>49</v>
      </c>
      <c r="H626">
        <v>100</v>
      </c>
      <c r="I626">
        <f>ROUND(VLOOKUP(B626,'BAHAN BAKU'!P:AO,26,FALSE)*F626%,0)</f>
        <v>0</v>
      </c>
      <c r="J626">
        <v>0</v>
      </c>
      <c r="K626">
        <v>0</v>
      </c>
      <c r="L626">
        <f>VLOOKUP(B626,'BAHAN BAKU'!P:Y,10,FALSE)</f>
        <v>0</v>
      </c>
      <c r="M626">
        <f>VLOOKUP(B626,'BAHAN BAKU'!P:Z,11,FALSE)</f>
        <v>0</v>
      </c>
      <c r="T626">
        <v>0</v>
      </c>
    </row>
    <row r="627" spans="1:20" x14ac:dyDescent="0.25">
      <c r="A627">
        <f>VLOOKUP(B627,'BAHAN BAKU'!$BD:$BE,2,FALSE)</f>
        <v>1</v>
      </c>
      <c r="B627">
        <f>IF(COUNTIF($B$2:B626,B626)=3,B626+1,B626)</f>
        <v>209</v>
      </c>
      <c r="C627" t="e">
        <f>VLOOKUP(B627,'BAHAN BAKU'!P:Q,2,FALSE)</f>
        <v>#N/A</v>
      </c>
      <c r="D627" t="s">
        <v>0</v>
      </c>
      <c r="E627" t="s">
        <v>49</v>
      </c>
      <c r="F627" s="13">
        <f>IF(VLOOKUP(B627&amp;D627,'BAHAN BAKU'!BA:BB,2,FALSE)&gt;'BAHAN BAKU'!$B$1,'BAHAN BAKU'!$B$1,VLOOKUP(B627&amp;D627,'BAHAN BAKU'!BA:BB,2,FALSE))</f>
        <v>0</v>
      </c>
      <c r="G627" t="s">
        <v>49</v>
      </c>
      <c r="H627">
        <v>100</v>
      </c>
      <c r="I627">
        <f>ROUND(VLOOKUP(B627,'BAHAN BAKU'!P:AO,26,FALSE)*F627%,0)</f>
        <v>0</v>
      </c>
      <c r="J627">
        <v>0</v>
      </c>
      <c r="K627">
        <v>0</v>
      </c>
      <c r="L627">
        <f>VLOOKUP(B627,'BAHAN BAKU'!P:Y,10,FALSE)</f>
        <v>0</v>
      </c>
      <c r="M627">
        <f>VLOOKUP(B627,'BAHAN BAKU'!P:Z,11,FALSE)</f>
        <v>0</v>
      </c>
      <c r="T627">
        <v>0</v>
      </c>
    </row>
    <row r="628" spans="1:20" x14ac:dyDescent="0.25">
      <c r="A628">
        <f>VLOOKUP(B628,'BAHAN BAKU'!$BD:$BE,2,FALSE)</f>
        <v>1</v>
      </c>
      <c r="B628">
        <f>IF(COUNTIF($B$2:B627,B627)=3,B627+1,B627)</f>
        <v>209</v>
      </c>
      <c r="C628" t="e">
        <f>VLOOKUP(B628,'BAHAN BAKU'!P:Q,2,FALSE)</f>
        <v>#N/A</v>
      </c>
      <c r="D628" t="s">
        <v>4</v>
      </c>
      <c r="E628" t="s">
        <v>49</v>
      </c>
      <c r="F628" s="13" t="e">
        <f>IF(C628=0,"2.5","0")</f>
        <v>#N/A</v>
      </c>
      <c r="G628" t="s">
        <v>49</v>
      </c>
      <c r="H628">
        <v>100</v>
      </c>
      <c r="I628" t="e">
        <f>ROUND(VLOOKUP(B628,'BAHAN BAKU'!P:AO,26,FALSE)*F628%,0)</f>
        <v>#N/A</v>
      </c>
      <c r="J628">
        <v>0</v>
      </c>
      <c r="K628">
        <v>0</v>
      </c>
      <c r="L628">
        <f>VLOOKUP(B628,'BAHAN BAKU'!P:Y,10,FALSE)</f>
        <v>0</v>
      </c>
      <c r="M628">
        <f>VLOOKUP(B628,'BAHAN BAKU'!P:Z,11,FALSE)</f>
        <v>0</v>
      </c>
      <c r="T628">
        <v>0</v>
      </c>
    </row>
    <row r="629" spans="1:20" x14ac:dyDescent="0.25">
      <c r="A629">
        <f>VLOOKUP(B629,'BAHAN BAKU'!$BD:$BE,2,FALSE)</f>
        <v>1</v>
      </c>
      <c r="B629">
        <f>IF(COUNTIF($B$2:B628,B628)=3,B628+1,B628)</f>
        <v>210</v>
      </c>
      <c r="C629" t="e">
        <f>VLOOKUP(B629,'BAHAN BAKU'!P:Q,2,FALSE)</f>
        <v>#N/A</v>
      </c>
      <c r="D629" t="s">
        <v>2</v>
      </c>
      <c r="E629" t="s">
        <v>49</v>
      </c>
      <c r="F629" s="13">
        <v>11</v>
      </c>
      <c r="G629" t="s">
        <v>49</v>
      </c>
      <c r="H629">
        <v>100</v>
      </c>
      <c r="I629">
        <f>ROUND(VLOOKUP(B629,'BAHAN BAKU'!P:AO,26,FALSE)*F629%,0)</f>
        <v>0</v>
      </c>
      <c r="J629">
        <v>0</v>
      </c>
      <c r="K629">
        <v>0</v>
      </c>
      <c r="L629">
        <f>VLOOKUP(B629,'BAHAN BAKU'!P:Y,10,FALSE)</f>
        <v>0</v>
      </c>
      <c r="M629">
        <f>VLOOKUP(B629,'BAHAN BAKU'!P:Z,11,FALSE)</f>
        <v>0</v>
      </c>
      <c r="T629">
        <v>0</v>
      </c>
    </row>
    <row r="630" spans="1:20" x14ac:dyDescent="0.25">
      <c r="A630">
        <f>VLOOKUP(B630,'BAHAN BAKU'!$BD:$BE,2,FALSE)</f>
        <v>1</v>
      </c>
      <c r="B630">
        <f>IF(COUNTIF($B$2:B629,B629)=3,B629+1,B629)</f>
        <v>210</v>
      </c>
      <c r="C630" t="e">
        <f>VLOOKUP(B630,'BAHAN BAKU'!P:Q,2,FALSE)</f>
        <v>#N/A</v>
      </c>
      <c r="D630" t="s">
        <v>0</v>
      </c>
      <c r="E630" t="s">
        <v>49</v>
      </c>
      <c r="F630" s="13">
        <f>IF(VLOOKUP(B630&amp;D630,'BAHAN BAKU'!BA:BB,2,FALSE)&gt;'BAHAN BAKU'!$B$1,'BAHAN BAKU'!$B$1,VLOOKUP(B630&amp;D630,'BAHAN BAKU'!BA:BB,2,FALSE))</f>
        <v>0</v>
      </c>
      <c r="G630" t="s">
        <v>49</v>
      </c>
      <c r="H630">
        <v>100</v>
      </c>
      <c r="I630">
        <f>ROUND(VLOOKUP(B630,'BAHAN BAKU'!P:AO,26,FALSE)*F630%,0)</f>
        <v>0</v>
      </c>
      <c r="J630">
        <v>0</v>
      </c>
      <c r="K630">
        <v>0</v>
      </c>
      <c r="L630">
        <f>VLOOKUP(B630,'BAHAN BAKU'!P:Y,10,FALSE)</f>
        <v>0</v>
      </c>
      <c r="M630">
        <f>VLOOKUP(B630,'BAHAN BAKU'!P:Z,11,FALSE)</f>
        <v>0</v>
      </c>
      <c r="T630">
        <v>0</v>
      </c>
    </row>
    <row r="631" spans="1:20" x14ac:dyDescent="0.25">
      <c r="A631">
        <f>VLOOKUP(B631,'BAHAN BAKU'!$BD:$BE,2,FALSE)</f>
        <v>1</v>
      </c>
      <c r="B631">
        <f>IF(COUNTIF($B$2:B630,B630)=3,B630+1,B630)</f>
        <v>210</v>
      </c>
      <c r="C631" t="e">
        <f>VLOOKUP(B631,'BAHAN BAKU'!P:Q,2,FALSE)</f>
        <v>#N/A</v>
      </c>
      <c r="D631" t="s">
        <v>4</v>
      </c>
      <c r="E631" t="s">
        <v>49</v>
      </c>
      <c r="F631" s="13" t="e">
        <f>IF(C631=0,"2.5","0")</f>
        <v>#N/A</v>
      </c>
      <c r="G631" t="s">
        <v>49</v>
      </c>
      <c r="H631">
        <v>100</v>
      </c>
      <c r="I631" t="e">
        <f>ROUND(VLOOKUP(B631,'BAHAN BAKU'!P:AO,26,FALSE)*F631%,0)</f>
        <v>#N/A</v>
      </c>
      <c r="J631">
        <v>0</v>
      </c>
      <c r="K631">
        <v>0</v>
      </c>
      <c r="L631">
        <f>VLOOKUP(B631,'BAHAN BAKU'!P:Y,10,FALSE)</f>
        <v>0</v>
      </c>
      <c r="M631">
        <f>VLOOKUP(B631,'BAHAN BAKU'!P:Z,11,FALSE)</f>
        <v>0</v>
      </c>
      <c r="T631">
        <v>0</v>
      </c>
    </row>
    <row r="632" spans="1:20" x14ac:dyDescent="0.25">
      <c r="A632">
        <f>VLOOKUP(B632,'BAHAN BAKU'!$BD:$BE,2,FALSE)</f>
        <v>1</v>
      </c>
      <c r="B632">
        <f>IF(COUNTIF($B$2:B631,B631)=3,B631+1,B631)</f>
        <v>211</v>
      </c>
      <c r="C632" t="e">
        <f>VLOOKUP(B632,'BAHAN BAKU'!P:Q,2,FALSE)</f>
        <v>#N/A</v>
      </c>
      <c r="D632" t="s">
        <v>2</v>
      </c>
      <c r="E632" t="s">
        <v>49</v>
      </c>
      <c r="F632" s="13">
        <v>11</v>
      </c>
      <c r="G632" t="s">
        <v>49</v>
      </c>
      <c r="H632">
        <v>100</v>
      </c>
      <c r="I632">
        <f>ROUND(VLOOKUP(B632,'BAHAN BAKU'!P:AO,26,FALSE)*F632%,0)</f>
        <v>0</v>
      </c>
      <c r="J632">
        <v>0</v>
      </c>
      <c r="K632">
        <v>0</v>
      </c>
      <c r="L632">
        <f>VLOOKUP(B632,'BAHAN BAKU'!P:Y,10,FALSE)</f>
        <v>0</v>
      </c>
      <c r="M632">
        <f>VLOOKUP(B632,'BAHAN BAKU'!P:Z,11,FALSE)</f>
        <v>0</v>
      </c>
      <c r="T632">
        <v>0</v>
      </c>
    </row>
    <row r="633" spans="1:20" x14ac:dyDescent="0.25">
      <c r="A633">
        <f>VLOOKUP(B633,'BAHAN BAKU'!$BD:$BE,2,FALSE)</f>
        <v>1</v>
      </c>
      <c r="B633">
        <f>IF(COUNTIF($B$2:B632,B632)=3,B632+1,B632)</f>
        <v>211</v>
      </c>
      <c r="C633" t="e">
        <f>VLOOKUP(B633,'BAHAN BAKU'!P:Q,2,FALSE)</f>
        <v>#N/A</v>
      </c>
      <c r="D633" t="s">
        <v>0</v>
      </c>
      <c r="E633" t="s">
        <v>49</v>
      </c>
      <c r="F633" s="13">
        <f>IF(VLOOKUP(B633&amp;D633,'BAHAN BAKU'!BA:BB,2,FALSE)&gt;'BAHAN BAKU'!$B$1,'BAHAN BAKU'!$B$1,VLOOKUP(B633&amp;D633,'BAHAN BAKU'!BA:BB,2,FALSE))</f>
        <v>0</v>
      </c>
      <c r="G633" t="s">
        <v>49</v>
      </c>
      <c r="H633">
        <v>100</v>
      </c>
      <c r="I633">
        <f>ROUND(VLOOKUP(B633,'BAHAN BAKU'!P:AO,26,FALSE)*F633%,0)</f>
        <v>0</v>
      </c>
      <c r="J633">
        <v>0</v>
      </c>
      <c r="K633">
        <v>0</v>
      </c>
      <c r="L633">
        <f>VLOOKUP(B633,'BAHAN BAKU'!P:Y,10,FALSE)</f>
        <v>0</v>
      </c>
      <c r="M633">
        <f>VLOOKUP(B633,'BAHAN BAKU'!P:Z,11,FALSE)</f>
        <v>0</v>
      </c>
      <c r="T633">
        <v>0</v>
      </c>
    </row>
    <row r="634" spans="1:20" x14ac:dyDescent="0.25">
      <c r="A634">
        <f>VLOOKUP(B634,'BAHAN BAKU'!$BD:$BE,2,FALSE)</f>
        <v>1</v>
      </c>
      <c r="B634">
        <f>IF(COUNTIF($B$2:B633,B633)=3,B633+1,B633)</f>
        <v>211</v>
      </c>
      <c r="C634" t="e">
        <f>VLOOKUP(B634,'BAHAN BAKU'!P:Q,2,FALSE)</f>
        <v>#N/A</v>
      </c>
      <c r="D634" t="s">
        <v>4</v>
      </c>
      <c r="E634" t="s">
        <v>49</v>
      </c>
      <c r="F634" s="13" t="e">
        <f>IF(C634=0,"2.5","0")</f>
        <v>#N/A</v>
      </c>
      <c r="G634" t="s">
        <v>49</v>
      </c>
      <c r="H634">
        <v>100</v>
      </c>
      <c r="I634" t="e">
        <f>ROUND(VLOOKUP(B634,'BAHAN BAKU'!P:AO,26,FALSE)*F634%,0)</f>
        <v>#N/A</v>
      </c>
      <c r="J634">
        <v>0</v>
      </c>
      <c r="K634">
        <v>0</v>
      </c>
      <c r="L634">
        <f>VLOOKUP(B634,'BAHAN BAKU'!P:Y,10,FALSE)</f>
        <v>0</v>
      </c>
      <c r="M634">
        <f>VLOOKUP(B634,'BAHAN BAKU'!P:Z,11,FALSE)</f>
        <v>0</v>
      </c>
      <c r="T634">
        <v>0</v>
      </c>
    </row>
    <row r="635" spans="1:20" x14ac:dyDescent="0.25">
      <c r="A635">
        <f>VLOOKUP(B635,'BAHAN BAKU'!$BD:$BE,2,FALSE)</f>
        <v>1</v>
      </c>
      <c r="B635">
        <f>IF(COUNTIF($B$2:B634,B634)=3,B634+1,B634)</f>
        <v>212</v>
      </c>
      <c r="C635" t="e">
        <f>VLOOKUP(B635,'BAHAN BAKU'!P:Q,2,FALSE)</f>
        <v>#N/A</v>
      </c>
      <c r="D635" t="s">
        <v>2</v>
      </c>
      <c r="E635" t="s">
        <v>49</v>
      </c>
      <c r="F635" s="13">
        <v>11</v>
      </c>
      <c r="G635" t="s">
        <v>49</v>
      </c>
      <c r="H635">
        <v>100</v>
      </c>
      <c r="I635">
        <f>ROUND(VLOOKUP(B635,'BAHAN BAKU'!P:AO,26,FALSE)*F635%,0)</f>
        <v>0</v>
      </c>
      <c r="J635">
        <v>0</v>
      </c>
      <c r="K635">
        <v>0</v>
      </c>
      <c r="L635">
        <f>VLOOKUP(B635,'BAHAN BAKU'!P:Y,10,FALSE)</f>
        <v>0</v>
      </c>
      <c r="M635">
        <f>VLOOKUP(B635,'BAHAN BAKU'!P:Z,11,FALSE)</f>
        <v>0</v>
      </c>
      <c r="T635">
        <v>0</v>
      </c>
    </row>
    <row r="636" spans="1:20" x14ac:dyDescent="0.25">
      <c r="A636">
        <f>VLOOKUP(B636,'BAHAN BAKU'!$BD:$BE,2,FALSE)</f>
        <v>1</v>
      </c>
      <c r="B636">
        <f>IF(COUNTIF($B$2:B635,B635)=3,B635+1,B635)</f>
        <v>212</v>
      </c>
      <c r="C636" t="e">
        <f>VLOOKUP(B636,'BAHAN BAKU'!P:Q,2,FALSE)</f>
        <v>#N/A</v>
      </c>
      <c r="D636" t="s">
        <v>0</v>
      </c>
      <c r="E636" t="s">
        <v>49</v>
      </c>
      <c r="F636" s="13">
        <f>IF(VLOOKUP(B636&amp;D636,'BAHAN BAKU'!BA:BB,2,FALSE)&gt;'BAHAN BAKU'!$B$1,'BAHAN BAKU'!$B$1,VLOOKUP(B636&amp;D636,'BAHAN BAKU'!BA:BB,2,FALSE))</f>
        <v>0</v>
      </c>
      <c r="G636" t="s">
        <v>49</v>
      </c>
      <c r="H636">
        <v>100</v>
      </c>
      <c r="I636">
        <f>ROUND(VLOOKUP(B636,'BAHAN BAKU'!P:AO,26,FALSE)*F636%,0)</f>
        <v>0</v>
      </c>
      <c r="J636">
        <v>0</v>
      </c>
      <c r="K636">
        <v>0</v>
      </c>
      <c r="L636">
        <f>VLOOKUP(B636,'BAHAN BAKU'!P:Y,10,FALSE)</f>
        <v>0</v>
      </c>
      <c r="M636">
        <f>VLOOKUP(B636,'BAHAN BAKU'!P:Z,11,FALSE)</f>
        <v>0</v>
      </c>
      <c r="T636">
        <v>0</v>
      </c>
    </row>
    <row r="637" spans="1:20" x14ac:dyDescent="0.25">
      <c r="A637">
        <f>VLOOKUP(B637,'BAHAN BAKU'!$BD:$BE,2,FALSE)</f>
        <v>1</v>
      </c>
      <c r="B637">
        <f>IF(COUNTIF($B$2:B636,B636)=3,B636+1,B636)</f>
        <v>212</v>
      </c>
      <c r="C637" t="e">
        <f>VLOOKUP(B637,'BAHAN BAKU'!P:Q,2,FALSE)</f>
        <v>#N/A</v>
      </c>
      <c r="D637" t="s">
        <v>4</v>
      </c>
      <c r="E637" t="s">
        <v>49</v>
      </c>
      <c r="F637" s="13" t="e">
        <f>IF(C637=0,"2.5","0")</f>
        <v>#N/A</v>
      </c>
      <c r="G637" t="s">
        <v>49</v>
      </c>
      <c r="H637">
        <v>100</v>
      </c>
      <c r="I637" t="e">
        <f>ROUND(VLOOKUP(B637,'BAHAN BAKU'!P:AO,26,FALSE)*F637%,0)</f>
        <v>#N/A</v>
      </c>
      <c r="J637">
        <v>0</v>
      </c>
      <c r="K637">
        <v>0</v>
      </c>
      <c r="L637">
        <f>VLOOKUP(B637,'BAHAN BAKU'!P:Y,10,FALSE)</f>
        <v>0</v>
      </c>
      <c r="M637">
        <f>VLOOKUP(B637,'BAHAN BAKU'!P:Z,11,FALSE)</f>
        <v>0</v>
      </c>
      <c r="T637">
        <v>0</v>
      </c>
    </row>
    <row r="638" spans="1:20" x14ac:dyDescent="0.25">
      <c r="A638">
        <f>VLOOKUP(B638,'BAHAN BAKU'!$BD:$BE,2,FALSE)</f>
        <v>1</v>
      </c>
      <c r="B638">
        <f>IF(COUNTIF($B$2:B637,B637)=3,B637+1,B637)</f>
        <v>213</v>
      </c>
      <c r="C638" t="e">
        <f>VLOOKUP(B638,'BAHAN BAKU'!P:Q,2,FALSE)</f>
        <v>#N/A</v>
      </c>
      <c r="D638" t="s">
        <v>2</v>
      </c>
      <c r="E638" t="s">
        <v>49</v>
      </c>
      <c r="F638" s="13">
        <v>11</v>
      </c>
      <c r="G638" t="s">
        <v>49</v>
      </c>
      <c r="H638">
        <v>100</v>
      </c>
      <c r="I638">
        <f>ROUND(VLOOKUP(B638,'BAHAN BAKU'!P:AO,26,FALSE)*F638%,0)</f>
        <v>0</v>
      </c>
      <c r="J638">
        <v>0</v>
      </c>
      <c r="K638">
        <v>0</v>
      </c>
      <c r="L638">
        <f>VLOOKUP(B638,'BAHAN BAKU'!P:Y,10,FALSE)</f>
        <v>0</v>
      </c>
      <c r="M638">
        <f>VLOOKUP(B638,'BAHAN BAKU'!P:Z,11,FALSE)</f>
        <v>0</v>
      </c>
      <c r="T638">
        <v>0</v>
      </c>
    </row>
    <row r="639" spans="1:20" x14ac:dyDescent="0.25">
      <c r="A639">
        <f>VLOOKUP(B639,'BAHAN BAKU'!$BD:$BE,2,FALSE)</f>
        <v>1</v>
      </c>
      <c r="B639">
        <f>IF(COUNTIF($B$2:B638,B638)=3,B638+1,B638)</f>
        <v>213</v>
      </c>
      <c r="C639" t="e">
        <f>VLOOKUP(B639,'BAHAN BAKU'!P:Q,2,FALSE)</f>
        <v>#N/A</v>
      </c>
      <c r="D639" t="s">
        <v>0</v>
      </c>
      <c r="E639" t="s">
        <v>49</v>
      </c>
      <c r="F639" s="13">
        <f>IF(VLOOKUP(B639&amp;D639,'BAHAN BAKU'!BA:BB,2,FALSE)&gt;'BAHAN BAKU'!$B$1,'BAHAN BAKU'!$B$1,VLOOKUP(B639&amp;D639,'BAHAN BAKU'!BA:BB,2,FALSE))</f>
        <v>0</v>
      </c>
      <c r="G639" t="s">
        <v>49</v>
      </c>
      <c r="H639">
        <v>100</v>
      </c>
      <c r="I639">
        <f>ROUND(VLOOKUP(B639,'BAHAN BAKU'!P:AO,26,FALSE)*F639%,0)</f>
        <v>0</v>
      </c>
      <c r="J639">
        <v>0</v>
      </c>
      <c r="K639">
        <v>0</v>
      </c>
      <c r="L639">
        <f>VLOOKUP(B639,'BAHAN BAKU'!P:Y,10,FALSE)</f>
        <v>0</v>
      </c>
      <c r="M639">
        <f>VLOOKUP(B639,'BAHAN BAKU'!P:Z,11,FALSE)</f>
        <v>0</v>
      </c>
      <c r="T639">
        <v>0</v>
      </c>
    </row>
    <row r="640" spans="1:20" x14ac:dyDescent="0.25">
      <c r="A640">
        <f>VLOOKUP(B640,'BAHAN BAKU'!$BD:$BE,2,FALSE)</f>
        <v>1</v>
      </c>
      <c r="B640">
        <f>IF(COUNTIF($B$2:B639,B639)=3,B639+1,B639)</f>
        <v>213</v>
      </c>
      <c r="C640" t="e">
        <f>VLOOKUP(B640,'BAHAN BAKU'!P:Q,2,FALSE)</f>
        <v>#N/A</v>
      </c>
      <c r="D640" t="s">
        <v>4</v>
      </c>
      <c r="E640" t="s">
        <v>49</v>
      </c>
      <c r="F640" s="13" t="e">
        <f>IF(C640=0,"2.5","0")</f>
        <v>#N/A</v>
      </c>
      <c r="G640" t="s">
        <v>49</v>
      </c>
      <c r="H640">
        <v>100</v>
      </c>
      <c r="I640" t="e">
        <f>ROUND(VLOOKUP(B640,'BAHAN BAKU'!P:AO,26,FALSE)*F640%,0)</f>
        <v>#N/A</v>
      </c>
      <c r="J640">
        <v>0</v>
      </c>
      <c r="K640">
        <v>0</v>
      </c>
      <c r="L640">
        <f>VLOOKUP(B640,'BAHAN BAKU'!P:Y,10,FALSE)</f>
        <v>0</v>
      </c>
      <c r="M640">
        <f>VLOOKUP(B640,'BAHAN BAKU'!P:Z,11,FALSE)</f>
        <v>0</v>
      </c>
      <c r="T640">
        <v>0</v>
      </c>
    </row>
    <row r="641" spans="1:20" x14ac:dyDescent="0.25">
      <c r="A641">
        <f>VLOOKUP(B641,'BAHAN BAKU'!$BD:$BE,2,FALSE)</f>
        <v>1</v>
      </c>
      <c r="B641">
        <f>IF(COUNTIF($B$2:B640,B640)=3,B640+1,B640)</f>
        <v>214</v>
      </c>
      <c r="C641" t="e">
        <f>VLOOKUP(B641,'BAHAN BAKU'!P:Q,2,FALSE)</f>
        <v>#N/A</v>
      </c>
      <c r="D641" t="s">
        <v>2</v>
      </c>
      <c r="E641" t="s">
        <v>49</v>
      </c>
      <c r="F641" s="13">
        <v>11</v>
      </c>
      <c r="G641" t="s">
        <v>49</v>
      </c>
      <c r="H641">
        <v>100</v>
      </c>
      <c r="I641">
        <f>ROUND(VLOOKUP(B641,'BAHAN BAKU'!P:AO,26,FALSE)*F641%,0)</f>
        <v>0</v>
      </c>
      <c r="J641">
        <v>0</v>
      </c>
      <c r="K641">
        <v>0</v>
      </c>
      <c r="L641">
        <f>VLOOKUP(B641,'BAHAN BAKU'!P:Y,10,FALSE)</f>
        <v>0</v>
      </c>
      <c r="M641">
        <f>VLOOKUP(B641,'BAHAN BAKU'!P:Z,11,FALSE)</f>
        <v>0</v>
      </c>
      <c r="T641">
        <v>0</v>
      </c>
    </row>
    <row r="642" spans="1:20" x14ac:dyDescent="0.25">
      <c r="A642">
        <f>VLOOKUP(B642,'BAHAN BAKU'!$BD:$BE,2,FALSE)</f>
        <v>1</v>
      </c>
      <c r="B642">
        <f>IF(COUNTIF($B$2:B641,B641)=3,B641+1,B641)</f>
        <v>214</v>
      </c>
      <c r="C642" t="e">
        <f>VLOOKUP(B642,'BAHAN BAKU'!P:Q,2,FALSE)</f>
        <v>#N/A</v>
      </c>
      <c r="D642" t="s">
        <v>0</v>
      </c>
      <c r="E642" t="s">
        <v>49</v>
      </c>
      <c r="F642" s="13">
        <f>IF(VLOOKUP(B642&amp;D642,'BAHAN BAKU'!BA:BB,2,FALSE)&gt;'BAHAN BAKU'!$B$1,'BAHAN BAKU'!$B$1,VLOOKUP(B642&amp;D642,'BAHAN BAKU'!BA:BB,2,FALSE))</f>
        <v>0</v>
      </c>
      <c r="G642" t="s">
        <v>49</v>
      </c>
      <c r="H642">
        <v>100</v>
      </c>
      <c r="I642">
        <f>ROUND(VLOOKUP(B642,'BAHAN BAKU'!P:AO,26,FALSE)*F642%,0)</f>
        <v>0</v>
      </c>
      <c r="J642">
        <v>0</v>
      </c>
      <c r="K642">
        <v>0</v>
      </c>
      <c r="L642">
        <f>VLOOKUP(B642,'BAHAN BAKU'!P:Y,10,FALSE)</f>
        <v>0</v>
      </c>
      <c r="M642">
        <f>VLOOKUP(B642,'BAHAN BAKU'!P:Z,11,FALSE)</f>
        <v>0</v>
      </c>
      <c r="T642">
        <v>0</v>
      </c>
    </row>
    <row r="643" spans="1:20" x14ac:dyDescent="0.25">
      <c r="A643">
        <f>VLOOKUP(B643,'BAHAN BAKU'!$BD:$BE,2,FALSE)</f>
        <v>1</v>
      </c>
      <c r="B643">
        <f>IF(COUNTIF($B$2:B642,B642)=3,B642+1,B642)</f>
        <v>214</v>
      </c>
      <c r="C643" t="e">
        <f>VLOOKUP(B643,'BAHAN BAKU'!P:Q,2,FALSE)</f>
        <v>#N/A</v>
      </c>
      <c r="D643" t="s">
        <v>4</v>
      </c>
      <c r="E643" t="s">
        <v>49</v>
      </c>
      <c r="F643" s="13" t="e">
        <f>IF(C643=0,"2.5","0")</f>
        <v>#N/A</v>
      </c>
      <c r="G643" t="s">
        <v>49</v>
      </c>
      <c r="H643">
        <v>100</v>
      </c>
      <c r="I643" t="e">
        <f>ROUND(VLOOKUP(B643,'BAHAN BAKU'!P:AO,26,FALSE)*F643%,0)</f>
        <v>#N/A</v>
      </c>
      <c r="J643">
        <v>0</v>
      </c>
      <c r="K643">
        <v>0</v>
      </c>
      <c r="L643">
        <f>VLOOKUP(B643,'BAHAN BAKU'!P:Y,10,FALSE)</f>
        <v>0</v>
      </c>
      <c r="M643">
        <f>VLOOKUP(B643,'BAHAN BAKU'!P:Z,11,FALSE)</f>
        <v>0</v>
      </c>
      <c r="T643">
        <v>0</v>
      </c>
    </row>
    <row r="644" spans="1:20" x14ac:dyDescent="0.25">
      <c r="A644">
        <f>VLOOKUP(B644,'BAHAN BAKU'!$BD:$BE,2,FALSE)</f>
        <v>1</v>
      </c>
      <c r="B644">
        <f>IF(COUNTIF($B$2:B643,B643)=3,B643+1,B643)</f>
        <v>215</v>
      </c>
      <c r="C644" t="e">
        <f>VLOOKUP(B644,'BAHAN BAKU'!P:Q,2,FALSE)</f>
        <v>#N/A</v>
      </c>
      <c r="D644" t="s">
        <v>2</v>
      </c>
      <c r="E644" t="s">
        <v>49</v>
      </c>
      <c r="F644" s="13">
        <v>11</v>
      </c>
      <c r="G644" t="s">
        <v>49</v>
      </c>
      <c r="H644">
        <v>100</v>
      </c>
      <c r="I644">
        <f>ROUND(VLOOKUP(B644,'BAHAN BAKU'!P:AO,26,FALSE)*F644%,0)</f>
        <v>0</v>
      </c>
      <c r="J644">
        <v>0</v>
      </c>
      <c r="K644">
        <v>0</v>
      </c>
      <c r="L644">
        <f>VLOOKUP(B644,'BAHAN BAKU'!P:Y,10,FALSE)</f>
        <v>0</v>
      </c>
      <c r="M644">
        <f>VLOOKUP(B644,'BAHAN BAKU'!P:Z,11,FALSE)</f>
        <v>0</v>
      </c>
      <c r="T644">
        <v>0</v>
      </c>
    </row>
    <row r="645" spans="1:20" x14ac:dyDescent="0.25">
      <c r="A645">
        <f>VLOOKUP(B645,'BAHAN BAKU'!$BD:$BE,2,FALSE)</f>
        <v>1</v>
      </c>
      <c r="B645">
        <f>IF(COUNTIF($B$2:B644,B644)=3,B644+1,B644)</f>
        <v>215</v>
      </c>
      <c r="C645" t="e">
        <f>VLOOKUP(B645,'BAHAN BAKU'!P:Q,2,FALSE)</f>
        <v>#N/A</v>
      </c>
      <c r="D645" t="s">
        <v>0</v>
      </c>
      <c r="E645" t="s">
        <v>49</v>
      </c>
      <c r="F645" s="13">
        <f>IF(VLOOKUP(B645&amp;D645,'BAHAN BAKU'!BA:BB,2,FALSE)&gt;'BAHAN BAKU'!$B$1,'BAHAN BAKU'!$B$1,VLOOKUP(B645&amp;D645,'BAHAN BAKU'!BA:BB,2,FALSE))</f>
        <v>0</v>
      </c>
      <c r="G645" t="s">
        <v>49</v>
      </c>
      <c r="H645">
        <v>100</v>
      </c>
      <c r="I645">
        <f>ROUND(VLOOKUP(B645,'BAHAN BAKU'!P:AO,26,FALSE)*F645%,0)</f>
        <v>0</v>
      </c>
      <c r="J645">
        <v>0</v>
      </c>
      <c r="K645">
        <v>0</v>
      </c>
      <c r="L645">
        <f>VLOOKUP(B645,'BAHAN BAKU'!P:Y,10,FALSE)</f>
        <v>0</v>
      </c>
      <c r="M645">
        <f>VLOOKUP(B645,'BAHAN BAKU'!P:Z,11,FALSE)</f>
        <v>0</v>
      </c>
      <c r="T645">
        <v>0</v>
      </c>
    </row>
    <row r="646" spans="1:20" x14ac:dyDescent="0.25">
      <c r="A646">
        <f>VLOOKUP(B646,'BAHAN BAKU'!$BD:$BE,2,FALSE)</f>
        <v>1</v>
      </c>
      <c r="B646">
        <f>IF(COUNTIF($B$2:B645,B645)=3,B645+1,B645)</f>
        <v>215</v>
      </c>
      <c r="C646" t="e">
        <f>VLOOKUP(B646,'BAHAN BAKU'!P:Q,2,FALSE)</f>
        <v>#N/A</v>
      </c>
      <c r="D646" t="s">
        <v>4</v>
      </c>
      <c r="E646" t="s">
        <v>49</v>
      </c>
      <c r="F646" s="13" t="e">
        <f>IF(C646=0,"2.5","0")</f>
        <v>#N/A</v>
      </c>
      <c r="G646" t="s">
        <v>49</v>
      </c>
      <c r="H646">
        <v>100</v>
      </c>
      <c r="I646" t="e">
        <f>ROUND(VLOOKUP(B646,'BAHAN BAKU'!P:AO,26,FALSE)*F646%,0)</f>
        <v>#N/A</v>
      </c>
      <c r="J646">
        <v>0</v>
      </c>
      <c r="K646">
        <v>0</v>
      </c>
      <c r="L646">
        <f>VLOOKUP(B646,'BAHAN BAKU'!P:Y,10,FALSE)</f>
        <v>0</v>
      </c>
      <c r="M646">
        <f>VLOOKUP(B646,'BAHAN BAKU'!P:Z,11,FALSE)</f>
        <v>0</v>
      </c>
      <c r="T646">
        <v>0</v>
      </c>
    </row>
    <row r="647" spans="1:20" x14ac:dyDescent="0.25">
      <c r="A647">
        <f>VLOOKUP(B647,'BAHAN BAKU'!$BD:$BE,2,FALSE)</f>
        <v>1</v>
      </c>
      <c r="B647">
        <f>IF(COUNTIF($B$2:B646,B646)=3,B646+1,B646)</f>
        <v>216</v>
      </c>
      <c r="C647" t="e">
        <f>VLOOKUP(B647,'BAHAN BAKU'!P:Q,2,FALSE)</f>
        <v>#N/A</v>
      </c>
      <c r="D647" t="s">
        <v>2</v>
      </c>
      <c r="E647" t="s">
        <v>49</v>
      </c>
      <c r="F647" s="13">
        <v>11</v>
      </c>
      <c r="G647" t="s">
        <v>49</v>
      </c>
      <c r="H647">
        <v>100</v>
      </c>
      <c r="I647">
        <f>ROUND(VLOOKUP(B647,'BAHAN BAKU'!P:AO,26,FALSE)*F647%,0)</f>
        <v>0</v>
      </c>
      <c r="J647">
        <v>0</v>
      </c>
      <c r="K647">
        <v>0</v>
      </c>
      <c r="L647">
        <f>VLOOKUP(B647,'BAHAN BAKU'!P:Y,10,FALSE)</f>
        <v>0</v>
      </c>
      <c r="M647">
        <f>VLOOKUP(B647,'BAHAN BAKU'!P:Z,11,FALSE)</f>
        <v>0</v>
      </c>
      <c r="T647">
        <v>0</v>
      </c>
    </row>
    <row r="648" spans="1:20" x14ac:dyDescent="0.25">
      <c r="A648">
        <f>VLOOKUP(B648,'BAHAN BAKU'!$BD:$BE,2,FALSE)</f>
        <v>1</v>
      </c>
      <c r="B648">
        <f>IF(COUNTIF($B$2:B647,B647)=3,B647+1,B647)</f>
        <v>216</v>
      </c>
      <c r="C648" t="e">
        <f>VLOOKUP(B648,'BAHAN BAKU'!P:Q,2,FALSE)</f>
        <v>#N/A</v>
      </c>
      <c r="D648" t="s">
        <v>0</v>
      </c>
      <c r="E648" t="s">
        <v>49</v>
      </c>
      <c r="F648" s="13">
        <f>IF(VLOOKUP(B648&amp;D648,'BAHAN BAKU'!BA:BB,2,FALSE)&gt;'BAHAN BAKU'!$B$1,'BAHAN BAKU'!$B$1,VLOOKUP(B648&amp;D648,'BAHAN BAKU'!BA:BB,2,FALSE))</f>
        <v>0</v>
      </c>
      <c r="G648" t="s">
        <v>49</v>
      </c>
      <c r="H648">
        <v>100</v>
      </c>
      <c r="I648">
        <f>ROUND(VLOOKUP(B648,'BAHAN BAKU'!P:AO,26,FALSE)*F648%,0)</f>
        <v>0</v>
      </c>
      <c r="J648">
        <v>0</v>
      </c>
      <c r="K648">
        <v>0</v>
      </c>
      <c r="L648">
        <f>VLOOKUP(B648,'BAHAN BAKU'!P:Y,10,FALSE)</f>
        <v>0</v>
      </c>
      <c r="M648">
        <f>VLOOKUP(B648,'BAHAN BAKU'!P:Z,11,FALSE)</f>
        <v>0</v>
      </c>
      <c r="T648">
        <v>0</v>
      </c>
    </row>
    <row r="649" spans="1:20" x14ac:dyDescent="0.25">
      <c r="A649">
        <f>VLOOKUP(B649,'BAHAN BAKU'!$BD:$BE,2,FALSE)</f>
        <v>1</v>
      </c>
      <c r="B649">
        <f>IF(COUNTIF($B$2:B648,B648)=3,B648+1,B648)</f>
        <v>216</v>
      </c>
      <c r="C649" t="e">
        <f>VLOOKUP(B649,'BAHAN BAKU'!P:Q,2,FALSE)</f>
        <v>#N/A</v>
      </c>
      <c r="D649" t="s">
        <v>4</v>
      </c>
      <c r="E649" t="s">
        <v>49</v>
      </c>
      <c r="F649" s="13" t="e">
        <f>IF(C649=0,"2.5","0")</f>
        <v>#N/A</v>
      </c>
      <c r="G649" t="s">
        <v>49</v>
      </c>
      <c r="H649">
        <v>100</v>
      </c>
      <c r="I649" t="e">
        <f>ROUND(VLOOKUP(B649,'BAHAN BAKU'!P:AO,26,FALSE)*F649%,0)</f>
        <v>#N/A</v>
      </c>
      <c r="J649">
        <v>0</v>
      </c>
      <c r="K649">
        <v>0</v>
      </c>
      <c r="L649">
        <f>VLOOKUP(B649,'BAHAN BAKU'!P:Y,10,FALSE)</f>
        <v>0</v>
      </c>
      <c r="M649">
        <f>VLOOKUP(B649,'BAHAN BAKU'!P:Z,11,FALSE)</f>
        <v>0</v>
      </c>
      <c r="T649">
        <v>0</v>
      </c>
    </row>
    <row r="650" spans="1:20" x14ac:dyDescent="0.25">
      <c r="A650">
        <f>VLOOKUP(B650,'BAHAN BAKU'!$BD:$BE,2,FALSE)</f>
        <v>1</v>
      </c>
      <c r="B650">
        <f>IF(COUNTIF($B$2:B649,B649)=3,B649+1,B649)</f>
        <v>217</v>
      </c>
      <c r="C650" t="e">
        <f>VLOOKUP(B650,'BAHAN BAKU'!P:Q,2,FALSE)</f>
        <v>#N/A</v>
      </c>
      <c r="D650" t="s">
        <v>2</v>
      </c>
      <c r="E650" t="s">
        <v>49</v>
      </c>
      <c r="F650" s="13">
        <v>11</v>
      </c>
      <c r="G650" t="s">
        <v>49</v>
      </c>
      <c r="H650">
        <v>100</v>
      </c>
      <c r="I650">
        <f>ROUND(VLOOKUP(B650,'BAHAN BAKU'!P:AO,26,FALSE)*F650%,0)</f>
        <v>0</v>
      </c>
      <c r="J650">
        <v>0</v>
      </c>
      <c r="K650">
        <v>0</v>
      </c>
      <c r="L650">
        <f>VLOOKUP(B650,'BAHAN BAKU'!P:Y,10,FALSE)</f>
        <v>0</v>
      </c>
      <c r="M650">
        <f>VLOOKUP(B650,'BAHAN BAKU'!P:Z,11,FALSE)</f>
        <v>0</v>
      </c>
      <c r="T650">
        <v>0</v>
      </c>
    </row>
    <row r="651" spans="1:20" x14ac:dyDescent="0.25">
      <c r="A651">
        <f>VLOOKUP(B651,'BAHAN BAKU'!$BD:$BE,2,FALSE)</f>
        <v>1</v>
      </c>
      <c r="B651">
        <f>IF(COUNTIF($B$2:B650,B650)=3,B650+1,B650)</f>
        <v>217</v>
      </c>
      <c r="C651" t="e">
        <f>VLOOKUP(B651,'BAHAN BAKU'!P:Q,2,FALSE)</f>
        <v>#N/A</v>
      </c>
      <c r="D651" t="s">
        <v>0</v>
      </c>
      <c r="E651" t="s">
        <v>49</v>
      </c>
      <c r="F651" s="13">
        <f>IF(VLOOKUP(B651&amp;D651,'BAHAN BAKU'!BA:BB,2,FALSE)&gt;'BAHAN BAKU'!$B$1,'BAHAN BAKU'!$B$1,VLOOKUP(B651&amp;D651,'BAHAN BAKU'!BA:BB,2,FALSE))</f>
        <v>0</v>
      </c>
      <c r="G651" t="s">
        <v>49</v>
      </c>
      <c r="H651">
        <v>100</v>
      </c>
      <c r="I651">
        <f>ROUND(VLOOKUP(B651,'BAHAN BAKU'!P:AO,26,FALSE)*F651%,0)</f>
        <v>0</v>
      </c>
      <c r="J651">
        <v>0</v>
      </c>
      <c r="K651">
        <v>0</v>
      </c>
      <c r="L651">
        <f>VLOOKUP(B651,'BAHAN BAKU'!P:Y,10,FALSE)</f>
        <v>0</v>
      </c>
      <c r="M651">
        <f>VLOOKUP(B651,'BAHAN BAKU'!P:Z,11,FALSE)</f>
        <v>0</v>
      </c>
      <c r="T651">
        <v>0</v>
      </c>
    </row>
    <row r="652" spans="1:20" x14ac:dyDescent="0.25">
      <c r="A652">
        <f>VLOOKUP(B652,'BAHAN BAKU'!$BD:$BE,2,FALSE)</f>
        <v>1</v>
      </c>
      <c r="B652">
        <f>IF(COUNTIF($B$2:B651,B651)=3,B651+1,B651)</f>
        <v>217</v>
      </c>
      <c r="C652" t="e">
        <f>VLOOKUP(B652,'BAHAN BAKU'!P:Q,2,FALSE)</f>
        <v>#N/A</v>
      </c>
      <c r="D652" t="s">
        <v>4</v>
      </c>
      <c r="E652" t="s">
        <v>49</v>
      </c>
      <c r="F652" s="13" t="e">
        <f>IF(C652=0,"2.5","0")</f>
        <v>#N/A</v>
      </c>
      <c r="G652" t="s">
        <v>49</v>
      </c>
      <c r="H652">
        <v>100</v>
      </c>
      <c r="I652" t="e">
        <f>ROUND(VLOOKUP(B652,'BAHAN BAKU'!P:AO,26,FALSE)*F652%,0)</f>
        <v>#N/A</v>
      </c>
      <c r="J652">
        <v>0</v>
      </c>
      <c r="K652">
        <v>0</v>
      </c>
      <c r="L652">
        <f>VLOOKUP(B652,'BAHAN BAKU'!P:Y,10,FALSE)</f>
        <v>0</v>
      </c>
      <c r="M652">
        <f>VLOOKUP(B652,'BAHAN BAKU'!P:Z,11,FALSE)</f>
        <v>0</v>
      </c>
      <c r="T652">
        <v>0</v>
      </c>
    </row>
    <row r="653" spans="1:20" x14ac:dyDescent="0.25">
      <c r="A653">
        <f>VLOOKUP(B653,'BAHAN BAKU'!$BD:$BE,2,FALSE)</f>
        <v>1</v>
      </c>
      <c r="B653">
        <f>IF(COUNTIF($B$2:B652,B652)=3,B652+1,B652)</f>
        <v>218</v>
      </c>
      <c r="C653" t="e">
        <f>VLOOKUP(B653,'BAHAN BAKU'!P:Q,2,FALSE)</f>
        <v>#N/A</v>
      </c>
      <c r="D653" t="s">
        <v>2</v>
      </c>
      <c r="E653" t="s">
        <v>49</v>
      </c>
      <c r="F653" s="13">
        <v>11</v>
      </c>
      <c r="G653" t="s">
        <v>49</v>
      </c>
      <c r="H653">
        <v>100</v>
      </c>
      <c r="I653">
        <f>ROUND(VLOOKUP(B653,'BAHAN BAKU'!P:AO,26,FALSE)*F653%,0)</f>
        <v>0</v>
      </c>
      <c r="J653">
        <v>0</v>
      </c>
      <c r="K653">
        <v>0</v>
      </c>
      <c r="L653">
        <f>VLOOKUP(B653,'BAHAN BAKU'!P:Y,10,FALSE)</f>
        <v>0</v>
      </c>
      <c r="M653">
        <f>VLOOKUP(B653,'BAHAN BAKU'!P:Z,11,FALSE)</f>
        <v>0</v>
      </c>
      <c r="T653">
        <v>0</v>
      </c>
    </row>
    <row r="654" spans="1:20" x14ac:dyDescent="0.25">
      <c r="A654">
        <f>VLOOKUP(B654,'BAHAN BAKU'!$BD:$BE,2,FALSE)</f>
        <v>1</v>
      </c>
      <c r="B654">
        <f>IF(COUNTIF($B$2:B653,B653)=3,B653+1,B653)</f>
        <v>218</v>
      </c>
      <c r="C654" t="e">
        <f>VLOOKUP(B654,'BAHAN BAKU'!P:Q,2,FALSE)</f>
        <v>#N/A</v>
      </c>
      <c r="D654" t="s">
        <v>0</v>
      </c>
      <c r="E654" t="s">
        <v>49</v>
      </c>
      <c r="F654" s="13">
        <f>IF(VLOOKUP(B654&amp;D654,'BAHAN BAKU'!BA:BB,2,FALSE)&gt;'BAHAN BAKU'!$B$1,'BAHAN BAKU'!$B$1,VLOOKUP(B654&amp;D654,'BAHAN BAKU'!BA:BB,2,FALSE))</f>
        <v>0</v>
      </c>
      <c r="G654" t="s">
        <v>49</v>
      </c>
      <c r="H654">
        <v>100</v>
      </c>
      <c r="I654">
        <f>ROUND(VLOOKUP(B654,'BAHAN BAKU'!P:AO,26,FALSE)*F654%,0)</f>
        <v>0</v>
      </c>
      <c r="J654">
        <v>0</v>
      </c>
      <c r="K654">
        <v>0</v>
      </c>
      <c r="L654">
        <f>VLOOKUP(B654,'BAHAN BAKU'!P:Y,10,FALSE)</f>
        <v>0</v>
      </c>
      <c r="M654">
        <f>VLOOKUP(B654,'BAHAN BAKU'!P:Z,11,FALSE)</f>
        <v>0</v>
      </c>
      <c r="T654">
        <v>0</v>
      </c>
    </row>
    <row r="655" spans="1:20" x14ac:dyDescent="0.25">
      <c r="A655">
        <f>VLOOKUP(B655,'BAHAN BAKU'!$BD:$BE,2,FALSE)</f>
        <v>1</v>
      </c>
      <c r="B655">
        <f>IF(COUNTIF($B$2:B654,B654)=3,B654+1,B654)</f>
        <v>218</v>
      </c>
      <c r="C655" t="e">
        <f>VLOOKUP(B655,'BAHAN BAKU'!P:Q,2,FALSE)</f>
        <v>#N/A</v>
      </c>
      <c r="D655" t="s">
        <v>4</v>
      </c>
      <c r="E655" t="s">
        <v>49</v>
      </c>
      <c r="F655" s="13" t="e">
        <f>IF(C655=0,"2.5","0")</f>
        <v>#N/A</v>
      </c>
      <c r="G655" t="s">
        <v>49</v>
      </c>
      <c r="H655">
        <v>100</v>
      </c>
      <c r="I655" t="e">
        <f>ROUND(VLOOKUP(B655,'BAHAN BAKU'!P:AO,26,FALSE)*F655%,0)</f>
        <v>#N/A</v>
      </c>
      <c r="J655">
        <v>0</v>
      </c>
      <c r="K655">
        <v>0</v>
      </c>
      <c r="L655">
        <f>VLOOKUP(B655,'BAHAN BAKU'!P:Y,10,FALSE)</f>
        <v>0</v>
      </c>
      <c r="M655">
        <f>VLOOKUP(B655,'BAHAN BAKU'!P:Z,11,FALSE)</f>
        <v>0</v>
      </c>
      <c r="T655">
        <v>0</v>
      </c>
    </row>
    <row r="656" spans="1:20" x14ac:dyDescent="0.25">
      <c r="A656">
        <f>VLOOKUP(B656,'BAHAN BAKU'!$BD:$BE,2,FALSE)</f>
        <v>1</v>
      </c>
      <c r="B656">
        <f>IF(COUNTIF($B$2:B655,B655)=3,B655+1,B655)</f>
        <v>219</v>
      </c>
      <c r="C656" t="e">
        <f>VLOOKUP(B656,'BAHAN BAKU'!P:Q,2,FALSE)</f>
        <v>#N/A</v>
      </c>
      <c r="D656" t="s">
        <v>2</v>
      </c>
      <c r="E656" t="s">
        <v>49</v>
      </c>
      <c r="F656" s="13">
        <v>11</v>
      </c>
      <c r="G656" t="s">
        <v>49</v>
      </c>
      <c r="H656">
        <v>100</v>
      </c>
      <c r="I656">
        <f>ROUND(VLOOKUP(B656,'BAHAN BAKU'!P:AO,26,FALSE)*F656%,0)</f>
        <v>0</v>
      </c>
      <c r="J656">
        <v>0</v>
      </c>
      <c r="K656">
        <v>0</v>
      </c>
      <c r="L656">
        <f>VLOOKUP(B656,'BAHAN BAKU'!P:Y,10,FALSE)</f>
        <v>0</v>
      </c>
      <c r="M656">
        <f>VLOOKUP(B656,'BAHAN BAKU'!P:Z,11,FALSE)</f>
        <v>0</v>
      </c>
      <c r="T656">
        <v>0</v>
      </c>
    </row>
    <row r="657" spans="1:20" x14ac:dyDescent="0.25">
      <c r="A657">
        <f>VLOOKUP(B657,'BAHAN BAKU'!$BD:$BE,2,FALSE)</f>
        <v>1</v>
      </c>
      <c r="B657">
        <f>IF(COUNTIF($B$2:B656,B656)=3,B656+1,B656)</f>
        <v>219</v>
      </c>
      <c r="C657" t="e">
        <f>VLOOKUP(B657,'BAHAN BAKU'!P:Q,2,FALSE)</f>
        <v>#N/A</v>
      </c>
      <c r="D657" t="s">
        <v>0</v>
      </c>
      <c r="E657" t="s">
        <v>49</v>
      </c>
      <c r="F657" s="13">
        <f>IF(VLOOKUP(B657&amp;D657,'BAHAN BAKU'!BA:BB,2,FALSE)&gt;'BAHAN BAKU'!$B$1,'BAHAN BAKU'!$B$1,VLOOKUP(B657&amp;D657,'BAHAN BAKU'!BA:BB,2,FALSE))</f>
        <v>0</v>
      </c>
      <c r="G657" t="s">
        <v>49</v>
      </c>
      <c r="H657">
        <v>100</v>
      </c>
      <c r="I657">
        <f>ROUND(VLOOKUP(B657,'BAHAN BAKU'!P:AO,26,FALSE)*F657%,0)</f>
        <v>0</v>
      </c>
      <c r="J657">
        <v>0</v>
      </c>
      <c r="K657">
        <v>0</v>
      </c>
      <c r="L657">
        <f>VLOOKUP(B657,'BAHAN BAKU'!P:Y,10,FALSE)</f>
        <v>0</v>
      </c>
      <c r="M657">
        <f>VLOOKUP(B657,'BAHAN BAKU'!P:Z,11,FALSE)</f>
        <v>0</v>
      </c>
      <c r="T657">
        <v>0</v>
      </c>
    </row>
    <row r="658" spans="1:20" x14ac:dyDescent="0.25">
      <c r="A658">
        <f>VLOOKUP(B658,'BAHAN BAKU'!$BD:$BE,2,FALSE)</f>
        <v>1</v>
      </c>
      <c r="B658">
        <f>IF(COUNTIF($B$2:B657,B657)=3,B657+1,B657)</f>
        <v>219</v>
      </c>
      <c r="C658" t="e">
        <f>VLOOKUP(B658,'BAHAN BAKU'!P:Q,2,FALSE)</f>
        <v>#N/A</v>
      </c>
      <c r="D658" t="s">
        <v>4</v>
      </c>
      <c r="E658" t="s">
        <v>49</v>
      </c>
      <c r="F658" s="13" t="e">
        <f>IF(C658=0,"2.5","0")</f>
        <v>#N/A</v>
      </c>
      <c r="G658" t="s">
        <v>49</v>
      </c>
      <c r="H658">
        <v>100</v>
      </c>
      <c r="I658" t="e">
        <f>ROUND(VLOOKUP(B658,'BAHAN BAKU'!P:AO,26,FALSE)*F658%,0)</f>
        <v>#N/A</v>
      </c>
      <c r="J658">
        <v>0</v>
      </c>
      <c r="K658">
        <v>0</v>
      </c>
      <c r="L658">
        <f>VLOOKUP(B658,'BAHAN BAKU'!P:Y,10,FALSE)</f>
        <v>0</v>
      </c>
      <c r="M658">
        <f>VLOOKUP(B658,'BAHAN BAKU'!P:Z,11,FALSE)</f>
        <v>0</v>
      </c>
      <c r="T658">
        <v>0</v>
      </c>
    </row>
    <row r="659" spans="1:20" x14ac:dyDescent="0.25">
      <c r="A659">
        <f>VLOOKUP(B659,'BAHAN BAKU'!$BD:$BE,2,FALSE)</f>
        <v>1</v>
      </c>
      <c r="B659">
        <f>IF(COUNTIF($B$2:B658,B658)=3,B658+1,B658)</f>
        <v>220</v>
      </c>
      <c r="C659" t="e">
        <f>VLOOKUP(B659,'BAHAN BAKU'!P:Q,2,FALSE)</f>
        <v>#N/A</v>
      </c>
      <c r="D659" t="s">
        <v>2</v>
      </c>
      <c r="E659" t="s">
        <v>49</v>
      </c>
      <c r="F659" s="13">
        <v>11</v>
      </c>
      <c r="G659" t="s">
        <v>49</v>
      </c>
      <c r="H659">
        <v>100</v>
      </c>
      <c r="I659">
        <f>ROUND(VLOOKUP(B659,'BAHAN BAKU'!P:AO,26,FALSE)*F659%,0)</f>
        <v>0</v>
      </c>
      <c r="J659">
        <v>0</v>
      </c>
      <c r="K659">
        <v>0</v>
      </c>
      <c r="L659">
        <f>VLOOKUP(B659,'BAHAN BAKU'!P:Y,10,FALSE)</f>
        <v>0</v>
      </c>
      <c r="M659">
        <f>VLOOKUP(B659,'BAHAN BAKU'!P:Z,11,FALSE)</f>
        <v>0</v>
      </c>
      <c r="T659">
        <v>0</v>
      </c>
    </row>
    <row r="660" spans="1:20" x14ac:dyDescent="0.25">
      <c r="A660">
        <f>VLOOKUP(B660,'BAHAN BAKU'!$BD:$BE,2,FALSE)</f>
        <v>1</v>
      </c>
      <c r="B660">
        <f>IF(COUNTIF($B$2:B659,B659)=3,B659+1,B659)</f>
        <v>220</v>
      </c>
      <c r="C660" t="e">
        <f>VLOOKUP(B660,'BAHAN BAKU'!P:Q,2,FALSE)</f>
        <v>#N/A</v>
      </c>
      <c r="D660" t="s">
        <v>0</v>
      </c>
      <c r="E660" t="s">
        <v>49</v>
      </c>
      <c r="F660" s="13">
        <f>IF(VLOOKUP(B660&amp;D660,'BAHAN BAKU'!BA:BB,2,FALSE)&gt;'BAHAN BAKU'!$B$1,'BAHAN BAKU'!$B$1,VLOOKUP(B660&amp;D660,'BAHAN BAKU'!BA:BB,2,FALSE))</f>
        <v>0</v>
      </c>
      <c r="G660" t="s">
        <v>49</v>
      </c>
      <c r="H660">
        <v>100</v>
      </c>
      <c r="I660">
        <f>ROUND(VLOOKUP(B660,'BAHAN BAKU'!P:AO,26,FALSE)*F660%,0)</f>
        <v>0</v>
      </c>
      <c r="J660">
        <v>0</v>
      </c>
      <c r="K660">
        <v>0</v>
      </c>
      <c r="L660">
        <f>VLOOKUP(B660,'BAHAN BAKU'!P:Y,10,FALSE)</f>
        <v>0</v>
      </c>
      <c r="M660">
        <f>VLOOKUP(B660,'BAHAN BAKU'!P:Z,11,FALSE)</f>
        <v>0</v>
      </c>
      <c r="T660">
        <v>0</v>
      </c>
    </row>
    <row r="661" spans="1:20" x14ac:dyDescent="0.25">
      <c r="A661">
        <f>VLOOKUP(B661,'BAHAN BAKU'!$BD:$BE,2,FALSE)</f>
        <v>1</v>
      </c>
      <c r="B661">
        <f>IF(COUNTIF($B$2:B660,B660)=3,B660+1,B660)</f>
        <v>220</v>
      </c>
      <c r="C661" t="e">
        <f>VLOOKUP(B661,'BAHAN BAKU'!P:Q,2,FALSE)</f>
        <v>#N/A</v>
      </c>
      <c r="D661" t="s">
        <v>4</v>
      </c>
      <c r="E661" t="s">
        <v>49</v>
      </c>
      <c r="F661" s="13" t="e">
        <f>IF(C661=0,"2.5","0")</f>
        <v>#N/A</v>
      </c>
      <c r="G661" t="s">
        <v>49</v>
      </c>
      <c r="H661">
        <v>100</v>
      </c>
      <c r="I661" t="e">
        <f>ROUND(VLOOKUP(B661,'BAHAN BAKU'!P:AO,26,FALSE)*F661%,0)</f>
        <v>#N/A</v>
      </c>
      <c r="J661">
        <v>0</v>
      </c>
      <c r="K661">
        <v>0</v>
      </c>
      <c r="L661">
        <f>VLOOKUP(B661,'BAHAN BAKU'!P:Y,10,FALSE)</f>
        <v>0</v>
      </c>
      <c r="M661">
        <f>VLOOKUP(B661,'BAHAN BAKU'!P:Z,11,FALSE)</f>
        <v>0</v>
      </c>
      <c r="T661">
        <v>0</v>
      </c>
    </row>
    <row r="662" spans="1:20" x14ac:dyDescent="0.25">
      <c r="A662">
        <f>VLOOKUP(B662,'BAHAN BAKU'!$BD:$BE,2,FALSE)</f>
        <v>1</v>
      </c>
      <c r="B662">
        <f>IF(COUNTIF($B$2:B661,B661)=3,B661+1,B661)</f>
        <v>221</v>
      </c>
      <c r="C662" t="e">
        <f>VLOOKUP(B662,'BAHAN BAKU'!P:Q,2,FALSE)</f>
        <v>#N/A</v>
      </c>
      <c r="D662" t="s">
        <v>2</v>
      </c>
      <c r="E662" t="s">
        <v>49</v>
      </c>
      <c r="F662" s="13">
        <v>11</v>
      </c>
      <c r="G662" t="s">
        <v>49</v>
      </c>
      <c r="H662">
        <v>100</v>
      </c>
      <c r="I662">
        <f>ROUND(VLOOKUP(B662,'BAHAN BAKU'!P:AO,26,FALSE)*F662%,0)</f>
        <v>0</v>
      </c>
      <c r="J662">
        <v>0</v>
      </c>
      <c r="K662">
        <v>0</v>
      </c>
      <c r="L662">
        <f>VLOOKUP(B662,'BAHAN BAKU'!P:Y,10,FALSE)</f>
        <v>0</v>
      </c>
      <c r="M662">
        <f>VLOOKUP(B662,'BAHAN BAKU'!P:Z,11,FALSE)</f>
        <v>0</v>
      </c>
      <c r="T662">
        <v>0</v>
      </c>
    </row>
    <row r="663" spans="1:20" x14ac:dyDescent="0.25">
      <c r="A663">
        <f>VLOOKUP(B663,'BAHAN BAKU'!$BD:$BE,2,FALSE)</f>
        <v>1</v>
      </c>
      <c r="B663">
        <f>IF(COUNTIF($B$2:B662,B662)=3,B662+1,B662)</f>
        <v>221</v>
      </c>
      <c r="C663" t="e">
        <f>VLOOKUP(B663,'BAHAN BAKU'!P:Q,2,FALSE)</f>
        <v>#N/A</v>
      </c>
      <c r="D663" t="s">
        <v>0</v>
      </c>
      <c r="E663" t="s">
        <v>49</v>
      </c>
      <c r="F663" s="13">
        <f>IF(VLOOKUP(B663&amp;D663,'BAHAN BAKU'!BA:BB,2,FALSE)&gt;'BAHAN BAKU'!$B$1,'BAHAN BAKU'!$B$1,VLOOKUP(B663&amp;D663,'BAHAN BAKU'!BA:BB,2,FALSE))</f>
        <v>0</v>
      </c>
      <c r="G663" t="s">
        <v>49</v>
      </c>
      <c r="H663">
        <v>100</v>
      </c>
      <c r="I663">
        <f>ROUND(VLOOKUP(B663,'BAHAN BAKU'!P:AO,26,FALSE)*F663%,0)</f>
        <v>0</v>
      </c>
      <c r="J663">
        <v>0</v>
      </c>
      <c r="K663">
        <v>0</v>
      </c>
      <c r="L663">
        <f>VLOOKUP(B663,'BAHAN BAKU'!P:Y,10,FALSE)</f>
        <v>0</v>
      </c>
      <c r="M663">
        <f>VLOOKUP(B663,'BAHAN BAKU'!P:Z,11,FALSE)</f>
        <v>0</v>
      </c>
      <c r="T663">
        <v>0</v>
      </c>
    </row>
    <row r="664" spans="1:20" x14ac:dyDescent="0.25">
      <c r="A664">
        <f>VLOOKUP(B664,'BAHAN BAKU'!$BD:$BE,2,FALSE)</f>
        <v>1</v>
      </c>
      <c r="B664">
        <f>IF(COUNTIF($B$2:B663,B663)=3,B663+1,B663)</f>
        <v>221</v>
      </c>
      <c r="C664" t="e">
        <f>VLOOKUP(B664,'BAHAN BAKU'!P:Q,2,FALSE)</f>
        <v>#N/A</v>
      </c>
      <c r="D664" t="s">
        <v>4</v>
      </c>
      <c r="E664" t="s">
        <v>49</v>
      </c>
      <c r="F664" s="13" t="e">
        <f>IF(C664=0,"2.5","0")</f>
        <v>#N/A</v>
      </c>
      <c r="G664" t="s">
        <v>49</v>
      </c>
      <c r="H664">
        <v>100</v>
      </c>
      <c r="I664" t="e">
        <f>ROUND(VLOOKUP(B664,'BAHAN BAKU'!P:AO,26,FALSE)*F664%,0)</f>
        <v>#N/A</v>
      </c>
      <c r="J664">
        <v>0</v>
      </c>
      <c r="K664">
        <v>0</v>
      </c>
      <c r="L664">
        <f>VLOOKUP(B664,'BAHAN BAKU'!P:Y,10,FALSE)</f>
        <v>0</v>
      </c>
      <c r="M664">
        <f>VLOOKUP(B664,'BAHAN BAKU'!P:Z,11,FALSE)</f>
        <v>0</v>
      </c>
      <c r="T664">
        <v>0</v>
      </c>
    </row>
    <row r="665" spans="1:20" x14ac:dyDescent="0.25">
      <c r="A665">
        <f>VLOOKUP(B665,'BAHAN BAKU'!$BD:$BE,2,FALSE)</f>
        <v>1</v>
      </c>
      <c r="B665">
        <f>IF(COUNTIF($B$2:B664,B664)=3,B664+1,B664)</f>
        <v>222</v>
      </c>
      <c r="C665" t="e">
        <f>VLOOKUP(B665,'BAHAN BAKU'!P:Q,2,FALSE)</f>
        <v>#N/A</v>
      </c>
      <c r="D665" t="s">
        <v>2</v>
      </c>
      <c r="E665" t="s">
        <v>49</v>
      </c>
      <c r="F665" s="13">
        <v>11</v>
      </c>
      <c r="G665" t="s">
        <v>49</v>
      </c>
      <c r="H665">
        <v>100</v>
      </c>
      <c r="I665">
        <f>ROUND(VLOOKUP(B665,'BAHAN BAKU'!P:AO,26,FALSE)*F665%,0)</f>
        <v>0</v>
      </c>
      <c r="J665">
        <v>0</v>
      </c>
      <c r="K665">
        <v>0</v>
      </c>
      <c r="L665">
        <f>VLOOKUP(B665,'BAHAN BAKU'!P:Y,10,FALSE)</f>
        <v>0</v>
      </c>
      <c r="M665">
        <f>VLOOKUP(B665,'BAHAN BAKU'!P:Z,11,FALSE)</f>
        <v>0</v>
      </c>
      <c r="T665">
        <v>0</v>
      </c>
    </row>
    <row r="666" spans="1:20" x14ac:dyDescent="0.25">
      <c r="A666">
        <f>VLOOKUP(B666,'BAHAN BAKU'!$BD:$BE,2,FALSE)</f>
        <v>1</v>
      </c>
      <c r="B666">
        <f>IF(COUNTIF($B$2:B665,B665)=3,B665+1,B665)</f>
        <v>222</v>
      </c>
      <c r="C666" t="e">
        <f>VLOOKUP(B666,'BAHAN BAKU'!P:Q,2,FALSE)</f>
        <v>#N/A</v>
      </c>
      <c r="D666" t="s">
        <v>0</v>
      </c>
      <c r="E666" t="s">
        <v>49</v>
      </c>
      <c r="F666" s="13">
        <f>IF(VLOOKUP(B666&amp;D666,'BAHAN BAKU'!BA:BB,2,FALSE)&gt;'BAHAN BAKU'!$B$1,'BAHAN BAKU'!$B$1,VLOOKUP(B666&amp;D666,'BAHAN BAKU'!BA:BB,2,FALSE))</f>
        <v>0</v>
      </c>
      <c r="G666" t="s">
        <v>49</v>
      </c>
      <c r="H666">
        <v>100</v>
      </c>
      <c r="I666">
        <f>ROUND(VLOOKUP(B666,'BAHAN BAKU'!P:AO,26,FALSE)*F666%,0)</f>
        <v>0</v>
      </c>
      <c r="J666">
        <v>0</v>
      </c>
      <c r="K666">
        <v>0</v>
      </c>
      <c r="L666">
        <f>VLOOKUP(B666,'BAHAN BAKU'!P:Y,10,FALSE)</f>
        <v>0</v>
      </c>
      <c r="M666">
        <f>VLOOKUP(B666,'BAHAN BAKU'!P:Z,11,FALSE)</f>
        <v>0</v>
      </c>
      <c r="T666">
        <v>0</v>
      </c>
    </row>
    <row r="667" spans="1:20" x14ac:dyDescent="0.25">
      <c r="A667">
        <f>VLOOKUP(B667,'BAHAN BAKU'!$BD:$BE,2,FALSE)</f>
        <v>1</v>
      </c>
      <c r="B667">
        <f>IF(COUNTIF($B$2:B666,B666)=3,B666+1,B666)</f>
        <v>222</v>
      </c>
      <c r="C667" t="e">
        <f>VLOOKUP(B667,'BAHAN BAKU'!P:Q,2,FALSE)</f>
        <v>#N/A</v>
      </c>
      <c r="D667" t="s">
        <v>4</v>
      </c>
      <c r="E667" t="s">
        <v>49</v>
      </c>
      <c r="F667" s="13" t="e">
        <f>IF(C667=0,"2.5","0")</f>
        <v>#N/A</v>
      </c>
      <c r="G667" t="s">
        <v>49</v>
      </c>
      <c r="H667">
        <v>100</v>
      </c>
      <c r="I667" t="e">
        <f>ROUND(VLOOKUP(B667,'BAHAN BAKU'!P:AO,26,FALSE)*F667%,0)</f>
        <v>#N/A</v>
      </c>
      <c r="J667">
        <v>0</v>
      </c>
      <c r="K667">
        <v>0</v>
      </c>
      <c r="L667">
        <f>VLOOKUP(B667,'BAHAN BAKU'!P:Y,10,FALSE)</f>
        <v>0</v>
      </c>
      <c r="M667">
        <f>VLOOKUP(B667,'BAHAN BAKU'!P:Z,11,FALSE)</f>
        <v>0</v>
      </c>
      <c r="T667">
        <v>0</v>
      </c>
    </row>
    <row r="668" spans="1:20" x14ac:dyDescent="0.25">
      <c r="A668">
        <f>VLOOKUP(B668,'BAHAN BAKU'!$BD:$BE,2,FALSE)</f>
        <v>1</v>
      </c>
      <c r="B668">
        <f>IF(COUNTIF($B$2:B667,B667)=3,B667+1,B667)</f>
        <v>223</v>
      </c>
      <c r="C668" t="e">
        <f>VLOOKUP(B668,'BAHAN BAKU'!P:Q,2,FALSE)</f>
        <v>#N/A</v>
      </c>
      <c r="D668" t="s">
        <v>2</v>
      </c>
      <c r="E668" t="s">
        <v>49</v>
      </c>
      <c r="F668" s="13">
        <v>11</v>
      </c>
      <c r="G668" t="s">
        <v>49</v>
      </c>
      <c r="H668">
        <v>100</v>
      </c>
      <c r="I668">
        <f>ROUND(VLOOKUP(B668,'BAHAN BAKU'!P:AO,26,FALSE)*F668%,0)</f>
        <v>0</v>
      </c>
      <c r="J668">
        <v>0</v>
      </c>
      <c r="K668">
        <v>0</v>
      </c>
      <c r="L668">
        <f>VLOOKUP(B668,'BAHAN BAKU'!P:Y,10,FALSE)</f>
        <v>0</v>
      </c>
      <c r="M668">
        <f>VLOOKUP(B668,'BAHAN BAKU'!P:Z,11,FALSE)</f>
        <v>0</v>
      </c>
      <c r="T668">
        <v>0</v>
      </c>
    </row>
    <row r="669" spans="1:20" x14ac:dyDescent="0.25">
      <c r="A669">
        <f>VLOOKUP(B669,'BAHAN BAKU'!$BD:$BE,2,FALSE)</f>
        <v>1</v>
      </c>
      <c r="B669">
        <f>IF(COUNTIF($B$2:B668,B668)=3,B668+1,B668)</f>
        <v>223</v>
      </c>
      <c r="C669" t="e">
        <f>VLOOKUP(B669,'BAHAN BAKU'!P:Q,2,FALSE)</f>
        <v>#N/A</v>
      </c>
      <c r="D669" t="s">
        <v>0</v>
      </c>
      <c r="E669" t="s">
        <v>49</v>
      </c>
      <c r="F669" s="13">
        <f>IF(VLOOKUP(B669&amp;D669,'BAHAN BAKU'!BA:BB,2,FALSE)&gt;'BAHAN BAKU'!$B$1,'BAHAN BAKU'!$B$1,VLOOKUP(B669&amp;D669,'BAHAN BAKU'!BA:BB,2,FALSE))</f>
        <v>0</v>
      </c>
      <c r="G669" t="s">
        <v>49</v>
      </c>
      <c r="H669">
        <v>100</v>
      </c>
      <c r="I669">
        <f>ROUND(VLOOKUP(B669,'BAHAN BAKU'!P:AO,26,FALSE)*F669%,0)</f>
        <v>0</v>
      </c>
      <c r="J669">
        <v>0</v>
      </c>
      <c r="K669">
        <v>0</v>
      </c>
      <c r="L669">
        <f>VLOOKUP(B669,'BAHAN BAKU'!P:Y,10,FALSE)</f>
        <v>0</v>
      </c>
      <c r="M669">
        <f>VLOOKUP(B669,'BAHAN BAKU'!P:Z,11,FALSE)</f>
        <v>0</v>
      </c>
      <c r="T669">
        <v>0</v>
      </c>
    </row>
    <row r="670" spans="1:20" x14ac:dyDescent="0.25">
      <c r="A670">
        <f>VLOOKUP(B670,'BAHAN BAKU'!$BD:$BE,2,FALSE)</f>
        <v>1</v>
      </c>
      <c r="B670">
        <f>IF(COUNTIF($B$2:B669,B669)=3,B669+1,B669)</f>
        <v>223</v>
      </c>
      <c r="C670" t="e">
        <f>VLOOKUP(B670,'BAHAN BAKU'!P:Q,2,FALSE)</f>
        <v>#N/A</v>
      </c>
      <c r="D670" t="s">
        <v>4</v>
      </c>
      <c r="E670" t="s">
        <v>49</v>
      </c>
      <c r="F670" s="13" t="e">
        <f>IF(C670=0,"2.5","0")</f>
        <v>#N/A</v>
      </c>
      <c r="G670" t="s">
        <v>49</v>
      </c>
      <c r="H670">
        <v>100</v>
      </c>
      <c r="I670" t="e">
        <f>ROUND(VLOOKUP(B670,'BAHAN BAKU'!P:AO,26,FALSE)*F670%,0)</f>
        <v>#N/A</v>
      </c>
      <c r="J670">
        <v>0</v>
      </c>
      <c r="K670">
        <v>0</v>
      </c>
      <c r="L670">
        <f>VLOOKUP(B670,'BAHAN BAKU'!P:Y,10,FALSE)</f>
        <v>0</v>
      </c>
      <c r="M670">
        <f>VLOOKUP(B670,'BAHAN BAKU'!P:Z,11,FALSE)</f>
        <v>0</v>
      </c>
      <c r="T670">
        <v>0</v>
      </c>
    </row>
    <row r="671" spans="1:20" x14ac:dyDescent="0.25">
      <c r="A671">
        <f>VLOOKUP(B671,'BAHAN BAKU'!$BD:$BE,2,FALSE)</f>
        <v>1</v>
      </c>
      <c r="B671">
        <f>IF(COUNTIF($B$2:B670,B670)=3,B670+1,B670)</f>
        <v>224</v>
      </c>
      <c r="C671" t="e">
        <f>VLOOKUP(B671,'BAHAN BAKU'!P:Q,2,FALSE)</f>
        <v>#N/A</v>
      </c>
      <c r="D671" t="s">
        <v>2</v>
      </c>
      <c r="E671" t="s">
        <v>49</v>
      </c>
      <c r="F671" s="13">
        <v>11</v>
      </c>
      <c r="G671" t="s">
        <v>49</v>
      </c>
      <c r="H671">
        <v>100</v>
      </c>
      <c r="I671">
        <f>ROUND(VLOOKUP(B671,'BAHAN BAKU'!P:AO,26,FALSE)*F671%,0)</f>
        <v>0</v>
      </c>
      <c r="J671">
        <v>0</v>
      </c>
      <c r="K671">
        <v>0</v>
      </c>
      <c r="L671">
        <f>VLOOKUP(B671,'BAHAN BAKU'!P:Y,10,FALSE)</f>
        <v>0</v>
      </c>
      <c r="M671">
        <f>VLOOKUP(B671,'BAHAN BAKU'!P:Z,11,FALSE)</f>
        <v>0</v>
      </c>
      <c r="T671">
        <v>0</v>
      </c>
    </row>
    <row r="672" spans="1:20" x14ac:dyDescent="0.25">
      <c r="A672">
        <f>VLOOKUP(B672,'BAHAN BAKU'!$BD:$BE,2,FALSE)</f>
        <v>1</v>
      </c>
      <c r="B672">
        <f>IF(COUNTIF($B$2:B671,B671)=3,B671+1,B671)</f>
        <v>224</v>
      </c>
      <c r="C672" t="e">
        <f>VLOOKUP(B672,'BAHAN BAKU'!P:Q,2,FALSE)</f>
        <v>#N/A</v>
      </c>
      <c r="D672" t="s">
        <v>0</v>
      </c>
      <c r="E672" t="s">
        <v>49</v>
      </c>
      <c r="F672" s="13">
        <f>IF(VLOOKUP(B672&amp;D672,'BAHAN BAKU'!BA:BB,2,FALSE)&gt;'BAHAN BAKU'!$B$1,'BAHAN BAKU'!$B$1,VLOOKUP(B672&amp;D672,'BAHAN BAKU'!BA:BB,2,FALSE))</f>
        <v>0</v>
      </c>
      <c r="G672" t="s">
        <v>49</v>
      </c>
      <c r="H672">
        <v>100</v>
      </c>
      <c r="I672">
        <f>ROUND(VLOOKUP(B672,'BAHAN BAKU'!P:AO,26,FALSE)*F672%,0)</f>
        <v>0</v>
      </c>
      <c r="J672">
        <v>0</v>
      </c>
      <c r="K672">
        <v>0</v>
      </c>
      <c r="L672">
        <f>VLOOKUP(B672,'BAHAN BAKU'!P:Y,10,FALSE)</f>
        <v>0</v>
      </c>
      <c r="M672">
        <f>VLOOKUP(B672,'BAHAN BAKU'!P:Z,11,FALSE)</f>
        <v>0</v>
      </c>
      <c r="T672">
        <v>0</v>
      </c>
    </row>
    <row r="673" spans="1:20" x14ac:dyDescent="0.25">
      <c r="A673">
        <f>VLOOKUP(B673,'BAHAN BAKU'!$BD:$BE,2,FALSE)</f>
        <v>1</v>
      </c>
      <c r="B673">
        <f>IF(COUNTIF($B$2:B672,B672)=3,B672+1,B672)</f>
        <v>224</v>
      </c>
      <c r="C673" t="e">
        <f>VLOOKUP(B673,'BAHAN BAKU'!P:Q,2,FALSE)</f>
        <v>#N/A</v>
      </c>
      <c r="D673" t="s">
        <v>4</v>
      </c>
      <c r="E673" t="s">
        <v>49</v>
      </c>
      <c r="F673" s="13" t="e">
        <f>IF(C673=0,"2.5","0")</f>
        <v>#N/A</v>
      </c>
      <c r="G673" t="s">
        <v>49</v>
      </c>
      <c r="H673">
        <v>100</v>
      </c>
      <c r="I673" t="e">
        <f>ROUND(VLOOKUP(B673,'BAHAN BAKU'!P:AO,26,FALSE)*F673%,0)</f>
        <v>#N/A</v>
      </c>
      <c r="J673">
        <v>0</v>
      </c>
      <c r="K673">
        <v>0</v>
      </c>
      <c r="L673">
        <f>VLOOKUP(B673,'BAHAN BAKU'!P:Y,10,FALSE)</f>
        <v>0</v>
      </c>
      <c r="M673">
        <f>VLOOKUP(B673,'BAHAN BAKU'!P:Z,11,FALSE)</f>
        <v>0</v>
      </c>
      <c r="T673">
        <v>0</v>
      </c>
    </row>
    <row r="674" spans="1:20" x14ac:dyDescent="0.25">
      <c r="A674">
        <f>VLOOKUP(B674,'BAHAN BAKU'!$BD:$BE,2,FALSE)</f>
        <v>1</v>
      </c>
      <c r="B674">
        <f>IF(COUNTIF($B$2:B673,B673)=3,B673+1,B673)</f>
        <v>225</v>
      </c>
      <c r="C674" t="e">
        <f>VLOOKUP(B674,'BAHAN BAKU'!P:Q,2,FALSE)</f>
        <v>#N/A</v>
      </c>
      <c r="D674" t="s">
        <v>2</v>
      </c>
      <c r="E674" t="s">
        <v>49</v>
      </c>
      <c r="F674" s="13">
        <v>11</v>
      </c>
      <c r="G674" t="s">
        <v>49</v>
      </c>
      <c r="H674">
        <v>100</v>
      </c>
      <c r="I674">
        <f>ROUND(VLOOKUP(B674,'BAHAN BAKU'!P:AO,26,FALSE)*F674%,0)</f>
        <v>0</v>
      </c>
      <c r="J674">
        <v>0</v>
      </c>
      <c r="K674">
        <v>0</v>
      </c>
      <c r="L674">
        <f>VLOOKUP(B674,'BAHAN BAKU'!P:Y,10,FALSE)</f>
        <v>0</v>
      </c>
      <c r="M674">
        <f>VLOOKUP(B674,'BAHAN BAKU'!P:Z,11,FALSE)</f>
        <v>0</v>
      </c>
      <c r="T674">
        <v>0</v>
      </c>
    </row>
    <row r="675" spans="1:20" x14ac:dyDescent="0.25">
      <c r="A675">
        <f>VLOOKUP(B675,'BAHAN BAKU'!$BD:$BE,2,FALSE)</f>
        <v>1</v>
      </c>
      <c r="B675">
        <f>IF(COUNTIF($B$2:B674,B674)=3,B674+1,B674)</f>
        <v>225</v>
      </c>
      <c r="C675" t="e">
        <f>VLOOKUP(B675,'BAHAN BAKU'!P:Q,2,FALSE)</f>
        <v>#N/A</v>
      </c>
      <c r="D675" t="s">
        <v>0</v>
      </c>
      <c r="E675" t="s">
        <v>49</v>
      </c>
      <c r="F675" s="13">
        <f>IF(VLOOKUP(B675&amp;D675,'BAHAN BAKU'!BA:BB,2,FALSE)&gt;'BAHAN BAKU'!$B$1,'BAHAN BAKU'!$B$1,VLOOKUP(B675&amp;D675,'BAHAN BAKU'!BA:BB,2,FALSE))</f>
        <v>0</v>
      </c>
      <c r="G675" t="s">
        <v>49</v>
      </c>
      <c r="H675">
        <v>100</v>
      </c>
      <c r="I675">
        <f>ROUND(VLOOKUP(B675,'BAHAN BAKU'!P:AO,26,FALSE)*F675%,0)</f>
        <v>0</v>
      </c>
      <c r="J675">
        <v>0</v>
      </c>
      <c r="K675">
        <v>0</v>
      </c>
      <c r="L675">
        <f>VLOOKUP(B675,'BAHAN BAKU'!P:Y,10,FALSE)</f>
        <v>0</v>
      </c>
      <c r="M675">
        <f>VLOOKUP(B675,'BAHAN BAKU'!P:Z,11,FALSE)</f>
        <v>0</v>
      </c>
      <c r="T675">
        <v>0</v>
      </c>
    </row>
    <row r="676" spans="1:20" x14ac:dyDescent="0.25">
      <c r="A676">
        <f>VLOOKUP(B676,'BAHAN BAKU'!$BD:$BE,2,FALSE)</f>
        <v>1</v>
      </c>
      <c r="B676">
        <f>IF(COUNTIF($B$2:B675,B675)=3,B675+1,B675)</f>
        <v>225</v>
      </c>
      <c r="C676" t="e">
        <f>VLOOKUP(B676,'BAHAN BAKU'!P:Q,2,FALSE)</f>
        <v>#N/A</v>
      </c>
      <c r="D676" t="s">
        <v>4</v>
      </c>
      <c r="E676" t="s">
        <v>49</v>
      </c>
      <c r="F676" s="13" t="e">
        <f>IF(C676=0,"2.5","0")</f>
        <v>#N/A</v>
      </c>
      <c r="G676" t="s">
        <v>49</v>
      </c>
      <c r="H676">
        <v>100</v>
      </c>
      <c r="I676" t="e">
        <f>ROUND(VLOOKUP(B676,'BAHAN BAKU'!P:AO,26,FALSE)*F676%,0)</f>
        <v>#N/A</v>
      </c>
      <c r="J676">
        <v>0</v>
      </c>
      <c r="K676">
        <v>0</v>
      </c>
      <c r="L676">
        <f>VLOOKUP(B676,'BAHAN BAKU'!P:Y,10,FALSE)</f>
        <v>0</v>
      </c>
      <c r="M676">
        <f>VLOOKUP(B676,'BAHAN BAKU'!P:Z,11,FALSE)</f>
        <v>0</v>
      </c>
      <c r="T676">
        <v>0</v>
      </c>
    </row>
    <row r="677" spans="1:20" x14ac:dyDescent="0.25">
      <c r="A677">
        <f>VLOOKUP(B677,'BAHAN BAKU'!$BD:$BE,2,FALSE)</f>
        <v>1</v>
      </c>
      <c r="B677">
        <f>IF(COUNTIF($B$2:B676,B676)=3,B676+1,B676)</f>
        <v>226</v>
      </c>
      <c r="C677" t="e">
        <f>VLOOKUP(B677,'BAHAN BAKU'!P:Q,2,FALSE)</f>
        <v>#N/A</v>
      </c>
      <c r="D677" t="s">
        <v>2</v>
      </c>
      <c r="E677" t="s">
        <v>49</v>
      </c>
      <c r="F677" s="13">
        <v>11</v>
      </c>
      <c r="G677" t="s">
        <v>49</v>
      </c>
      <c r="H677">
        <v>100</v>
      </c>
      <c r="I677">
        <f>ROUND(VLOOKUP(B677,'BAHAN BAKU'!P:AO,26,FALSE)*F677%,0)</f>
        <v>0</v>
      </c>
      <c r="J677">
        <v>0</v>
      </c>
      <c r="K677">
        <v>0</v>
      </c>
      <c r="L677">
        <f>VLOOKUP(B677,'BAHAN BAKU'!P:Y,10,FALSE)</f>
        <v>0</v>
      </c>
      <c r="M677">
        <f>VLOOKUP(B677,'BAHAN BAKU'!P:Z,11,FALSE)</f>
        <v>0</v>
      </c>
      <c r="T677">
        <v>0</v>
      </c>
    </row>
    <row r="678" spans="1:20" x14ac:dyDescent="0.25">
      <c r="A678">
        <f>VLOOKUP(B678,'BAHAN BAKU'!$BD:$BE,2,FALSE)</f>
        <v>1</v>
      </c>
      <c r="B678">
        <f>IF(COUNTIF($B$2:B677,B677)=3,B677+1,B677)</f>
        <v>226</v>
      </c>
      <c r="C678" t="e">
        <f>VLOOKUP(B678,'BAHAN BAKU'!P:Q,2,FALSE)</f>
        <v>#N/A</v>
      </c>
      <c r="D678" t="s">
        <v>0</v>
      </c>
      <c r="E678" t="s">
        <v>49</v>
      </c>
      <c r="F678" s="13">
        <f>IF(VLOOKUP(B678&amp;D678,'BAHAN BAKU'!BA:BB,2,FALSE)&gt;'BAHAN BAKU'!$B$1,'BAHAN BAKU'!$B$1,VLOOKUP(B678&amp;D678,'BAHAN BAKU'!BA:BB,2,FALSE))</f>
        <v>0</v>
      </c>
      <c r="G678" t="s">
        <v>49</v>
      </c>
      <c r="H678">
        <v>100</v>
      </c>
      <c r="I678">
        <f>ROUND(VLOOKUP(B678,'BAHAN BAKU'!P:AO,26,FALSE)*F678%,0)</f>
        <v>0</v>
      </c>
      <c r="J678">
        <v>0</v>
      </c>
      <c r="K678">
        <v>0</v>
      </c>
      <c r="L678">
        <f>VLOOKUP(B678,'BAHAN BAKU'!P:Y,10,FALSE)</f>
        <v>0</v>
      </c>
      <c r="M678">
        <f>VLOOKUP(B678,'BAHAN BAKU'!P:Z,11,FALSE)</f>
        <v>0</v>
      </c>
      <c r="T678">
        <v>0</v>
      </c>
    </row>
    <row r="679" spans="1:20" x14ac:dyDescent="0.25">
      <c r="A679">
        <f>VLOOKUP(B679,'BAHAN BAKU'!$BD:$BE,2,FALSE)</f>
        <v>1</v>
      </c>
      <c r="B679">
        <f>IF(COUNTIF($B$2:B678,B678)=3,B678+1,B678)</f>
        <v>226</v>
      </c>
      <c r="C679" t="e">
        <f>VLOOKUP(B679,'BAHAN BAKU'!P:Q,2,FALSE)</f>
        <v>#N/A</v>
      </c>
      <c r="D679" t="s">
        <v>4</v>
      </c>
      <c r="E679" t="s">
        <v>49</v>
      </c>
      <c r="F679" s="13" t="e">
        <f>IF(C679=0,"2.5","0")</f>
        <v>#N/A</v>
      </c>
      <c r="G679" t="s">
        <v>49</v>
      </c>
      <c r="H679">
        <v>100</v>
      </c>
      <c r="I679" t="e">
        <f>ROUND(VLOOKUP(B679,'BAHAN BAKU'!P:AO,26,FALSE)*F679%,0)</f>
        <v>#N/A</v>
      </c>
      <c r="J679">
        <v>0</v>
      </c>
      <c r="K679">
        <v>0</v>
      </c>
      <c r="L679">
        <f>VLOOKUP(B679,'BAHAN BAKU'!P:Y,10,FALSE)</f>
        <v>0</v>
      </c>
      <c r="M679">
        <f>VLOOKUP(B679,'BAHAN BAKU'!P:Z,11,FALSE)</f>
        <v>0</v>
      </c>
      <c r="T679">
        <v>0</v>
      </c>
    </row>
    <row r="680" spans="1:20" x14ac:dyDescent="0.25">
      <c r="A680">
        <f>VLOOKUP(B680,'BAHAN BAKU'!$BD:$BE,2,FALSE)</f>
        <v>1</v>
      </c>
      <c r="B680">
        <f>IF(COUNTIF($B$2:B679,B679)=3,B679+1,B679)</f>
        <v>227</v>
      </c>
      <c r="C680" t="e">
        <f>VLOOKUP(B680,'BAHAN BAKU'!P:Q,2,FALSE)</f>
        <v>#N/A</v>
      </c>
      <c r="D680" t="s">
        <v>2</v>
      </c>
      <c r="E680" t="s">
        <v>49</v>
      </c>
      <c r="F680" s="13">
        <v>11</v>
      </c>
      <c r="G680" t="s">
        <v>49</v>
      </c>
      <c r="H680">
        <v>100</v>
      </c>
      <c r="I680">
        <f>ROUND(VLOOKUP(B680,'BAHAN BAKU'!P:AO,26,FALSE)*F680%,0)</f>
        <v>0</v>
      </c>
      <c r="J680">
        <v>0</v>
      </c>
      <c r="K680">
        <v>0</v>
      </c>
      <c r="L680">
        <f>VLOOKUP(B680,'BAHAN BAKU'!P:Y,10,FALSE)</f>
        <v>0</v>
      </c>
      <c r="M680">
        <f>VLOOKUP(B680,'BAHAN BAKU'!P:Z,11,FALSE)</f>
        <v>0</v>
      </c>
      <c r="T680">
        <v>0</v>
      </c>
    </row>
    <row r="681" spans="1:20" x14ac:dyDescent="0.25">
      <c r="A681">
        <f>VLOOKUP(B681,'BAHAN BAKU'!$BD:$BE,2,FALSE)</f>
        <v>1</v>
      </c>
      <c r="B681">
        <f>IF(COUNTIF($B$2:B680,B680)=3,B680+1,B680)</f>
        <v>227</v>
      </c>
      <c r="C681" t="e">
        <f>VLOOKUP(B681,'BAHAN BAKU'!P:Q,2,FALSE)</f>
        <v>#N/A</v>
      </c>
      <c r="D681" t="s">
        <v>0</v>
      </c>
      <c r="E681" t="s">
        <v>49</v>
      </c>
      <c r="F681" s="13">
        <f>IF(VLOOKUP(B681&amp;D681,'BAHAN BAKU'!BA:BB,2,FALSE)&gt;'BAHAN BAKU'!$B$1,'BAHAN BAKU'!$B$1,VLOOKUP(B681&amp;D681,'BAHAN BAKU'!BA:BB,2,FALSE))</f>
        <v>0</v>
      </c>
      <c r="G681" t="s">
        <v>49</v>
      </c>
      <c r="H681">
        <v>100</v>
      </c>
      <c r="I681">
        <f>ROUND(VLOOKUP(B681,'BAHAN BAKU'!P:AO,26,FALSE)*F681%,0)</f>
        <v>0</v>
      </c>
      <c r="J681">
        <v>0</v>
      </c>
      <c r="K681">
        <v>0</v>
      </c>
      <c r="L681">
        <f>VLOOKUP(B681,'BAHAN BAKU'!P:Y,10,FALSE)</f>
        <v>0</v>
      </c>
      <c r="M681">
        <f>VLOOKUP(B681,'BAHAN BAKU'!P:Z,11,FALSE)</f>
        <v>0</v>
      </c>
      <c r="T681">
        <v>0</v>
      </c>
    </row>
    <row r="682" spans="1:20" x14ac:dyDescent="0.25">
      <c r="A682">
        <f>VLOOKUP(B682,'BAHAN BAKU'!$BD:$BE,2,FALSE)</f>
        <v>1</v>
      </c>
      <c r="B682">
        <f>IF(COUNTIF($B$2:B681,B681)=3,B681+1,B681)</f>
        <v>227</v>
      </c>
      <c r="C682" t="e">
        <f>VLOOKUP(B682,'BAHAN BAKU'!P:Q,2,FALSE)</f>
        <v>#N/A</v>
      </c>
      <c r="D682" t="s">
        <v>4</v>
      </c>
      <c r="E682" t="s">
        <v>49</v>
      </c>
      <c r="F682" s="13" t="e">
        <f>IF(C682=0,"2.5","0")</f>
        <v>#N/A</v>
      </c>
      <c r="G682" t="s">
        <v>49</v>
      </c>
      <c r="H682">
        <v>100</v>
      </c>
      <c r="I682" t="e">
        <f>ROUND(VLOOKUP(B682,'BAHAN BAKU'!P:AO,26,FALSE)*F682%,0)</f>
        <v>#N/A</v>
      </c>
      <c r="J682">
        <v>0</v>
      </c>
      <c r="K682">
        <v>0</v>
      </c>
      <c r="L682">
        <f>VLOOKUP(B682,'BAHAN BAKU'!P:Y,10,FALSE)</f>
        <v>0</v>
      </c>
      <c r="M682">
        <f>VLOOKUP(B682,'BAHAN BAKU'!P:Z,11,FALSE)</f>
        <v>0</v>
      </c>
      <c r="T682">
        <v>0</v>
      </c>
    </row>
    <row r="683" spans="1:20" x14ac:dyDescent="0.25">
      <c r="A683">
        <f>VLOOKUP(B683,'BAHAN BAKU'!$BD:$BE,2,FALSE)</f>
        <v>1</v>
      </c>
      <c r="B683">
        <f>IF(COUNTIF($B$2:B682,B682)=3,B682+1,B682)</f>
        <v>228</v>
      </c>
      <c r="C683" t="e">
        <f>VLOOKUP(B683,'BAHAN BAKU'!P:Q,2,FALSE)</f>
        <v>#N/A</v>
      </c>
      <c r="D683" t="s">
        <v>2</v>
      </c>
      <c r="E683" t="s">
        <v>49</v>
      </c>
      <c r="F683" s="13">
        <v>11</v>
      </c>
      <c r="G683" t="s">
        <v>49</v>
      </c>
      <c r="H683">
        <v>100</v>
      </c>
      <c r="I683">
        <f>ROUND(VLOOKUP(B683,'BAHAN BAKU'!P:AO,26,FALSE)*F683%,0)</f>
        <v>0</v>
      </c>
      <c r="J683">
        <v>0</v>
      </c>
      <c r="K683">
        <v>0</v>
      </c>
      <c r="L683">
        <f>VLOOKUP(B683,'BAHAN BAKU'!P:Y,10,FALSE)</f>
        <v>0</v>
      </c>
      <c r="M683">
        <f>VLOOKUP(B683,'BAHAN BAKU'!P:Z,11,FALSE)</f>
        <v>0</v>
      </c>
      <c r="T683">
        <v>0</v>
      </c>
    </row>
    <row r="684" spans="1:20" x14ac:dyDescent="0.25">
      <c r="A684">
        <f>VLOOKUP(B684,'BAHAN BAKU'!$BD:$BE,2,FALSE)</f>
        <v>1</v>
      </c>
      <c r="B684">
        <f>IF(COUNTIF($B$2:B683,B683)=3,B683+1,B683)</f>
        <v>228</v>
      </c>
      <c r="C684" t="e">
        <f>VLOOKUP(B684,'BAHAN BAKU'!P:Q,2,FALSE)</f>
        <v>#N/A</v>
      </c>
      <c r="D684" t="s">
        <v>0</v>
      </c>
      <c r="E684" t="s">
        <v>49</v>
      </c>
      <c r="F684" s="13">
        <f>IF(VLOOKUP(B684&amp;D684,'BAHAN BAKU'!BA:BB,2,FALSE)&gt;'BAHAN BAKU'!$B$1,'BAHAN BAKU'!$B$1,VLOOKUP(B684&amp;D684,'BAHAN BAKU'!BA:BB,2,FALSE))</f>
        <v>0</v>
      </c>
      <c r="G684" t="s">
        <v>49</v>
      </c>
      <c r="H684">
        <v>100</v>
      </c>
      <c r="I684">
        <f>ROUND(VLOOKUP(B684,'BAHAN BAKU'!P:AO,26,FALSE)*F684%,0)</f>
        <v>0</v>
      </c>
      <c r="J684">
        <v>0</v>
      </c>
      <c r="K684">
        <v>0</v>
      </c>
      <c r="L684">
        <f>VLOOKUP(B684,'BAHAN BAKU'!P:Y,10,FALSE)</f>
        <v>0</v>
      </c>
      <c r="M684">
        <f>VLOOKUP(B684,'BAHAN BAKU'!P:Z,11,FALSE)</f>
        <v>0</v>
      </c>
      <c r="T684">
        <v>0</v>
      </c>
    </row>
    <row r="685" spans="1:20" x14ac:dyDescent="0.25">
      <c r="A685">
        <f>VLOOKUP(B685,'BAHAN BAKU'!$BD:$BE,2,FALSE)</f>
        <v>1</v>
      </c>
      <c r="B685">
        <f>IF(COUNTIF($B$2:B684,B684)=3,B684+1,B684)</f>
        <v>228</v>
      </c>
      <c r="C685" t="e">
        <f>VLOOKUP(B685,'BAHAN BAKU'!P:Q,2,FALSE)</f>
        <v>#N/A</v>
      </c>
      <c r="D685" t="s">
        <v>4</v>
      </c>
      <c r="E685" t="s">
        <v>49</v>
      </c>
      <c r="F685" s="13" t="e">
        <f>IF(C685=0,"2.5","0")</f>
        <v>#N/A</v>
      </c>
      <c r="G685" t="s">
        <v>49</v>
      </c>
      <c r="H685">
        <v>100</v>
      </c>
      <c r="I685" t="e">
        <f>ROUND(VLOOKUP(B685,'BAHAN BAKU'!P:AO,26,FALSE)*F685%,0)</f>
        <v>#N/A</v>
      </c>
      <c r="J685">
        <v>0</v>
      </c>
      <c r="K685">
        <v>0</v>
      </c>
      <c r="L685">
        <f>VLOOKUP(B685,'BAHAN BAKU'!P:Y,10,FALSE)</f>
        <v>0</v>
      </c>
      <c r="M685">
        <f>VLOOKUP(B685,'BAHAN BAKU'!P:Z,11,FALSE)</f>
        <v>0</v>
      </c>
      <c r="T685">
        <v>0</v>
      </c>
    </row>
    <row r="686" spans="1:20" x14ac:dyDescent="0.25">
      <c r="A686">
        <f>VLOOKUP(B686,'BAHAN BAKU'!$BD:$BE,2,FALSE)</f>
        <v>1</v>
      </c>
      <c r="B686">
        <f>IF(COUNTIF($B$2:B685,B685)=3,B685+1,B685)</f>
        <v>229</v>
      </c>
      <c r="C686" t="e">
        <f>VLOOKUP(B686,'BAHAN BAKU'!P:Q,2,FALSE)</f>
        <v>#N/A</v>
      </c>
      <c r="D686" t="s">
        <v>2</v>
      </c>
      <c r="E686" t="s">
        <v>49</v>
      </c>
      <c r="F686" s="13">
        <v>11</v>
      </c>
      <c r="G686" t="s">
        <v>49</v>
      </c>
      <c r="H686">
        <v>100</v>
      </c>
      <c r="I686">
        <f>ROUND(VLOOKUP(B686,'BAHAN BAKU'!P:AO,26,FALSE)*F686%,0)</f>
        <v>0</v>
      </c>
      <c r="J686">
        <v>0</v>
      </c>
      <c r="K686">
        <v>0</v>
      </c>
      <c r="L686">
        <f>VLOOKUP(B686,'BAHAN BAKU'!P:Y,10,FALSE)</f>
        <v>0</v>
      </c>
      <c r="M686">
        <f>VLOOKUP(B686,'BAHAN BAKU'!P:Z,11,FALSE)</f>
        <v>0</v>
      </c>
      <c r="T686">
        <v>0</v>
      </c>
    </row>
    <row r="687" spans="1:20" x14ac:dyDescent="0.25">
      <c r="A687">
        <f>VLOOKUP(B687,'BAHAN BAKU'!$BD:$BE,2,FALSE)</f>
        <v>1</v>
      </c>
      <c r="B687">
        <f>IF(COUNTIF($B$2:B686,B686)=3,B686+1,B686)</f>
        <v>229</v>
      </c>
      <c r="C687" t="e">
        <f>VLOOKUP(B687,'BAHAN BAKU'!P:Q,2,FALSE)</f>
        <v>#N/A</v>
      </c>
      <c r="D687" t="s">
        <v>0</v>
      </c>
      <c r="E687" t="s">
        <v>49</v>
      </c>
      <c r="F687" s="13">
        <f>IF(VLOOKUP(B687&amp;D687,'BAHAN BAKU'!BA:BB,2,FALSE)&gt;'BAHAN BAKU'!$B$1,'BAHAN BAKU'!$B$1,VLOOKUP(B687&amp;D687,'BAHAN BAKU'!BA:BB,2,FALSE))</f>
        <v>0</v>
      </c>
      <c r="G687" t="s">
        <v>49</v>
      </c>
      <c r="H687">
        <v>100</v>
      </c>
      <c r="I687">
        <f>ROUND(VLOOKUP(B687,'BAHAN BAKU'!P:AO,26,FALSE)*F687%,0)</f>
        <v>0</v>
      </c>
      <c r="J687">
        <v>0</v>
      </c>
      <c r="K687">
        <v>0</v>
      </c>
      <c r="L687">
        <f>VLOOKUP(B687,'BAHAN BAKU'!P:Y,10,FALSE)</f>
        <v>0</v>
      </c>
      <c r="M687">
        <f>VLOOKUP(B687,'BAHAN BAKU'!P:Z,11,FALSE)</f>
        <v>0</v>
      </c>
      <c r="T687">
        <v>0</v>
      </c>
    </row>
    <row r="688" spans="1:20" x14ac:dyDescent="0.25">
      <c r="A688">
        <f>VLOOKUP(B688,'BAHAN BAKU'!$BD:$BE,2,FALSE)</f>
        <v>1</v>
      </c>
      <c r="B688">
        <f>IF(COUNTIF($B$2:B687,B687)=3,B687+1,B687)</f>
        <v>229</v>
      </c>
      <c r="C688" t="e">
        <f>VLOOKUP(B688,'BAHAN BAKU'!P:Q,2,FALSE)</f>
        <v>#N/A</v>
      </c>
      <c r="D688" t="s">
        <v>4</v>
      </c>
      <c r="E688" t="s">
        <v>49</v>
      </c>
      <c r="F688" s="13" t="e">
        <f>IF(C688=0,"2.5","0")</f>
        <v>#N/A</v>
      </c>
      <c r="G688" t="s">
        <v>49</v>
      </c>
      <c r="H688">
        <v>100</v>
      </c>
      <c r="I688" t="e">
        <f>ROUND(VLOOKUP(B688,'BAHAN BAKU'!P:AO,26,FALSE)*F688%,0)</f>
        <v>#N/A</v>
      </c>
      <c r="J688">
        <v>0</v>
      </c>
      <c r="K688">
        <v>0</v>
      </c>
      <c r="L688">
        <f>VLOOKUP(B688,'BAHAN BAKU'!P:Y,10,FALSE)</f>
        <v>0</v>
      </c>
      <c r="M688">
        <f>VLOOKUP(B688,'BAHAN BAKU'!P:Z,11,FALSE)</f>
        <v>0</v>
      </c>
      <c r="T688">
        <v>0</v>
      </c>
    </row>
    <row r="689" spans="1:20" x14ac:dyDescent="0.25">
      <c r="A689">
        <f>VLOOKUP(B689,'BAHAN BAKU'!$BD:$BE,2,FALSE)</f>
        <v>1</v>
      </c>
      <c r="B689">
        <f>IF(COUNTIF($B$2:B688,B688)=3,B688+1,B688)</f>
        <v>230</v>
      </c>
      <c r="C689" t="e">
        <f>VLOOKUP(B689,'BAHAN BAKU'!P:Q,2,FALSE)</f>
        <v>#N/A</v>
      </c>
      <c r="D689" t="s">
        <v>2</v>
      </c>
      <c r="E689" t="s">
        <v>49</v>
      </c>
      <c r="F689" s="13">
        <v>11</v>
      </c>
      <c r="G689" t="s">
        <v>49</v>
      </c>
      <c r="H689">
        <v>100</v>
      </c>
      <c r="I689">
        <f>ROUND(VLOOKUP(B689,'BAHAN BAKU'!P:AO,26,FALSE)*F689%,0)</f>
        <v>0</v>
      </c>
      <c r="J689">
        <v>0</v>
      </c>
      <c r="K689">
        <v>0</v>
      </c>
      <c r="L689">
        <f>VLOOKUP(B689,'BAHAN BAKU'!P:Y,10,FALSE)</f>
        <v>0</v>
      </c>
      <c r="M689">
        <f>VLOOKUP(B689,'BAHAN BAKU'!P:Z,11,FALSE)</f>
        <v>0</v>
      </c>
      <c r="T689">
        <v>0</v>
      </c>
    </row>
    <row r="690" spans="1:20" x14ac:dyDescent="0.25">
      <c r="A690">
        <f>VLOOKUP(B690,'BAHAN BAKU'!$BD:$BE,2,FALSE)</f>
        <v>1</v>
      </c>
      <c r="B690">
        <f>IF(COUNTIF($B$2:B689,B689)=3,B689+1,B689)</f>
        <v>230</v>
      </c>
      <c r="C690" t="e">
        <f>VLOOKUP(B690,'BAHAN BAKU'!P:Q,2,FALSE)</f>
        <v>#N/A</v>
      </c>
      <c r="D690" t="s">
        <v>0</v>
      </c>
      <c r="E690" t="s">
        <v>49</v>
      </c>
      <c r="F690" s="13">
        <f>IF(VLOOKUP(B690&amp;D690,'BAHAN BAKU'!BA:BB,2,FALSE)&gt;'BAHAN BAKU'!$B$1,'BAHAN BAKU'!$B$1,VLOOKUP(B690&amp;D690,'BAHAN BAKU'!BA:BB,2,FALSE))</f>
        <v>0</v>
      </c>
      <c r="G690" t="s">
        <v>49</v>
      </c>
      <c r="H690">
        <v>100</v>
      </c>
      <c r="I690">
        <f>ROUND(VLOOKUP(B690,'BAHAN BAKU'!P:AO,26,FALSE)*F690%,0)</f>
        <v>0</v>
      </c>
      <c r="J690">
        <v>0</v>
      </c>
      <c r="K690">
        <v>0</v>
      </c>
      <c r="L690">
        <f>VLOOKUP(B690,'BAHAN BAKU'!P:Y,10,FALSE)</f>
        <v>0</v>
      </c>
      <c r="M690">
        <f>VLOOKUP(B690,'BAHAN BAKU'!P:Z,11,FALSE)</f>
        <v>0</v>
      </c>
      <c r="T690">
        <v>0</v>
      </c>
    </row>
    <row r="691" spans="1:20" x14ac:dyDescent="0.25">
      <c r="A691">
        <f>VLOOKUP(B691,'BAHAN BAKU'!$BD:$BE,2,FALSE)</f>
        <v>1</v>
      </c>
      <c r="B691">
        <f>IF(COUNTIF($B$2:B690,B690)=3,B690+1,B690)</f>
        <v>230</v>
      </c>
      <c r="C691" t="e">
        <f>VLOOKUP(B691,'BAHAN BAKU'!P:Q,2,FALSE)</f>
        <v>#N/A</v>
      </c>
      <c r="D691" t="s">
        <v>4</v>
      </c>
      <c r="E691" t="s">
        <v>49</v>
      </c>
      <c r="F691" s="13" t="e">
        <f>IF(C691=0,"2.5","0")</f>
        <v>#N/A</v>
      </c>
      <c r="G691" t="s">
        <v>49</v>
      </c>
      <c r="H691">
        <v>100</v>
      </c>
      <c r="I691" t="e">
        <f>ROUND(VLOOKUP(B691,'BAHAN BAKU'!P:AO,26,FALSE)*F691%,0)</f>
        <v>#N/A</v>
      </c>
      <c r="J691">
        <v>0</v>
      </c>
      <c r="K691">
        <v>0</v>
      </c>
      <c r="L691">
        <f>VLOOKUP(B691,'BAHAN BAKU'!P:Y,10,FALSE)</f>
        <v>0</v>
      </c>
      <c r="M691">
        <f>VLOOKUP(B691,'BAHAN BAKU'!P:Z,11,FALSE)</f>
        <v>0</v>
      </c>
      <c r="T691">
        <v>0</v>
      </c>
    </row>
    <row r="692" spans="1:20" x14ac:dyDescent="0.25">
      <c r="A692">
        <f>VLOOKUP(B692,'BAHAN BAKU'!$BD:$BE,2,FALSE)</f>
        <v>1</v>
      </c>
      <c r="B692">
        <f>IF(COUNTIF($B$2:B691,B691)=3,B691+1,B691)</f>
        <v>231</v>
      </c>
      <c r="C692" t="e">
        <f>VLOOKUP(B692,'BAHAN BAKU'!P:Q,2,FALSE)</f>
        <v>#N/A</v>
      </c>
      <c r="D692" t="s">
        <v>2</v>
      </c>
      <c r="E692" t="s">
        <v>49</v>
      </c>
      <c r="F692" s="13">
        <v>11</v>
      </c>
      <c r="G692" t="s">
        <v>49</v>
      </c>
      <c r="H692">
        <v>100</v>
      </c>
      <c r="I692">
        <f>ROUND(VLOOKUP(B692,'BAHAN BAKU'!P:AO,26,FALSE)*F692%,0)</f>
        <v>0</v>
      </c>
      <c r="J692">
        <v>0</v>
      </c>
      <c r="K692">
        <v>0</v>
      </c>
      <c r="L692">
        <f>VLOOKUP(B692,'BAHAN BAKU'!P:Y,10,FALSE)</f>
        <v>0</v>
      </c>
      <c r="M692">
        <f>VLOOKUP(B692,'BAHAN BAKU'!P:Z,11,FALSE)</f>
        <v>0</v>
      </c>
      <c r="T692">
        <v>0</v>
      </c>
    </row>
    <row r="693" spans="1:20" x14ac:dyDescent="0.25">
      <c r="A693">
        <f>VLOOKUP(B693,'BAHAN BAKU'!$BD:$BE,2,FALSE)</f>
        <v>1</v>
      </c>
      <c r="B693">
        <f>IF(COUNTIF($B$2:B692,B692)=3,B692+1,B692)</f>
        <v>231</v>
      </c>
      <c r="C693" t="e">
        <f>VLOOKUP(B693,'BAHAN BAKU'!P:Q,2,FALSE)</f>
        <v>#N/A</v>
      </c>
      <c r="D693" t="s">
        <v>0</v>
      </c>
      <c r="E693" t="s">
        <v>49</v>
      </c>
      <c r="F693" s="13">
        <f>IF(VLOOKUP(B693&amp;D693,'BAHAN BAKU'!BA:BB,2,FALSE)&gt;'BAHAN BAKU'!$B$1,'BAHAN BAKU'!$B$1,VLOOKUP(B693&amp;D693,'BAHAN BAKU'!BA:BB,2,FALSE))</f>
        <v>0</v>
      </c>
      <c r="G693" t="s">
        <v>49</v>
      </c>
      <c r="H693">
        <v>100</v>
      </c>
      <c r="I693">
        <f>ROUND(VLOOKUP(B693,'BAHAN BAKU'!P:AO,26,FALSE)*F693%,0)</f>
        <v>0</v>
      </c>
      <c r="J693">
        <v>0</v>
      </c>
      <c r="K693">
        <v>0</v>
      </c>
      <c r="L693">
        <f>VLOOKUP(B693,'BAHAN BAKU'!P:Y,10,FALSE)</f>
        <v>0</v>
      </c>
      <c r="M693">
        <f>VLOOKUP(B693,'BAHAN BAKU'!P:Z,11,FALSE)</f>
        <v>0</v>
      </c>
      <c r="T693">
        <v>0</v>
      </c>
    </row>
    <row r="694" spans="1:20" x14ac:dyDescent="0.25">
      <c r="A694">
        <f>VLOOKUP(B694,'BAHAN BAKU'!$BD:$BE,2,FALSE)</f>
        <v>1</v>
      </c>
      <c r="B694">
        <f>IF(COUNTIF($B$2:B693,B693)=3,B693+1,B693)</f>
        <v>231</v>
      </c>
      <c r="C694" t="e">
        <f>VLOOKUP(B694,'BAHAN BAKU'!P:Q,2,FALSE)</f>
        <v>#N/A</v>
      </c>
      <c r="D694" t="s">
        <v>4</v>
      </c>
      <c r="E694" t="s">
        <v>49</v>
      </c>
      <c r="F694" s="13" t="e">
        <f>IF(C694=0,"2.5","0")</f>
        <v>#N/A</v>
      </c>
      <c r="G694" t="s">
        <v>49</v>
      </c>
      <c r="H694">
        <v>100</v>
      </c>
      <c r="I694" t="e">
        <f>ROUND(VLOOKUP(B694,'BAHAN BAKU'!P:AO,26,FALSE)*F694%,0)</f>
        <v>#N/A</v>
      </c>
      <c r="J694">
        <v>0</v>
      </c>
      <c r="K694">
        <v>0</v>
      </c>
      <c r="L694">
        <f>VLOOKUP(B694,'BAHAN BAKU'!P:Y,10,FALSE)</f>
        <v>0</v>
      </c>
      <c r="M694">
        <f>VLOOKUP(B694,'BAHAN BAKU'!P:Z,11,FALSE)</f>
        <v>0</v>
      </c>
      <c r="T694">
        <v>0</v>
      </c>
    </row>
    <row r="695" spans="1:20" x14ac:dyDescent="0.25">
      <c r="A695">
        <f>VLOOKUP(B695,'BAHAN BAKU'!$BD:$BE,2,FALSE)</f>
        <v>1</v>
      </c>
      <c r="B695">
        <f>IF(COUNTIF($B$2:B694,B694)=3,B694+1,B694)</f>
        <v>232</v>
      </c>
      <c r="C695" t="e">
        <f>VLOOKUP(B695,'BAHAN BAKU'!P:Q,2,FALSE)</f>
        <v>#N/A</v>
      </c>
      <c r="D695" t="s">
        <v>2</v>
      </c>
      <c r="E695" t="s">
        <v>49</v>
      </c>
      <c r="F695" s="13">
        <v>11</v>
      </c>
      <c r="G695" t="s">
        <v>49</v>
      </c>
      <c r="H695">
        <v>100</v>
      </c>
      <c r="I695">
        <f>ROUND(VLOOKUP(B695,'BAHAN BAKU'!P:AO,26,FALSE)*F695%,0)</f>
        <v>0</v>
      </c>
      <c r="J695">
        <v>0</v>
      </c>
      <c r="K695">
        <v>0</v>
      </c>
      <c r="L695">
        <f>VLOOKUP(B695,'BAHAN BAKU'!P:Y,10,FALSE)</f>
        <v>0</v>
      </c>
      <c r="M695">
        <f>VLOOKUP(B695,'BAHAN BAKU'!P:Z,11,FALSE)</f>
        <v>0</v>
      </c>
      <c r="T695">
        <v>0</v>
      </c>
    </row>
    <row r="696" spans="1:20" x14ac:dyDescent="0.25">
      <c r="A696">
        <f>VLOOKUP(B696,'BAHAN BAKU'!$BD:$BE,2,FALSE)</f>
        <v>1</v>
      </c>
      <c r="B696">
        <f>IF(COUNTIF($B$2:B695,B695)=3,B695+1,B695)</f>
        <v>232</v>
      </c>
      <c r="C696" t="e">
        <f>VLOOKUP(B696,'BAHAN BAKU'!P:Q,2,FALSE)</f>
        <v>#N/A</v>
      </c>
      <c r="D696" t="s">
        <v>0</v>
      </c>
      <c r="E696" t="s">
        <v>49</v>
      </c>
      <c r="F696" s="13">
        <f>IF(VLOOKUP(B696&amp;D696,'BAHAN BAKU'!BA:BB,2,FALSE)&gt;'BAHAN BAKU'!$B$1,'BAHAN BAKU'!$B$1,VLOOKUP(B696&amp;D696,'BAHAN BAKU'!BA:BB,2,FALSE))</f>
        <v>0</v>
      </c>
      <c r="G696" t="s">
        <v>49</v>
      </c>
      <c r="H696">
        <v>100</v>
      </c>
      <c r="I696">
        <f>ROUND(VLOOKUP(B696,'BAHAN BAKU'!P:AO,26,FALSE)*F696%,0)</f>
        <v>0</v>
      </c>
      <c r="J696">
        <v>0</v>
      </c>
      <c r="K696">
        <v>0</v>
      </c>
      <c r="L696">
        <f>VLOOKUP(B696,'BAHAN BAKU'!P:Y,10,FALSE)</f>
        <v>0</v>
      </c>
      <c r="M696">
        <f>VLOOKUP(B696,'BAHAN BAKU'!P:Z,11,FALSE)</f>
        <v>0</v>
      </c>
      <c r="T696">
        <v>0</v>
      </c>
    </row>
    <row r="697" spans="1:20" x14ac:dyDescent="0.25">
      <c r="A697">
        <f>VLOOKUP(B697,'BAHAN BAKU'!$BD:$BE,2,FALSE)</f>
        <v>1</v>
      </c>
      <c r="B697">
        <f>IF(COUNTIF($B$2:B696,B696)=3,B696+1,B696)</f>
        <v>232</v>
      </c>
      <c r="C697" t="e">
        <f>VLOOKUP(B697,'BAHAN BAKU'!P:Q,2,FALSE)</f>
        <v>#N/A</v>
      </c>
      <c r="D697" t="s">
        <v>4</v>
      </c>
      <c r="E697" t="s">
        <v>49</v>
      </c>
      <c r="F697" s="13" t="e">
        <f>IF(C697=0,"2.5","0")</f>
        <v>#N/A</v>
      </c>
      <c r="G697" t="s">
        <v>49</v>
      </c>
      <c r="H697">
        <v>100</v>
      </c>
      <c r="I697" t="e">
        <f>ROUND(VLOOKUP(B697,'BAHAN BAKU'!P:AO,26,FALSE)*F697%,0)</f>
        <v>#N/A</v>
      </c>
      <c r="J697">
        <v>0</v>
      </c>
      <c r="K697">
        <v>0</v>
      </c>
      <c r="L697">
        <f>VLOOKUP(B697,'BAHAN BAKU'!P:Y,10,FALSE)</f>
        <v>0</v>
      </c>
      <c r="M697">
        <f>VLOOKUP(B697,'BAHAN BAKU'!P:Z,11,FALSE)</f>
        <v>0</v>
      </c>
      <c r="T697">
        <v>0</v>
      </c>
    </row>
    <row r="698" spans="1:20" x14ac:dyDescent="0.25">
      <c r="A698">
        <f>VLOOKUP(B698,'BAHAN BAKU'!$BD:$BE,2,FALSE)</f>
        <v>1</v>
      </c>
      <c r="B698">
        <f>IF(COUNTIF($B$2:B697,B697)=3,B697+1,B697)</f>
        <v>233</v>
      </c>
      <c r="C698" t="e">
        <f>VLOOKUP(B698,'BAHAN BAKU'!P:Q,2,FALSE)</f>
        <v>#N/A</v>
      </c>
      <c r="D698" t="s">
        <v>2</v>
      </c>
      <c r="E698" t="s">
        <v>49</v>
      </c>
      <c r="F698" s="13">
        <v>11</v>
      </c>
      <c r="G698" t="s">
        <v>49</v>
      </c>
      <c r="H698">
        <v>100</v>
      </c>
      <c r="I698">
        <f>ROUND(VLOOKUP(B698,'BAHAN BAKU'!P:AO,26,FALSE)*F698%,0)</f>
        <v>0</v>
      </c>
      <c r="J698">
        <v>0</v>
      </c>
      <c r="K698">
        <v>0</v>
      </c>
      <c r="L698">
        <f>VLOOKUP(B698,'BAHAN BAKU'!P:Y,10,FALSE)</f>
        <v>0</v>
      </c>
      <c r="M698">
        <f>VLOOKUP(B698,'BAHAN BAKU'!P:Z,11,FALSE)</f>
        <v>0</v>
      </c>
      <c r="T698">
        <v>0</v>
      </c>
    </row>
    <row r="699" spans="1:20" x14ac:dyDescent="0.25">
      <c r="A699">
        <f>VLOOKUP(B699,'BAHAN BAKU'!$BD:$BE,2,FALSE)</f>
        <v>1</v>
      </c>
      <c r="B699">
        <f>IF(COUNTIF($B$2:B698,B698)=3,B698+1,B698)</f>
        <v>233</v>
      </c>
      <c r="C699" t="e">
        <f>VLOOKUP(B699,'BAHAN BAKU'!P:Q,2,FALSE)</f>
        <v>#N/A</v>
      </c>
      <c r="D699" t="s">
        <v>0</v>
      </c>
      <c r="E699" t="s">
        <v>49</v>
      </c>
      <c r="F699" s="13">
        <f>IF(VLOOKUP(B699&amp;D699,'BAHAN BAKU'!BA:BB,2,FALSE)&gt;'BAHAN BAKU'!$B$1,'BAHAN BAKU'!$B$1,VLOOKUP(B699&amp;D699,'BAHAN BAKU'!BA:BB,2,FALSE))</f>
        <v>0</v>
      </c>
      <c r="G699" t="s">
        <v>49</v>
      </c>
      <c r="H699">
        <v>100</v>
      </c>
      <c r="I699">
        <f>ROUND(VLOOKUP(B699,'BAHAN BAKU'!P:AO,26,FALSE)*F699%,0)</f>
        <v>0</v>
      </c>
      <c r="J699">
        <v>0</v>
      </c>
      <c r="K699">
        <v>0</v>
      </c>
      <c r="L699">
        <f>VLOOKUP(B699,'BAHAN BAKU'!P:Y,10,FALSE)</f>
        <v>0</v>
      </c>
      <c r="M699">
        <f>VLOOKUP(B699,'BAHAN BAKU'!P:Z,11,FALSE)</f>
        <v>0</v>
      </c>
      <c r="T699">
        <v>0</v>
      </c>
    </row>
    <row r="700" spans="1:20" x14ac:dyDescent="0.25">
      <c r="A700">
        <f>VLOOKUP(B700,'BAHAN BAKU'!$BD:$BE,2,FALSE)</f>
        <v>1</v>
      </c>
      <c r="B700">
        <f>IF(COUNTIF($B$2:B699,B699)=3,B699+1,B699)</f>
        <v>233</v>
      </c>
      <c r="C700" t="e">
        <f>VLOOKUP(B700,'BAHAN BAKU'!P:Q,2,FALSE)</f>
        <v>#N/A</v>
      </c>
      <c r="D700" t="s">
        <v>4</v>
      </c>
      <c r="E700" t="s">
        <v>49</v>
      </c>
      <c r="F700" s="13" t="e">
        <f>IF(C700=0,"2.5","0")</f>
        <v>#N/A</v>
      </c>
      <c r="G700" t="s">
        <v>49</v>
      </c>
      <c r="H700">
        <v>100</v>
      </c>
      <c r="I700" t="e">
        <f>ROUND(VLOOKUP(B700,'BAHAN BAKU'!P:AO,26,FALSE)*F700%,0)</f>
        <v>#N/A</v>
      </c>
      <c r="J700">
        <v>0</v>
      </c>
      <c r="K700">
        <v>0</v>
      </c>
      <c r="L700">
        <f>VLOOKUP(B700,'BAHAN BAKU'!P:Y,10,FALSE)</f>
        <v>0</v>
      </c>
      <c r="M700">
        <f>VLOOKUP(B700,'BAHAN BAKU'!P:Z,11,FALSE)</f>
        <v>0</v>
      </c>
      <c r="T700">
        <v>0</v>
      </c>
    </row>
    <row r="701" spans="1:20" x14ac:dyDescent="0.25">
      <c r="A701">
        <f>VLOOKUP(B701,'BAHAN BAKU'!$BD:$BE,2,FALSE)</f>
        <v>1</v>
      </c>
      <c r="B701">
        <f>IF(COUNTIF($B$2:B700,B700)=3,B700+1,B700)</f>
        <v>234</v>
      </c>
      <c r="C701" t="e">
        <f>VLOOKUP(B701,'BAHAN BAKU'!P:Q,2,FALSE)</f>
        <v>#N/A</v>
      </c>
      <c r="D701" t="s">
        <v>2</v>
      </c>
      <c r="E701" t="s">
        <v>49</v>
      </c>
      <c r="F701" s="13">
        <v>11</v>
      </c>
      <c r="G701" t="s">
        <v>49</v>
      </c>
      <c r="H701">
        <v>100</v>
      </c>
      <c r="I701">
        <f>ROUND(VLOOKUP(B701,'BAHAN BAKU'!P:AO,26,FALSE)*F701%,0)</f>
        <v>0</v>
      </c>
      <c r="J701">
        <v>0</v>
      </c>
      <c r="K701">
        <v>0</v>
      </c>
      <c r="L701">
        <f>VLOOKUP(B701,'BAHAN BAKU'!P:Y,10,FALSE)</f>
        <v>0</v>
      </c>
      <c r="M701">
        <f>VLOOKUP(B701,'BAHAN BAKU'!P:Z,11,FALSE)</f>
        <v>0</v>
      </c>
      <c r="T701">
        <v>0</v>
      </c>
    </row>
    <row r="702" spans="1:20" x14ac:dyDescent="0.25">
      <c r="A702">
        <f>VLOOKUP(B702,'BAHAN BAKU'!$BD:$BE,2,FALSE)</f>
        <v>1</v>
      </c>
      <c r="B702">
        <f>IF(COUNTIF($B$2:B701,B701)=3,B701+1,B701)</f>
        <v>234</v>
      </c>
      <c r="C702" t="e">
        <f>VLOOKUP(B702,'BAHAN BAKU'!P:Q,2,FALSE)</f>
        <v>#N/A</v>
      </c>
      <c r="D702" t="s">
        <v>0</v>
      </c>
      <c r="E702" t="s">
        <v>49</v>
      </c>
      <c r="F702" s="13">
        <f>IF(VLOOKUP(B702&amp;D702,'BAHAN BAKU'!BA:BB,2,FALSE)&gt;'BAHAN BAKU'!$B$1,'BAHAN BAKU'!$B$1,VLOOKUP(B702&amp;D702,'BAHAN BAKU'!BA:BB,2,FALSE))</f>
        <v>0</v>
      </c>
      <c r="G702" t="s">
        <v>49</v>
      </c>
      <c r="H702">
        <v>100</v>
      </c>
      <c r="I702">
        <f>ROUND(VLOOKUP(B702,'BAHAN BAKU'!P:AO,26,FALSE)*F702%,0)</f>
        <v>0</v>
      </c>
      <c r="J702">
        <v>0</v>
      </c>
      <c r="K702">
        <v>0</v>
      </c>
      <c r="L702">
        <f>VLOOKUP(B702,'BAHAN BAKU'!P:Y,10,FALSE)</f>
        <v>0</v>
      </c>
      <c r="M702">
        <f>VLOOKUP(B702,'BAHAN BAKU'!P:Z,11,FALSE)</f>
        <v>0</v>
      </c>
      <c r="T702">
        <v>0</v>
      </c>
    </row>
    <row r="703" spans="1:20" x14ac:dyDescent="0.25">
      <c r="A703">
        <f>VLOOKUP(B703,'BAHAN BAKU'!$BD:$BE,2,FALSE)</f>
        <v>1</v>
      </c>
      <c r="B703">
        <f>IF(COUNTIF($B$2:B702,B702)=3,B702+1,B702)</f>
        <v>234</v>
      </c>
      <c r="C703" t="e">
        <f>VLOOKUP(B703,'BAHAN BAKU'!P:Q,2,FALSE)</f>
        <v>#N/A</v>
      </c>
      <c r="D703" t="s">
        <v>4</v>
      </c>
      <c r="E703" t="s">
        <v>49</v>
      </c>
      <c r="F703" s="13" t="e">
        <f>IF(C703=0,"2.5","0")</f>
        <v>#N/A</v>
      </c>
      <c r="G703" t="s">
        <v>49</v>
      </c>
      <c r="H703">
        <v>100</v>
      </c>
      <c r="I703" t="e">
        <f>ROUND(VLOOKUP(B703,'BAHAN BAKU'!P:AO,26,FALSE)*F703%,0)</f>
        <v>#N/A</v>
      </c>
      <c r="J703">
        <v>0</v>
      </c>
      <c r="K703">
        <v>0</v>
      </c>
      <c r="L703">
        <f>VLOOKUP(B703,'BAHAN BAKU'!P:Y,10,FALSE)</f>
        <v>0</v>
      </c>
      <c r="M703">
        <f>VLOOKUP(B703,'BAHAN BAKU'!P:Z,11,FALSE)</f>
        <v>0</v>
      </c>
      <c r="T703">
        <v>0</v>
      </c>
    </row>
    <row r="704" spans="1:20" x14ac:dyDescent="0.25">
      <c r="A704">
        <f>VLOOKUP(B704,'BAHAN BAKU'!$BD:$BE,2,FALSE)</f>
        <v>1</v>
      </c>
      <c r="B704">
        <f>IF(COUNTIF($B$2:B703,B703)=3,B703+1,B703)</f>
        <v>235</v>
      </c>
      <c r="C704" t="e">
        <f>VLOOKUP(B704,'BAHAN BAKU'!P:Q,2,FALSE)</f>
        <v>#N/A</v>
      </c>
      <c r="D704" t="s">
        <v>2</v>
      </c>
      <c r="E704" t="s">
        <v>49</v>
      </c>
      <c r="F704" s="13">
        <v>11</v>
      </c>
      <c r="G704" t="s">
        <v>49</v>
      </c>
      <c r="H704">
        <v>100</v>
      </c>
      <c r="I704">
        <f>ROUND(VLOOKUP(B704,'BAHAN BAKU'!P:AO,26,FALSE)*F704%,0)</f>
        <v>0</v>
      </c>
      <c r="J704">
        <v>0</v>
      </c>
      <c r="K704">
        <v>0</v>
      </c>
      <c r="L704">
        <f>VLOOKUP(B704,'BAHAN BAKU'!P:Y,10,FALSE)</f>
        <v>0</v>
      </c>
      <c r="M704">
        <f>VLOOKUP(B704,'BAHAN BAKU'!P:Z,11,FALSE)</f>
        <v>0</v>
      </c>
      <c r="T704">
        <v>0</v>
      </c>
    </row>
    <row r="705" spans="1:20" x14ac:dyDescent="0.25">
      <c r="A705">
        <f>VLOOKUP(B705,'BAHAN BAKU'!$BD:$BE,2,FALSE)</f>
        <v>1</v>
      </c>
      <c r="B705">
        <f>IF(COUNTIF($B$2:B704,B704)=3,B704+1,B704)</f>
        <v>235</v>
      </c>
      <c r="C705" t="e">
        <f>VLOOKUP(B705,'BAHAN BAKU'!P:Q,2,FALSE)</f>
        <v>#N/A</v>
      </c>
      <c r="D705" t="s">
        <v>0</v>
      </c>
      <c r="E705" t="s">
        <v>49</v>
      </c>
      <c r="F705" s="13">
        <f>IF(VLOOKUP(B705&amp;D705,'BAHAN BAKU'!BA:BB,2,FALSE)&gt;'BAHAN BAKU'!$B$1,'BAHAN BAKU'!$B$1,VLOOKUP(B705&amp;D705,'BAHAN BAKU'!BA:BB,2,FALSE))</f>
        <v>0</v>
      </c>
      <c r="G705" t="s">
        <v>49</v>
      </c>
      <c r="H705">
        <v>100</v>
      </c>
      <c r="I705">
        <f>ROUND(VLOOKUP(B705,'BAHAN BAKU'!P:AO,26,FALSE)*F705%,0)</f>
        <v>0</v>
      </c>
      <c r="J705">
        <v>0</v>
      </c>
      <c r="K705">
        <v>0</v>
      </c>
      <c r="L705">
        <f>VLOOKUP(B705,'BAHAN BAKU'!P:Y,10,FALSE)</f>
        <v>0</v>
      </c>
      <c r="M705">
        <f>VLOOKUP(B705,'BAHAN BAKU'!P:Z,11,FALSE)</f>
        <v>0</v>
      </c>
      <c r="T705">
        <v>0</v>
      </c>
    </row>
    <row r="706" spans="1:20" x14ac:dyDescent="0.25">
      <c r="A706">
        <f>VLOOKUP(B706,'BAHAN BAKU'!$BD:$BE,2,FALSE)</f>
        <v>1</v>
      </c>
      <c r="B706">
        <f>IF(COUNTIF($B$2:B705,B705)=3,B705+1,B705)</f>
        <v>235</v>
      </c>
      <c r="C706" t="e">
        <f>VLOOKUP(B706,'BAHAN BAKU'!P:Q,2,FALSE)</f>
        <v>#N/A</v>
      </c>
      <c r="D706" t="s">
        <v>4</v>
      </c>
      <c r="E706" t="s">
        <v>49</v>
      </c>
      <c r="F706" s="13" t="e">
        <f>IF(C706=0,"2.5","0")</f>
        <v>#N/A</v>
      </c>
      <c r="G706" t="s">
        <v>49</v>
      </c>
      <c r="H706">
        <v>100</v>
      </c>
      <c r="I706" t="e">
        <f>ROUND(VLOOKUP(B706,'BAHAN BAKU'!P:AO,26,FALSE)*F706%,0)</f>
        <v>#N/A</v>
      </c>
      <c r="J706">
        <v>0</v>
      </c>
      <c r="K706">
        <v>0</v>
      </c>
      <c r="L706">
        <f>VLOOKUP(B706,'BAHAN BAKU'!P:Y,10,FALSE)</f>
        <v>0</v>
      </c>
      <c r="M706">
        <f>VLOOKUP(B706,'BAHAN BAKU'!P:Z,11,FALSE)</f>
        <v>0</v>
      </c>
      <c r="T706">
        <v>0</v>
      </c>
    </row>
    <row r="707" spans="1:20" x14ac:dyDescent="0.25">
      <c r="A707">
        <f>VLOOKUP(B707,'BAHAN BAKU'!$BD:$BE,2,FALSE)</f>
        <v>1</v>
      </c>
      <c r="B707">
        <f>IF(COUNTIF($B$2:B706,B706)=3,B706+1,B706)</f>
        <v>236</v>
      </c>
      <c r="C707" t="e">
        <f>VLOOKUP(B707,'BAHAN BAKU'!P:Q,2,FALSE)</f>
        <v>#N/A</v>
      </c>
      <c r="D707" t="s">
        <v>2</v>
      </c>
      <c r="E707" t="s">
        <v>49</v>
      </c>
      <c r="F707" s="13">
        <v>11</v>
      </c>
      <c r="G707" t="s">
        <v>49</v>
      </c>
      <c r="H707">
        <v>100</v>
      </c>
      <c r="I707">
        <f>ROUND(VLOOKUP(B707,'BAHAN BAKU'!P:AO,26,FALSE)*F707%,0)</f>
        <v>0</v>
      </c>
      <c r="J707">
        <v>0</v>
      </c>
      <c r="K707">
        <v>0</v>
      </c>
      <c r="L707">
        <f>VLOOKUP(B707,'BAHAN BAKU'!P:Y,10,FALSE)</f>
        <v>0</v>
      </c>
      <c r="M707">
        <f>VLOOKUP(B707,'BAHAN BAKU'!P:Z,11,FALSE)</f>
        <v>0</v>
      </c>
      <c r="T707">
        <v>0</v>
      </c>
    </row>
    <row r="708" spans="1:20" x14ac:dyDescent="0.25">
      <c r="A708">
        <f>VLOOKUP(B708,'BAHAN BAKU'!$BD:$BE,2,FALSE)</f>
        <v>1</v>
      </c>
      <c r="B708">
        <f>IF(COUNTIF($B$2:B707,B707)=3,B707+1,B707)</f>
        <v>236</v>
      </c>
      <c r="C708" t="e">
        <f>VLOOKUP(B708,'BAHAN BAKU'!P:Q,2,FALSE)</f>
        <v>#N/A</v>
      </c>
      <c r="D708" t="s">
        <v>0</v>
      </c>
      <c r="E708" t="s">
        <v>49</v>
      </c>
      <c r="F708" s="13">
        <f>IF(VLOOKUP(B708&amp;D708,'BAHAN BAKU'!BA:BB,2,FALSE)&gt;'BAHAN BAKU'!$B$1,'BAHAN BAKU'!$B$1,VLOOKUP(B708&amp;D708,'BAHAN BAKU'!BA:BB,2,FALSE))</f>
        <v>0</v>
      </c>
      <c r="G708" t="s">
        <v>49</v>
      </c>
      <c r="H708">
        <v>100</v>
      </c>
      <c r="I708">
        <f>ROUND(VLOOKUP(B708,'BAHAN BAKU'!P:AO,26,FALSE)*F708%,0)</f>
        <v>0</v>
      </c>
      <c r="J708">
        <v>0</v>
      </c>
      <c r="K708">
        <v>0</v>
      </c>
      <c r="L708">
        <f>VLOOKUP(B708,'BAHAN BAKU'!P:Y,10,FALSE)</f>
        <v>0</v>
      </c>
      <c r="M708">
        <f>VLOOKUP(B708,'BAHAN BAKU'!P:Z,11,FALSE)</f>
        <v>0</v>
      </c>
      <c r="T708">
        <v>0</v>
      </c>
    </row>
    <row r="709" spans="1:20" x14ac:dyDescent="0.25">
      <c r="A709">
        <f>VLOOKUP(B709,'BAHAN BAKU'!$BD:$BE,2,FALSE)</f>
        <v>1</v>
      </c>
      <c r="B709">
        <f>IF(COUNTIF($B$2:B708,B708)=3,B708+1,B708)</f>
        <v>236</v>
      </c>
      <c r="C709" t="e">
        <f>VLOOKUP(B709,'BAHAN BAKU'!P:Q,2,FALSE)</f>
        <v>#N/A</v>
      </c>
      <c r="D709" t="s">
        <v>4</v>
      </c>
      <c r="E709" t="s">
        <v>49</v>
      </c>
      <c r="F709" s="13" t="e">
        <f>IF(C709=0,"2.5","0")</f>
        <v>#N/A</v>
      </c>
      <c r="G709" t="s">
        <v>49</v>
      </c>
      <c r="H709">
        <v>100</v>
      </c>
      <c r="I709" t="e">
        <f>ROUND(VLOOKUP(B709,'BAHAN BAKU'!P:AO,26,FALSE)*F709%,0)</f>
        <v>#N/A</v>
      </c>
      <c r="J709">
        <v>0</v>
      </c>
      <c r="K709">
        <v>0</v>
      </c>
      <c r="L709">
        <f>VLOOKUP(B709,'BAHAN BAKU'!P:Y,10,FALSE)</f>
        <v>0</v>
      </c>
      <c r="M709">
        <f>VLOOKUP(B709,'BAHAN BAKU'!P:Z,11,FALSE)</f>
        <v>0</v>
      </c>
      <c r="T709">
        <v>0</v>
      </c>
    </row>
    <row r="710" spans="1:20" x14ac:dyDescent="0.25">
      <c r="A710">
        <f>VLOOKUP(B710,'BAHAN BAKU'!$BD:$BE,2,FALSE)</f>
        <v>1</v>
      </c>
      <c r="B710">
        <f>IF(COUNTIF($B$2:B709,B709)=3,B709+1,B709)</f>
        <v>237</v>
      </c>
      <c r="C710" t="e">
        <f>VLOOKUP(B710,'BAHAN BAKU'!P:Q,2,FALSE)</f>
        <v>#N/A</v>
      </c>
      <c r="D710" t="s">
        <v>2</v>
      </c>
      <c r="E710" t="s">
        <v>49</v>
      </c>
      <c r="F710" s="13">
        <v>11</v>
      </c>
      <c r="G710" t="s">
        <v>49</v>
      </c>
      <c r="H710">
        <v>100</v>
      </c>
      <c r="I710">
        <f>ROUND(VLOOKUP(B710,'BAHAN BAKU'!P:AO,26,FALSE)*F710%,0)</f>
        <v>0</v>
      </c>
      <c r="J710">
        <v>0</v>
      </c>
      <c r="K710">
        <v>0</v>
      </c>
      <c r="L710">
        <f>VLOOKUP(B710,'BAHAN BAKU'!P:Y,10,FALSE)</f>
        <v>0</v>
      </c>
      <c r="M710">
        <f>VLOOKUP(B710,'BAHAN BAKU'!P:Z,11,FALSE)</f>
        <v>0</v>
      </c>
      <c r="T710">
        <v>0</v>
      </c>
    </row>
    <row r="711" spans="1:20" x14ac:dyDescent="0.25">
      <c r="A711">
        <f>VLOOKUP(B711,'BAHAN BAKU'!$BD:$BE,2,FALSE)</f>
        <v>1</v>
      </c>
      <c r="B711">
        <f>IF(COUNTIF($B$2:B710,B710)=3,B710+1,B710)</f>
        <v>237</v>
      </c>
      <c r="C711" t="e">
        <f>VLOOKUP(B711,'BAHAN BAKU'!P:Q,2,FALSE)</f>
        <v>#N/A</v>
      </c>
      <c r="D711" t="s">
        <v>0</v>
      </c>
      <c r="E711" t="s">
        <v>49</v>
      </c>
      <c r="F711" s="13">
        <f>IF(VLOOKUP(B711&amp;D711,'BAHAN BAKU'!BA:BB,2,FALSE)&gt;'BAHAN BAKU'!$B$1,'BAHAN BAKU'!$B$1,VLOOKUP(B711&amp;D711,'BAHAN BAKU'!BA:BB,2,FALSE))</f>
        <v>0</v>
      </c>
      <c r="G711" t="s">
        <v>49</v>
      </c>
      <c r="H711">
        <v>100</v>
      </c>
      <c r="I711">
        <f>ROUND(VLOOKUP(B711,'BAHAN BAKU'!P:AO,26,FALSE)*F711%,0)</f>
        <v>0</v>
      </c>
      <c r="J711">
        <v>0</v>
      </c>
      <c r="K711">
        <v>0</v>
      </c>
      <c r="L711">
        <f>VLOOKUP(B711,'BAHAN BAKU'!P:Y,10,FALSE)</f>
        <v>0</v>
      </c>
      <c r="M711">
        <f>VLOOKUP(B711,'BAHAN BAKU'!P:Z,11,FALSE)</f>
        <v>0</v>
      </c>
      <c r="T711">
        <v>0</v>
      </c>
    </row>
    <row r="712" spans="1:20" x14ac:dyDescent="0.25">
      <c r="A712">
        <f>VLOOKUP(B712,'BAHAN BAKU'!$BD:$BE,2,FALSE)</f>
        <v>1</v>
      </c>
      <c r="B712">
        <f>IF(COUNTIF($B$2:B711,B711)=3,B711+1,B711)</f>
        <v>237</v>
      </c>
      <c r="C712" t="e">
        <f>VLOOKUP(B712,'BAHAN BAKU'!P:Q,2,FALSE)</f>
        <v>#N/A</v>
      </c>
      <c r="D712" t="s">
        <v>4</v>
      </c>
      <c r="E712" t="s">
        <v>49</v>
      </c>
      <c r="F712" s="13" t="e">
        <f>IF(C712=0,"2.5","0")</f>
        <v>#N/A</v>
      </c>
      <c r="G712" t="s">
        <v>49</v>
      </c>
      <c r="H712">
        <v>100</v>
      </c>
      <c r="I712" t="e">
        <f>ROUND(VLOOKUP(B712,'BAHAN BAKU'!P:AO,26,FALSE)*F712%,0)</f>
        <v>#N/A</v>
      </c>
      <c r="J712">
        <v>0</v>
      </c>
      <c r="K712">
        <v>0</v>
      </c>
      <c r="L712">
        <f>VLOOKUP(B712,'BAHAN BAKU'!P:Y,10,FALSE)</f>
        <v>0</v>
      </c>
      <c r="M712">
        <f>VLOOKUP(B712,'BAHAN BAKU'!P:Z,11,FALSE)</f>
        <v>0</v>
      </c>
      <c r="T712">
        <v>0</v>
      </c>
    </row>
    <row r="713" spans="1:20" x14ac:dyDescent="0.25">
      <c r="A713">
        <f>VLOOKUP(B713,'BAHAN BAKU'!$BD:$BE,2,FALSE)</f>
        <v>1</v>
      </c>
      <c r="B713">
        <f>IF(COUNTIF($B$2:B712,B712)=3,B712+1,B712)</f>
        <v>238</v>
      </c>
      <c r="C713" t="e">
        <f>VLOOKUP(B713,'BAHAN BAKU'!P:Q,2,FALSE)</f>
        <v>#N/A</v>
      </c>
      <c r="D713" t="s">
        <v>2</v>
      </c>
      <c r="E713" t="s">
        <v>49</v>
      </c>
      <c r="F713" s="13">
        <v>11</v>
      </c>
      <c r="G713" t="s">
        <v>49</v>
      </c>
      <c r="H713">
        <v>100</v>
      </c>
      <c r="I713">
        <f>ROUND(VLOOKUP(B713,'BAHAN BAKU'!P:AO,26,FALSE)*F713%,0)</f>
        <v>0</v>
      </c>
      <c r="J713">
        <v>0</v>
      </c>
      <c r="K713">
        <v>0</v>
      </c>
      <c r="L713">
        <f>VLOOKUP(B713,'BAHAN BAKU'!P:Y,10,FALSE)</f>
        <v>0</v>
      </c>
      <c r="M713">
        <f>VLOOKUP(B713,'BAHAN BAKU'!P:Z,11,FALSE)</f>
        <v>0</v>
      </c>
      <c r="T713">
        <v>0</v>
      </c>
    </row>
    <row r="714" spans="1:20" x14ac:dyDescent="0.25">
      <c r="A714">
        <f>VLOOKUP(B714,'BAHAN BAKU'!$BD:$BE,2,FALSE)</f>
        <v>1</v>
      </c>
      <c r="B714">
        <f>IF(COUNTIF($B$2:B713,B713)=3,B713+1,B713)</f>
        <v>238</v>
      </c>
      <c r="C714" t="e">
        <f>VLOOKUP(B714,'BAHAN BAKU'!P:Q,2,FALSE)</f>
        <v>#N/A</v>
      </c>
      <c r="D714" t="s">
        <v>0</v>
      </c>
      <c r="E714" t="s">
        <v>49</v>
      </c>
      <c r="F714" s="13">
        <f>IF(VLOOKUP(B714&amp;D714,'BAHAN BAKU'!BA:BB,2,FALSE)&gt;'BAHAN BAKU'!$B$1,'BAHAN BAKU'!$B$1,VLOOKUP(B714&amp;D714,'BAHAN BAKU'!BA:BB,2,FALSE))</f>
        <v>0</v>
      </c>
      <c r="G714" t="s">
        <v>49</v>
      </c>
      <c r="H714">
        <v>100</v>
      </c>
      <c r="I714">
        <f>ROUND(VLOOKUP(B714,'BAHAN BAKU'!P:AO,26,FALSE)*F714%,0)</f>
        <v>0</v>
      </c>
      <c r="J714">
        <v>0</v>
      </c>
      <c r="K714">
        <v>0</v>
      </c>
      <c r="L714">
        <f>VLOOKUP(B714,'BAHAN BAKU'!P:Y,10,FALSE)</f>
        <v>0</v>
      </c>
      <c r="M714">
        <f>VLOOKUP(B714,'BAHAN BAKU'!P:Z,11,FALSE)</f>
        <v>0</v>
      </c>
      <c r="T714">
        <v>0</v>
      </c>
    </row>
    <row r="715" spans="1:20" x14ac:dyDescent="0.25">
      <c r="A715">
        <f>VLOOKUP(B715,'BAHAN BAKU'!$BD:$BE,2,FALSE)</f>
        <v>1</v>
      </c>
      <c r="B715">
        <f>IF(COUNTIF($B$2:B714,B714)=3,B714+1,B714)</f>
        <v>238</v>
      </c>
      <c r="C715" t="e">
        <f>VLOOKUP(B715,'BAHAN BAKU'!P:Q,2,FALSE)</f>
        <v>#N/A</v>
      </c>
      <c r="D715" t="s">
        <v>4</v>
      </c>
      <c r="E715" t="s">
        <v>49</v>
      </c>
      <c r="F715" s="13" t="e">
        <f>IF(C715=0,"2.5","0")</f>
        <v>#N/A</v>
      </c>
      <c r="G715" t="s">
        <v>49</v>
      </c>
      <c r="H715">
        <v>100</v>
      </c>
      <c r="I715" t="e">
        <f>ROUND(VLOOKUP(B715,'BAHAN BAKU'!P:AO,26,FALSE)*F715%,0)</f>
        <v>#N/A</v>
      </c>
      <c r="J715">
        <v>0</v>
      </c>
      <c r="K715">
        <v>0</v>
      </c>
      <c r="L715">
        <f>VLOOKUP(B715,'BAHAN BAKU'!P:Y,10,FALSE)</f>
        <v>0</v>
      </c>
      <c r="M715">
        <f>VLOOKUP(B715,'BAHAN BAKU'!P:Z,11,FALSE)</f>
        <v>0</v>
      </c>
      <c r="T715">
        <v>0</v>
      </c>
    </row>
    <row r="716" spans="1:20" x14ac:dyDescent="0.25">
      <c r="A716">
        <f>VLOOKUP(B716,'BAHAN BAKU'!$BD:$BE,2,FALSE)</f>
        <v>1</v>
      </c>
      <c r="B716">
        <f>IF(COUNTIF($B$2:B715,B715)=3,B715+1,B715)</f>
        <v>239</v>
      </c>
      <c r="C716" t="e">
        <f>VLOOKUP(B716,'BAHAN BAKU'!P:Q,2,FALSE)</f>
        <v>#N/A</v>
      </c>
      <c r="D716" t="s">
        <v>2</v>
      </c>
      <c r="E716" t="s">
        <v>49</v>
      </c>
      <c r="F716" s="13">
        <v>11</v>
      </c>
      <c r="G716" t="s">
        <v>49</v>
      </c>
      <c r="H716">
        <v>100</v>
      </c>
      <c r="I716">
        <f>ROUND(VLOOKUP(B716,'BAHAN BAKU'!P:AO,26,FALSE)*F716%,0)</f>
        <v>0</v>
      </c>
      <c r="J716">
        <v>0</v>
      </c>
      <c r="K716">
        <v>0</v>
      </c>
      <c r="L716">
        <f>VLOOKUP(B716,'BAHAN BAKU'!P:Y,10,FALSE)</f>
        <v>0</v>
      </c>
      <c r="M716">
        <f>VLOOKUP(B716,'BAHAN BAKU'!P:Z,11,FALSE)</f>
        <v>0</v>
      </c>
      <c r="T716">
        <v>0</v>
      </c>
    </row>
    <row r="717" spans="1:20" x14ac:dyDescent="0.25">
      <c r="A717">
        <f>VLOOKUP(B717,'BAHAN BAKU'!$BD:$BE,2,FALSE)</f>
        <v>1</v>
      </c>
      <c r="B717">
        <f>IF(COUNTIF($B$2:B716,B716)=3,B716+1,B716)</f>
        <v>239</v>
      </c>
      <c r="C717" t="e">
        <f>VLOOKUP(B717,'BAHAN BAKU'!P:Q,2,FALSE)</f>
        <v>#N/A</v>
      </c>
      <c r="D717" t="s">
        <v>0</v>
      </c>
      <c r="E717" t="s">
        <v>49</v>
      </c>
      <c r="F717" s="13">
        <f>IF(VLOOKUP(B717&amp;D717,'BAHAN BAKU'!BA:BB,2,FALSE)&gt;'BAHAN BAKU'!$B$1,'BAHAN BAKU'!$B$1,VLOOKUP(B717&amp;D717,'BAHAN BAKU'!BA:BB,2,FALSE))</f>
        <v>0</v>
      </c>
      <c r="G717" t="s">
        <v>49</v>
      </c>
      <c r="H717">
        <v>100</v>
      </c>
      <c r="I717">
        <f>ROUND(VLOOKUP(B717,'BAHAN BAKU'!P:AO,26,FALSE)*F717%,0)</f>
        <v>0</v>
      </c>
      <c r="J717">
        <v>0</v>
      </c>
      <c r="K717">
        <v>0</v>
      </c>
      <c r="L717">
        <f>VLOOKUP(B717,'BAHAN BAKU'!P:Y,10,FALSE)</f>
        <v>0</v>
      </c>
      <c r="M717">
        <f>VLOOKUP(B717,'BAHAN BAKU'!P:Z,11,FALSE)</f>
        <v>0</v>
      </c>
      <c r="T717">
        <v>0</v>
      </c>
    </row>
    <row r="718" spans="1:20" x14ac:dyDescent="0.25">
      <c r="A718">
        <f>VLOOKUP(B718,'BAHAN BAKU'!$BD:$BE,2,FALSE)</f>
        <v>1</v>
      </c>
      <c r="B718">
        <f>IF(COUNTIF($B$2:B717,B717)=3,B717+1,B717)</f>
        <v>239</v>
      </c>
      <c r="C718" t="e">
        <f>VLOOKUP(B718,'BAHAN BAKU'!P:Q,2,FALSE)</f>
        <v>#N/A</v>
      </c>
      <c r="D718" t="s">
        <v>4</v>
      </c>
      <c r="E718" t="s">
        <v>49</v>
      </c>
      <c r="F718" s="13" t="e">
        <f>IF(C718=0,"2.5","0")</f>
        <v>#N/A</v>
      </c>
      <c r="G718" t="s">
        <v>49</v>
      </c>
      <c r="H718">
        <v>100</v>
      </c>
      <c r="I718" t="e">
        <f>ROUND(VLOOKUP(B718,'BAHAN BAKU'!P:AO,26,FALSE)*F718%,0)</f>
        <v>#N/A</v>
      </c>
      <c r="J718">
        <v>0</v>
      </c>
      <c r="K718">
        <v>0</v>
      </c>
      <c r="L718">
        <f>VLOOKUP(B718,'BAHAN BAKU'!P:Y,10,FALSE)</f>
        <v>0</v>
      </c>
      <c r="M718">
        <f>VLOOKUP(B718,'BAHAN BAKU'!P:Z,11,FALSE)</f>
        <v>0</v>
      </c>
      <c r="T718">
        <v>0</v>
      </c>
    </row>
    <row r="719" spans="1:20" x14ac:dyDescent="0.25">
      <c r="A719">
        <f>VLOOKUP(B719,'BAHAN BAKU'!$BD:$BE,2,FALSE)</f>
        <v>1</v>
      </c>
      <c r="B719">
        <f>IF(COUNTIF($B$2:B718,B718)=3,B718+1,B718)</f>
        <v>240</v>
      </c>
      <c r="C719" t="e">
        <f>VLOOKUP(B719,'BAHAN BAKU'!P:Q,2,FALSE)</f>
        <v>#N/A</v>
      </c>
      <c r="D719" t="s">
        <v>2</v>
      </c>
      <c r="E719" t="s">
        <v>49</v>
      </c>
      <c r="F719" s="13">
        <v>11</v>
      </c>
      <c r="G719" t="s">
        <v>49</v>
      </c>
      <c r="H719">
        <v>100</v>
      </c>
      <c r="I719">
        <f>ROUND(VLOOKUP(B719,'BAHAN BAKU'!P:AO,26,FALSE)*F719%,0)</f>
        <v>0</v>
      </c>
      <c r="J719">
        <v>0</v>
      </c>
      <c r="K719">
        <v>0</v>
      </c>
      <c r="L719">
        <f>VLOOKUP(B719,'BAHAN BAKU'!P:Y,10,FALSE)</f>
        <v>0</v>
      </c>
      <c r="M719">
        <f>VLOOKUP(B719,'BAHAN BAKU'!P:Z,11,FALSE)</f>
        <v>0</v>
      </c>
      <c r="T719">
        <v>0</v>
      </c>
    </row>
    <row r="720" spans="1:20" x14ac:dyDescent="0.25">
      <c r="A720">
        <f>VLOOKUP(B720,'BAHAN BAKU'!$BD:$BE,2,FALSE)</f>
        <v>1</v>
      </c>
      <c r="B720">
        <f>IF(COUNTIF($B$2:B719,B719)=3,B719+1,B719)</f>
        <v>240</v>
      </c>
      <c r="C720" t="e">
        <f>VLOOKUP(B720,'BAHAN BAKU'!P:Q,2,FALSE)</f>
        <v>#N/A</v>
      </c>
      <c r="D720" t="s">
        <v>0</v>
      </c>
      <c r="E720" t="s">
        <v>49</v>
      </c>
      <c r="F720" s="13">
        <f>IF(VLOOKUP(B720&amp;D720,'BAHAN BAKU'!BA:BB,2,FALSE)&gt;'BAHAN BAKU'!$B$1,'BAHAN BAKU'!$B$1,VLOOKUP(B720&amp;D720,'BAHAN BAKU'!BA:BB,2,FALSE))</f>
        <v>0</v>
      </c>
      <c r="G720" t="s">
        <v>49</v>
      </c>
      <c r="H720">
        <v>100</v>
      </c>
      <c r="I720">
        <f>ROUND(VLOOKUP(B720,'BAHAN BAKU'!P:AO,26,FALSE)*F720%,0)</f>
        <v>0</v>
      </c>
      <c r="J720">
        <v>0</v>
      </c>
      <c r="K720">
        <v>0</v>
      </c>
      <c r="L720">
        <f>VLOOKUP(B720,'BAHAN BAKU'!P:Y,10,FALSE)</f>
        <v>0</v>
      </c>
      <c r="M720">
        <f>VLOOKUP(B720,'BAHAN BAKU'!P:Z,11,FALSE)</f>
        <v>0</v>
      </c>
      <c r="T720">
        <v>0</v>
      </c>
    </row>
    <row r="721" spans="1:20" x14ac:dyDescent="0.25">
      <c r="A721">
        <f>VLOOKUP(B721,'BAHAN BAKU'!$BD:$BE,2,FALSE)</f>
        <v>1</v>
      </c>
      <c r="B721">
        <f>IF(COUNTIF($B$2:B720,B720)=3,B720+1,B720)</f>
        <v>240</v>
      </c>
      <c r="C721" t="e">
        <f>VLOOKUP(B721,'BAHAN BAKU'!P:Q,2,FALSE)</f>
        <v>#N/A</v>
      </c>
      <c r="D721" t="s">
        <v>4</v>
      </c>
      <c r="E721" t="s">
        <v>49</v>
      </c>
      <c r="F721" s="13" t="e">
        <f>IF(C721=0,"2.5","0")</f>
        <v>#N/A</v>
      </c>
      <c r="G721" t="s">
        <v>49</v>
      </c>
      <c r="H721">
        <v>100</v>
      </c>
      <c r="I721" t="e">
        <f>ROUND(VLOOKUP(B721,'BAHAN BAKU'!P:AO,26,FALSE)*F721%,0)</f>
        <v>#N/A</v>
      </c>
      <c r="J721">
        <v>0</v>
      </c>
      <c r="K721">
        <v>0</v>
      </c>
      <c r="L721">
        <f>VLOOKUP(B721,'BAHAN BAKU'!P:Y,10,FALSE)</f>
        <v>0</v>
      </c>
      <c r="M721">
        <f>VLOOKUP(B721,'BAHAN BAKU'!P:Z,11,FALSE)</f>
        <v>0</v>
      </c>
      <c r="T721">
        <v>0</v>
      </c>
    </row>
    <row r="722" spans="1:20" x14ac:dyDescent="0.25">
      <c r="A722">
        <f>VLOOKUP(B722,'BAHAN BAKU'!$BD:$BE,2,FALSE)</f>
        <v>1</v>
      </c>
      <c r="B722">
        <f>IF(COUNTIF($B$2:B721,B721)=3,B721+1,B721)</f>
        <v>241</v>
      </c>
      <c r="C722" t="e">
        <f>VLOOKUP(B722,'BAHAN BAKU'!P:Q,2,FALSE)</f>
        <v>#N/A</v>
      </c>
      <c r="D722" t="s">
        <v>2</v>
      </c>
      <c r="E722" t="s">
        <v>49</v>
      </c>
      <c r="F722" s="13">
        <v>11</v>
      </c>
      <c r="G722" t="s">
        <v>49</v>
      </c>
      <c r="H722">
        <v>100</v>
      </c>
      <c r="I722">
        <f>ROUND(VLOOKUP(B722,'BAHAN BAKU'!P:AO,26,FALSE)*F722%,0)</f>
        <v>0</v>
      </c>
      <c r="J722">
        <v>0</v>
      </c>
      <c r="K722">
        <v>0</v>
      </c>
      <c r="L722">
        <f>VLOOKUP(B722,'BAHAN BAKU'!P:Y,10,FALSE)</f>
        <v>0</v>
      </c>
      <c r="M722">
        <f>VLOOKUP(B722,'BAHAN BAKU'!P:Z,11,FALSE)</f>
        <v>0</v>
      </c>
      <c r="T722">
        <v>0</v>
      </c>
    </row>
    <row r="723" spans="1:20" x14ac:dyDescent="0.25">
      <c r="A723">
        <f>VLOOKUP(B723,'BAHAN BAKU'!$BD:$BE,2,FALSE)</f>
        <v>1</v>
      </c>
      <c r="B723">
        <f>IF(COUNTIF($B$2:B722,B722)=3,B722+1,B722)</f>
        <v>241</v>
      </c>
      <c r="C723" t="e">
        <f>VLOOKUP(B723,'BAHAN BAKU'!P:Q,2,FALSE)</f>
        <v>#N/A</v>
      </c>
      <c r="D723" t="s">
        <v>0</v>
      </c>
      <c r="E723" t="s">
        <v>49</v>
      </c>
      <c r="F723" s="13">
        <f>IF(VLOOKUP(B723&amp;D723,'BAHAN BAKU'!BA:BB,2,FALSE)&gt;'BAHAN BAKU'!$B$1,'BAHAN BAKU'!$B$1,VLOOKUP(B723&amp;D723,'BAHAN BAKU'!BA:BB,2,FALSE))</f>
        <v>0</v>
      </c>
      <c r="G723" t="s">
        <v>49</v>
      </c>
      <c r="H723">
        <v>100</v>
      </c>
      <c r="I723">
        <f>ROUND(VLOOKUP(B723,'BAHAN BAKU'!P:AO,26,FALSE)*F723%,0)</f>
        <v>0</v>
      </c>
      <c r="J723">
        <v>0</v>
      </c>
      <c r="K723">
        <v>0</v>
      </c>
      <c r="L723">
        <f>VLOOKUP(B723,'BAHAN BAKU'!P:Y,10,FALSE)</f>
        <v>0</v>
      </c>
      <c r="M723">
        <f>VLOOKUP(B723,'BAHAN BAKU'!P:Z,11,FALSE)</f>
        <v>0</v>
      </c>
      <c r="T723">
        <v>0</v>
      </c>
    </row>
    <row r="724" spans="1:20" x14ac:dyDescent="0.25">
      <c r="A724">
        <f>VLOOKUP(B724,'BAHAN BAKU'!$BD:$BE,2,FALSE)</f>
        <v>1</v>
      </c>
      <c r="B724">
        <f>IF(COUNTIF($B$2:B723,B723)=3,B723+1,B723)</f>
        <v>241</v>
      </c>
      <c r="C724" t="e">
        <f>VLOOKUP(B724,'BAHAN BAKU'!P:Q,2,FALSE)</f>
        <v>#N/A</v>
      </c>
      <c r="D724" t="s">
        <v>4</v>
      </c>
      <c r="E724" t="s">
        <v>49</v>
      </c>
      <c r="F724" s="13" t="e">
        <f>IF(C724=0,"2.5","0")</f>
        <v>#N/A</v>
      </c>
      <c r="G724" t="s">
        <v>49</v>
      </c>
      <c r="H724">
        <v>100</v>
      </c>
      <c r="I724" t="e">
        <f>ROUND(VLOOKUP(B724,'BAHAN BAKU'!P:AO,26,FALSE)*F724%,0)</f>
        <v>#N/A</v>
      </c>
      <c r="J724">
        <v>0</v>
      </c>
      <c r="K724">
        <v>0</v>
      </c>
      <c r="L724">
        <f>VLOOKUP(B724,'BAHAN BAKU'!P:Y,10,FALSE)</f>
        <v>0</v>
      </c>
      <c r="M724">
        <f>VLOOKUP(B724,'BAHAN BAKU'!P:Z,11,FALSE)</f>
        <v>0</v>
      </c>
      <c r="T724">
        <v>0</v>
      </c>
    </row>
    <row r="725" spans="1:20" x14ac:dyDescent="0.25">
      <c r="A725">
        <f>VLOOKUP(B725,'BAHAN BAKU'!$BD:$BE,2,FALSE)</f>
        <v>1</v>
      </c>
      <c r="B725">
        <f>IF(COUNTIF($B$2:B724,B724)=3,B724+1,B724)</f>
        <v>242</v>
      </c>
      <c r="C725" t="e">
        <f>VLOOKUP(B725,'BAHAN BAKU'!P:Q,2,FALSE)</f>
        <v>#N/A</v>
      </c>
      <c r="D725" t="s">
        <v>2</v>
      </c>
      <c r="E725" t="s">
        <v>49</v>
      </c>
      <c r="F725" s="13">
        <v>11</v>
      </c>
      <c r="G725" t="s">
        <v>49</v>
      </c>
      <c r="H725">
        <v>100</v>
      </c>
      <c r="I725">
        <f>ROUND(VLOOKUP(B725,'BAHAN BAKU'!P:AO,26,FALSE)*F725%,0)</f>
        <v>0</v>
      </c>
      <c r="J725">
        <v>0</v>
      </c>
      <c r="K725">
        <v>0</v>
      </c>
      <c r="L725">
        <f>VLOOKUP(B725,'BAHAN BAKU'!P:Y,10,FALSE)</f>
        <v>0</v>
      </c>
      <c r="M725">
        <f>VLOOKUP(B725,'BAHAN BAKU'!P:Z,11,FALSE)</f>
        <v>0</v>
      </c>
      <c r="T725">
        <v>0</v>
      </c>
    </row>
    <row r="726" spans="1:20" x14ac:dyDescent="0.25">
      <c r="A726">
        <f>VLOOKUP(B726,'BAHAN BAKU'!$BD:$BE,2,FALSE)</f>
        <v>1</v>
      </c>
      <c r="B726">
        <f>IF(COUNTIF($B$2:B725,B725)=3,B725+1,B725)</f>
        <v>242</v>
      </c>
      <c r="C726" t="e">
        <f>VLOOKUP(B726,'BAHAN BAKU'!P:Q,2,FALSE)</f>
        <v>#N/A</v>
      </c>
      <c r="D726" t="s">
        <v>0</v>
      </c>
      <c r="E726" t="s">
        <v>49</v>
      </c>
      <c r="F726" s="13">
        <f>IF(VLOOKUP(B726&amp;D726,'BAHAN BAKU'!BA:BB,2,FALSE)&gt;'BAHAN BAKU'!$B$1,'BAHAN BAKU'!$B$1,VLOOKUP(B726&amp;D726,'BAHAN BAKU'!BA:BB,2,FALSE))</f>
        <v>0</v>
      </c>
      <c r="G726" t="s">
        <v>49</v>
      </c>
      <c r="H726">
        <v>100</v>
      </c>
      <c r="I726">
        <f>ROUND(VLOOKUP(B726,'BAHAN BAKU'!P:AO,26,FALSE)*F726%,0)</f>
        <v>0</v>
      </c>
      <c r="J726">
        <v>0</v>
      </c>
      <c r="K726">
        <v>0</v>
      </c>
      <c r="L726">
        <f>VLOOKUP(B726,'BAHAN BAKU'!P:Y,10,FALSE)</f>
        <v>0</v>
      </c>
      <c r="M726">
        <f>VLOOKUP(B726,'BAHAN BAKU'!P:Z,11,FALSE)</f>
        <v>0</v>
      </c>
      <c r="T726">
        <v>0</v>
      </c>
    </row>
    <row r="727" spans="1:20" x14ac:dyDescent="0.25">
      <c r="A727">
        <f>VLOOKUP(B727,'BAHAN BAKU'!$BD:$BE,2,FALSE)</f>
        <v>1</v>
      </c>
      <c r="B727">
        <f>IF(COUNTIF($B$2:B726,B726)=3,B726+1,B726)</f>
        <v>242</v>
      </c>
      <c r="C727" t="e">
        <f>VLOOKUP(B727,'BAHAN BAKU'!P:Q,2,FALSE)</f>
        <v>#N/A</v>
      </c>
      <c r="D727" t="s">
        <v>4</v>
      </c>
      <c r="E727" t="s">
        <v>49</v>
      </c>
      <c r="F727" s="13" t="e">
        <f>IF(C727=0,"2.5","0")</f>
        <v>#N/A</v>
      </c>
      <c r="G727" t="s">
        <v>49</v>
      </c>
      <c r="H727">
        <v>100</v>
      </c>
      <c r="I727" t="e">
        <f>ROUND(VLOOKUP(B727,'BAHAN BAKU'!P:AO,26,FALSE)*F727%,0)</f>
        <v>#N/A</v>
      </c>
      <c r="J727">
        <v>0</v>
      </c>
      <c r="K727">
        <v>0</v>
      </c>
      <c r="L727">
        <f>VLOOKUP(B727,'BAHAN BAKU'!P:Y,10,FALSE)</f>
        <v>0</v>
      </c>
      <c r="M727">
        <f>VLOOKUP(B727,'BAHAN BAKU'!P:Z,11,FALSE)</f>
        <v>0</v>
      </c>
      <c r="T727">
        <v>0</v>
      </c>
    </row>
    <row r="728" spans="1:20" x14ac:dyDescent="0.25">
      <c r="A728">
        <f>VLOOKUP(B728,'BAHAN BAKU'!$BD:$BE,2,FALSE)</f>
        <v>1</v>
      </c>
      <c r="B728">
        <f>IF(COUNTIF($B$2:B727,B727)=3,B727+1,B727)</f>
        <v>243</v>
      </c>
      <c r="C728" t="e">
        <f>VLOOKUP(B728,'BAHAN BAKU'!P:Q,2,FALSE)</f>
        <v>#N/A</v>
      </c>
      <c r="D728" t="s">
        <v>2</v>
      </c>
      <c r="E728" t="s">
        <v>49</v>
      </c>
      <c r="F728" s="13">
        <v>11</v>
      </c>
      <c r="G728" t="s">
        <v>49</v>
      </c>
      <c r="H728">
        <v>100</v>
      </c>
      <c r="I728">
        <f>ROUND(VLOOKUP(B728,'BAHAN BAKU'!P:AO,26,FALSE)*F728%,0)</f>
        <v>0</v>
      </c>
      <c r="J728">
        <v>0</v>
      </c>
      <c r="K728">
        <v>0</v>
      </c>
      <c r="L728">
        <f>VLOOKUP(B728,'BAHAN BAKU'!P:Y,10,FALSE)</f>
        <v>0</v>
      </c>
      <c r="M728">
        <f>VLOOKUP(B728,'BAHAN BAKU'!P:Z,11,FALSE)</f>
        <v>0</v>
      </c>
      <c r="T728">
        <v>0</v>
      </c>
    </row>
    <row r="729" spans="1:20" x14ac:dyDescent="0.25">
      <c r="A729">
        <f>VLOOKUP(B729,'BAHAN BAKU'!$BD:$BE,2,FALSE)</f>
        <v>1</v>
      </c>
      <c r="B729">
        <f>IF(COUNTIF($B$2:B728,B728)=3,B728+1,B728)</f>
        <v>243</v>
      </c>
      <c r="C729" t="e">
        <f>VLOOKUP(B729,'BAHAN BAKU'!P:Q,2,FALSE)</f>
        <v>#N/A</v>
      </c>
      <c r="D729" t="s">
        <v>0</v>
      </c>
      <c r="E729" t="s">
        <v>49</v>
      </c>
      <c r="F729" s="13">
        <f>IF(VLOOKUP(B729&amp;D729,'BAHAN BAKU'!BA:BB,2,FALSE)&gt;'BAHAN BAKU'!$B$1,'BAHAN BAKU'!$B$1,VLOOKUP(B729&amp;D729,'BAHAN BAKU'!BA:BB,2,FALSE))</f>
        <v>0</v>
      </c>
      <c r="G729" t="s">
        <v>49</v>
      </c>
      <c r="H729">
        <v>100</v>
      </c>
      <c r="I729">
        <f>ROUND(VLOOKUP(B729,'BAHAN BAKU'!P:AO,26,FALSE)*F729%,0)</f>
        <v>0</v>
      </c>
      <c r="J729">
        <v>0</v>
      </c>
      <c r="K729">
        <v>0</v>
      </c>
      <c r="L729">
        <f>VLOOKUP(B729,'BAHAN BAKU'!P:Y,10,FALSE)</f>
        <v>0</v>
      </c>
      <c r="M729">
        <f>VLOOKUP(B729,'BAHAN BAKU'!P:Z,11,FALSE)</f>
        <v>0</v>
      </c>
      <c r="T729">
        <v>0</v>
      </c>
    </row>
    <row r="730" spans="1:20" x14ac:dyDescent="0.25">
      <c r="A730">
        <f>VLOOKUP(B730,'BAHAN BAKU'!$BD:$BE,2,FALSE)</f>
        <v>1</v>
      </c>
      <c r="B730">
        <f>IF(COUNTIF($B$2:B729,B729)=3,B729+1,B729)</f>
        <v>243</v>
      </c>
      <c r="C730" t="e">
        <f>VLOOKUP(B730,'BAHAN BAKU'!P:Q,2,FALSE)</f>
        <v>#N/A</v>
      </c>
      <c r="D730" t="s">
        <v>4</v>
      </c>
      <c r="E730" t="s">
        <v>49</v>
      </c>
      <c r="F730" s="13" t="e">
        <f>IF(C730=0,"2.5","0")</f>
        <v>#N/A</v>
      </c>
      <c r="G730" t="s">
        <v>49</v>
      </c>
      <c r="H730">
        <v>100</v>
      </c>
      <c r="I730" t="e">
        <f>ROUND(VLOOKUP(B730,'BAHAN BAKU'!P:AO,26,FALSE)*F730%,0)</f>
        <v>#N/A</v>
      </c>
      <c r="J730">
        <v>0</v>
      </c>
      <c r="K730">
        <v>0</v>
      </c>
      <c r="L730">
        <f>VLOOKUP(B730,'BAHAN BAKU'!P:Y,10,FALSE)</f>
        <v>0</v>
      </c>
      <c r="M730">
        <f>VLOOKUP(B730,'BAHAN BAKU'!P:Z,11,FALSE)</f>
        <v>0</v>
      </c>
      <c r="T730">
        <v>0</v>
      </c>
    </row>
    <row r="731" spans="1:20" x14ac:dyDescent="0.25">
      <c r="A731">
        <f>VLOOKUP(B731,'BAHAN BAKU'!$BD:$BE,2,FALSE)</f>
        <v>1</v>
      </c>
      <c r="B731">
        <f>IF(COUNTIF($B$2:B730,B730)=3,B730+1,B730)</f>
        <v>244</v>
      </c>
      <c r="C731" t="e">
        <f>VLOOKUP(B731,'BAHAN BAKU'!P:Q,2,FALSE)</f>
        <v>#N/A</v>
      </c>
      <c r="D731" t="s">
        <v>2</v>
      </c>
      <c r="E731" t="s">
        <v>49</v>
      </c>
      <c r="F731" s="13">
        <v>11</v>
      </c>
      <c r="G731" t="s">
        <v>49</v>
      </c>
      <c r="H731">
        <v>100</v>
      </c>
      <c r="I731">
        <f>ROUND(VLOOKUP(B731,'BAHAN BAKU'!P:AO,26,FALSE)*F731%,0)</f>
        <v>0</v>
      </c>
      <c r="J731">
        <v>0</v>
      </c>
      <c r="K731">
        <v>0</v>
      </c>
      <c r="L731">
        <f>VLOOKUP(B731,'BAHAN BAKU'!P:Y,10,FALSE)</f>
        <v>0</v>
      </c>
      <c r="M731">
        <f>VLOOKUP(B731,'BAHAN BAKU'!P:Z,11,FALSE)</f>
        <v>0</v>
      </c>
      <c r="T731">
        <v>0</v>
      </c>
    </row>
    <row r="732" spans="1:20" x14ac:dyDescent="0.25">
      <c r="A732">
        <f>VLOOKUP(B732,'BAHAN BAKU'!$BD:$BE,2,FALSE)</f>
        <v>1</v>
      </c>
      <c r="B732">
        <f>IF(COUNTIF($B$2:B731,B731)=3,B731+1,B731)</f>
        <v>244</v>
      </c>
      <c r="C732" t="e">
        <f>VLOOKUP(B732,'BAHAN BAKU'!P:Q,2,FALSE)</f>
        <v>#N/A</v>
      </c>
      <c r="D732" t="s">
        <v>0</v>
      </c>
      <c r="E732" t="s">
        <v>49</v>
      </c>
      <c r="F732" s="13">
        <f>IF(VLOOKUP(B732&amp;D732,'BAHAN BAKU'!BA:BB,2,FALSE)&gt;'BAHAN BAKU'!$B$1,'BAHAN BAKU'!$B$1,VLOOKUP(B732&amp;D732,'BAHAN BAKU'!BA:BB,2,FALSE))</f>
        <v>0</v>
      </c>
      <c r="G732" t="s">
        <v>49</v>
      </c>
      <c r="H732">
        <v>100</v>
      </c>
      <c r="I732">
        <f>ROUND(VLOOKUP(B732,'BAHAN BAKU'!P:AO,26,FALSE)*F732%,0)</f>
        <v>0</v>
      </c>
      <c r="J732">
        <v>0</v>
      </c>
      <c r="K732">
        <v>0</v>
      </c>
      <c r="L732">
        <f>VLOOKUP(B732,'BAHAN BAKU'!P:Y,10,FALSE)</f>
        <v>0</v>
      </c>
      <c r="M732">
        <f>VLOOKUP(B732,'BAHAN BAKU'!P:Z,11,FALSE)</f>
        <v>0</v>
      </c>
      <c r="T732">
        <v>0</v>
      </c>
    </row>
    <row r="733" spans="1:20" x14ac:dyDescent="0.25">
      <c r="A733">
        <f>VLOOKUP(B733,'BAHAN BAKU'!$BD:$BE,2,FALSE)</f>
        <v>1</v>
      </c>
      <c r="B733">
        <f>IF(COUNTIF($B$2:B732,B732)=3,B732+1,B732)</f>
        <v>244</v>
      </c>
      <c r="C733" t="e">
        <f>VLOOKUP(B733,'BAHAN BAKU'!P:Q,2,FALSE)</f>
        <v>#N/A</v>
      </c>
      <c r="D733" t="s">
        <v>4</v>
      </c>
      <c r="E733" t="s">
        <v>49</v>
      </c>
      <c r="F733" s="13" t="e">
        <f>IF(C733=0,"2.5","0")</f>
        <v>#N/A</v>
      </c>
      <c r="G733" t="s">
        <v>49</v>
      </c>
      <c r="H733">
        <v>100</v>
      </c>
      <c r="I733" t="e">
        <f>ROUND(VLOOKUP(B733,'BAHAN BAKU'!P:AO,26,FALSE)*F733%,0)</f>
        <v>#N/A</v>
      </c>
      <c r="J733">
        <v>0</v>
      </c>
      <c r="K733">
        <v>0</v>
      </c>
      <c r="L733">
        <f>VLOOKUP(B733,'BAHAN BAKU'!P:Y,10,FALSE)</f>
        <v>0</v>
      </c>
      <c r="M733">
        <f>VLOOKUP(B733,'BAHAN BAKU'!P:Z,11,FALSE)</f>
        <v>0</v>
      </c>
      <c r="T733">
        <v>0</v>
      </c>
    </row>
    <row r="734" spans="1:20" x14ac:dyDescent="0.25">
      <c r="A734">
        <f>VLOOKUP(B734,'BAHAN BAKU'!$BD:$BE,2,FALSE)</f>
        <v>1</v>
      </c>
      <c r="B734">
        <f>IF(COUNTIF($B$2:B733,B733)=3,B733+1,B733)</f>
        <v>245</v>
      </c>
      <c r="C734" t="e">
        <f>VLOOKUP(B734,'BAHAN BAKU'!P:Q,2,FALSE)</f>
        <v>#N/A</v>
      </c>
      <c r="D734" t="s">
        <v>2</v>
      </c>
      <c r="E734" t="s">
        <v>49</v>
      </c>
      <c r="F734" s="13">
        <v>11</v>
      </c>
      <c r="G734" t="s">
        <v>49</v>
      </c>
      <c r="H734">
        <v>100</v>
      </c>
      <c r="I734">
        <f>ROUND(VLOOKUP(B734,'BAHAN BAKU'!P:AO,26,FALSE)*F734%,0)</f>
        <v>0</v>
      </c>
      <c r="J734">
        <v>0</v>
      </c>
      <c r="K734">
        <v>0</v>
      </c>
      <c r="L734">
        <f>VLOOKUP(B734,'BAHAN BAKU'!P:Y,10,FALSE)</f>
        <v>0</v>
      </c>
      <c r="M734">
        <f>VLOOKUP(B734,'BAHAN BAKU'!P:Z,11,FALSE)</f>
        <v>0</v>
      </c>
      <c r="T734">
        <v>0</v>
      </c>
    </row>
    <row r="735" spans="1:20" x14ac:dyDescent="0.25">
      <c r="A735">
        <f>VLOOKUP(B735,'BAHAN BAKU'!$BD:$BE,2,FALSE)</f>
        <v>1</v>
      </c>
      <c r="B735">
        <f>IF(COUNTIF($B$2:B734,B734)=3,B734+1,B734)</f>
        <v>245</v>
      </c>
      <c r="C735" t="e">
        <f>VLOOKUP(B735,'BAHAN BAKU'!P:Q,2,FALSE)</f>
        <v>#N/A</v>
      </c>
      <c r="D735" t="s">
        <v>0</v>
      </c>
      <c r="E735" t="s">
        <v>49</v>
      </c>
      <c r="F735" s="13">
        <f>IF(VLOOKUP(B735&amp;D735,'BAHAN BAKU'!BA:BB,2,FALSE)&gt;'BAHAN BAKU'!$B$1,'BAHAN BAKU'!$B$1,VLOOKUP(B735&amp;D735,'BAHAN BAKU'!BA:BB,2,FALSE))</f>
        <v>0</v>
      </c>
      <c r="G735" t="s">
        <v>49</v>
      </c>
      <c r="H735">
        <v>100</v>
      </c>
      <c r="I735">
        <f>ROUND(VLOOKUP(B735,'BAHAN BAKU'!P:AO,26,FALSE)*F735%,0)</f>
        <v>0</v>
      </c>
      <c r="J735">
        <v>0</v>
      </c>
      <c r="K735">
        <v>0</v>
      </c>
      <c r="L735">
        <f>VLOOKUP(B735,'BAHAN BAKU'!P:Y,10,FALSE)</f>
        <v>0</v>
      </c>
      <c r="M735">
        <f>VLOOKUP(B735,'BAHAN BAKU'!P:Z,11,FALSE)</f>
        <v>0</v>
      </c>
      <c r="T735">
        <v>0</v>
      </c>
    </row>
    <row r="736" spans="1:20" x14ac:dyDescent="0.25">
      <c r="A736">
        <f>VLOOKUP(B736,'BAHAN BAKU'!$BD:$BE,2,FALSE)</f>
        <v>1</v>
      </c>
      <c r="B736">
        <f>IF(COUNTIF($B$2:B735,B735)=3,B735+1,B735)</f>
        <v>245</v>
      </c>
      <c r="C736" t="e">
        <f>VLOOKUP(B736,'BAHAN BAKU'!P:Q,2,FALSE)</f>
        <v>#N/A</v>
      </c>
      <c r="D736" t="s">
        <v>4</v>
      </c>
      <c r="E736" t="s">
        <v>49</v>
      </c>
      <c r="F736" s="13" t="e">
        <f>IF(C736=0,"2.5","0")</f>
        <v>#N/A</v>
      </c>
      <c r="G736" t="s">
        <v>49</v>
      </c>
      <c r="H736">
        <v>100</v>
      </c>
      <c r="I736" t="e">
        <f>ROUND(VLOOKUP(B736,'BAHAN BAKU'!P:AO,26,FALSE)*F736%,0)</f>
        <v>#N/A</v>
      </c>
      <c r="J736">
        <v>0</v>
      </c>
      <c r="K736">
        <v>0</v>
      </c>
      <c r="L736">
        <f>VLOOKUP(B736,'BAHAN BAKU'!P:Y,10,FALSE)</f>
        <v>0</v>
      </c>
      <c r="M736">
        <f>VLOOKUP(B736,'BAHAN BAKU'!P:Z,11,FALSE)</f>
        <v>0</v>
      </c>
      <c r="T736">
        <v>0</v>
      </c>
    </row>
    <row r="737" spans="1:20" x14ac:dyDescent="0.25">
      <c r="A737">
        <f>VLOOKUP(B737,'BAHAN BAKU'!$BD:$BE,2,FALSE)</f>
        <v>1</v>
      </c>
      <c r="B737">
        <f>IF(COUNTIF($B$2:B736,B736)=3,B736+1,B736)</f>
        <v>246</v>
      </c>
      <c r="C737" t="e">
        <f>VLOOKUP(B737,'BAHAN BAKU'!P:Q,2,FALSE)</f>
        <v>#N/A</v>
      </c>
      <c r="D737" t="s">
        <v>2</v>
      </c>
      <c r="E737" t="s">
        <v>49</v>
      </c>
      <c r="F737" s="13">
        <v>11</v>
      </c>
      <c r="G737" t="s">
        <v>49</v>
      </c>
      <c r="H737">
        <v>100</v>
      </c>
      <c r="I737">
        <f>ROUND(VLOOKUP(B737,'BAHAN BAKU'!P:AO,26,FALSE)*F737%,0)</f>
        <v>0</v>
      </c>
      <c r="J737">
        <v>0</v>
      </c>
      <c r="K737">
        <v>0</v>
      </c>
      <c r="L737">
        <f>VLOOKUP(B737,'BAHAN BAKU'!P:Y,10,FALSE)</f>
        <v>0</v>
      </c>
      <c r="M737">
        <f>VLOOKUP(B737,'BAHAN BAKU'!P:Z,11,FALSE)</f>
        <v>0</v>
      </c>
      <c r="T737">
        <v>0</v>
      </c>
    </row>
    <row r="738" spans="1:20" x14ac:dyDescent="0.25">
      <c r="A738">
        <f>VLOOKUP(B738,'BAHAN BAKU'!$BD:$BE,2,FALSE)</f>
        <v>1</v>
      </c>
      <c r="B738">
        <f>IF(COUNTIF($B$2:B737,B737)=3,B737+1,B737)</f>
        <v>246</v>
      </c>
      <c r="C738" t="e">
        <f>VLOOKUP(B738,'BAHAN BAKU'!P:Q,2,FALSE)</f>
        <v>#N/A</v>
      </c>
      <c r="D738" t="s">
        <v>0</v>
      </c>
      <c r="E738" t="s">
        <v>49</v>
      </c>
      <c r="F738" s="13">
        <f>IF(VLOOKUP(B738&amp;D738,'BAHAN BAKU'!BA:BB,2,FALSE)&gt;'BAHAN BAKU'!$B$1,'BAHAN BAKU'!$B$1,VLOOKUP(B738&amp;D738,'BAHAN BAKU'!BA:BB,2,FALSE))</f>
        <v>0</v>
      </c>
      <c r="G738" t="s">
        <v>49</v>
      </c>
      <c r="H738">
        <v>100</v>
      </c>
      <c r="I738">
        <f>ROUND(VLOOKUP(B738,'BAHAN BAKU'!P:AO,26,FALSE)*F738%,0)</f>
        <v>0</v>
      </c>
      <c r="J738">
        <v>0</v>
      </c>
      <c r="K738">
        <v>0</v>
      </c>
      <c r="L738">
        <f>VLOOKUP(B738,'BAHAN BAKU'!P:Y,10,FALSE)</f>
        <v>0</v>
      </c>
      <c r="M738">
        <f>VLOOKUP(B738,'BAHAN BAKU'!P:Z,11,FALSE)</f>
        <v>0</v>
      </c>
      <c r="T738">
        <v>0</v>
      </c>
    </row>
    <row r="739" spans="1:20" x14ac:dyDescent="0.25">
      <c r="A739">
        <f>VLOOKUP(B739,'BAHAN BAKU'!$BD:$BE,2,FALSE)</f>
        <v>1</v>
      </c>
      <c r="B739">
        <f>IF(COUNTIF($B$2:B738,B738)=3,B738+1,B738)</f>
        <v>246</v>
      </c>
      <c r="C739" t="e">
        <f>VLOOKUP(B739,'BAHAN BAKU'!P:Q,2,FALSE)</f>
        <v>#N/A</v>
      </c>
      <c r="D739" t="s">
        <v>4</v>
      </c>
      <c r="E739" t="s">
        <v>49</v>
      </c>
      <c r="F739" s="13" t="e">
        <f>IF(C739=0,"2.5","0")</f>
        <v>#N/A</v>
      </c>
      <c r="G739" t="s">
        <v>49</v>
      </c>
      <c r="H739">
        <v>100</v>
      </c>
      <c r="I739" t="e">
        <f>ROUND(VLOOKUP(B739,'BAHAN BAKU'!P:AO,26,FALSE)*F739%,0)</f>
        <v>#N/A</v>
      </c>
      <c r="J739">
        <v>0</v>
      </c>
      <c r="K739">
        <v>0</v>
      </c>
      <c r="L739">
        <f>VLOOKUP(B739,'BAHAN BAKU'!P:Y,10,FALSE)</f>
        <v>0</v>
      </c>
      <c r="M739">
        <f>VLOOKUP(B739,'BAHAN BAKU'!P:Z,11,FALSE)</f>
        <v>0</v>
      </c>
      <c r="T739">
        <v>0</v>
      </c>
    </row>
    <row r="740" spans="1:20" x14ac:dyDescent="0.25">
      <c r="A740">
        <f>VLOOKUP(B740,'BAHAN BAKU'!$BD:$BE,2,FALSE)</f>
        <v>1</v>
      </c>
      <c r="B740">
        <f>IF(COUNTIF($B$2:B739,B739)=3,B739+1,B739)</f>
        <v>247</v>
      </c>
      <c r="C740" t="e">
        <f>VLOOKUP(B740,'BAHAN BAKU'!P:Q,2,FALSE)</f>
        <v>#N/A</v>
      </c>
      <c r="D740" t="s">
        <v>2</v>
      </c>
      <c r="E740" t="s">
        <v>49</v>
      </c>
      <c r="F740" s="13">
        <v>11</v>
      </c>
      <c r="G740" t="s">
        <v>49</v>
      </c>
      <c r="H740">
        <v>100</v>
      </c>
      <c r="I740">
        <f>ROUND(VLOOKUP(B740,'BAHAN BAKU'!P:AO,26,FALSE)*F740%,0)</f>
        <v>0</v>
      </c>
      <c r="J740">
        <v>0</v>
      </c>
      <c r="K740">
        <v>0</v>
      </c>
      <c r="L740">
        <f>VLOOKUP(B740,'BAHAN BAKU'!P:Y,10,FALSE)</f>
        <v>0</v>
      </c>
      <c r="M740">
        <f>VLOOKUP(B740,'BAHAN BAKU'!P:Z,11,FALSE)</f>
        <v>0</v>
      </c>
      <c r="T740">
        <v>0</v>
      </c>
    </row>
    <row r="741" spans="1:20" x14ac:dyDescent="0.25">
      <c r="A741">
        <f>VLOOKUP(B741,'BAHAN BAKU'!$BD:$BE,2,FALSE)</f>
        <v>1</v>
      </c>
      <c r="B741">
        <f>IF(COUNTIF($B$2:B740,B740)=3,B740+1,B740)</f>
        <v>247</v>
      </c>
      <c r="C741" t="e">
        <f>VLOOKUP(B741,'BAHAN BAKU'!P:Q,2,FALSE)</f>
        <v>#N/A</v>
      </c>
      <c r="D741" t="s">
        <v>0</v>
      </c>
      <c r="E741" t="s">
        <v>49</v>
      </c>
      <c r="F741" s="13">
        <f>IF(VLOOKUP(B741&amp;D741,'BAHAN BAKU'!BA:BB,2,FALSE)&gt;'BAHAN BAKU'!$B$1,'BAHAN BAKU'!$B$1,VLOOKUP(B741&amp;D741,'BAHAN BAKU'!BA:BB,2,FALSE))</f>
        <v>0</v>
      </c>
      <c r="G741" t="s">
        <v>49</v>
      </c>
      <c r="H741">
        <v>100</v>
      </c>
      <c r="I741">
        <f>ROUND(VLOOKUP(B741,'BAHAN BAKU'!P:AO,26,FALSE)*F741%,0)</f>
        <v>0</v>
      </c>
      <c r="J741">
        <v>0</v>
      </c>
      <c r="K741">
        <v>0</v>
      </c>
      <c r="L741">
        <f>VLOOKUP(B741,'BAHAN BAKU'!P:Y,10,FALSE)</f>
        <v>0</v>
      </c>
      <c r="M741">
        <f>VLOOKUP(B741,'BAHAN BAKU'!P:Z,11,FALSE)</f>
        <v>0</v>
      </c>
      <c r="T741">
        <v>0</v>
      </c>
    </row>
    <row r="742" spans="1:20" x14ac:dyDescent="0.25">
      <c r="A742">
        <f>VLOOKUP(B742,'BAHAN BAKU'!$BD:$BE,2,FALSE)</f>
        <v>1</v>
      </c>
      <c r="B742">
        <f>IF(COUNTIF($B$2:B741,B741)=3,B741+1,B741)</f>
        <v>247</v>
      </c>
      <c r="C742" t="e">
        <f>VLOOKUP(B742,'BAHAN BAKU'!P:Q,2,FALSE)</f>
        <v>#N/A</v>
      </c>
      <c r="D742" t="s">
        <v>4</v>
      </c>
      <c r="E742" t="s">
        <v>49</v>
      </c>
      <c r="F742" s="13" t="e">
        <f>IF(C742=0,"2.5","0")</f>
        <v>#N/A</v>
      </c>
      <c r="G742" t="s">
        <v>49</v>
      </c>
      <c r="H742">
        <v>100</v>
      </c>
      <c r="I742" t="e">
        <f>ROUND(VLOOKUP(B742,'BAHAN BAKU'!P:AO,26,FALSE)*F742%,0)</f>
        <v>#N/A</v>
      </c>
      <c r="J742">
        <v>0</v>
      </c>
      <c r="K742">
        <v>0</v>
      </c>
      <c r="L742">
        <f>VLOOKUP(B742,'BAHAN BAKU'!P:Y,10,FALSE)</f>
        <v>0</v>
      </c>
      <c r="M742">
        <f>VLOOKUP(B742,'BAHAN BAKU'!P:Z,11,FALSE)</f>
        <v>0</v>
      </c>
      <c r="T742">
        <v>0</v>
      </c>
    </row>
    <row r="743" spans="1:20" x14ac:dyDescent="0.25">
      <c r="A743">
        <f>VLOOKUP(B743,'BAHAN BAKU'!$BD:$BE,2,FALSE)</f>
        <v>1</v>
      </c>
      <c r="B743">
        <f>IF(COUNTIF($B$2:B742,B742)=3,B742+1,B742)</f>
        <v>248</v>
      </c>
      <c r="C743" t="e">
        <f>VLOOKUP(B743,'BAHAN BAKU'!P:Q,2,FALSE)</f>
        <v>#N/A</v>
      </c>
      <c r="D743" t="s">
        <v>2</v>
      </c>
      <c r="E743" t="s">
        <v>49</v>
      </c>
      <c r="F743" s="13">
        <v>11</v>
      </c>
      <c r="G743" t="s">
        <v>49</v>
      </c>
      <c r="H743">
        <v>100</v>
      </c>
      <c r="I743">
        <f>ROUND(VLOOKUP(B743,'BAHAN BAKU'!P:AO,26,FALSE)*F743%,0)</f>
        <v>0</v>
      </c>
      <c r="J743">
        <v>0</v>
      </c>
      <c r="K743">
        <v>0</v>
      </c>
      <c r="L743">
        <f>VLOOKUP(B743,'BAHAN BAKU'!P:Y,10,FALSE)</f>
        <v>0</v>
      </c>
      <c r="M743">
        <f>VLOOKUP(B743,'BAHAN BAKU'!P:Z,11,FALSE)</f>
        <v>0</v>
      </c>
      <c r="T743">
        <v>0</v>
      </c>
    </row>
    <row r="744" spans="1:20" x14ac:dyDescent="0.25">
      <c r="A744">
        <f>VLOOKUP(B744,'BAHAN BAKU'!$BD:$BE,2,FALSE)</f>
        <v>1</v>
      </c>
      <c r="B744">
        <f>IF(COUNTIF($B$2:B743,B743)=3,B743+1,B743)</f>
        <v>248</v>
      </c>
      <c r="C744" t="e">
        <f>VLOOKUP(B744,'BAHAN BAKU'!P:Q,2,FALSE)</f>
        <v>#N/A</v>
      </c>
      <c r="D744" t="s">
        <v>0</v>
      </c>
      <c r="E744" t="s">
        <v>49</v>
      </c>
      <c r="F744" s="13">
        <f>IF(VLOOKUP(B744&amp;D744,'BAHAN BAKU'!BA:BB,2,FALSE)&gt;'BAHAN BAKU'!$B$1,'BAHAN BAKU'!$B$1,VLOOKUP(B744&amp;D744,'BAHAN BAKU'!BA:BB,2,FALSE))</f>
        <v>0</v>
      </c>
      <c r="G744" t="s">
        <v>49</v>
      </c>
      <c r="H744">
        <v>100</v>
      </c>
      <c r="I744">
        <f>ROUND(VLOOKUP(B744,'BAHAN BAKU'!P:AO,26,FALSE)*F744%,0)</f>
        <v>0</v>
      </c>
      <c r="J744">
        <v>0</v>
      </c>
      <c r="K744">
        <v>0</v>
      </c>
      <c r="L744">
        <f>VLOOKUP(B744,'BAHAN BAKU'!P:Y,10,FALSE)</f>
        <v>0</v>
      </c>
      <c r="M744">
        <f>VLOOKUP(B744,'BAHAN BAKU'!P:Z,11,FALSE)</f>
        <v>0</v>
      </c>
      <c r="T744">
        <v>0</v>
      </c>
    </row>
    <row r="745" spans="1:20" x14ac:dyDescent="0.25">
      <c r="A745">
        <f>VLOOKUP(B745,'BAHAN BAKU'!$BD:$BE,2,FALSE)</f>
        <v>1</v>
      </c>
      <c r="B745">
        <f>IF(COUNTIF($B$2:B744,B744)=3,B744+1,B744)</f>
        <v>248</v>
      </c>
      <c r="C745" t="e">
        <f>VLOOKUP(B745,'BAHAN BAKU'!P:Q,2,FALSE)</f>
        <v>#N/A</v>
      </c>
      <c r="D745" t="s">
        <v>4</v>
      </c>
      <c r="E745" t="s">
        <v>49</v>
      </c>
      <c r="F745" s="13" t="e">
        <f>IF(C745=0,"2.5","0")</f>
        <v>#N/A</v>
      </c>
      <c r="G745" t="s">
        <v>49</v>
      </c>
      <c r="H745">
        <v>100</v>
      </c>
      <c r="I745" t="e">
        <f>ROUND(VLOOKUP(B745,'BAHAN BAKU'!P:AO,26,FALSE)*F745%,0)</f>
        <v>#N/A</v>
      </c>
      <c r="J745">
        <v>0</v>
      </c>
      <c r="K745">
        <v>0</v>
      </c>
      <c r="L745">
        <f>VLOOKUP(B745,'BAHAN BAKU'!P:Y,10,FALSE)</f>
        <v>0</v>
      </c>
      <c r="M745">
        <f>VLOOKUP(B745,'BAHAN BAKU'!P:Z,11,FALSE)</f>
        <v>0</v>
      </c>
      <c r="T745">
        <v>0</v>
      </c>
    </row>
    <row r="746" spans="1:20" x14ac:dyDescent="0.25">
      <c r="A746">
        <f>VLOOKUP(B746,'BAHAN BAKU'!$BD:$BE,2,FALSE)</f>
        <v>1</v>
      </c>
      <c r="B746">
        <f>IF(COUNTIF($B$2:B745,B745)=3,B745+1,B745)</f>
        <v>249</v>
      </c>
      <c r="C746" t="e">
        <f>VLOOKUP(B746,'BAHAN BAKU'!P:Q,2,FALSE)</f>
        <v>#N/A</v>
      </c>
      <c r="D746" t="s">
        <v>2</v>
      </c>
      <c r="E746" t="s">
        <v>49</v>
      </c>
      <c r="F746" s="13">
        <v>11</v>
      </c>
      <c r="G746" t="s">
        <v>49</v>
      </c>
      <c r="H746">
        <v>100</v>
      </c>
      <c r="I746">
        <f>ROUND(VLOOKUP(B746,'BAHAN BAKU'!P:AO,26,FALSE)*F746%,0)</f>
        <v>0</v>
      </c>
      <c r="J746">
        <v>0</v>
      </c>
      <c r="K746">
        <v>0</v>
      </c>
      <c r="L746">
        <f>VLOOKUP(B746,'BAHAN BAKU'!P:Y,10,FALSE)</f>
        <v>0</v>
      </c>
      <c r="M746">
        <f>VLOOKUP(B746,'BAHAN BAKU'!P:Z,11,FALSE)</f>
        <v>0</v>
      </c>
      <c r="T746">
        <v>0</v>
      </c>
    </row>
    <row r="747" spans="1:20" x14ac:dyDescent="0.25">
      <c r="A747">
        <f>VLOOKUP(B747,'BAHAN BAKU'!$BD:$BE,2,FALSE)</f>
        <v>1</v>
      </c>
      <c r="B747">
        <f>IF(COUNTIF($B$2:B746,B746)=3,B746+1,B746)</f>
        <v>249</v>
      </c>
      <c r="C747" t="e">
        <f>VLOOKUP(B747,'BAHAN BAKU'!P:Q,2,FALSE)</f>
        <v>#N/A</v>
      </c>
      <c r="D747" t="s">
        <v>0</v>
      </c>
      <c r="E747" t="s">
        <v>49</v>
      </c>
      <c r="F747" s="13">
        <f>IF(VLOOKUP(B747&amp;D747,'BAHAN BAKU'!BA:BB,2,FALSE)&gt;'BAHAN BAKU'!$B$1,'BAHAN BAKU'!$B$1,VLOOKUP(B747&amp;D747,'BAHAN BAKU'!BA:BB,2,FALSE))</f>
        <v>0</v>
      </c>
      <c r="G747" t="s">
        <v>49</v>
      </c>
      <c r="H747">
        <v>100</v>
      </c>
      <c r="I747">
        <f>ROUND(VLOOKUP(B747,'BAHAN BAKU'!P:AO,26,FALSE)*F747%,0)</f>
        <v>0</v>
      </c>
      <c r="J747">
        <v>0</v>
      </c>
      <c r="K747">
        <v>0</v>
      </c>
      <c r="L747">
        <f>VLOOKUP(B747,'BAHAN BAKU'!P:Y,10,FALSE)</f>
        <v>0</v>
      </c>
      <c r="M747">
        <f>VLOOKUP(B747,'BAHAN BAKU'!P:Z,11,FALSE)</f>
        <v>0</v>
      </c>
      <c r="T747">
        <v>0</v>
      </c>
    </row>
    <row r="748" spans="1:20" x14ac:dyDescent="0.25">
      <c r="A748">
        <f>VLOOKUP(B748,'BAHAN BAKU'!$BD:$BE,2,FALSE)</f>
        <v>1</v>
      </c>
      <c r="B748">
        <f>IF(COUNTIF($B$2:B747,B747)=3,B747+1,B747)</f>
        <v>249</v>
      </c>
      <c r="C748" t="e">
        <f>VLOOKUP(B748,'BAHAN BAKU'!P:Q,2,FALSE)</f>
        <v>#N/A</v>
      </c>
      <c r="D748" t="s">
        <v>4</v>
      </c>
      <c r="E748" t="s">
        <v>49</v>
      </c>
      <c r="F748" s="13" t="e">
        <f>IF(C748=0,"2.5","0")</f>
        <v>#N/A</v>
      </c>
      <c r="G748" t="s">
        <v>49</v>
      </c>
      <c r="H748">
        <v>100</v>
      </c>
      <c r="I748" t="e">
        <f>ROUND(VLOOKUP(B748,'BAHAN BAKU'!P:AO,26,FALSE)*F748%,0)</f>
        <v>#N/A</v>
      </c>
      <c r="J748">
        <v>0</v>
      </c>
      <c r="K748">
        <v>0</v>
      </c>
      <c r="L748">
        <f>VLOOKUP(B748,'BAHAN BAKU'!P:Y,10,FALSE)</f>
        <v>0</v>
      </c>
      <c r="M748">
        <f>VLOOKUP(B748,'BAHAN BAKU'!P:Z,11,FALSE)</f>
        <v>0</v>
      </c>
      <c r="T748">
        <v>0</v>
      </c>
    </row>
    <row r="749" spans="1:20" x14ac:dyDescent="0.25">
      <c r="A749">
        <f>VLOOKUP(B749,'BAHAN BAKU'!$BD:$BE,2,FALSE)</f>
        <v>1</v>
      </c>
      <c r="B749">
        <f>IF(COUNTIF($B$2:B748,B748)=3,B748+1,B748)</f>
        <v>250</v>
      </c>
      <c r="C749" t="e">
        <f>VLOOKUP(B749,'BAHAN BAKU'!P:Q,2,FALSE)</f>
        <v>#N/A</v>
      </c>
      <c r="D749" t="s">
        <v>2</v>
      </c>
      <c r="E749" t="s">
        <v>49</v>
      </c>
      <c r="F749" s="13">
        <v>11</v>
      </c>
      <c r="G749" t="s">
        <v>49</v>
      </c>
      <c r="H749">
        <v>100</v>
      </c>
      <c r="I749">
        <f>ROUND(VLOOKUP(B749,'BAHAN BAKU'!P:AO,26,FALSE)*F749%,0)</f>
        <v>0</v>
      </c>
      <c r="J749">
        <v>0</v>
      </c>
      <c r="K749">
        <v>0</v>
      </c>
      <c r="L749">
        <f>VLOOKUP(B749,'BAHAN BAKU'!P:Y,10,FALSE)</f>
        <v>0</v>
      </c>
      <c r="M749">
        <f>VLOOKUP(B749,'BAHAN BAKU'!P:Z,11,FALSE)</f>
        <v>0</v>
      </c>
      <c r="T749">
        <v>0</v>
      </c>
    </row>
    <row r="750" spans="1:20" x14ac:dyDescent="0.25">
      <c r="A750">
        <f>VLOOKUP(B750,'BAHAN BAKU'!$BD:$BE,2,FALSE)</f>
        <v>1</v>
      </c>
      <c r="B750">
        <f>IF(COUNTIF($B$2:B749,B749)=3,B749+1,B749)</f>
        <v>250</v>
      </c>
      <c r="C750" t="e">
        <f>VLOOKUP(B750,'BAHAN BAKU'!P:Q,2,FALSE)</f>
        <v>#N/A</v>
      </c>
      <c r="D750" t="s">
        <v>0</v>
      </c>
      <c r="E750" t="s">
        <v>49</v>
      </c>
      <c r="F750" s="13">
        <f>IF(VLOOKUP(B750&amp;D750,'BAHAN BAKU'!BA:BB,2,FALSE)&gt;'BAHAN BAKU'!$B$1,'BAHAN BAKU'!$B$1,VLOOKUP(B750&amp;D750,'BAHAN BAKU'!BA:BB,2,FALSE))</f>
        <v>0</v>
      </c>
      <c r="G750" t="s">
        <v>49</v>
      </c>
      <c r="H750">
        <v>100</v>
      </c>
      <c r="I750">
        <f>ROUND(VLOOKUP(B750,'BAHAN BAKU'!P:AO,26,FALSE)*F750%,0)</f>
        <v>0</v>
      </c>
      <c r="J750">
        <v>0</v>
      </c>
      <c r="K750">
        <v>0</v>
      </c>
      <c r="L750">
        <f>VLOOKUP(B750,'BAHAN BAKU'!P:Y,10,FALSE)</f>
        <v>0</v>
      </c>
      <c r="M750">
        <f>VLOOKUP(B750,'BAHAN BAKU'!P:Z,11,FALSE)</f>
        <v>0</v>
      </c>
      <c r="T750">
        <v>0</v>
      </c>
    </row>
    <row r="751" spans="1:20" x14ac:dyDescent="0.25">
      <c r="A751">
        <f>VLOOKUP(B751,'BAHAN BAKU'!$BD:$BE,2,FALSE)</f>
        <v>1</v>
      </c>
      <c r="B751">
        <f>IF(COUNTIF($B$2:B750,B750)=3,B750+1,B750)</f>
        <v>250</v>
      </c>
      <c r="C751" t="e">
        <f>VLOOKUP(B751,'BAHAN BAKU'!P:Q,2,FALSE)</f>
        <v>#N/A</v>
      </c>
      <c r="D751" t="s">
        <v>4</v>
      </c>
      <c r="E751" t="s">
        <v>49</v>
      </c>
      <c r="F751" s="13" t="e">
        <f>IF(C751=0,"2.5","0")</f>
        <v>#N/A</v>
      </c>
      <c r="G751" t="s">
        <v>49</v>
      </c>
      <c r="H751">
        <v>100</v>
      </c>
      <c r="I751" t="e">
        <f>ROUND(VLOOKUP(B751,'BAHAN BAKU'!P:AO,26,FALSE)*F751%,0)</f>
        <v>#N/A</v>
      </c>
      <c r="J751">
        <v>0</v>
      </c>
      <c r="K751">
        <v>0</v>
      </c>
      <c r="L751">
        <f>VLOOKUP(B751,'BAHAN BAKU'!P:Y,10,FALSE)</f>
        <v>0</v>
      </c>
      <c r="M751">
        <f>VLOOKUP(B751,'BAHAN BAKU'!P:Z,11,FALSE)</f>
        <v>0</v>
      </c>
      <c r="T751">
        <v>0</v>
      </c>
    </row>
    <row r="752" spans="1:20" x14ac:dyDescent="0.25">
      <c r="A752">
        <f>VLOOKUP(B752,'BAHAN BAKU'!$BD:$BE,2,FALSE)</f>
        <v>1</v>
      </c>
      <c r="B752">
        <f>IF(COUNTIF($B$2:B751,B751)=3,B751+1,B751)</f>
        <v>251</v>
      </c>
      <c r="C752" t="e">
        <f>VLOOKUP(B752,'BAHAN BAKU'!P:Q,2,FALSE)</f>
        <v>#N/A</v>
      </c>
      <c r="D752" t="s">
        <v>2</v>
      </c>
      <c r="E752" t="s">
        <v>49</v>
      </c>
      <c r="F752" s="13">
        <v>11</v>
      </c>
      <c r="G752" t="s">
        <v>49</v>
      </c>
      <c r="H752">
        <v>100</v>
      </c>
      <c r="I752">
        <f>ROUND(VLOOKUP(B752,'BAHAN BAKU'!P:AO,26,FALSE)*F752%,0)</f>
        <v>0</v>
      </c>
      <c r="J752">
        <v>0</v>
      </c>
      <c r="K752">
        <v>0</v>
      </c>
      <c r="L752">
        <f>VLOOKUP(B752,'BAHAN BAKU'!P:Y,10,FALSE)</f>
        <v>0</v>
      </c>
      <c r="M752">
        <f>VLOOKUP(B752,'BAHAN BAKU'!P:Z,11,FALSE)</f>
        <v>0</v>
      </c>
      <c r="T752">
        <v>0</v>
      </c>
    </row>
    <row r="753" spans="1:20" x14ac:dyDescent="0.25">
      <c r="A753">
        <f>VLOOKUP(B753,'BAHAN BAKU'!$BD:$BE,2,FALSE)</f>
        <v>1</v>
      </c>
      <c r="B753">
        <f>IF(COUNTIF($B$2:B752,B752)=3,B752+1,B752)</f>
        <v>251</v>
      </c>
      <c r="C753" t="e">
        <f>VLOOKUP(B753,'BAHAN BAKU'!P:Q,2,FALSE)</f>
        <v>#N/A</v>
      </c>
      <c r="D753" t="s">
        <v>0</v>
      </c>
      <c r="E753" t="s">
        <v>49</v>
      </c>
      <c r="F753" s="13">
        <f>IF(VLOOKUP(B753&amp;D753,'BAHAN BAKU'!BA:BB,2,FALSE)&gt;'BAHAN BAKU'!$B$1,'BAHAN BAKU'!$B$1,VLOOKUP(B753&amp;D753,'BAHAN BAKU'!BA:BB,2,FALSE))</f>
        <v>0</v>
      </c>
      <c r="G753" t="s">
        <v>49</v>
      </c>
      <c r="H753">
        <v>100</v>
      </c>
      <c r="I753">
        <f>ROUND(VLOOKUP(B753,'BAHAN BAKU'!P:AO,26,FALSE)*F753%,0)</f>
        <v>0</v>
      </c>
      <c r="J753">
        <v>0</v>
      </c>
      <c r="K753">
        <v>0</v>
      </c>
      <c r="L753">
        <f>VLOOKUP(B753,'BAHAN BAKU'!P:Y,10,FALSE)</f>
        <v>0</v>
      </c>
      <c r="M753">
        <f>VLOOKUP(B753,'BAHAN BAKU'!P:Z,11,FALSE)</f>
        <v>0</v>
      </c>
      <c r="T753">
        <v>0</v>
      </c>
    </row>
    <row r="754" spans="1:20" x14ac:dyDescent="0.25">
      <c r="A754">
        <f>VLOOKUP(B754,'BAHAN BAKU'!$BD:$BE,2,FALSE)</f>
        <v>1</v>
      </c>
      <c r="B754">
        <f>IF(COUNTIF($B$2:B753,B753)=3,B753+1,B753)</f>
        <v>251</v>
      </c>
      <c r="C754" t="e">
        <f>VLOOKUP(B754,'BAHAN BAKU'!P:Q,2,FALSE)</f>
        <v>#N/A</v>
      </c>
      <c r="D754" t="s">
        <v>4</v>
      </c>
      <c r="E754" t="s">
        <v>49</v>
      </c>
      <c r="F754" s="13" t="e">
        <f>IF(C754=0,"2.5","0")</f>
        <v>#N/A</v>
      </c>
      <c r="G754" t="s">
        <v>49</v>
      </c>
      <c r="H754">
        <v>100</v>
      </c>
      <c r="I754" t="e">
        <f>ROUND(VLOOKUP(B754,'BAHAN BAKU'!P:AO,26,FALSE)*F754%,0)</f>
        <v>#N/A</v>
      </c>
      <c r="J754">
        <v>0</v>
      </c>
      <c r="K754">
        <v>0</v>
      </c>
      <c r="L754">
        <f>VLOOKUP(B754,'BAHAN BAKU'!P:Y,10,FALSE)</f>
        <v>0</v>
      </c>
      <c r="M754">
        <f>VLOOKUP(B754,'BAHAN BAKU'!P:Z,11,FALSE)</f>
        <v>0</v>
      </c>
      <c r="T754">
        <v>0</v>
      </c>
    </row>
    <row r="755" spans="1:20" x14ac:dyDescent="0.25">
      <c r="A755">
        <f>VLOOKUP(B755,'BAHAN BAKU'!$BD:$BE,2,FALSE)</f>
        <v>1</v>
      </c>
      <c r="B755">
        <f>IF(COUNTIF($B$2:B754,B754)=3,B754+1,B754)</f>
        <v>252</v>
      </c>
      <c r="C755" t="e">
        <f>VLOOKUP(B755,'BAHAN BAKU'!P:Q,2,FALSE)</f>
        <v>#N/A</v>
      </c>
      <c r="D755" t="s">
        <v>2</v>
      </c>
      <c r="E755" t="s">
        <v>49</v>
      </c>
      <c r="F755" s="13">
        <v>11</v>
      </c>
      <c r="G755" t="s">
        <v>49</v>
      </c>
      <c r="H755">
        <v>100</v>
      </c>
      <c r="I755">
        <f>ROUND(VLOOKUP(B755,'BAHAN BAKU'!P:AO,26,FALSE)*F755%,0)</f>
        <v>0</v>
      </c>
      <c r="J755">
        <v>0</v>
      </c>
      <c r="K755">
        <v>0</v>
      </c>
      <c r="L755">
        <f>VLOOKUP(B755,'BAHAN BAKU'!P:Y,10,FALSE)</f>
        <v>0</v>
      </c>
      <c r="M755">
        <f>VLOOKUP(B755,'BAHAN BAKU'!P:Z,11,FALSE)</f>
        <v>0</v>
      </c>
      <c r="T755">
        <v>0</v>
      </c>
    </row>
    <row r="756" spans="1:20" x14ac:dyDescent="0.25">
      <c r="A756">
        <f>VLOOKUP(B756,'BAHAN BAKU'!$BD:$BE,2,FALSE)</f>
        <v>1</v>
      </c>
      <c r="B756">
        <f>IF(COUNTIF($B$2:B755,B755)=3,B755+1,B755)</f>
        <v>252</v>
      </c>
      <c r="C756" t="e">
        <f>VLOOKUP(B756,'BAHAN BAKU'!P:Q,2,FALSE)</f>
        <v>#N/A</v>
      </c>
      <c r="D756" t="s">
        <v>0</v>
      </c>
      <c r="E756" t="s">
        <v>49</v>
      </c>
      <c r="F756" s="13">
        <f>IF(VLOOKUP(B756&amp;D756,'BAHAN BAKU'!BA:BB,2,FALSE)&gt;'BAHAN BAKU'!$B$1,'BAHAN BAKU'!$B$1,VLOOKUP(B756&amp;D756,'BAHAN BAKU'!BA:BB,2,FALSE))</f>
        <v>0</v>
      </c>
      <c r="G756" t="s">
        <v>49</v>
      </c>
      <c r="H756">
        <v>100</v>
      </c>
      <c r="I756">
        <f>ROUND(VLOOKUP(B756,'BAHAN BAKU'!P:AO,26,FALSE)*F756%,0)</f>
        <v>0</v>
      </c>
      <c r="J756">
        <v>0</v>
      </c>
      <c r="K756">
        <v>0</v>
      </c>
      <c r="L756">
        <f>VLOOKUP(B756,'BAHAN BAKU'!P:Y,10,FALSE)</f>
        <v>0</v>
      </c>
      <c r="M756">
        <f>VLOOKUP(B756,'BAHAN BAKU'!P:Z,11,FALSE)</f>
        <v>0</v>
      </c>
      <c r="T756">
        <v>0</v>
      </c>
    </row>
    <row r="757" spans="1:20" x14ac:dyDescent="0.25">
      <c r="A757">
        <f>VLOOKUP(B757,'BAHAN BAKU'!$BD:$BE,2,FALSE)</f>
        <v>1</v>
      </c>
      <c r="B757">
        <f>IF(COUNTIF($B$2:B756,B756)=3,B756+1,B756)</f>
        <v>252</v>
      </c>
      <c r="C757" t="e">
        <f>VLOOKUP(B757,'BAHAN BAKU'!P:Q,2,FALSE)</f>
        <v>#N/A</v>
      </c>
      <c r="D757" t="s">
        <v>4</v>
      </c>
      <c r="E757" t="s">
        <v>49</v>
      </c>
      <c r="F757" s="13" t="e">
        <f>IF(C757=0,"2.5","0")</f>
        <v>#N/A</v>
      </c>
      <c r="G757" t="s">
        <v>49</v>
      </c>
      <c r="H757">
        <v>100</v>
      </c>
      <c r="I757" t="e">
        <f>ROUND(VLOOKUP(B757,'BAHAN BAKU'!P:AO,26,FALSE)*F757%,0)</f>
        <v>#N/A</v>
      </c>
      <c r="J757">
        <v>0</v>
      </c>
      <c r="K757">
        <v>0</v>
      </c>
      <c r="L757">
        <f>VLOOKUP(B757,'BAHAN BAKU'!P:Y,10,FALSE)</f>
        <v>0</v>
      </c>
      <c r="M757">
        <f>VLOOKUP(B757,'BAHAN BAKU'!P:Z,11,FALSE)</f>
        <v>0</v>
      </c>
      <c r="T757">
        <v>0</v>
      </c>
    </row>
    <row r="758" spans="1:20" x14ac:dyDescent="0.25">
      <c r="A758">
        <f>VLOOKUP(B758,'BAHAN BAKU'!$BD:$BE,2,FALSE)</f>
        <v>1</v>
      </c>
      <c r="B758">
        <f>IF(COUNTIF($B$2:B757,B757)=3,B757+1,B757)</f>
        <v>253</v>
      </c>
      <c r="C758" t="e">
        <f>VLOOKUP(B758,'BAHAN BAKU'!P:Q,2,FALSE)</f>
        <v>#N/A</v>
      </c>
      <c r="D758" t="s">
        <v>2</v>
      </c>
      <c r="E758" t="s">
        <v>49</v>
      </c>
      <c r="F758" s="13">
        <v>11</v>
      </c>
      <c r="G758" t="s">
        <v>49</v>
      </c>
      <c r="H758">
        <v>100</v>
      </c>
      <c r="I758">
        <f>ROUND(VLOOKUP(B758,'BAHAN BAKU'!P:AO,26,FALSE)*F758%,0)</f>
        <v>0</v>
      </c>
      <c r="J758">
        <v>0</v>
      </c>
      <c r="K758">
        <v>0</v>
      </c>
      <c r="L758">
        <f>VLOOKUP(B758,'BAHAN BAKU'!P:Y,10,FALSE)</f>
        <v>0</v>
      </c>
      <c r="M758">
        <f>VLOOKUP(B758,'BAHAN BAKU'!P:Z,11,FALSE)</f>
        <v>0</v>
      </c>
      <c r="T758">
        <v>0</v>
      </c>
    </row>
    <row r="759" spans="1:20" x14ac:dyDescent="0.25">
      <c r="A759">
        <f>VLOOKUP(B759,'BAHAN BAKU'!$BD:$BE,2,FALSE)</f>
        <v>1</v>
      </c>
      <c r="B759">
        <f>IF(COUNTIF($B$2:B758,B758)=3,B758+1,B758)</f>
        <v>253</v>
      </c>
      <c r="C759" t="e">
        <f>VLOOKUP(B759,'BAHAN BAKU'!P:Q,2,FALSE)</f>
        <v>#N/A</v>
      </c>
      <c r="D759" t="s">
        <v>0</v>
      </c>
      <c r="E759" t="s">
        <v>49</v>
      </c>
      <c r="F759" s="13">
        <f>IF(VLOOKUP(B759&amp;D759,'BAHAN BAKU'!BA:BB,2,FALSE)&gt;'BAHAN BAKU'!$B$1,'BAHAN BAKU'!$B$1,VLOOKUP(B759&amp;D759,'BAHAN BAKU'!BA:BB,2,FALSE))</f>
        <v>0</v>
      </c>
      <c r="G759" t="s">
        <v>49</v>
      </c>
      <c r="H759">
        <v>100</v>
      </c>
      <c r="I759">
        <f>ROUND(VLOOKUP(B759,'BAHAN BAKU'!P:AO,26,FALSE)*F759%,0)</f>
        <v>0</v>
      </c>
      <c r="J759">
        <v>0</v>
      </c>
      <c r="K759">
        <v>0</v>
      </c>
      <c r="L759">
        <f>VLOOKUP(B759,'BAHAN BAKU'!P:Y,10,FALSE)</f>
        <v>0</v>
      </c>
      <c r="M759">
        <f>VLOOKUP(B759,'BAHAN BAKU'!P:Z,11,FALSE)</f>
        <v>0</v>
      </c>
      <c r="T759">
        <v>0</v>
      </c>
    </row>
    <row r="760" spans="1:20" x14ac:dyDescent="0.25">
      <c r="A760">
        <f>VLOOKUP(B760,'BAHAN BAKU'!$BD:$BE,2,FALSE)</f>
        <v>1</v>
      </c>
      <c r="B760">
        <f>IF(COUNTIF($B$2:B759,B759)=3,B759+1,B759)</f>
        <v>253</v>
      </c>
      <c r="C760" t="e">
        <f>VLOOKUP(B760,'BAHAN BAKU'!P:Q,2,FALSE)</f>
        <v>#N/A</v>
      </c>
      <c r="D760" t="s">
        <v>4</v>
      </c>
      <c r="E760" t="s">
        <v>49</v>
      </c>
      <c r="F760" s="13" t="e">
        <f>IF(C760=0,"2.5","0")</f>
        <v>#N/A</v>
      </c>
      <c r="G760" t="s">
        <v>49</v>
      </c>
      <c r="H760">
        <v>100</v>
      </c>
      <c r="I760" t="e">
        <f>ROUND(VLOOKUP(B760,'BAHAN BAKU'!P:AO,26,FALSE)*F760%,0)</f>
        <v>#N/A</v>
      </c>
      <c r="J760">
        <v>0</v>
      </c>
      <c r="K760">
        <v>0</v>
      </c>
      <c r="L760">
        <f>VLOOKUP(B760,'BAHAN BAKU'!P:Y,10,FALSE)</f>
        <v>0</v>
      </c>
      <c r="M760">
        <f>VLOOKUP(B760,'BAHAN BAKU'!P:Z,11,FALSE)</f>
        <v>0</v>
      </c>
      <c r="T760">
        <v>0</v>
      </c>
    </row>
    <row r="761" spans="1:20" x14ac:dyDescent="0.25">
      <c r="A761">
        <f>VLOOKUP(B761,'BAHAN BAKU'!$BD:$BE,2,FALSE)</f>
        <v>1</v>
      </c>
      <c r="B761">
        <f>IF(COUNTIF($B$2:B760,B760)=3,B760+1,B760)</f>
        <v>254</v>
      </c>
      <c r="C761" t="e">
        <f>VLOOKUP(B761,'BAHAN BAKU'!P:Q,2,FALSE)</f>
        <v>#N/A</v>
      </c>
      <c r="D761" t="s">
        <v>2</v>
      </c>
      <c r="E761" t="s">
        <v>49</v>
      </c>
      <c r="F761" s="13">
        <v>11</v>
      </c>
      <c r="G761" t="s">
        <v>49</v>
      </c>
      <c r="H761">
        <v>100</v>
      </c>
      <c r="I761">
        <f>ROUND(VLOOKUP(B761,'BAHAN BAKU'!P:AO,26,FALSE)*F761%,0)</f>
        <v>0</v>
      </c>
      <c r="J761">
        <v>0</v>
      </c>
      <c r="K761">
        <v>0</v>
      </c>
      <c r="L761">
        <f>VLOOKUP(B761,'BAHAN BAKU'!P:Y,10,FALSE)</f>
        <v>0</v>
      </c>
      <c r="M761">
        <f>VLOOKUP(B761,'BAHAN BAKU'!P:Z,11,FALSE)</f>
        <v>0</v>
      </c>
      <c r="T761">
        <v>0</v>
      </c>
    </row>
    <row r="762" spans="1:20" x14ac:dyDescent="0.25">
      <c r="A762">
        <f>VLOOKUP(B762,'BAHAN BAKU'!$BD:$BE,2,FALSE)</f>
        <v>1</v>
      </c>
      <c r="B762">
        <f>IF(COUNTIF($B$2:B761,B761)=3,B761+1,B761)</f>
        <v>254</v>
      </c>
      <c r="C762" t="e">
        <f>VLOOKUP(B762,'BAHAN BAKU'!P:Q,2,FALSE)</f>
        <v>#N/A</v>
      </c>
      <c r="D762" t="s">
        <v>0</v>
      </c>
      <c r="E762" t="s">
        <v>49</v>
      </c>
      <c r="F762" s="13">
        <f>IF(VLOOKUP(B762&amp;D762,'BAHAN BAKU'!BA:BB,2,FALSE)&gt;'BAHAN BAKU'!$B$1,'BAHAN BAKU'!$B$1,VLOOKUP(B762&amp;D762,'BAHAN BAKU'!BA:BB,2,FALSE))</f>
        <v>0</v>
      </c>
      <c r="G762" t="s">
        <v>49</v>
      </c>
      <c r="H762">
        <v>100</v>
      </c>
      <c r="I762">
        <f>ROUND(VLOOKUP(B762,'BAHAN BAKU'!P:AO,26,FALSE)*F762%,0)</f>
        <v>0</v>
      </c>
      <c r="J762">
        <v>0</v>
      </c>
      <c r="K762">
        <v>0</v>
      </c>
      <c r="L762">
        <f>VLOOKUP(B762,'BAHAN BAKU'!P:Y,10,FALSE)</f>
        <v>0</v>
      </c>
      <c r="M762">
        <f>VLOOKUP(B762,'BAHAN BAKU'!P:Z,11,FALSE)</f>
        <v>0</v>
      </c>
      <c r="T762">
        <v>0</v>
      </c>
    </row>
    <row r="763" spans="1:20" x14ac:dyDescent="0.25">
      <c r="A763">
        <f>VLOOKUP(B763,'BAHAN BAKU'!$BD:$BE,2,FALSE)</f>
        <v>1</v>
      </c>
      <c r="B763">
        <f>IF(COUNTIF($B$2:B762,B762)=3,B762+1,B762)</f>
        <v>254</v>
      </c>
      <c r="C763" t="e">
        <f>VLOOKUP(B763,'BAHAN BAKU'!P:Q,2,FALSE)</f>
        <v>#N/A</v>
      </c>
      <c r="D763" t="s">
        <v>4</v>
      </c>
      <c r="E763" t="s">
        <v>49</v>
      </c>
      <c r="F763" s="13" t="e">
        <f>IF(C763=0,"2.5","0")</f>
        <v>#N/A</v>
      </c>
      <c r="G763" t="s">
        <v>49</v>
      </c>
      <c r="H763">
        <v>100</v>
      </c>
      <c r="I763" t="e">
        <f>ROUND(VLOOKUP(B763,'BAHAN BAKU'!P:AO,26,FALSE)*F763%,0)</f>
        <v>#N/A</v>
      </c>
      <c r="J763">
        <v>0</v>
      </c>
      <c r="K763">
        <v>0</v>
      </c>
      <c r="L763">
        <f>VLOOKUP(B763,'BAHAN BAKU'!P:Y,10,FALSE)</f>
        <v>0</v>
      </c>
      <c r="M763">
        <f>VLOOKUP(B763,'BAHAN BAKU'!P:Z,11,FALSE)</f>
        <v>0</v>
      </c>
      <c r="T763">
        <v>0</v>
      </c>
    </row>
    <row r="764" spans="1:20" x14ac:dyDescent="0.25">
      <c r="A764">
        <f>VLOOKUP(B764,'BAHAN BAKU'!$BD:$BE,2,FALSE)</f>
        <v>1</v>
      </c>
      <c r="B764">
        <f>IF(COUNTIF($B$2:B763,B763)=3,B763+1,B763)</f>
        <v>255</v>
      </c>
      <c r="C764" t="e">
        <f>VLOOKUP(B764,'BAHAN BAKU'!P:Q,2,FALSE)</f>
        <v>#N/A</v>
      </c>
      <c r="D764" t="s">
        <v>2</v>
      </c>
      <c r="E764" t="s">
        <v>49</v>
      </c>
      <c r="F764" s="13">
        <v>11</v>
      </c>
      <c r="G764" t="s">
        <v>49</v>
      </c>
      <c r="H764">
        <v>100</v>
      </c>
      <c r="I764">
        <f>ROUND(VLOOKUP(B764,'BAHAN BAKU'!P:AO,26,FALSE)*F764%,0)</f>
        <v>0</v>
      </c>
      <c r="J764">
        <v>0</v>
      </c>
      <c r="K764">
        <v>0</v>
      </c>
      <c r="L764">
        <f>VLOOKUP(B764,'BAHAN BAKU'!P:Y,10,FALSE)</f>
        <v>0</v>
      </c>
      <c r="M764">
        <f>VLOOKUP(B764,'BAHAN BAKU'!P:Z,11,FALSE)</f>
        <v>0</v>
      </c>
      <c r="T764">
        <v>0</v>
      </c>
    </row>
    <row r="765" spans="1:20" x14ac:dyDescent="0.25">
      <c r="A765">
        <f>VLOOKUP(B765,'BAHAN BAKU'!$BD:$BE,2,FALSE)</f>
        <v>1</v>
      </c>
      <c r="B765">
        <f>IF(COUNTIF($B$2:B764,B764)=3,B764+1,B764)</f>
        <v>255</v>
      </c>
      <c r="C765" t="e">
        <f>VLOOKUP(B765,'BAHAN BAKU'!P:Q,2,FALSE)</f>
        <v>#N/A</v>
      </c>
      <c r="D765" t="s">
        <v>0</v>
      </c>
      <c r="E765" t="s">
        <v>49</v>
      </c>
      <c r="F765" s="13">
        <f>IF(VLOOKUP(B765&amp;D765,'BAHAN BAKU'!BA:BB,2,FALSE)&gt;'BAHAN BAKU'!$B$1,'BAHAN BAKU'!$B$1,VLOOKUP(B765&amp;D765,'BAHAN BAKU'!BA:BB,2,FALSE))</f>
        <v>0</v>
      </c>
      <c r="G765" t="s">
        <v>49</v>
      </c>
      <c r="H765">
        <v>100</v>
      </c>
      <c r="I765">
        <f>ROUND(VLOOKUP(B765,'BAHAN BAKU'!P:AO,26,FALSE)*F765%,0)</f>
        <v>0</v>
      </c>
      <c r="J765">
        <v>0</v>
      </c>
      <c r="K765">
        <v>0</v>
      </c>
      <c r="L765">
        <f>VLOOKUP(B765,'BAHAN BAKU'!P:Y,10,FALSE)</f>
        <v>0</v>
      </c>
      <c r="M765">
        <f>VLOOKUP(B765,'BAHAN BAKU'!P:Z,11,FALSE)</f>
        <v>0</v>
      </c>
      <c r="T765">
        <v>0</v>
      </c>
    </row>
    <row r="766" spans="1:20" x14ac:dyDescent="0.25">
      <c r="A766">
        <f>VLOOKUP(B766,'BAHAN BAKU'!$BD:$BE,2,FALSE)</f>
        <v>1</v>
      </c>
      <c r="B766">
        <f>IF(COUNTIF($B$2:B765,B765)=3,B765+1,B765)</f>
        <v>255</v>
      </c>
      <c r="C766" t="e">
        <f>VLOOKUP(B766,'BAHAN BAKU'!P:Q,2,FALSE)</f>
        <v>#N/A</v>
      </c>
      <c r="D766" t="s">
        <v>4</v>
      </c>
      <c r="E766" t="s">
        <v>49</v>
      </c>
      <c r="F766" s="13" t="e">
        <f>IF(C766=0,"2.5","0")</f>
        <v>#N/A</v>
      </c>
      <c r="G766" t="s">
        <v>49</v>
      </c>
      <c r="H766">
        <v>100</v>
      </c>
      <c r="I766" t="e">
        <f>ROUND(VLOOKUP(B766,'BAHAN BAKU'!P:AO,26,FALSE)*F766%,0)</f>
        <v>#N/A</v>
      </c>
      <c r="J766">
        <v>0</v>
      </c>
      <c r="K766">
        <v>0</v>
      </c>
      <c r="L766">
        <f>VLOOKUP(B766,'BAHAN BAKU'!P:Y,10,FALSE)</f>
        <v>0</v>
      </c>
      <c r="M766">
        <f>VLOOKUP(B766,'BAHAN BAKU'!P:Z,11,FALSE)</f>
        <v>0</v>
      </c>
      <c r="T766">
        <v>0</v>
      </c>
    </row>
    <row r="767" spans="1:20" x14ac:dyDescent="0.25">
      <c r="A767">
        <f>VLOOKUP(B767,'BAHAN BAKU'!$BD:$BE,2,FALSE)</f>
        <v>1</v>
      </c>
      <c r="B767">
        <f>IF(COUNTIF($B$2:B766,B766)=3,B766+1,B766)</f>
        <v>256</v>
      </c>
      <c r="C767" t="e">
        <f>VLOOKUP(B767,'BAHAN BAKU'!P:Q,2,FALSE)</f>
        <v>#N/A</v>
      </c>
      <c r="D767" t="s">
        <v>2</v>
      </c>
      <c r="E767" t="s">
        <v>49</v>
      </c>
      <c r="F767" s="13">
        <v>11</v>
      </c>
      <c r="G767" t="s">
        <v>49</v>
      </c>
      <c r="H767">
        <v>100</v>
      </c>
      <c r="I767">
        <f>ROUND(VLOOKUP(B767,'BAHAN BAKU'!P:AO,26,FALSE)*F767%,0)</f>
        <v>0</v>
      </c>
      <c r="J767">
        <v>0</v>
      </c>
      <c r="K767">
        <v>0</v>
      </c>
      <c r="L767">
        <f>VLOOKUP(B767,'BAHAN BAKU'!P:Y,10,FALSE)</f>
        <v>0</v>
      </c>
      <c r="M767">
        <f>VLOOKUP(B767,'BAHAN BAKU'!P:Z,11,FALSE)</f>
        <v>0</v>
      </c>
      <c r="T767">
        <v>0</v>
      </c>
    </row>
    <row r="768" spans="1:20" x14ac:dyDescent="0.25">
      <c r="A768">
        <f>VLOOKUP(B768,'BAHAN BAKU'!$BD:$BE,2,FALSE)</f>
        <v>1</v>
      </c>
      <c r="B768">
        <f>IF(COUNTIF($B$2:B767,B767)=3,B767+1,B767)</f>
        <v>256</v>
      </c>
      <c r="C768" t="e">
        <f>VLOOKUP(B768,'BAHAN BAKU'!P:Q,2,FALSE)</f>
        <v>#N/A</v>
      </c>
      <c r="D768" t="s">
        <v>0</v>
      </c>
      <c r="E768" t="s">
        <v>49</v>
      </c>
      <c r="F768" s="13">
        <f>IF(VLOOKUP(B768&amp;D768,'BAHAN BAKU'!BA:BB,2,FALSE)&gt;'BAHAN BAKU'!$B$1,'BAHAN BAKU'!$B$1,VLOOKUP(B768&amp;D768,'BAHAN BAKU'!BA:BB,2,FALSE))</f>
        <v>0</v>
      </c>
      <c r="G768" t="s">
        <v>49</v>
      </c>
      <c r="H768">
        <v>100</v>
      </c>
      <c r="I768">
        <f>ROUND(VLOOKUP(B768,'BAHAN BAKU'!P:AO,26,FALSE)*F768%,0)</f>
        <v>0</v>
      </c>
      <c r="J768">
        <v>0</v>
      </c>
      <c r="K768">
        <v>0</v>
      </c>
      <c r="L768">
        <f>VLOOKUP(B768,'BAHAN BAKU'!P:Y,10,FALSE)</f>
        <v>0</v>
      </c>
      <c r="M768">
        <f>VLOOKUP(B768,'BAHAN BAKU'!P:Z,11,FALSE)</f>
        <v>0</v>
      </c>
      <c r="T768">
        <v>0</v>
      </c>
    </row>
    <row r="769" spans="1:20" x14ac:dyDescent="0.25">
      <c r="A769">
        <f>VLOOKUP(B769,'BAHAN BAKU'!$BD:$BE,2,FALSE)</f>
        <v>1</v>
      </c>
      <c r="B769">
        <f>IF(COUNTIF($B$2:B768,B768)=3,B768+1,B768)</f>
        <v>256</v>
      </c>
      <c r="C769" t="e">
        <f>VLOOKUP(B769,'BAHAN BAKU'!P:Q,2,FALSE)</f>
        <v>#N/A</v>
      </c>
      <c r="D769" t="s">
        <v>4</v>
      </c>
      <c r="E769" t="s">
        <v>49</v>
      </c>
      <c r="F769" s="13" t="e">
        <f>IF(C769=0,"2.5","0")</f>
        <v>#N/A</v>
      </c>
      <c r="G769" t="s">
        <v>49</v>
      </c>
      <c r="H769">
        <v>100</v>
      </c>
      <c r="I769" t="e">
        <f>ROUND(VLOOKUP(B769,'BAHAN BAKU'!P:AO,26,FALSE)*F769%,0)</f>
        <v>#N/A</v>
      </c>
      <c r="J769">
        <v>0</v>
      </c>
      <c r="K769">
        <v>0</v>
      </c>
      <c r="L769">
        <f>VLOOKUP(B769,'BAHAN BAKU'!P:Y,10,FALSE)</f>
        <v>0</v>
      </c>
      <c r="M769">
        <f>VLOOKUP(B769,'BAHAN BAKU'!P:Z,11,FALSE)</f>
        <v>0</v>
      </c>
      <c r="T769">
        <v>0</v>
      </c>
    </row>
    <row r="770" spans="1:20" x14ac:dyDescent="0.25">
      <c r="A770">
        <f>VLOOKUP(B770,'BAHAN BAKU'!$BD:$BE,2,FALSE)</f>
        <v>1</v>
      </c>
      <c r="B770">
        <f>IF(COUNTIF($B$2:B769,B769)=3,B769+1,B769)</f>
        <v>257</v>
      </c>
      <c r="C770" t="e">
        <f>VLOOKUP(B770,'BAHAN BAKU'!P:Q,2,FALSE)</f>
        <v>#N/A</v>
      </c>
      <c r="D770" t="s">
        <v>2</v>
      </c>
      <c r="E770" t="s">
        <v>49</v>
      </c>
      <c r="F770" s="13">
        <v>11</v>
      </c>
      <c r="G770" t="s">
        <v>49</v>
      </c>
      <c r="H770">
        <v>100</v>
      </c>
      <c r="I770">
        <f>ROUND(VLOOKUP(B770,'BAHAN BAKU'!P:AO,26,FALSE)*F770%,0)</f>
        <v>0</v>
      </c>
      <c r="J770">
        <v>0</v>
      </c>
      <c r="K770">
        <v>0</v>
      </c>
      <c r="L770">
        <f>VLOOKUP(B770,'BAHAN BAKU'!P:Y,10,FALSE)</f>
        <v>0</v>
      </c>
      <c r="M770">
        <f>VLOOKUP(B770,'BAHAN BAKU'!P:Z,11,FALSE)</f>
        <v>0</v>
      </c>
      <c r="T770">
        <v>0</v>
      </c>
    </row>
    <row r="771" spans="1:20" x14ac:dyDescent="0.25">
      <c r="A771">
        <f>VLOOKUP(B771,'BAHAN BAKU'!$BD:$BE,2,FALSE)</f>
        <v>1</v>
      </c>
      <c r="B771">
        <f>IF(COUNTIF($B$2:B770,B770)=3,B770+1,B770)</f>
        <v>257</v>
      </c>
      <c r="C771" t="e">
        <f>VLOOKUP(B771,'BAHAN BAKU'!P:Q,2,FALSE)</f>
        <v>#N/A</v>
      </c>
      <c r="D771" t="s">
        <v>0</v>
      </c>
      <c r="E771" t="s">
        <v>49</v>
      </c>
      <c r="F771" s="13">
        <f>IF(VLOOKUP(B771&amp;D771,'BAHAN BAKU'!BA:BB,2,FALSE)&gt;'BAHAN BAKU'!$B$1,'BAHAN BAKU'!$B$1,VLOOKUP(B771&amp;D771,'BAHAN BAKU'!BA:BB,2,FALSE))</f>
        <v>0</v>
      </c>
      <c r="G771" t="s">
        <v>49</v>
      </c>
      <c r="H771">
        <v>100</v>
      </c>
      <c r="I771">
        <f>ROUND(VLOOKUP(B771,'BAHAN BAKU'!P:AO,26,FALSE)*F771%,0)</f>
        <v>0</v>
      </c>
      <c r="J771">
        <v>0</v>
      </c>
      <c r="K771">
        <v>0</v>
      </c>
      <c r="L771">
        <f>VLOOKUP(B771,'BAHAN BAKU'!P:Y,10,FALSE)</f>
        <v>0</v>
      </c>
      <c r="M771">
        <f>VLOOKUP(B771,'BAHAN BAKU'!P:Z,11,FALSE)</f>
        <v>0</v>
      </c>
      <c r="T771">
        <v>0</v>
      </c>
    </row>
    <row r="772" spans="1:20" x14ac:dyDescent="0.25">
      <c r="A772">
        <f>VLOOKUP(B772,'BAHAN BAKU'!$BD:$BE,2,FALSE)</f>
        <v>1</v>
      </c>
      <c r="B772">
        <f>IF(COUNTIF($B$2:B771,B771)=3,B771+1,B771)</f>
        <v>257</v>
      </c>
      <c r="C772" t="e">
        <f>VLOOKUP(B772,'BAHAN BAKU'!P:Q,2,FALSE)</f>
        <v>#N/A</v>
      </c>
      <c r="D772" t="s">
        <v>4</v>
      </c>
      <c r="E772" t="s">
        <v>49</v>
      </c>
      <c r="F772" s="13" t="e">
        <f>IF(C772=0,"2.5","0")</f>
        <v>#N/A</v>
      </c>
      <c r="G772" t="s">
        <v>49</v>
      </c>
      <c r="H772">
        <v>100</v>
      </c>
      <c r="I772" t="e">
        <f>ROUND(VLOOKUP(B772,'BAHAN BAKU'!P:AO,26,FALSE)*F772%,0)</f>
        <v>#N/A</v>
      </c>
      <c r="J772">
        <v>0</v>
      </c>
      <c r="K772">
        <v>0</v>
      </c>
      <c r="L772">
        <f>VLOOKUP(B772,'BAHAN BAKU'!P:Y,10,FALSE)</f>
        <v>0</v>
      </c>
      <c r="M772">
        <f>VLOOKUP(B772,'BAHAN BAKU'!P:Z,11,FALSE)</f>
        <v>0</v>
      </c>
      <c r="T772">
        <v>0</v>
      </c>
    </row>
    <row r="773" spans="1:20" x14ac:dyDescent="0.25">
      <c r="A773">
        <f>VLOOKUP(B773,'BAHAN BAKU'!$BD:$BE,2,FALSE)</f>
        <v>1</v>
      </c>
      <c r="B773">
        <f>IF(COUNTIF($B$2:B772,B772)=3,B772+1,B772)</f>
        <v>258</v>
      </c>
      <c r="C773" t="e">
        <f>VLOOKUP(B773,'BAHAN BAKU'!P:Q,2,FALSE)</f>
        <v>#N/A</v>
      </c>
      <c r="D773" t="s">
        <v>2</v>
      </c>
      <c r="E773" t="s">
        <v>49</v>
      </c>
      <c r="F773" s="13">
        <v>11</v>
      </c>
      <c r="G773" t="s">
        <v>49</v>
      </c>
      <c r="H773">
        <v>100</v>
      </c>
      <c r="I773">
        <f>ROUND(VLOOKUP(B773,'BAHAN BAKU'!P:AO,26,FALSE)*F773%,0)</f>
        <v>0</v>
      </c>
      <c r="J773">
        <v>0</v>
      </c>
      <c r="K773">
        <v>0</v>
      </c>
      <c r="L773">
        <f>VLOOKUP(B773,'BAHAN BAKU'!P:Y,10,FALSE)</f>
        <v>0</v>
      </c>
      <c r="M773">
        <f>VLOOKUP(B773,'BAHAN BAKU'!P:Z,11,FALSE)</f>
        <v>0</v>
      </c>
      <c r="T773">
        <v>0</v>
      </c>
    </row>
    <row r="774" spans="1:20" x14ac:dyDescent="0.25">
      <c r="A774">
        <f>VLOOKUP(B774,'BAHAN BAKU'!$BD:$BE,2,FALSE)</f>
        <v>1</v>
      </c>
      <c r="B774">
        <f>IF(COUNTIF($B$2:B773,B773)=3,B773+1,B773)</f>
        <v>258</v>
      </c>
      <c r="C774" t="e">
        <f>VLOOKUP(B774,'BAHAN BAKU'!P:Q,2,FALSE)</f>
        <v>#N/A</v>
      </c>
      <c r="D774" t="s">
        <v>0</v>
      </c>
      <c r="E774" t="s">
        <v>49</v>
      </c>
      <c r="F774" s="13">
        <f>IF(VLOOKUP(B774&amp;D774,'BAHAN BAKU'!BA:BB,2,FALSE)&gt;'BAHAN BAKU'!$B$1,'BAHAN BAKU'!$B$1,VLOOKUP(B774&amp;D774,'BAHAN BAKU'!BA:BB,2,FALSE))</f>
        <v>0</v>
      </c>
      <c r="G774" t="s">
        <v>49</v>
      </c>
      <c r="H774">
        <v>100</v>
      </c>
      <c r="I774">
        <f>ROUND(VLOOKUP(B774,'BAHAN BAKU'!P:AO,26,FALSE)*F774%,0)</f>
        <v>0</v>
      </c>
      <c r="J774">
        <v>0</v>
      </c>
      <c r="K774">
        <v>0</v>
      </c>
      <c r="L774">
        <f>VLOOKUP(B774,'BAHAN BAKU'!P:Y,10,FALSE)</f>
        <v>0</v>
      </c>
      <c r="M774">
        <f>VLOOKUP(B774,'BAHAN BAKU'!P:Z,11,FALSE)</f>
        <v>0</v>
      </c>
      <c r="T774">
        <v>0</v>
      </c>
    </row>
    <row r="775" spans="1:20" x14ac:dyDescent="0.25">
      <c r="A775">
        <f>VLOOKUP(B775,'BAHAN BAKU'!$BD:$BE,2,FALSE)</f>
        <v>1</v>
      </c>
      <c r="B775">
        <f>IF(COUNTIF($B$2:B774,B774)=3,B774+1,B774)</f>
        <v>258</v>
      </c>
      <c r="C775" t="e">
        <f>VLOOKUP(B775,'BAHAN BAKU'!P:Q,2,FALSE)</f>
        <v>#N/A</v>
      </c>
      <c r="D775" t="s">
        <v>4</v>
      </c>
      <c r="E775" t="s">
        <v>49</v>
      </c>
      <c r="F775" s="13" t="e">
        <f>IF(C775=0,"2.5","0")</f>
        <v>#N/A</v>
      </c>
      <c r="G775" t="s">
        <v>49</v>
      </c>
      <c r="H775">
        <v>100</v>
      </c>
      <c r="I775" t="e">
        <f>ROUND(VLOOKUP(B775,'BAHAN BAKU'!P:AO,26,FALSE)*F775%,0)</f>
        <v>#N/A</v>
      </c>
      <c r="J775">
        <v>0</v>
      </c>
      <c r="K775">
        <v>0</v>
      </c>
      <c r="L775">
        <f>VLOOKUP(B775,'BAHAN BAKU'!P:Y,10,FALSE)</f>
        <v>0</v>
      </c>
      <c r="M775">
        <f>VLOOKUP(B775,'BAHAN BAKU'!P:Z,11,FALSE)</f>
        <v>0</v>
      </c>
      <c r="T775">
        <v>0</v>
      </c>
    </row>
    <row r="776" spans="1:20" x14ac:dyDescent="0.25">
      <c r="A776">
        <f>VLOOKUP(B776,'BAHAN BAKU'!$BD:$BE,2,FALSE)</f>
        <v>1</v>
      </c>
      <c r="B776">
        <f>IF(COUNTIF($B$2:B775,B775)=3,B775+1,B775)</f>
        <v>259</v>
      </c>
      <c r="C776" t="e">
        <f>VLOOKUP(B776,'BAHAN BAKU'!P:Q,2,FALSE)</f>
        <v>#N/A</v>
      </c>
      <c r="D776" t="s">
        <v>2</v>
      </c>
      <c r="E776" t="s">
        <v>49</v>
      </c>
      <c r="F776" s="13">
        <v>11</v>
      </c>
      <c r="G776" t="s">
        <v>49</v>
      </c>
      <c r="H776">
        <v>100</v>
      </c>
      <c r="I776">
        <f>ROUND(VLOOKUP(B776,'BAHAN BAKU'!P:AO,26,FALSE)*F776%,0)</f>
        <v>0</v>
      </c>
      <c r="J776">
        <v>0</v>
      </c>
      <c r="K776">
        <v>0</v>
      </c>
      <c r="L776">
        <f>VLOOKUP(B776,'BAHAN BAKU'!P:Y,10,FALSE)</f>
        <v>0</v>
      </c>
      <c r="M776">
        <f>VLOOKUP(B776,'BAHAN BAKU'!P:Z,11,FALSE)</f>
        <v>0</v>
      </c>
      <c r="T776">
        <v>0</v>
      </c>
    </row>
    <row r="777" spans="1:20" x14ac:dyDescent="0.25">
      <c r="A777">
        <f>VLOOKUP(B777,'BAHAN BAKU'!$BD:$BE,2,FALSE)</f>
        <v>1</v>
      </c>
      <c r="B777">
        <f>IF(COUNTIF($B$2:B776,B776)=3,B776+1,B776)</f>
        <v>259</v>
      </c>
      <c r="C777" t="e">
        <f>VLOOKUP(B777,'BAHAN BAKU'!P:Q,2,FALSE)</f>
        <v>#N/A</v>
      </c>
      <c r="D777" t="s">
        <v>0</v>
      </c>
      <c r="E777" t="s">
        <v>49</v>
      </c>
      <c r="F777" s="13">
        <f>IF(VLOOKUP(B777&amp;D777,'BAHAN BAKU'!BA:BB,2,FALSE)&gt;'BAHAN BAKU'!$B$1,'BAHAN BAKU'!$B$1,VLOOKUP(B777&amp;D777,'BAHAN BAKU'!BA:BB,2,FALSE))</f>
        <v>0</v>
      </c>
      <c r="G777" t="s">
        <v>49</v>
      </c>
      <c r="H777">
        <v>100</v>
      </c>
      <c r="I777">
        <f>ROUND(VLOOKUP(B777,'BAHAN BAKU'!P:AO,26,FALSE)*F777%,0)</f>
        <v>0</v>
      </c>
      <c r="J777">
        <v>0</v>
      </c>
      <c r="K777">
        <v>0</v>
      </c>
      <c r="L777">
        <f>VLOOKUP(B777,'BAHAN BAKU'!P:Y,10,FALSE)</f>
        <v>0</v>
      </c>
      <c r="M777">
        <f>VLOOKUP(B777,'BAHAN BAKU'!P:Z,11,FALSE)</f>
        <v>0</v>
      </c>
      <c r="T777">
        <v>0</v>
      </c>
    </row>
    <row r="778" spans="1:20" x14ac:dyDescent="0.25">
      <c r="A778">
        <f>VLOOKUP(B778,'BAHAN BAKU'!$BD:$BE,2,FALSE)</f>
        <v>1</v>
      </c>
      <c r="B778">
        <f>IF(COUNTIF($B$2:B777,B777)=3,B777+1,B777)</f>
        <v>259</v>
      </c>
      <c r="C778" t="e">
        <f>VLOOKUP(B778,'BAHAN BAKU'!P:Q,2,FALSE)</f>
        <v>#N/A</v>
      </c>
      <c r="D778" t="s">
        <v>4</v>
      </c>
      <c r="E778" t="s">
        <v>49</v>
      </c>
      <c r="F778" s="13" t="e">
        <f>IF(C778=0,"2.5","0")</f>
        <v>#N/A</v>
      </c>
      <c r="G778" t="s">
        <v>49</v>
      </c>
      <c r="H778">
        <v>100</v>
      </c>
      <c r="I778" t="e">
        <f>ROUND(VLOOKUP(B778,'BAHAN BAKU'!P:AO,26,FALSE)*F778%,0)</f>
        <v>#N/A</v>
      </c>
      <c r="J778">
        <v>0</v>
      </c>
      <c r="K778">
        <v>0</v>
      </c>
      <c r="L778">
        <f>VLOOKUP(B778,'BAHAN BAKU'!P:Y,10,FALSE)</f>
        <v>0</v>
      </c>
      <c r="M778">
        <f>VLOOKUP(B778,'BAHAN BAKU'!P:Z,11,FALSE)</f>
        <v>0</v>
      </c>
      <c r="T778">
        <v>0</v>
      </c>
    </row>
    <row r="779" spans="1:20" x14ac:dyDescent="0.25">
      <c r="A779">
        <f>VLOOKUP(B779,'BAHAN BAKU'!$BD:$BE,2,FALSE)</f>
        <v>1</v>
      </c>
      <c r="B779">
        <f>IF(COUNTIF($B$2:B778,B778)=3,B778+1,B778)</f>
        <v>260</v>
      </c>
      <c r="C779" t="e">
        <f>VLOOKUP(B779,'BAHAN BAKU'!P:Q,2,FALSE)</f>
        <v>#N/A</v>
      </c>
      <c r="D779" t="s">
        <v>2</v>
      </c>
      <c r="E779" t="s">
        <v>49</v>
      </c>
      <c r="F779" s="13">
        <v>11</v>
      </c>
      <c r="G779" t="s">
        <v>49</v>
      </c>
      <c r="H779">
        <v>100</v>
      </c>
      <c r="I779">
        <f>ROUND(VLOOKUP(B779,'BAHAN BAKU'!P:AO,26,FALSE)*F779%,0)</f>
        <v>0</v>
      </c>
      <c r="J779">
        <v>0</v>
      </c>
      <c r="K779">
        <v>0</v>
      </c>
      <c r="L779">
        <f>VLOOKUP(B779,'BAHAN BAKU'!P:Y,10,FALSE)</f>
        <v>0</v>
      </c>
      <c r="M779">
        <f>VLOOKUP(B779,'BAHAN BAKU'!P:Z,11,FALSE)</f>
        <v>0</v>
      </c>
      <c r="T779">
        <v>0</v>
      </c>
    </row>
    <row r="780" spans="1:20" x14ac:dyDescent="0.25">
      <c r="A780">
        <f>VLOOKUP(B780,'BAHAN BAKU'!$BD:$BE,2,FALSE)</f>
        <v>1</v>
      </c>
      <c r="B780">
        <f>IF(COUNTIF($B$2:B779,B779)=3,B779+1,B779)</f>
        <v>260</v>
      </c>
      <c r="C780" t="e">
        <f>VLOOKUP(B780,'BAHAN BAKU'!P:Q,2,FALSE)</f>
        <v>#N/A</v>
      </c>
      <c r="D780" t="s">
        <v>0</v>
      </c>
      <c r="E780" t="s">
        <v>49</v>
      </c>
      <c r="F780" s="13">
        <f>IF(VLOOKUP(B780&amp;D780,'BAHAN BAKU'!BA:BB,2,FALSE)&gt;'BAHAN BAKU'!$B$1,'BAHAN BAKU'!$B$1,VLOOKUP(B780&amp;D780,'BAHAN BAKU'!BA:BB,2,FALSE))</f>
        <v>0</v>
      </c>
      <c r="G780" t="s">
        <v>49</v>
      </c>
      <c r="H780">
        <v>100</v>
      </c>
      <c r="I780">
        <f>ROUND(VLOOKUP(B780,'BAHAN BAKU'!P:AO,26,FALSE)*F780%,0)</f>
        <v>0</v>
      </c>
      <c r="J780">
        <v>0</v>
      </c>
      <c r="K780">
        <v>0</v>
      </c>
      <c r="L780">
        <f>VLOOKUP(B780,'BAHAN BAKU'!P:Y,10,FALSE)</f>
        <v>0</v>
      </c>
      <c r="M780">
        <f>VLOOKUP(B780,'BAHAN BAKU'!P:Z,11,FALSE)</f>
        <v>0</v>
      </c>
      <c r="T780">
        <v>0</v>
      </c>
    </row>
    <row r="781" spans="1:20" x14ac:dyDescent="0.25">
      <c r="A781">
        <f>VLOOKUP(B781,'BAHAN BAKU'!$BD:$BE,2,FALSE)</f>
        <v>1</v>
      </c>
      <c r="B781">
        <f>IF(COUNTIF($B$2:B780,B780)=3,B780+1,B780)</f>
        <v>260</v>
      </c>
      <c r="C781" t="e">
        <f>VLOOKUP(B781,'BAHAN BAKU'!P:Q,2,FALSE)</f>
        <v>#N/A</v>
      </c>
      <c r="D781" t="s">
        <v>4</v>
      </c>
      <c r="E781" t="s">
        <v>49</v>
      </c>
      <c r="F781" s="13" t="e">
        <f>IF(C781=0,"2.5","0")</f>
        <v>#N/A</v>
      </c>
      <c r="G781" t="s">
        <v>49</v>
      </c>
      <c r="H781">
        <v>100</v>
      </c>
      <c r="I781" t="e">
        <f>ROUND(VLOOKUP(B781,'BAHAN BAKU'!P:AO,26,FALSE)*F781%,0)</f>
        <v>#N/A</v>
      </c>
      <c r="J781">
        <v>0</v>
      </c>
      <c r="K781">
        <v>0</v>
      </c>
      <c r="L781">
        <f>VLOOKUP(B781,'BAHAN BAKU'!P:Y,10,FALSE)</f>
        <v>0</v>
      </c>
      <c r="M781">
        <f>VLOOKUP(B781,'BAHAN BAKU'!P:Z,11,FALSE)</f>
        <v>0</v>
      </c>
      <c r="T781">
        <v>0</v>
      </c>
    </row>
    <row r="782" spans="1:20" x14ac:dyDescent="0.25">
      <c r="A782">
        <f>VLOOKUP(B782,'BAHAN BAKU'!$BD:$BE,2,FALSE)</f>
        <v>1</v>
      </c>
      <c r="B782">
        <f>IF(COUNTIF($B$2:B781,B781)=3,B781+1,B781)</f>
        <v>261</v>
      </c>
      <c r="C782" t="e">
        <f>VLOOKUP(B782,'BAHAN BAKU'!P:Q,2,FALSE)</f>
        <v>#N/A</v>
      </c>
      <c r="D782" t="s">
        <v>2</v>
      </c>
      <c r="E782" t="s">
        <v>49</v>
      </c>
      <c r="F782" s="13">
        <v>11</v>
      </c>
      <c r="G782" t="s">
        <v>49</v>
      </c>
      <c r="H782">
        <v>100</v>
      </c>
      <c r="I782">
        <f>ROUND(VLOOKUP(B782,'BAHAN BAKU'!P:AO,26,FALSE)*F782%,0)</f>
        <v>0</v>
      </c>
      <c r="J782">
        <v>0</v>
      </c>
      <c r="K782">
        <v>0</v>
      </c>
      <c r="L782">
        <f>VLOOKUP(B782,'BAHAN BAKU'!P:Y,10,FALSE)</f>
        <v>0</v>
      </c>
      <c r="M782">
        <f>VLOOKUP(B782,'BAHAN BAKU'!P:Z,11,FALSE)</f>
        <v>0</v>
      </c>
      <c r="T782">
        <v>0</v>
      </c>
    </row>
    <row r="783" spans="1:20" x14ac:dyDescent="0.25">
      <c r="A783">
        <f>VLOOKUP(B783,'BAHAN BAKU'!$BD:$BE,2,FALSE)</f>
        <v>1</v>
      </c>
      <c r="B783">
        <f>IF(COUNTIF($B$2:B782,B782)=3,B782+1,B782)</f>
        <v>261</v>
      </c>
      <c r="C783" t="e">
        <f>VLOOKUP(B783,'BAHAN BAKU'!P:Q,2,FALSE)</f>
        <v>#N/A</v>
      </c>
      <c r="D783" t="s">
        <v>0</v>
      </c>
      <c r="E783" t="s">
        <v>49</v>
      </c>
      <c r="F783" s="13">
        <f>IF(VLOOKUP(B783&amp;D783,'BAHAN BAKU'!BA:BB,2,FALSE)&gt;'BAHAN BAKU'!$B$1,'BAHAN BAKU'!$B$1,VLOOKUP(B783&amp;D783,'BAHAN BAKU'!BA:BB,2,FALSE))</f>
        <v>0</v>
      </c>
      <c r="G783" t="s">
        <v>49</v>
      </c>
      <c r="H783">
        <v>100</v>
      </c>
      <c r="I783">
        <f>ROUND(VLOOKUP(B783,'BAHAN BAKU'!P:AO,26,FALSE)*F783%,0)</f>
        <v>0</v>
      </c>
      <c r="J783">
        <v>0</v>
      </c>
      <c r="K783">
        <v>0</v>
      </c>
      <c r="L783">
        <f>VLOOKUP(B783,'BAHAN BAKU'!P:Y,10,FALSE)</f>
        <v>0</v>
      </c>
      <c r="M783">
        <f>VLOOKUP(B783,'BAHAN BAKU'!P:Z,11,FALSE)</f>
        <v>0</v>
      </c>
      <c r="T783">
        <v>0</v>
      </c>
    </row>
    <row r="784" spans="1:20" x14ac:dyDescent="0.25">
      <c r="A784">
        <f>VLOOKUP(B784,'BAHAN BAKU'!$BD:$BE,2,FALSE)</f>
        <v>1</v>
      </c>
      <c r="B784">
        <f>IF(COUNTIF($B$2:B783,B783)=3,B783+1,B783)</f>
        <v>261</v>
      </c>
      <c r="C784" t="e">
        <f>VLOOKUP(B784,'BAHAN BAKU'!P:Q,2,FALSE)</f>
        <v>#N/A</v>
      </c>
      <c r="D784" t="s">
        <v>4</v>
      </c>
      <c r="E784" t="s">
        <v>49</v>
      </c>
      <c r="F784" s="13" t="e">
        <f>IF(C784=0,"2.5","0")</f>
        <v>#N/A</v>
      </c>
      <c r="G784" t="s">
        <v>49</v>
      </c>
      <c r="H784">
        <v>100</v>
      </c>
      <c r="I784" t="e">
        <f>ROUND(VLOOKUP(B784,'BAHAN BAKU'!P:AO,26,FALSE)*F784%,0)</f>
        <v>#N/A</v>
      </c>
      <c r="J784">
        <v>0</v>
      </c>
      <c r="K784">
        <v>0</v>
      </c>
      <c r="L784">
        <f>VLOOKUP(B784,'BAHAN BAKU'!P:Y,10,FALSE)</f>
        <v>0</v>
      </c>
      <c r="M784">
        <f>VLOOKUP(B784,'BAHAN BAKU'!P:Z,11,FALSE)</f>
        <v>0</v>
      </c>
      <c r="T784">
        <v>0</v>
      </c>
    </row>
    <row r="785" spans="1:20" x14ac:dyDescent="0.25">
      <c r="A785">
        <f>VLOOKUP(B785,'BAHAN BAKU'!$BD:$BE,2,FALSE)</f>
        <v>1</v>
      </c>
      <c r="B785">
        <f>IF(COUNTIF($B$2:B784,B784)=3,B784+1,B784)</f>
        <v>262</v>
      </c>
      <c r="C785" t="e">
        <f>VLOOKUP(B785,'BAHAN BAKU'!P:Q,2,FALSE)</f>
        <v>#N/A</v>
      </c>
      <c r="D785" t="s">
        <v>2</v>
      </c>
      <c r="E785" t="s">
        <v>49</v>
      </c>
      <c r="F785" s="13">
        <v>11</v>
      </c>
      <c r="G785" t="s">
        <v>49</v>
      </c>
      <c r="H785">
        <v>100</v>
      </c>
      <c r="I785">
        <f>ROUND(VLOOKUP(B785,'BAHAN BAKU'!P:AO,26,FALSE)*F785%,0)</f>
        <v>0</v>
      </c>
      <c r="J785">
        <v>0</v>
      </c>
      <c r="K785">
        <v>0</v>
      </c>
      <c r="L785">
        <f>VLOOKUP(B785,'BAHAN BAKU'!P:Y,10,FALSE)</f>
        <v>0</v>
      </c>
      <c r="M785">
        <f>VLOOKUP(B785,'BAHAN BAKU'!P:Z,11,FALSE)</f>
        <v>0</v>
      </c>
      <c r="T785">
        <v>0</v>
      </c>
    </row>
    <row r="786" spans="1:20" x14ac:dyDescent="0.25">
      <c r="A786">
        <f>VLOOKUP(B786,'BAHAN BAKU'!$BD:$BE,2,FALSE)</f>
        <v>1</v>
      </c>
      <c r="B786">
        <f>IF(COUNTIF($B$2:B785,B785)=3,B785+1,B785)</f>
        <v>262</v>
      </c>
      <c r="C786" t="e">
        <f>VLOOKUP(B786,'BAHAN BAKU'!P:Q,2,FALSE)</f>
        <v>#N/A</v>
      </c>
      <c r="D786" t="s">
        <v>0</v>
      </c>
      <c r="E786" t="s">
        <v>49</v>
      </c>
      <c r="F786" s="13">
        <f>IF(VLOOKUP(B786&amp;D786,'BAHAN BAKU'!BA:BB,2,FALSE)&gt;'BAHAN BAKU'!$B$1,'BAHAN BAKU'!$B$1,VLOOKUP(B786&amp;D786,'BAHAN BAKU'!BA:BB,2,FALSE))</f>
        <v>0</v>
      </c>
      <c r="G786" t="s">
        <v>49</v>
      </c>
      <c r="H786">
        <v>100</v>
      </c>
      <c r="I786">
        <f>ROUND(VLOOKUP(B786,'BAHAN BAKU'!P:AO,26,FALSE)*F786%,0)</f>
        <v>0</v>
      </c>
      <c r="J786">
        <v>0</v>
      </c>
      <c r="K786">
        <v>0</v>
      </c>
      <c r="L786">
        <f>VLOOKUP(B786,'BAHAN BAKU'!P:Y,10,FALSE)</f>
        <v>0</v>
      </c>
      <c r="M786">
        <f>VLOOKUP(B786,'BAHAN BAKU'!P:Z,11,FALSE)</f>
        <v>0</v>
      </c>
      <c r="T786">
        <v>0</v>
      </c>
    </row>
    <row r="787" spans="1:20" x14ac:dyDescent="0.25">
      <c r="A787">
        <f>VLOOKUP(B787,'BAHAN BAKU'!$BD:$BE,2,FALSE)</f>
        <v>1</v>
      </c>
      <c r="B787">
        <f>IF(COUNTIF($B$2:B786,B786)=3,B786+1,B786)</f>
        <v>262</v>
      </c>
      <c r="C787" t="e">
        <f>VLOOKUP(B787,'BAHAN BAKU'!P:Q,2,FALSE)</f>
        <v>#N/A</v>
      </c>
      <c r="D787" t="s">
        <v>4</v>
      </c>
      <c r="E787" t="s">
        <v>49</v>
      </c>
      <c r="F787" s="13" t="e">
        <f>IF(C787=0,"2.5","0")</f>
        <v>#N/A</v>
      </c>
      <c r="G787" t="s">
        <v>49</v>
      </c>
      <c r="H787">
        <v>100</v>
      </c>
      <c r="I787" t="e">
        <f>ROUND(VLOOKUP(B787,'BAHAN BAKU'!P:AO,26,FALSE)*F787%,0)</f>
        <v>#N/A</v>
      </c>
      <c r="J787">
        <v>0</v>
      </c>
      <c r="K787">
        <v>0</v>
      </c>
      <c r="L787">
        <f>VLOOKUP(B787,'BAHAN BAKU'!P:Y,10,FALSE)</f>
        <v>0</v>
      </c>
      <c r="M787">
        <f>VLOOKUP(B787,'BAHAN BAKU'!P:Z,11,FALSE)</f>
        <v>0</v>
      </c>
      <c r="T787">
        <v>0</v>
      </c>
    </row>
    <row r="788" spans="1:20" x14ac:dyDescent="0.25">
      <c r="A788">
        <f>VLOOKUP(B788,'BAHAN BAKU'!$BD:$BE,2,FALSE)</f>
        <v>1</v>
      </c>
      <c r="B788">
        <f>IF(COUNTIF($B$2:B787,B787)=3,B787+1,B787)</f>
        <v>263</v>
      </c>
      <c r="C788" t="e">
        <f>VLOOKUP(B788,'BAHAN BAKU'!P:Q,2,FALSE)</f>
        <v>#N/A</v>
      </c>
      <c r="D788" t="s">
        <v>2</v>
      </c>
      <c r="E788" t="s">
        <v>49</v>
      </c>
      <c r="F788" s="13">
        <v>11</v>
      </c>
      <c r="G788" t="s">
        <v>49</v>
      </c>
      <c r="H788">
        <v>100</v>
      </c>
      <c r="I788">
        <f>ROUND(VLOOKUP(B788,'BAHAN BAKU'!P:AO,26,FALSE)*F788%,0)</f>
        <v>0</v>
      </c>
      <c r="J788">
        <v>0</v>
      </c>
      <c r="K788">
        <v>0</v>
      </c>
      <c r="L788">
        <f>VLOOKUP(B788,'BAHAN BAKU'!P:Y,10,FALSE)</f>
        <v>0</v>
      </c>
      <c r="M788">
        <f>VLOOKUP(B788,'BAHAN BAKU'!P:Z,11,FALSE)</f>
        <v>0</v>
      </c>
      <c r="T788">
        <v>0</v>
      </c>
    </row>
    <row r="789" spans="1:20" x14ac:dyDescent="0.25">
      <c r="A789">
        <f>VLOOKUP(B789,'BAHAN BAKU'!$BD:$BE,2,FALSE)</f>
        <v>1</v>
      </c>
      <c r="B789">
        <f>IF(COUNTIF($B$2:B788,B788)=3,B788+1,B788)</f>
        <v>263</v>
      </c>
      <c r="C789" t="e">
        <f>VLOOKUP(B789,'BAHAN BAKU'!P:Q,2,FALSE)</f>
        <v>#N/A</v>
      </c>
      <c r="D789" t="s">
        <v>0</v>
      </c>
      <c r="E789" t="s">
        <v>49</v>
      </c>
      <c r="F789" s="13">
        <f>IF(VLOOKUP(B789&amp;D789,'BAHAN BAKU'!BA:BB,2,FALSE)&gt;'BAHAN BAKU'!$B$1,'BAHAN BAKU'!$B$1,VLOOKUP(B789&amp;D789,'BAHAN BAKU'!BA:BB,2,FALSE))</f>
        <v>0</v>
      </c>
      <c r="G789" t="s">
        <v>49</v>
      </c>
      <c r="H789">
        <v>100</v>
      </c>
      <c r="I789">
        <f>ROUND(VLOOKUP(B789,'BAHAN BAKU'!P:AO,26,FALSE)*F789%,0)</f>
        <v>0</v>
      </c>
      <c r="J789">
        <v>0</v>
      </c>
      <c r="K789">
        <v>0</v>
      </c>
      <c r="L789">
        <f>VLOOKUP(B789,'BAHAN BAKU'!P:Y,10,FALSE)</f>
        <v>0</v>
      </c>
      <c r="M789">
        <f>VLOOKUP(B789,'BAHAN BAKU'!P:Z,11,FALSE)</f>
        <v>0</v>
      </c>
      <c r="T789">
        <v>0</v>
      </c>
    </row>
    <row r="790" spans="1:20" x14ac:dyDescent="0.25">
      <c r="A790">
        <f>VLOOKUP(B790,'BAHAN BAKU'!$BD:$BE,2,FALSE)</f>
        <v>1</v>
      </c>
      <c r="B790">
        <f>IF(COUNTIF($B$2:B789,B789)=3,B789+1,B789)</f>
        <v>263</v>
      </c>
      <c r="C790" t="e">
        <f>VLOOKUP(B790,'BAHAN BAKU'!P:Q,2,FALSE)</f>
        <v>#N/A</v>
      </c>
      <c r="D790" t="s">
        <v>4</v>
      </c>
      <c r="E790" t="s">
        <v>49</v>
      </c>
      <c r="F790" s="13" t="e">
        <f>IF(C790=0,"2.5","0")</f>
        <v>#N/A</v>
      </c>
      <c r="G790" t="s">
        <v>49</v>
      </c>
      <c r="H790">
        <v>100</v>
      </c>
      <c r="I790" t="e">
        <f>ROUND(VLOOKUP(B790,'BAHAN BAKU'!P:AO,26,FALSE)*F790%,0)</f>
        <v>#N/A</v>
      </c>
      <c r="J790">
        <v>0</v>
      </c>
      <c r="K790">
        <v>0</v>
      </c>
      <c r="L790">
        <f>VLOOKUP(B790,'BAHAN BAKU'!P:Y,10,FALSE)</f>
        <v>0</v>
      </c>
      <c r="M790">
        <f>VLOOKUP(B790,'BAHAN BAKU'!P:Z,11,FALSE)</f>
        <v>0</v>
      </c>
      <c r="T790">
        <v>0</v>
      </c>
    </row>
    <row r="791" spans="1:20" x14ac:dyDescent="0.25">
      <c r="A791">
        <f>VLOOKUP(B791,'BAHAN BAKU'!$BD:$BE,2,FALSE)</f>
        <v>1</v>
      </c>
      <c r="B791">
        <f>IF(COUNTIF($B$2:B790,B790)=3,B790+1,B790)</f>
        <v>264</v>
      </c>
      <c r="C791" t="e">
        <f>VLOOKUP(B791,'BAHAN BAKU'!P:Q,2,FALSE)</f>
        <v>#N/A</v>
      </c>
      <c r="D791" t="s">
        <v>2</v>
      </c>
      <c r="E791" t="s">
        <v>49</v>
      </c>
      <c r="F791" s="13">
        <v>11</v>
      </c>
      <c r="G791" t="s">
        <v>49</v>
      </c>
      <c r="H791">
        <v>100</v>
      </c>
      <c r="I791">
        <f>ROUND(VLOOKUP(B791,'BAHAN BAKU'!P:AO,26,FALSE)*F791%,0)</f>
        <v>0</v>
      </c>
      <c r="J791">
        <v>0</v>
      </c>
      <c r="K791">
        <v>0</v>
      </c>
      <c r="L791">
        <f>VLOOKUP(B791,'BAHAN BAKU'!P:Y,10,FALSE)</f>
        <v>0</v>
      </c>
      <c r="M791">
        <f>VLOOKUP(B791,'BAHAN BAKU'!P:Z,11,FALSE)</f>
        <v>0</v>
      </c>
      <c r="T791">
        <v>0</v>
      </c>
    </row>
    <row r="792" spans="1:20" x14ac:dyDescent="0.25">
      <c r="A792">
        <f>VLOOKUP(B792,'BAHAN BAKU'!$BD:$BE,2,FALSE)</f>
        <v>1</v>
      </c>
      <c r="B792">
        <f>IF(COUNTIF($B$2:B791,B791)=3,B791+1,B791)</f>
        <v>264</v>
      </c>
      <c r="C792" t="e">
        <f>VLOOKUP(B792,'BAHAN BAKU'!P:Q,2,FALSE)</f>
        <v>#N/A</v>
      </c>
      <c r="D792" t="s">
        <v>0</v>
      </c>
      <c r="E792" t="s">
        <v>49</v>
      </c>
      <c r="F792" s="13">
        <f>IF(VLOOKUP(B792&amp;D792,'BAHAN BAKU'!BA:BB,2,FALSE)&gt;'BAHAN BAKU'!$B$1,'BAHAN BAKU'!$B$1,VLOOKUP(B792&amp;D792,'BAHAN BAKU'!BA:BB,2,FALSE))</f>
        <v>0</v>
      </c>
      <c r="G792" t="s">
        <v>49</v>
      </c>
      <c r="H792">
        <v>100</v>
      </c>
      <c r="I792">
        <f>ROUND(VLOOKUP(B792,'BAHAN BAKU'!P:AO,26,FALSE)*F792%,0)</f>
        <v>0</v>
      </c>
      <c r="J792">
        <v>0</v>
      </c>
      <c r="K792">
        <v>0</v>
      </c>
      <c r="L792">
        <f>VLOOKUP(B792,'BAHAN BAKU'!P:Y,10,FALSE)</f>
        <v>0</v>
      </c>
      <c r="M792">
        <f>VLOOKUP(B792,'BAHAN BAKU'!P:Z,11,FALSE)</f>
        <v>0</v>
      </c>
      <c r="T792">
        <v>0</v>
      </c>
    </row>
    <row r="793" spans="1:20" x14ac:dyDescent="0.25">
      <c r="A793">
        <f>VLOOKUP(B793,'BAHAN BAKU'!$BD:$BE,2,FALSE)</f>
        <v>1</v>
      </c>
      <c r="B793">
        <f>IF(COUNTIF($B$2:B792,B792)=3,B792+1,B792)</f>
        <v>264</v>
      </c>
      <c r="C793" t="e">
        <f>VLOOKUP(B793,'BAHAN BAKU'!P:Q,2,FALSE)</f>
        <v>#N/A</v>
      </c>
      <c r="D793" t="s">
        <v>4</v>
      </c>
      <c r="E793" t="s">
        <v>49</v>
      </c>
      <c r="F793" s="13" t="e">
        <f>IF(C793=0,"2.5","0")</f>
        <v>#N/A</v>
      </c>
      <c r="G793" t="s">
        <v>49</v>
      </c>
      <c r="H793">
        <v>100</v>
      </c>
      <c r="I793" t="e">
        <f>ROUND(VLOOKUP(B793,'BAHAN BAKU'!P:AO,26,FALSE)*F793%,0)</f>
        <v>#N/A</v>
      </c>
      <c r="J793">
        <v>0</v>
      </c>
      <c r="K793">
        <v>0</v>
      </c>
      <c r="L793">
        <f>VLOOKUP(B793,'BAHAN BAKU'!P:Y,10,FALSE)</f>
        <v>0</v>
      </c>
      <c r="M793">
        <f>VLOOKUP(B793,'BAHAN BAKU'!P:Z,11,FALSE)</f>
        <v>0</v>
      </c>
      <c r="T793">
        <v>0</v>
      </c>
    </row>
    <row r="794" spans="1:20" x14ac:dyDescent="0.25">
      <c r="A794">
        <f>VLOOKUP(B794,'BAHAN BAKU'!$BD:$BE,2,FALSE)</f>
        <v>1</v>
      </c>
      <c r="B794">
        <f>IF(COUNTIF($B$2:B793,B793)=3,B793+1,B793)</f>
        <v>265</v>
      </c>
      <c r="C794" t="e">
        <f>VLOOKUP(B794,'BAHAN BAKU'!P:Q,2,FALSE)</f>
        <v>#N/A</v>
      </c>
      <c r="D794" t="s">
        <v>2</v>
      </c>
      <c r="E794" t="s">
        <v>49</v>
      </c>
      <c r="F794" s="13">
        <v>11</v>
      </c>
      <c r="G794" t="s">
        <v>49</v>
      </c>
      <c r="H794">
        <v>100</v>
      </c>
      <c r="I794">
        <f>ROUND(VLOOKUP(B794,'BAHAN BAKU'!P:AO,26,FALSE)*F794%,0)</f>
        <v>0</v>
      </c>
      <c r="J794">
        <v>0</v>
      </c>
      <c r="K794">
        <v>0</v>
      </c>
      <c r="L794">
        <f>VLOOKUP(B794,'BAHAN BAKU'!P:Y,10,FALSE)</f>
        <v>0</v>
      </c>
      <c r="M794">
        <f>VLOOKUP(B794,'BAHAN BAKU'!P:Z,11,FALSE)</f>
        <v>0</v>
      </c>
      <c r="T794">
        <v>0</v>
      </c>
    </row>
    <row r="795" spans="1:20" x14ac:dyDescent="0.25">
      <c r="A795">
        <f>VLOOKUP(B795,'BAHAN BAKU'!$BD:$BE,2,FALSE)</f>
        <v>1</v>
      </c>
      <c r="B795">
        <f>IF(COUNTIF($B$2:B794,B794)=3,B794+1,B794)</f>
        <v>265</v>
      </c>
      <c r="C795" t="e">
        <f>VLOOKUP(B795,'BAHAN BAKU'!P:Q,2,FALSE)</f>
        <v>#N/A</v>
      </c>
      <c r="D795" t="s">
        <v>0</v>
      </c>
      <c r="E795" t="s">
        <v>49</v>
      </c>
      <c r="F795" s="13">
        <f>IF(VLOOKUP(B795&amp;D795,'BAHAN BAKU'!BA:BB,2,FALSE)&gt;'BAHAN BAKU'!$B$1,'BAHAN BAKU'!$B$1,VLOOKUP(B795&amp;D795,'BAHAN BAKU'!BA:BB,2,FALSE))</f>
        <v>0</v>
      </c>
      <c r="G795" t="s">
        <v>49</v>
      </c>
      <c r="H795">
        <v>100</v>
      </c>
      <c r="I795">
        <f>ROUND(VLOOKUP(B795,'BAHAN BAKU'!P:AO,26,FALSE)*F795%,0)</f>
        <v>0</v>
      </c>
      <c r="J795">
        <v>0</v>
      </c>
      <c r="K795">
        <v>0</v>
      </c>
      <c r="L795">
        <f>VLOOKUP(B795,'BAHAN BAKU'!P:Y,10,FALSE)</f>
        <v>0</v>
      </c>
      <c r="M795">
        <f>VLOOKUP(B795,'BAHAN BAKU'!P:Z,11,FALSE)</f>
        <v>0</v>
      </c>
      <c r="T795">
        <v>0</v>
      </c>
    </row>
    <row r="796" spans="1:20" x14ac:dyDescent="0.25">
      <c r="A796">
        <f>VLOOKUP(B796,'BAHAN BAKU'!$BD:$BE,2,FALSE)</f>
        <v>1</v>
      </c>
      <c r="B796">
        <f>IF(COUNTIF($B$2:B795,B795)=3,B795+1,B795)</f>
        <v>265</v>
      </c>
      <c r="C796" t="e">
        <f>VLOOKUP(B796,'BAHAN BAKU'!P:Q,2,FALSE)</f>
        <v>#N/A</v>
      </c>
      <c r="D796" t="s">
        <v>4</v>
      </c>
      <c r="E796" t="s">
        <v>49</v>
      </c>
      <c r="F796" s="13" t="e">
        <f>IF(C796=0,"2.5","0")</f>
        <v>#N/A</v>
      </c>
      <c r="G796" t="s">
        <v>49</v>
      </c>
      <c r="H796">
        <v>100</v>
      </c>
      <c r="I796" t="e">
        <f>ROUND(VLOOKUP(B796,'BAHAN BAKU'!P:AO,26,FALSE)*F796%,0)</f>
        <v>#N/A</v>
      </c>
      <c r="J796">
        <v>0</v>
      </c>
      <c r="K796">
        <v>0</v>
      </c>
      <c r="L796">
        <f>VLOOKUP(B796,'BAHAN BAKU'!P:Y,10,FALSE)</f>
        <v>0</v>
      </c>
      <c r="M796">
        <f>VLOOKUP(B796,'BAHAN BAKU'!P:Z,11,FALSE)</f>
        <v>0</v>
      </c>
      <c r="T796">
        <v>0</v>
      </c>
    </row>
    <row r="797" spans="1:20" x14ac:dyDescent="0.25">
      <c r="A797">
        <f>VLOOKUP(B797,'BAHAN BAKU'!$BD:$BE,2,FALSE)</f>
        <v>1</v>
      </c>
      <c r="B797">
        <f>IF(COUNTIF($B$2:B796,B796)=3,B796+1,B796)</f>
        <v>266</v>
      </c>
      <c r="C797" t="e">
        <f>VLOOKUP(B797,'BAHAN BAKU'!P:Q,2,FALSE)</f>
        <v>#N/A</v>
      </c>
      <c r="D797" t="s">
        <v>2</v>
      </c>
      <c r="E797" t="s">
        <v>49</v>
      </c>
      <c r="F797" s="13">
        <v>11</v>
      </c>
      <c r="G797" t="s">
        <v>49</v>
      </c>
      <c r="H797">
        <v>100</v>
      </c>
      <c r="I797">
        <f>ROUND(VLOOKUP(B797,'BAHAN BAKU'!P:AO,26,FALSE)*F797%,0)</f>
        <v>0</v>
      </c>
      <c r="J797">
        <v>0</v>
      </c>
      <c r="K797">
        <v>0</v>
      </c>
      <c r="L797">
        <f>VLOOKUP(B797,'BAHAN BAKU'!P:Y,10,FALSE)</f>
        <v>0</v>
      </c>
      <c r="M797">
        <f>VLOOKUP(B797,'BAHAN BAKU'!P:Z,11,FALSE)</f>
        <v>0</v>
      </c>
      <c r="T797">
        <v>0</v>
      </c>
    </row>
    <row r="798" spans="1:20" x14ac:dyDescent="0.25">
      <c r="A798">
        <f>VLOOKUP(B798,'BAHAN BAKU'!$BD:$BE,2,FALSE)</f>
        <v>1</v>
      </c>
      <c r="B798">
        <f>IF(COUNTIF($B$2:B797,B797)=3,B797+1,B797)</f>
        <v>266</v>
      </c>
      <c r="C798" t="e">
        <f>VLOOKUP(B798,'BAHAN BAKU'!P:Q,2,FALSE)</f>
        <v>#N/A</v>
      </c>
      <c r="D798" t="s">
        <v>0</v>
      </c>
      <c r="E798" t="s">
        <v>49</v>
      </c>
      <c r="F798" s="13">
        <f>IF(VLOOKUP(B798&amp;D798,'BAHAN BAKU'!BA:BB,2,FALSE)&gt;'BAHAN BAKU'!$B$1,'BAHAN BAKU'!$B$1,VLOOKUP(B798&amp;D798,'BAHAN BAKU'!BA:BB,2,FALSE))</f>
        <v>0</v>
      </c>
      <c r="G798" t="s">
        <v>49</v>
      </c>
      <c r="H798">
        <v>100</v>
      </c>
      <c r="I798">
        <f>ROUND(VLOOKUP(B798,'BAHAN BAKU'!P:AO,26,FALSE)*F798%,0)</f>
        <v>0</v>
      </c>
      <c r="J798">
        <v>0</v>
      </c>
      <c r="K798">
        <v>0</v>
      </c>
      <c r="L798">
        <f>VLOOKUP(B798,'BAHAN BAKU'!P:Y,10,FALSE)</f>
        <v>0</v>
      </c>
      <c r="M798">
        <f>VLOOKUP(B798,'BAHAN BAKU'!P:Z,11,FALSE)</f>
        <v>0</v>
      </c>
      <c r="T798">
        <v>0</v>
      </c>
    </row>
    <row r="799" spans="1:20" x14ac:dyDescent="0.25">
      <c r="A799">
        <f>VLOOKUP(B799,'BAHAN BAKU'!$BD:$BE,2,FALSE)</f>
        <v>1</v>
      </c>
      <c r="B799">
        <f>IF(COUNTIF($B$2:B798,B798)=3,B798+1,B798)</f>
        <v>266</v>
      </c>
      <c r="C799" t="e">
        <f>VLOOKUP(B799,'BAHAN BAKU'!P:Q,2,FALSE)</f>
        <v>#N/A</v>
      </c>
      <c r="D799" t="s">
        <v>4</v>
      </c>
      <c r="E799" t="s">
        <v>49</v>
      </c>
      <c r="F799" s="13" t="e">
        <f>IF(C799=0,"2.5","0")</f>
        <v>#N/A</v>
      </c>
      <c r="G799" t="s">
        <v>49</v>
      </c>
      <c r="H799">
        <v>100</v>
      </c>
      <c r="I799" t="e">
        <f>ROUND(VLOOKUP(B799,'BAHAN BAKU'!P:AO,26,FALSE)*F799%,0)</f>
        <v>#N/A</v>
      </c>
      <c r="J799">
        <v>0</v>
      </c>
      <c r="K799">
        <v>0</v>
      </c>
      <c r="L799">
        <f>VLOOKUP(B799,'BAHAN BAKU'!P:Y,10,FALSE)</f>
        <v>0</v>
      </c>
      <c r="M799">
        <f>VLOOKUP(B799,'BAHAN BAKU'!P:Z,11,FALSE)</f>
        <v>0</v>
      </c>
      <c r="T799">
        <v>0</v>
      </c>
    </row>
    <row r="800" spans="1:20" x14ac:dyDescent="0.25">
      <c r="A800">
        <f>VLOOKUP(B800,'BAHAN BAKU'!$BD:$BE,2,FALSE)</f>
        <v>1</v>
      </c>
      <c r="B800">
        <f>IF(COUNTIF($B$2:B799,B799)=3,B799+1,B799)</f>
        <v>267</v>
      </c>
      <c r="C800" t="e">
        <f>VLOOKUP(B800,'BAHAN BAKU'!P:Q,2,FALSE)</f>
        <v>#N/A</v>
      </c>
      <c r="D800" t="s">
        <v>2</v>
      </c>
      <c r="E800" t="s">
        <v>49</v>
      </c>
      <c r="F800" s="13">
        <v>11</v>
      </c>
      <c r="G800" t="s">
        <v>49</v>
      </c>
      <c r="H800">
        <v>100</v>
      </c>
      <c r="I800">
        <f>ROUND(VLOOKUP(B800,'BAHAN BAKU'!P:AO,26,FALSE)*F800%,0)</f>
        <v>0</v>
      </c>
      <c r="J800">
        <v>0</v>
      </c>
      <c r="K800">
        <v>0</v>
      </c>
      <c r="L800">
        <f>VLOOKUP(B800,'BAHAN BAKU'!P:Y,10,FALSE)</f>
        <v>0</v>
      </c>
      <c r="M800">
        <f>VLOOKUP(B800,'BAHAN BAKU'!P:Z,11,FALSE)</f>
        <v>0</v>
      </c>
      <c r="T800">
        <v>0</v>
      </c>
    </row>
    <row r="801" spans="1:20" x14ac:dyDescent="0.25">
      <c r="A801">
        <f>VLOOKUP(B801,'BAHAN BAKU'!$BD:$BE,2,FALSE)</f>
        <v>1</v>
      </c>
      <c r="B801">
        <f>IF(COUNTIF($B$2:B800,B800)=3,B800+1,B800)</f>
        <v>267</v>
      </c>
      <c r="C801" t="e">
        <f>VLOOKUP(B801,'BAHAN BAKU'!P:Q,2,FALSE)</f>
        <v>#N/A</v>
      </c>
      <c r="D801" t="s">
        <v>0</v>
      </c>
      <c r="E801" t="s">
        <v>49</v>
      </c>
      <c r="F801" s="13">
        <f>IF(VLOOKUP(B801&amp;D801,'BAHAN BAKU'!BA:BB,2,FALSE)&gt;'BAHAN BAKU'!$B$1,'BAHAN BAKU'!$B$1,VLOOKUP(B801&amp;D801,'BAHAN BAKU'!BA:BB,2,FALSE))</f>
        <v>0</v>
      </c>
      <c r="G801" t="s">
        <v>49</v>
      </c>
      <c r="H801">
        <v>100</v>
      </c>
      <c r="I801">
        <f>ROUND(VLOOKUP(B801,'BAHAN BAKU'!P:AO,26,FALSE)*F801%,0)</f>
        <v>0</v>
      </c>
      <c r="J801">
        <v>0</v>
      </c>
      <c r="K801">
        <v>0</v>
      </c>
      <c r="L801">
        <f>VLOOKUP(B801,'BAHAN BAKU'!P:Y,10,FALSE)</f>
        <v>0</v>
      </c>
      <c r="M801">
        <f>VLOOKUP(B801,'BAHAN BAKU'!P:Z,11,FALSE)</f>
        <v>0</v>
      </c>
      <c r="T801">
        <v>0</v>
      </c>
    </row>
    <row r="802" spans="1:20" x14ac:dyDescent="0.25">
      <c r="A802">
        <f>VLOOKUP(B802,'BAHAN BAKU'!$BD:$BE,2,FALSE)</f>
        <v>1</v>
      </c>
      <c r="B802">
        <f>IF(COUNTIF($B$2:B801,B801)=3,B801+1,B801)</f>
        <v>267</v>
      </c>
      <c r="C802" t="e">
        <f>VLOOKUP(B802,'BAHAN BAKU'!P:Q,2,FALSE)</f>
        <v>#N/A</v>
      </c>
      <c r="D802" t="s">
        <v>4</v>
      </c>
      <c r="E802" t="s">
        <v>49</v>
      </c>
      <c r="F802" s="13" t="e">
        <f>IF(C802=0,"2.5","0")</f>
        <v>#N/A</v>
      </c>
      <c r="G802" t="s">
        <v>49</v>
      </c>
      <c r="H802">
        <v>100</v>
      </c>
      <c r="I802" t="e">
        <f>ROUND(VLOOKUP(B802,'BAHAN BAKU'!P:AO,26,FALSE)*F802%,0)</f>
        <v>#N/A</v>
      </c>
      <c r="J802">
        <v>0</v>
      </c>
      <c r="K802">
        <v>0</v>
      </c>
      <c r="L802">
        <f>VLOOKUP(B802,'BAHAN BAKU'!P:Y,10,FALSE)</f>
        <v>0</v>
      </c>
      <c r="M802">
        <f>VLOOKUP(B802,'BAHAN BAKU'!P:Z,11,FALSE)</f>
        <v>0</v>
      </c>
      <c r="T802">
        <v>0</v>
      </c>
    </row>
    <row r="803" spans="1:20" x14ac:dyDescent="0.25">
      <c r="A803">
        <f>VLOOKUP(B803,'BAHAN BAKU'!$BD:$BE,2,FALSE)</f>
        <v>1</v>
      </c>
      <c r="B803">
        <f>IF(COUNTIF($B$2:B802,B802)=3,B802+1,B802)</f>
        <v>268</v>
      </c>
      <c r="C803" t="e">
        <f>VLOOKUP(B803,'BAHAN BAKU'!P:Q,2,FALSE)</f>
        <v>#N/A</v>
      </c>
      <c r="D803" t="s">
        <v>2</v>
      </c>
      <c r="E803" t="s">
        <v>49</v>
      </c>
      <c r="F803" s="13">
        <v>11</v>
      </c>
      <c r="G803" t="s">
        <v>49</v>
      </c>
      <c r="H803">
        <v>100</v>
      </c>
      <c r="I803">
        <f>ROUND(VLOOKUP(B803,'BAHAN BAKU'!P:AO,26,FALSE)*F803%,0)</f>
        <v>0</v>
      </c>
      <c r="J803">
        <v>0</v>
      </c>
      <c r="K803">
        <v>0</v>
      </c>
      <c r="L803">
        <f>VLOOKUP(B803,'BAHAN BAKU'!P:Y,10,FALSE)</f>
        <v>0</v>
      </c>
      <c r="M803">
        <f>VLOOKUP(B803,'BAHAN BAKU'!P:Z,11,FALSE)</f>
        <v>0</v>
      </c>
      <c r="T803">
        <v>0</v>
      </c>
    </row>
    <row r="804" spans="1:20" x14ac:dyDescent="0.25">
      <c r="A804">
        <f>VLOOKUP(B804,'BAHAN BAKU'!$BD:$BE,2,FALSE)</f>
        <v>1</v>
      </c>
      <c r="B804">
        <f>IF(COUNTIF($B$2:B803,B803)=3,B803+1,B803)</f>
        <v>268</v>
      </c>
      <c r="C804" t="e">
        <f>VLOOKUP(B804,'BAHAN BAKU'!P:Q,2,FALSE)</f>
        <v>#N/A</v>
      </c>
      <c r="D804" t="s">
        <v>0</v>
      </c>
      <c r="E804" t="s">
        <v>49</v>
      </c>
      <c r="F804" s="13">
        <f>IF(VLOOKUP(B804&amp;D804,'BAHAN BAKU'!BA:BB,2,FALSE)&gt;'BAHAN BAKU'!$B$1,'BAHAN BAKU'!$B$1,VLOOKUP(B804&amp;D804,'BAHAN BAKU'!BA:BB,2,FALSE))</f>
        <v>0</v>
      </c>
      <c r="G804" t="s">
        <v>49</v>
      </c>
      <c r="H804">
        <v>100</v>
      </c>
      <c r="I804">
        <f>ROUND(VLOOKUP(B804,'BAHAN BAKU'!P:AO,26,FALSE)*F804%,0)</f>
        <v>0</v>
      </c>
      <c r="J804">
        <v>0</v>
      </c>
      <c r="K804">
        <v>0</v>
      </c>
      <c r="L804">
        <f>VLOOKUP(B804,'BAHAN BAKU'!P:Y,10,FALSE)</f>
        <v>0</v>
      </c>
      <c r="M804">
        <f>VLOOKUP(B804,'BAHAN BAKU'!P:Z,11,FALSE)</f>
        <v>0</v>
      </c>
      <c r="T804">
        <v>0</v>
      </c>
    </row>
    <row r="805" spans="1:20" x14ac:dyDescent="0.25">
      <c r="A805">
        <f>VLOOKUP(B805,'BAHAN BAKU'!$BD:$BE,2,FALSE)</f>
        <v>1</v>
      </c>
      <c r="B805">
        <f>IF(COUNTIF($B$2:B804,B804)=3,B804+1,B804)</f>
        <v>268</v>
      </c>
      <c r="C805" t="e">
        <f>VLOOKUP(B805,'BAHAN BAKU'!P:Q,2,FALSE)</f>
        <v>#N/A</v>
      </c>
      <c r="D805" t="s">
        <v>4</v>
      </c>
      <c r="E805" t="s">
        <v>49</v>
      </c>
      <c r="F805" s="13" t="e">
        <f>IF(C805=0,"2.5","0")</f>
        <v>#N/A</v>
      </c>
      <c r="G805" t="s">
        <v>49</v>
      </c>
      <c r="H805">
        <v>100</v>
      </c>
      <c r="I805" t="e">
        <f>ROUND(VLOOKUP(B805,'BAHAN BAKU'!P:AO,26,FALSE)*F805%,0)</f>
        <v>#N/A</v>
      </c>
      <c r="J805">
        <v>0</v>
      </c>
      <c r="K805">
        <v>0</v>
      </c>
      <c r="L805">
        <f>VLOOKUP(B805,'BAHAN BAKU'!P:Y,10,FALSE)</f>
        <v>0</v>
      </c>
      <c r="M805">
        <f>VLOOKUP(B805,'BAHAN BAKU'!P:Z,11,FALSE)</f>
        <v>0</v>
      </c>
      <c r="T805">
        <v>0</v>
      </c>
    </row>
    <row r="806" spans="1:20" x14ac:dyDescent="0.25">
      <c r="A806">
        <f>VLOOKUP(B806,'BAHAN BAKU'!$BD:$BE,2,FALSE)</f>
        <v>1</v>
      </c>
      <c r="B806">
        <f>IF(COUNTIF($B$2:B805,B805)=3,B805+1,B805)</f>
        <v>269</v>
      </c>
      <c r="C806" t="e">
        <f>VLOOKUP(B806,'BAHAN BAKU'!P:Q,2,FALSE)</f>
        <v>#N/A</v>
      </c>
      <c r="D806" t="s">
        <v>2</v>
      </c>
      <c r="E806" t="s">
        <v>49</v>
      </c>
      <c r="F806" s="13">
        <v>11</v>
      </c>
      <c r="G806" t="s">
        <v>49</v>
      </c>
      <c r="H806">
        <v>100</v>
      </c>
      <c r="I806">
        <f>ROUND(VLOOKUP(B806,'BAHAN BAKU'!P:AO,26,FALSE)*F806%,0)</f>
        <v>0</v>
      </c>
      <c r="J806">
        <v>0</v>
      </c>
      <c r="K806">
        <v>0</v>
      </c>
      <c r="L806">
        <f>VLOOKUP(B806,'BAHAN BAKU'!P:Y,10,FALSE)</f>
        <v>0</v>
      </c>
      <c r="M806">
        <f>VLOOKUP(B806,'BAHAN BAKU'!P:Z,11,FALSE)</f>
        <v>0</v>
      </c>
      <c r="T806">
        <v>0</v>
      </c>
    </row>
    <row r="807" spans="1:20" x14ac:dyDescent="0.25">
      <c r="A807">
        <f>VLOOKUP(B807,'BAHAN BAKU'!$BD:$BE,2,FALSE)</f>
        <v>1</v>
      </c>
      <c r="B807">
        <f>IF(COUNTIF($B$2:B806,B806)=3,B806+1,B806)</f>
        <v>269</v>
      </c>
      <c r="C807" t="e">
        <f>VLOOKUP(B807,'BAHAN BAKU'!P:Q,2,FALSE)</f>
        <v>#N/A</v>
      </c>
      <c r="D807" t="s">
        <v>0</v>
      </c>
      <c r="E807" t="s">
        <v>49</v>
      </c>
      <c r="F807" s="13">
        <f>IF(VLOOKUP(B807&amp;D807,'BAHAN BAKU'!BA:BB,2,FALSE)&gt;'BAHAN BAKU'!$B$1,'BAHAN BAKU'!$B$1,VLOOKUP(B807&amp;D807,'BAHAN BAKU'!BA:BB,2,FALSE))</f>
        <v>0</v>
      </c>
      <c r="G807" t="s">
        <v>49</v>
      </c>
      <c r="H807">
        <v>100</v>
      </c>
      <c r="I807">
        <f>ROUND(VLOOKUP(B807,'BAHAN BAKU'!P:AO,26,FALSE)*F807%,0)</f>
        <v>0</v>
      </c>
      <c r="J807">
        <v>0</v>
      </c>
      <c r="K807">
        <v>0</v>
      </c>
      <c r="L807">
        <f>VLOOKUP(B807,'BAHAN BAKU'!P:Y,10,FALSE)</f>
        <v>0</v>
      </c>
      <c r="M807">
        <f>VLOOKUP(B807,'BAHAN BAKU'!P:Z,11,FALSE)</f>
        <v>0</v>
      </c>
      <c r="T807">
        <v>0</v>
      </c>
    </row>
    <row r="808" spans="1:20" x14ac:dyDescent="0.25">
      <c r="A808">
        <f>VLOOKUP(B808,'BAHAN BAKU'!$BD:$BE,2,FALSE)</f>
        <v>1</v>
      </c>
      <c r="B808">
        <f>IF(COUNTIF($B$2:B807,B807)=3,B807+1,B807)</f>
        <v>269</v>
      </c>
      <c r="C808" t="e">
        <f>VLOOKUP(B808,'BAHAN BAKU'!P:Q,2,FALSE)</f>
        <v>#N/A</v>
      </c>
      <c r="D808" t="s">
        <v>4</v>
      </c>
      <c r="E808" t="s">
        <v>49</v>
      </c>
      <c r="F808" s="13" t="e">
        <f>IF(C808=0,"2.5","0")</f>
        <v>#N/A</v>
      </c>
      <c r="G808" t="s">
        <v>49</v>
      </c>
      <c r="H808">
        <v>100</v>
      </c>
      <c r="I808" t="e">
        <f>ROUND(VLOOKUP(B808,'BAHAN BAKU'!P:AO,26,FALSE)*F808%,0)</f>
        <v>#N/A</v>
      </c>
      <c r="J808">
        <v>0</v>
      </c>
      <c r="K808">
        <v>0</v>
      </c>
      <c r="L808">
        <f>VLOOKUP(B808,'BAHAN BAKU'!P:Y,10,FALSE)</f>
        <v>0</v>
      </c>
      <c r="M808">
        <f>VLOOKUP(B808,'BAHAN BAKU'!P:Z,11,FALSE)</f>
        <v>0</v>
      </c>
      <c r="T808">
        <v>0</v>
      </c>
    </row>
    <row r="809" spans="1:20" x14ac:dyDescent="0.25">
      <c r="A809">
        <f>VLOOKUP(B809,'BAHAN BAKU'!$BD:$BE,2,FALSE)</f>
        <v>1</v>
      </c>
      <c r="B809">
        <f>IF(COUNTIF($B$2:B808,B808)=3,B808+1,B808)</f>
        <v>270</v>
      </c>
      <c r="C809" t="e">
        <f>VLOOKUP(B809,'BAHAN BAKU'!P:Q,2,FALSE)</f>
        <v>#N/A</v>
      </c>
      <c r="D809" t="s">
        <v>2</v>
      </c>
      <c r="E809" t="s">
        <v>49</v>
      </c>
      <c r="F809" s="13">
        <v>11</v>
      </c>
      <c r="G809" t="s">
        <v>49</v>
      </c>
      <c r="H809">
        <v>100</v>
      </c>
      <c r="I809">
        <f>ROUND(VLOOKUP(B809,'BAHAN BAKU'!P:AO,26,FALSE)*F809%,0)</f>
        <v>0</v>
      </c>
      <c r="J809">
        <v>0</v>
      </c>
      <c r="K809">
        <v>0</v>
      </c>
      <c r="L809">
        <f>VLOOKUP(B809,'BAHAN BAKU'!P:Y,10,FALSE)</f>
        <v>0</v>
      </c>
      <c r="M809">
        <f>VLOOKUP(B809,'BAHAN BAKU'!P:Z,11,FALSE)</f>
        <v>0</v>
      </c>
      <c r="T809">
        <v>0</v>
      </c>
    </row>
    <row r="810" spans="1:20" x14ac:dyDescent="0.25">
      <c r="A810">
        <f>VLOOKUP(B810,'BAHAN BAKU'!$BD:$BE,2,FALSE)</f>
        <v>1</v>
      </c>
      <c r="B810">
        <f>IF(COUNTIF($B$2:B809,B809)=3,B809+1,B809)</f>
        <v>270</v>
      </c>
      <c r="C810" t="e">
        <f>VLOOKUP(B810,'BAHAN BAKU'!P:Q,2,FALSE)</f>
        <v>#N/A</v>
      </c>
      <c r="D810" t="s">
        <v>0</v>
      </c>
      <c r="E810" t="s">
        <v>49</v>
      </c>
      <c r="F810" s="13">
        <f>IF(VLOOKUP(B810&amp;D810,'BAHAN BAKU'!BA:BB,2,FALSE)&gt;'BAHAN BAKU'!$B$1,'BAHAN BAKU'!$B$1,VLOOKUP(B810&amp;D810,'BAHAN BAKU'!BA:BB,2,FALSE))</f>
        <v>0</v>
      </c>
      <c r="G810" t="s">
        <v>49</v>
      </c>
      <c r="H810">
        <v>100</v>
      </c>
      <c r="I810">
        <f>ROUND(VLOOKUP(B810,'BAHAN BAKU'!P:AO,26,FALSE)*F810%,0)</f>
        <v>0</v>
      </c>
      <c r="J810">
        <v>0</v>
      </c>
      <c r="K810">
        <v>0</v>
      </c>
      <c r="L810">
        <f>VLOOKUP(B810,'BAHAN BAKU'!P:Y,10,FALSE)</f>
        <v>0</v>
      </c>
      <c r="M810">
        <f>VLOOKUP(B810,'BAHAN BAKU'!P:Z,11,FALSE)</f>
        <v>0</v>
      </c>
      <c r="T810">
        <v>0</v>
      </c>
    </row>
    <row r="811" spans="1:20" x14ac:dyDescent="0.25">
      <c r="A811">
        <f>VLOOKUP(B811,'BAHAN BAKU'!$BD:$BE,2,FALSE)</f>
        <v>1</v>
      </c>
      <c r="B811">
        <f>IF(COUNTIF($B$2:B810,B810)=3,B810+1,B810)</f>
        <v>270</v>
      </c>
      <c r="C811" t="e">
        <f>VLOOKUP(B811,'BAHAN BAKU'!P:Q,2,FALSE)</f>
        <v>#N/A</v>
      </c>
      <c r="D811" t="s">
        <v>4</v>
      </c>
      <c r="E811" t="s">
        <v>49</v>
      </c>
      <c r="F811" s="13" t="e">
        <f>IF(C811=0,"2.5","0")</f>
        <v>#N/A</v>
      </c>
      <c r="G811" t="s">
        <v>49</v>
      </c>
      <c r="H811">
        <v>100</v>
      </c>
      <c r="I811" t="e">
        <f>ROUND(VLOOKUP(B811,'BAHAN BAKU'!P:AO,26,FALSE)*F811%,0)</f>
        <v>#N/A</v>
      </c>
      <c r="J811">
        <v>0</v>
      </c>
      <c r="K811">
        <v>0</v>
      </c>
      <c r="L811">
        <f>VLOOKUP(B811,'BAHAN BAKU'!P:Y,10,FALSE)</f>
        <v>0</v>
      </c>
      <c r="M811">
        <f>VLOOKUP(B811,'BAHAN BAKU'!P:Z,11,FALSE)</f>
        <v>0</v>
      </c>
      <c r="T811">
        <v>0</v>
      </c>
    </row>
    <row r="812" spans="1:20" x14ac:dyDescent="0.25">
      <c r="A812">
        <f>VLOOKUP(B812,'BAHAN BAKU'!$BD:$BE,2,FALSE)</f>
        <v>1</v>
      </c>
      <c r="B812">
        <f>IF(COUNTIF($B$2:B811,B811)=3,B811+1,B811)</f>
        <v>271</v>
      </c>
      <c r="C812" t="e">
        <f>VLOOKUP(B812,'BAHAN BAKU'!P:Q,2,FALSE)</f>
        <v>#N/A</v>
      </c>
      <c r="D812" t="s">
        <v>2</v>
      </c>
      <c r="E812" t="s">
        <v>49</v>
      </c>
      <c r="F812" s="13">
        <v>11</v>
      </c>
      <c r="G812" t="s">
        <v>49</v>
      </c>
      <c r="H812">
        <v>100</v>
      </c>
      <c r="I812">
        <f>ROUND(VLOOKUP(B812,'BAHAN BAKU'!P:AO,26,FALSE)*F812%,0)</f>
        <v>0</v>
      </c>
      <c r="J812">
        <v>0</v>
      </c>
      <c r="K812">
        <v>0</v>
      </c>
      <c r="L812">
        <f>VLOOKUP(B812,'BAHAN BAKU'!P:Y,10,FALSE)</f>
        <v>0</v>
      </c>
      <c r="M812">
        <f>VLOOKUP(B812,'BAHAN BAKU'!P:Z,11,FALSE)</f>
        <v>0</v>
      </c>
      <c r="T812">
        <v>0</v>
      </c>
    </row>
    <row r="813" spans="1:20" x14ac:dyDescent="0.25">
      <c r="A813">
        <f>VLOOKUP(B813,'BAHAN BAKU'!$BD:$BE,2,FALSE)</f>
        <v>1</v>
      </c>
      <c r="B813">
        <f>IF(COUNTIF($B$2:B812,B812)=3,B812+1,B812)</f>
        <v>271</v>
      </c>
      <c r="C813" t="e">
        <f>VLOOKUP(B813,'BAHAN BAKU'!P:Q,2,FALSE)</f>
        <v>#N/A</v>
      </c>
      <c r="D813" t="s">
        <v>0</v>
      </c>
      <c r="E813" t="s">
        <v>49</v>
      </c>
      <c r="F813" s="13">
        <f>IF(VLOOKUP(B813&amp;D813,'BAHAN BAKU'!BA:BB,2,FALSE)&gt;'BAHAN BAKU'!$B$1,'BAHAN BAKU'!$B$1,VLOOKUP(B813&amp;D813,'BAHAN BAKU'!BA:BB,2,FALSE))</f>
        <v>0</v>
      </c>
      <c r="G813" t="s">
        <v>49</v>
      </c>
      <c r="H813">
        <v>100</v>
      </c>
      <c r="I813">
        <f>ROUND(VLOOKUP(B813,'BAHAN BAKU'!P:AO,26,FALSE)*F813%,0)</f>
        <v>0</v>
      </c>
      <c r="J813">
        <v>0</v>
      </c>
      <c r="K813">
        <v>0</v>
      </c>
      <c r="L813">
        <f>VLOOKUP(B813,'BAHAN BAKU'!P:Y,10,FALSE)</f>
        <v>0</v>
      </c>
      <c r="M813">
        <f>VLOOKUP(B813,'BAHAN BAKU'!P:Z,11,FALSE)</f>
        <v>0</v>
      </c>
      <c r="T813">
        <v>0</v>
      </c>
    </row>
    <row r="814" spans="1:20" x14ac:dyDescent="0.25">
      <c r="A814">
        <f>VLOOKUP(B814,'BAHAN BAKU'!$BD:$BE,2,FALSE)</f>
        <v>1</v>
      </c>
      <c r="B814">
        <f>IF(COUNTIF($B$2:B813,B813)=3,B813+1,B813)</f>
        <v>271</v>
      </c>
      <c r="C814" t="e">
        <f>VLOOKUP(B814,'BAHAN BAKU'!P:Q,2,FALSE)</f>
        <v>#N/A</v>
      </c>
      <c r="D814" t="s">
        <v>4</v>
      </c>
      <c r="E814" t="s">
        <v>49</v>
      </c>
      <c r="F814" s="13" t="e">
        <f>IF(C814=0,"2.5","0")</f>
        <v>#N/A</v>
      </c>
      <c r="G814" t="s">
        <v>49</v>
      </c>
      <c r="H814">
        <v>100</v>
      </c>
      <c r="I814" t="e">
        <f>ROUND(VLOOKUP(B814,'BAHAN BAKU'!P:AO,26,FALSE)*F814%,0)</f>
        <v>#N/A</v>
      </c>
      <c r="J814">
        <v>0</v>
      </c>
      <c r="K814">
        <v>0</v>
      </c>
      <c r="L814">
        <f>VLOOKUP(B814,'BAHAN BAKU'!P:Y,10,FALSE)</f>
        <v>0</v>
      </c>
      <c r="M814">
        <f>VLOOKUP(B814,'BAHAN BAKU'!P:Z,11,FALSE)</f>
        <v>0</v>
      </c>
      <c r="T814">
        <v>0</v>
      </c>
    </row>
    <row r="815" spans="1:20" x14ac:dyDescent="0.25">
      <c r="A815">
        <f>VLOOKUP(B815,'BAHAN BAKU'!$BD:$BE,2,FALSE)</f>
        <v>1</v>
      </c>
      <c r="B815">
        <f>IF(COUNTIF($B$2:B814,B814)=3,B814+1,B814)</f>
        <v>272</v>
      </c>
      <c r="C815" t="e">
        <f>VLOOKUP(B815,'BAHAN BAKU'!P:Q,2,FALSE)</f>
        <v>#N/A</v>
      </c>
      <c r="D815" t="s">
        <v>2</v>
      </c>
      <c r="E815" t="s">
        <v>49</v>
      </c>
      <c r="F815" s="13">
        <v>11</v>
      </c>
      <c r="G815" t="s">
        <v>49</v>
      </c>
      <c r="H815">
        <v>100</v>
      </c>
      <c r="I815">
        <f>ROUND(VLOOKUP(B815,'BAHAN BAKU'!P:AO,26,FALSE)*F815%,0)</f>
        <v>0</v>
      </c>
      <c r="J815">
        <v>0</v>
      </c>
      <c r="K815">
        <v>0</v>
      </c>
      <c r="L815">
        <f>VLOOKUP(B815,'BAHAN BAKU'!P:Y,10,FALSE)</f>
        <v>0</v>
      </c>
      <c r="M815">
        <f>VLOOKUP(B815,'BAHAN BAKU'!P:Z,11,FALSE)</f>
        <v>0</v>
      </c>
      <c r="T815">
        <v>0</v>
      </c>
    </row>
    <row r="816" spans="1:20" x14ac:dyDescent="0.25">
      <c r="A816">
        <f>VLOOKUP(B816,'BAHAN BAKU'!$BD:$BE,2,FALSE)</f>
        <v>1</v>
      </c>
      <c r="B816">
        <f>IF(COUNTIF($B$2:B815,B815)=3,B815+1,B815)</f>
        <v>272</v>
      </c>
      <c r="C816" t="e">
        <f>VLOOKUP(B816,'BAHAN BAKU'!P:Q,2,FALSE)</f>
        <v>#N/A</v>
      </c>
      <c r="D816" t="s">
        <v>0</v>
      </c>
      <c r="E816" t="s">
        <v>49</v>
      </c>
      <c r="F816" s="13">
        <f>IF(VLOOKUP(B816&amp;D816,'BAHAN BAKU'!BA:BB,2,FALSE)&gt;'BAHAN BAKU'!$B$1,'BAHAN BAKU'!$B$1,VLOOKUP(B816&amp;D816,'BAHAN BAKU'!BA:BB,2,FALSE))</f>
        <v>0</v>
      </c>
      <c r="G816" t="s">
        <v>49</v>
      </c>
      <c r="H816">
        <v>100</v>
      </c>
      <c r="I816">
        <f>ROUND(VLOOKUP(B816,'BAHAN BAKU'!P:AO,26,FALSE)*F816%,0)</f>
        <v>0</v>
      </c>
      <c r="J816">
        <v>0</v>
      </c>
      <c r="K816">
        <v>0</v>
      </c>
      <c r="L816">
        <f>VLOOKUP(B816,'BAHAN BAKU'!P:Y,10,FALSE)</f>
        <v>0</v>
      </c>
      <c r="M816">
        <f>VLOOKUP(B816,'BAHAN BAKU'!P:Z,11,FALSE)</f>
        <v>0</v>
      </c>
      <c r="T816">
        <v>0</v>
      </c>
    </row>
    <row r="817" spans="1:20" x14ac:dyDescent="0.25">
      <c r="A817">
        <f>VLOOKUP(B817,'BAHAN BAKU'!$BD:$BE,2,FALSE)</f>
        <v>1</v>
      </c>
      <c r="B817">
        <f>IF(COUNTIF($B$2:B816,B816)=3,B816+1,B816)</f>
        <v>272</v>
      </c>
      <c r="C817" t="e">
        <f>VLOOKUP(B817,'BAHAN BAKU'!P:Q,2,FALSE)</f>
        <v>#N/A</v>
      </c>
      <c r="D817" t="s">
        <v>4</v>
      </c>
      <c r="E817" t="s">
        <v>49</v>
      </c>
      <c r="F817" s="13" t="e">
        <f>IF(C817=0,"2.5","0")</f>
        <v>#N/A</v>
      </c>
      <c r="G817" t="s">
        <v>49</v>
      </c>
      <c r="H817">
        <v>100</v>
      </c>
      <c r="I817" t="e">
        <f>ROUND(VLOOKUP(B817,'BAHAN BAKU'!P:AO,26,FALSE)*F817%,0)</f>
        <v>#N/A</v>
      </c>
      <c r="J817">
        <v>0</v>
      </c>
      <c r="K817">
        <v>0</v>
      </c>
      <c r="L817">
        <f>VLOOKUP(B817,'BAHAN BAKU'!P:Y,10,FALSE)</f>
        <v>0</v>
      </c>
      <c r="M817">
        <f>VLOOKUP(B817,'BAHAN BAKU'!P:Z,11,FALSE)</f>
        <v>0</v>
      </c>
      <c r="T817">
        <v>0</v>
      </c>
    </row>
    <row r="818" spans="1:20" x14ac:dyDescent="0.25">
      <c r="A818">
        <f>VLOOKUP(B818,'BAHAN BAKU'!$BD:$BE,2,FALSE)</f>
        <v>1</v>
      </c>
      <c r="B818">
        <f>IF(COUNTIF($B$2:B817,B817)=3,B817+1,B817)</f>
        <v>273</v>
      </c>
      <c r="C818" t="e">
        <f>VLOOKUP(B818,'BAHAN BAKU'!P:Q,2,FALSE)</f>
        <v>#N/A</v>
      </c>
      <c r="D818" t="s">
        <v>2</v>
      </c>
      <c r="E818" t="s">
        <v>49</v>
      </c>
      <c r="F818" s="13">
        <v>11</v>
      </c>
      <c r="G818" t="s">
        <v>49</v>
      </c>
      <c r="H818">
        <v>100</v>
      </c>
      <c r="I818">
        <f>ROUND(VLOOKUP(B818,'BAHAN BAKU'!P:AO,26,FALSE)*F818%,0)</f>
        <v>0</v>
      </c>
      <c r="J818">
        <v>0</v>
      </c>
      <c r="K818">
        <v>0</v>
      </c>
      <c r="L818">
        <f>VLOOKUP(B818,'BAHAN BAKU'!P:Y,10,FALSE)</f>
        <v>0</v>
      </c>
      <c r="M818">
        <f>VLOOKUP(B818,'BAHAN BAKU'!P:Z,11,FALSE)</f>
        <v>0</v>
      </c>
      <c r="T818">
        <v>0</v>
      </c>
    </row>
    <row r="819" spans="1:20" x14ac:dyDescent="0.25">
      <c r="A819">
        <f>VLOOKUP(B819,'BAHAN BAKU'!$BD:$BE,2,FALSE)</f>
        <v>1</v>
      </c>
      <c r="B819">
        <f>IF(COUNTIF($B$2:B818,B818)=3,B818+1,B818)</f>
        <v>273</v>
      </c>
      <c r="C819" t="e">
        <f>VLOOKUP(B819,'BAHAN BAKU'!P:Q,2,FALSE)</f>
        <v>#N/A</v>
      </c>
      <c r="D819" t="s">
        <v>0</v>
      </c>
      <c r="E819" t="s">
        <v>49</v>
      </c>
      <c r="F819" s="13">
        <f>IF(VLOOKUP(B819&amp;D819,'BAHAN BAKU'!BA:BB,2,FALSE)&gt;'BAHAN BAKU'!$B$1,'BAHAN BAKU'!$B$1,VLOOKUP(B819&amp;D819,'BAHAN BAKU'!BA:BB,2,FALSE))</f>
        <v>0</v>
      </c>
      <c r="G819" t="s">
        <v>49</v>
      </c>
      <c r="H819">
        <v>100</v>
      </c>
      <c r="I819">
        <f>ROUND(VLOOKUP(B819,'BAHAN BAKU'!P:AO,26,FALSE)*F819%,0)</f>
        <v>0</v>
      </c>
      <c r="J819">
        <v>0</v>
      </c>
      <c r="K819">
        <v>0</v>
      </c>
      <c r="L819">
        <f>VLOOKUP(B819,'BAHAN BAKU'!P:Y,10,FALSE)</f>
        <v>0</v>
      </c>
      <c r="M819">
        <f>VLOOKUP(B819,'BAHAN BAKU'!P:Z,11,FALSE)</f>
        <v>0</v>
      </c>
      <c r="T819">
        <v>0</v>
      </c>
    </row>
    <row r="820" spans="1:20" x14ac:dyDescent="0.25">
      <c r="A820">
        <f>VLOOKUP(B820,'BAHAN BAKU'!$BD:$BE,2,FALSE)</f>
        <v>1</v>
      </c>
      <c r="B820">
        <f>IF(COUNTIF($B$2:B819,B819)=3,B819+1,B819)</f>
        <v>273</v>
      </c>
      <c r="C820" t="e">
        <f>VLOOKUP(B820,'BAHAN BAKU'!P:Q,2,FALSE)</f>
        <v>#N/A</v>
      </c>
      <c r="D820" t="s">
        <v>4</v>
      </c>
      <c r="E820" t="s">
        <v>49</v>
      </c>
      <c r="F820" s="13" t="e">
        <f>IF(C820=0,"2.5","0")</f>
        <v>#N/A</v>
      </c>
      <c r="G820" t="s">
        <v>49</v>
      </c>
      <c r="H820">
        <v>100</v>
      </c>
      <c r="I820" t="e">
        <f>ROUND(VLOOKUP(B820,'BAHAN BAKU'!P:AO,26,FALSE)*F820%,0)</f>
        <v>#N/A</v>
      </c>
      <c r="J820">
        <v>0</v>
      </c>
      <c r="K820">
        <v>0</v>
      </c>
      <c r="L820">
        <f>VLOOKUP(B820,'BAHAN BAKU'!P:Y,10,FALSE)</f>
        <v>0</v>
      </c>
      <c r="M820">
        <f>VLOOKUP(B820,'BAHAN BAKU'!P:Z,11,FALSE)</f>
        <v>0</v>
      </c>
      <c r="T820">
        <v>0</v>
      </c>
    </row>
    <row r="821" spans="1:20" x14ac:dyDescent="0.25">
      <c r="A821">
        <f>VLOOKUP(B821,'BAHAN BAKU'!$BD:$BE,2,FALSE)</f>
        <v>1</v>
      </c>
      <c r="B821">
        <f>IF(COUNTIF($B$2:B820,B820)=3,B820+1,B820)</f>
        <v>274</v>
      </c>
      <c r="C821" t="e">
        <f>VLOOKUP(B821,'BAHAN BAKU'!P:Q,2,FALSE)</f>
        <v>#N/A</v>
      </c>
      <c r="D821" t="s">
        <v>2</v>
      </c>
      <c r="E821" t="s">
        <v>49</v>
      </c>
      <c r="F821" s="13">
        <v>11</v>
      </c>
      <c r="G821" t="s">
        <v>49</v>
      </c>
      <c r="H821">
        <v>100</v>
      </c>
      <c r="I821">
        <f>ROUND(VLOOKUP(B821,'BAHAN BAKU'!P:AO,26,FALSE)*F821%,0)</f>
        <v>0</v>
      </c>
      <c r="J821">
        <v>0</v>
      </c>
      <c r="K821">
        <v>0</v>
      </c>
      <c r="L821">
        <f>VLOOKUP(B821,'BAHAN BAKU'!P:Y,10,FALSE)</f>
        <v>0</v>
      </c>
      <c r="M821">
        <f>VLOOKUP(B821,'BAHAN BAKU'!P:Z,11,FALSE)</f>
        <v>0</v>
      </c>
      <c r="T821">
        <v>0</v>
      </c>
    </row>
    <row r="822" spans="1:20" x14ac:dyDescent="0.25">
      <c r="A822">
        <f>VLOOKUP(B822,'BAHAN BAKU'!$BD:$BE,2,FALSE)</f>
        <v>1</v>
      </c>
      <c r="B822">
        <f>IF(COUNTIF($B$2:B821,B821)=3,B821+1,B821)</f>
        <v>274</v>
      </c>
      <c r="C822" t="e">
        <f>VLOOKUP(B822,'BAHAN BAKU'!P:Q,2,FALSE)</f>
        <v>#N/A</v>
      </c>
      <c r="D822" t="s">
        <v>0</v>
      </c>
      <c r="E822" t="s">
        <v>49</v>
      </c>
      <c r="F822" s="13">
        <f>IF(VLOOKUP(B822&amp;D822,'BAHAN BAKU'!BA:BB,2,FALSE)&gt;'BAHAN BAKU'!$B$1,'BAHAN BAKU'!$B$1,VLOOKUP(B822&amp;D822,'BAHAN BAKU'!BA:BB,2,FALSE))</f>
        <v>0</v>
      </c>
      <c r="G822" t="s">
        <v>49</v>
      </c>
      <c r="H822">
        <v>100</v>
      </c>
      <c r="I822">
        <f>ROUND(VLOOKUP(B822,'BAHAN BAKU'!P:AO,26,FALSE)*F822%,0)</f>
        <v>0</v>
      </c>
      <c r="J822">
        <v>0</v>
      </c>
      <c r="K822">
        <v>0</v>
      </c>
      <c r="L822">
        <f>VLOOKUP(B822,'BAHAN BAKU'!P:Y,10,FALSE)</f>
        <v>0</v>
      </c>
      <c r="M822">
        <f>VLOOKUP(B822,'BAHAN BAKU'!P:Z,11,FALSE)</f>
        <v>0</v>
      </c>
      <c r="T822">
        <v>0</v>
      </c>
    </row>
    <row r="823" spans="1:20" x14ac:dyDescent="0.25">
      <c r="A823">
        <f>VLOOKUP(B823,'BAHAN BAKU'!$BD:$BE,2,FALSE)</f>
        <v>1</v>
      </c>
      <c r="B823">
        <f>IF(COUNTIF($B$2:B822,B822)=3,B822+1,B822)</f>
        <v>274</v>
      </c>
      <c r="C823" t="e">
        <f>VLOOKUP(B823,'BAHAN BAKU'!P:Q,2,FALSE)</f>
        <v>#N/A</v>
      </c>
      <c r="D823" t="s">
        <v>4</v>
      </c>
      <c r="E823" t="s">
        <v>49</v>
      </c>
      <c r="F823" s="13" t="e">
        <f>IF(C823=0,"2.5","0")</f>
        <v>#N/A</v>
      </c>
      <c r="G823" t="s">
        <v>49</v>
      </c>
      <c r="H823">
        <v>100</v>
      </c>
      <c r="I823" t="e">
        <f>ROUND(VLOOKUP(B823,'BAHAN BAKU'!P:AO,26,FALSE)*F823%,0)</f>
        <v>#N/A</v>
      </c>
      <c r="J823">
        <v>0</v>
      </c>
      <c r="K823">
        <v>0</v>
      </c>
      <c r="L823">
        <f>VLOOKUP(B823,'BAHAN BAKU'!P:Y,10,FALSE)</f>
        <v>0</v>
      </c>
      <c r="M823">
        <f>VLOOKUP(B823,'BAHAN BAKU'!P:Z,11,FALSE)</f>
        <v>0</v>
      </c>
      <c r="T823">
        <v>0</v>
      </c>
    </row>
    <row r="824" spans="1:20" x14ac:dyDescent="0.25">
      <c r="A824">
        <f>VLOOKUP(B824,'BAHAN BAKU'!$BD:$BE,2,FALSE)</f>
        <v>1</v>
      </c>
      <c r="B824">
        <f>IF(COUNTIF($B$2:B823,B823)=3,B823+1,B823)</f>
        <v>275</v>
      </c>
      <c r="C824" t="e">
        <f>VLOOKUP(B824,'BAHAN BAKU'!P:Q,2,FALSE)</f>
        <v>#N/A</v>
      </c>
      <c r="D824" t="s">
        <v>2</v>
      </c>
      <c r="E824" t="s">
        <v>49</v>
      </c>
      <c r="F824" s="13">
        <v>11</v>
      </c>
      <c r="G824" t="s">
        <v>49</v>
      </c>
      <c r="H824">
        <v>100</v>
      </c>
      <c r="I824">
        <f>ROUND(VLOOKUP(B824,'BAHAN BAKU'!P:AO,26,FALSE)*F824%,0)</f>
        <v>0</v>
      </c>
      <c r="J824">
        <v>0</v>
      </c>
      <c r="K824">
        <v>0</v>
      </c>
      <c r="L824">
        <f>VLOOKUP(B824,'BAHAN BAKU'!P:Y,10,FALSE)</f>
        <v>0</v>
      </c>
      <c r="M824">
        <f>VLOOKUP(B824,'BAHAN BAKU'!P:Z,11,FALSE)</f>
        <v>0</v>
      </c>
      <c r="T824">
        <v>0</v>
      </c>
    </row>
    <row r="825" spans="1:20" x14ac:dyDescent="0.25">
      <c r="A825">
        <f>VLOOKUP(B825,'BAHAN BAKU'!$BD:$BE,2,FALSE)</f>
        <v>1</v>
      </c>
      <c r="B825">
        <f>IF(COUNTIF($B$2:B824,B824)=3,B824+1,B824)</f>
        <v>275</v>
      </c>
      <c r="C825" t="e">
        <f>VLOOKUP(B825,'BAHAN BAKU'!P:Q,2,FALSE)</f>
        <v>#N/A</v>
      </c>
      <c r="D825" t="s">
        <v>0</v>
      </c>
      <c r="E825" t="s">
        <v>49</v>
      </c>
      <c r="F825" s="13">
        <f>IF(VLOOKUP(B825&amp;D825,'BAHAN BAKU'!BA:BB,2,FALSE)&gt;'BAHAN BAKU'!$B$1,'BAHAN BAKU'!$B$1,VLOOKUP(B825&amp;D825,'BAHAN BAKU'!BA:BB,2,FALSE))</f>
        <v>0</v>
      </c>
      <c r="G825" t="s">
        <v>49</v>
      </c>
      <c r="H825">
        <v>100</v>
      </c>
      <c r="I825">
        <f>ROUND(VLOOKUP(B825,'BAHAN BAKU'!P:AO,26,FALSE)*F825%,0)</f>
        <v>0</v>
      </c>
      <c r="J825">
        <v>0</v>
      </c>
      <c r="K825">
        <v>0</v>
      </c>
      <c r="L825">
        <f>VLOOKUP(B825,'BAHAN BAKU'!P:Y,10,FALSE)</f>
        <v>0</v>
      </c>
      <c r="M825">
        <f>VLOOKUP(B825,'BAHAN BAKU'!P:Z,11,FALSE)</f>
        <v>0</v>
      </c>
      <c r="T825">
        <v>0</v>
      </c>
    </row>
    <row r="826" spans="1:20" x14ac:dyDescent="0.25">
      <c r="A826">
        <f>VLOOKUP(B826,'BAHAN BAKU'!$BD:$BE,2,FALSE)</f>
        <v>1</v>
      </c>
      <c r="B826">
        <f>IF(COUNTIF($B$2:B825,B825)=3,B825+1,B825)</f>
        <v>275</v>
      </c>
      <c r="C826" t="e">
        <f>VLOOKUP(B826,'BAHAN BAKU'!P:Q,2,FALSE)</f>
        <v>#N/A</v>
      </c>
      <c r="D826" t="s">
        <v>4</v>
      </c>
      <c r="E826" t="s">
        <v>49</v>
      </c>
      <c r="F826" s="13" t="e">
        <f>IF(C826=0,"2.5","0")</f>
        <v>#N/A</v>
      </c>
      <c r="G826" t="s">
        <v>49</v>
      </c>
      <c r="H826">
        <v>100</v>
      </c>
      <c r="I826" t="e">
        <f>ROUND(VLOOKUP(B826,'BAHAN BAKU'!P:AO,26,FALSE)*F826%,0)</f>
        <v>#N/A</v>
      </c>
      <c r="J826">
        <v>0</v>
      </c>
      <c r="K826">
        <v>0</v>
      </c>
      <c r="L826">
        <f>VLOOKUP(B826,'BAHAN BAKU'!P:Y,10,FALSE)</f>
        <v>0</v>
      </c>
      <c r="M826">
        <f>VLOOKUP(B826,'BAHAN BAKU'!P:Z,11,FALSE)</f>
        <v>0</v>
      </c>
      <c r="T826">
        <v>0</v>
      </c>
    </row>
    <row r="827" spans="1:20" x14ac:dyDescent="0.25">
      <c r="A827">
        <f>VLOOKUP(B827,'BAHAN BAKU'!$BD:$BE,2,FALSE)</f>
        <v>1</v>
      </c>
      <c r="B827">
        <f>IF(COUNTIF($B$2:B826,B826)=3,B826+1,B826)</f>
        <v>276</v>
      </c>
      <c r="C827" t="e">
        <f>VLOOKUP(B827,'BAHAN BAKU'!P:Q,2,FALSE)</f>
        <v>#N/A</v>
      </c>
      <c r="D827" t="s">
        <v>2</v>
      </c>
      <c r="E827" t="s">
        <v>49</v>
      </c>
      <c r="F827" s="13">
        <v>11</v>
      </c>
      <c r="G827" t="s">
        <v>49</v>
      </c>
      <c r="H827">
        <v>100</v>
      </c>
      <c r="I827">
        <f>ROUND(VLOOKUP(B827,'BAHAN BAKU'!P:AO,26,FALSE)*F827%,0)</f>
        <v>0</v>
      </c>
      <c r="J827">
        <v>0</v>
      </c>
      <c r="K827">
        <v>0</v>
      </c>
      <c r="L827">
        <f>VLOOKUP(B827,'BAHAN BAKU'!P:Y,10,FALSE)</f>
        <v>0</v>
      </c>
      <c r="M827">
        <f>VLOOKUP(B827,'BAHAN BAKU'!P:Z,11,FALSE)</f>
        <v>0</v>
      </c>
      <c r="T827">
        <v>0</v>
      </c>
    </row>
    <row r="828" spans="1:20" x14ac:dyDescent="0.25">
      <c r="A828">
        <f>VLOOKUP(B828,'BAHAN BAKU'!$BD:$BE,2,FALSE)</f>
        <v>1</v>
      </c>
      <c r="B828">
        <f>IF(COUNTIF($B$2:B827,B827)=3,B827+1,B827)</f>
        <v>276</v>
      </c>
      <c r="C828" t="e">
        <f>VLOOKUP(B828,'BAHAN BAKU'!P:Q,2,FALSE)</f>
        <v>#N/A</v>
      </c>
      <c r="D828" t="s">
        <v>0</v>
      </c>
      <c r="E828" t="s">
        <v>49</v>
      </c>
      <c r="F828" s="13">
        <f>IF(VLOOKUP(B828&amp;D828,'BAHAN BAKU'!BA:BB,2,FALSE)&gt;'BAHAN BAKU'!$B$1,'BAHAN BAKU'!$B$1,VLOOKUP(B828&amp;D828,'BAHAN BAKU'!BA:BB,2,FALSE))</f>
        <v>0</v>
      </c>
      <c r="G828" t="s">
        <v>49</v>
      </c>
      <c r="H828">
        <v>100</v>
      </c>
      <c r="I828">
        <f>ROUND(VLOOKUP(B828,'BAHAN BAKU'!P:AO,26,FALSE)*F828%,0)</f>
        <v>0</v>
      </c>
      <c r="J828">
        <v>0</v>
      </c>
      <c r="K828">
        <v>0</v>
      </c>
      <c r="L828">
        <f>VLOOKUP(B828,'BAHAN BAKU'!P:Y,10,FALSE)</f>
        <v>0</v>
      </c>
      <c r="M828">
        <f>VLOOKUP(B828,'BAHAN BAKU'!P:Z,11,FALSE)</f>
        <v>0</v>
      </c>
      <c r="T828">
        <v>0</v>
      </c>
    </row>
    <row r="829" spans="1:20" x14ac:dyDescent="0.25">
      <c r="A829">
        <f>VLOOKUP(B829,'BAHAN BAKU'!$BD:$BE,2,FALSE)</f>
        <v>1</v>
      </c>
      <c r="B829">
        <f>IF(COUNTIF($B$2:B828,B828)=3,B828+1,B828)</f>
        <v>276</v>
      </c>
      <c r="C829" t="e">
        <f>VLOOKUP(B829,'BAHAN BAKU'!P:Q,2,FALSE)</f>
        <v>#N/A</v>
      </c>
      <c r="D829" t="s">
        <v>4</v>
      </c>
      <c r="E829" t="s">
        <v>49</v>
      </c>
      <c r="F829" s="13" t="e">
        <f>IF(C829=0,"2.5","0")</f>
        <v>#N/A</v>
      </c>
      <c r="G829" t="s">
        <v>49</v>
      </c>
      <c r="H829">
        <v>100</v>
      </c>
      <c r="I829" t="e">
        <f>ROUND(VLOOKUP(B829,'BAHAN BAKU'!P:AO,26,FALSE)*F829%,0)</f>
        <v>#N/A</v>
      </c>
      <c r="J829">
        <v>0</v>
      </c>
      <c r="K829">
        <v>0</v>
      </c>
      <c r="L829">
        <f>VLOOKUP(B829,'BAHAN BAKU'!P:Y,10,FALSE)</f>
        <v>0</v>
      </c>
      <c r="M829">
        <f>VLOOKUP(B829,'BAHAN BAKU'!P:Z,11,FALSE)</f>
        <v>0</v>
      </c>
      <c r="T829">
        <v>0</v>
      </c>
    </row>
    <row r="830" spans="1:20" x14ac:dyDescent="0.25">
      <c r="A830">
        <f>VLOOKUP(B830,'BAHAN BAKU'!$BD:$BE,2,FALSE)</f>
        <v>1</v>
      </c>
      <c r="B830">
        <f>IF(COUNTIF($B$2:B829,B829)=3,B829+1,B829)</f>
        <v>277</v>
      </c>
      <c r="C830" t="e">
        <f>VLOOKUP(B830,'BAHAN BAKU'!P:Q,2,FALSE)</f>
        <v>#N/A</v>
      </c>
      <c r="D830" t="s">
        <v>2</v>
      </c>
      <c r="E830" t="s">
        <v>49</v>
      </c>
      <c r="F830" s="13">
        <v>11</v>
      </c>
      <c r="G830" t="s">
        <v>49</v>
      </c>
      <c r="H830">
        <v>100</v>
      </c>
      <c r="I830">
        <f>ROUND(VLOOKUP(B830,'BAHAN BAKU'!P:AO,26,FALSE)*F830%,0)</f>
        <v>0</v>
      </c>
      <c r="J830">
        <v>0</v>
      </c>
      <c r="K830">
        <v>0</v>
      </c>
      <c r="L830">
        <f>VLOOKUP(B830,'BAHAN BAKU'!P:Y,10,FALSE)</f>
        <v>0</v>
      </c>
      <c r="M830">
        <f>VLOOKUP(B830,'BAHAN BAKU'!P:Z,11,FALSE)</f>
        <v>0</v>
      </c>
      <c r="T830">
        <v>0</v>
      </c>
    </row>
    <row r="831" spans="1:20" x14ac:dyDescent="0.25">
      <c r="A831">
        <f>VLOOKUP(B831,'BAHAN BAKU'!$BD:$BE,2,FALSE)</f>
        <v>1</v>
      </c>
      <c r="B831">
        <f>IF(COUNTIF($B$2:B830,B830)=3,B830+1,B830)</f>
        <v>277</v>
      </c>
      <c r="C831" t="e">
        <f>VLOOKUP(B831,'BAHAN BAKU'!P:Q,2,FALSE)</f>
        <v>#N/A</v>
      </c>
      <c r="D831" t="s">
        <v>0</v>
      </c>
      <c r="E831" t="s">
        <v>49</v>
      </c>
      <c r="F831" s="13">
        <f>IF(VLOOKUP(B831&amp;D831,'BAHAN BAKU'!BA:BB,2,FALSE)&gt;'BAHAN BAKU'!$B$1,'BAHAN BAKU'!$B$1,VLOOKUP(B831&amp;D831,'BAHAN BAKU'!BA:BB,2,FALSE))</f>
        <v>0</v>
      </c>
      <c r="G831" t="s">
        <v>49</v>
      </c>
      <c r="H831">
        <v>100</v>
      </c>
      <c r="I831">
        <f>ROUND(VLOOKUP(B831,'BAHAN BAKU'!P:AO,26,FALSE)*F831%,0)</f>
        <v>0</v>
      </c>
      <c r="J831">
        <v>0</v>
      </c>
      <c r="K831">
        <v>0</v>
      </c>
      <c r="L831">
        <f>VLOOKUP(B831,'BAHAN BAKU'!P:Y,10,FALSE)</f>
        <v>0</v>
      </c>
      <c r="M831">
        <f>VLOOKUP(B831,'BAHAN BAKU'!P:Z,11,FALSE)</f>
        <v>0</v>
      </c>
      <c r="T831">
        <v>0</v>
      </c>
    </row>
    <row r="832" spans="1:20" x14ac:dyDescent="0.25">
      <c r="A832">
        <f>VLOOKUP(B832,'BAHAN BAKU'!$BD:$BE,2,FALSE)</f>
        <v>1</v>
      </c>
      <c r="B832">
        <f>IF(COUNTIF($B$2:B831,B831)=3,B831+1,B831)</f>
        <v>277</v>
      </c>
      <c r="C832" t="e">
        <f>VLOOKUP(B832,'BAHAN BAKU'!P:Q,2,FALSE)</f>
        <v>#N/A</v>
      </c>
      <c r="D832" t="s">
        <v>4</v>
      </c>
      <c r="E832" t="s">
        <v>49</v>
      </c>
      <c r="F832" s="13" t="e">
        <f>IF(C832=0,"2.5","0")</f>
        <v>#N/A</v>
      </c>
      <c r="G832" t="s">
        <v>49</v>
      </c>
      <c r="H832">
        <v>100</v>
      </c>
      <c r="I832" t="e">
        <f>ROUND(VLOOKUP(B832,'BAHAN BAKU'!P:AO,26,FALSE)*F832%,0)</f>
        <v>#N/A</v>
      </c>
      <c r="J832">
        <v>0</v>
      </c>
      <c r="K832">
        <v>0</v>
      </c>
      <c r="L832">
        <f>VLOOKUP(B832,'BAHAN BAKU'!P:Y,10,FALSE)</f>
        <v>0</v>
      </c>
      <c r="M832">
        <f>VLOOKUP(B832,'BAHAN BAKU'!P:Z,11,FALSE)</f>
        <v>0</v>
      </c>
      <c r="T832">
        <v>0</v>
      </c>
    </row>
    <row r="833" spans="1:20" x14ac:dyDescent="0.25">
      <c r="A833">
        <f>VLOOKUP(B833,'BAHAN BAKU'!$BD:$BE,2,FALSE)</f>
        <v>1</v>
      </c>
      <c r="B833">
        <f>IF(COUNTIF($B$2:B832,B832)=3,B832+1,B832)</f>
        <v>278</v>
      </c>
      <c r="C833" t="e">
        <f>VLOOKUP(B833,'BAHAN BAKU'!P:Q,2,FALSE)</f>
        <v>#N/A</v>
      </c>
      <c r="D833" t="s">
        <v>2</v>
      </c>
      <c r="E833" t="s">
        <v>49</v>
      </c>
      <c r="F833" s="13">
        <v>11</v>
      </c>
      <c r="G833" t="s">
        <v>49</v>
      </c>
      <c r="H833">
        <v>100</v>
      </c>
      <c r="I833">
        <f>ROUND(VLOOKUP(B833,'BAHAN BAKU'!P:AO,26,FALSE)*F833%,0)</f>
        <v>0</v>
      </c>
      <c r="J833">
        <v>0</v>
      </c>
      <c r="K833">
        <v>0</v>
      </c>
      <c r="L833">
        <f>VLOOKUP(B833,'BAHAN BAKU'!P:Y,10,FALSE)</f>
        <v>0</v>
      </c>
      <c r="M833">
        <f>VLOOKUP(B833,'BAHAN BAKU'!P:Z,11,FALSE)</f>
        <v>0</v>
      </c>
      <c r="T833">
        <v>0</v>
      </c>
    </row>
    <row r="834" spans="1:20" x14ac:dyDescent="0.25">
      <c r="A834">
        <f>VLOOKUP(B834,'BAHAN BAKU'!$BD:$BE,2,FALSE)</f>
        <v>1</v>
      </c>
      <c r="B834">
        <f>IF(COUNTIF($B$2:B833,B833)=3,B833+1,B833)</f>
        <v>278</v>
      </c>
      <c r="C834" t="e">
        <f>VLOOKUP(B834,'BAHAN BAKU'!P:Q,2,FALSE)</f>
        <v>#N/A</v>
      </c>
      <c r="D834" t="s">
        <v>0</v>
      </c>
      <c r="E834" t="s">
        <v>49</v>
      </c>
      <c r="F834" s="13">
        <f>IF(VLOOKUP(B834&amp;D834,'BAHAN BAKU'!BA:BB,2,FALSE)&gt;'BAHAN BAKU'!$B$1,'BAHAN BAKU'!$B$1,VLOOKUP(B834&amp;D834,'BAHAN BAKU'!BA:BB,2,FALSE))</f>
        <v>0</v>
      </c>
      <c r="G834" t="s">
        <v>49</v>
      </c>
      <c r="H834">
        <v>100</v>
      </c>
      <c r="I834">
        <f>ROUND(VLOOKUP(B834,'BAHAN BAKU'!P:AO,26,FALSE)*F834%,0)</f>
        <v>0</v>
      </c>
      <c r="J834">
        <v>0</v>
      </c>
      <c r="K834">
        <v>0</v>
      </c>
      <c r="L834">
        <f>VLOOKUP(B834,'BAHAN BAKU'!P:Y,10,FALSE)</f>
        <v>0</v>
      </c>
      <c r="M834">
        <f>VLOOKUP(B834,'BAHAN BAKU'!P:Z,11,FALSE)</f>
        <v>0</v>
      </c>
      <c r="T834">
        <v>0</v>
      </c>
    </row>
    <row r="835" spans="1:20" x14ac:dyDescent="0.25">
      <c r="A835">
        <f>VLOOKUP(B835,'BAHAN BAKU'!$BD:$BE,2,FALSE)</f>
        <v>1</v>
      </c>
      <c r="B835">
        <f>IF(COUNTIF($B$2:B834,B834)=3,B834+1,B834)</f>
        <v>278</v>
      </c>
      <c r="C835" t="e">
        <f>VLOOKUP(B835,'BAHAN BAKU'!P:Q,2,FALSE)</f>
        <v>#N/A</v>
      </c>
      <c r="D835" t="s">
        <v>4</v>
      </c>
      <c r="E835" t="s">
        <v>49</v>
      </c>
      <c r="F835" s="13" t="e">
        <f>IF(C835=0,"2.5","0")</f>
        <v>#N/A</v>
      </c>
      <c r="G835" t="s">
        <v>49</v>
      </c>
      <c r="H835">
        <v>100</v>
      </c>
      <c r="I835" t="e">
        <f>ROUND(VLOOKUP(B835,'BAHAN BAKU'!P:AO,26,FALSE)*F835%,0)</f>
        <v>#N/A</v>
      </c>
      <c r="J835">
        <v>0</v>
      </c>
      <c r="K835">
        <v>0</v>
      </c>
      <c r="L835">
        <f>VLOOKUP(B835,'BAHAN BAKU'!P:Y,10,FALSE)</f>
        <v>0</v>
      </c>
      <c r="M835">
        <f>VLOOKUP(B835,'BAHAN BAKU'!P:Z,11,FALSE)</f>
        <v>0</v>
      </c>
      <c r="T835">
        <v>0</v>
      </c>
    </row>
    <row r="836" spans="1:20" x14ac:dyDescent="0.25">
      <c r="A836">
        <f>VLOOKUP(B836,'BAHAN BAKU'!$BD:$BE,2,FALSE)</f>
        <v>1</v>
      </c>
      <c r="B836">
        <f>IF(COUNTIF($B$2:B835,B835)=3,B835+1,B835)</f>
        <v>279</v>
      </c>
      <c r="C836" t="e">
        <f>VLOOKUP(B836,'BAHAN BAKU'!P:Q,2,FALSE)</f>
        <v>#N/A</v>
      </c>
      <c r="D836" t="s">
        <v>2</v>
      </c>
      <c r="E836" t="s">
        <v>49</v>
      </c>
      <c r="F836" s="13">
        <v>11</v>
      </c>
      <c r="G836" t="s">
        <v>49</v>
      </c>
      <c r="H836">
        <v>100</v>
      </c>
      <c r="I836">
        <f>ROUND(VLOOKUP(B836,'BAHAN BAKU'!P:AO,26,FALSE)*F836%,0)</f>
        <v>0</v>
      </c>
      <c r="J836">
        <v>0</v>
      </c>
      <c r="K836">
        <v>0</v>
      </c>
      <c r="L836">
        <f>VLOOKUP(B836,'BAHAN BAKU'!P:Y,10,FALSE)</f>
        <v>0</v>
      </c>
      <c r="M836">
        <f>VLOOKUP(B836,'BAHAN BAKU'!P:Z,11,FALSE)</f>
        <v>0</v>
      </c>
      <c r="T836">
        <v>0</v>
      </c>
    </row>
    <row r="837" spans="1:20" x14ac:dyDescent="0.25">
      <c r="A837">
        <f>VLOOKUP(B837,'BAHAN BAKU'!$BD:$BE,2,FALSE)</f>
        <v>1</v>
      </c>
      <c r="B837">
        <f>IF(COUNTIF($B$2:B836,B836)=3,B836+1,B836)</f>
        <v>279</v>
      </c>
      <c r="C837" t="e">
        <f>VLOOKUP(B837,'BAHAN BAKU'!P:Q,2,FALSE)</f>
        <v>#N/A</v>
      </c>
      <c r="D837" t="s">
        <v>0</v>
      </c>
      <c r="E837" t="s">
        <v>49</v>
      </c>
      <c r="F837" s="13">
        <f>IF(VLOOKUP(B837&amp;D837,'BAHAN BAKU'!BA:BB,2,FALSE)&gt;'BAHAN BAKU'!$B$1,'BAHAN BAKU'!$B$1,VLOOKUP(B837&amp;D837,'BAHAN BAKU'!BA:BB,2,FALSE))</f>
        <v>0</v>
      </c>
      <c r="G837" t="s">
        <v>49</v>
      </c>
      <c r="H837">
        <v>100</v>
      </c>
      <c r="I837">
        <f>ROUND(VLOOKUP(B837,'BAHAN BAKU'!P:AO,26,FALSE)*F837%,0)</f>
        <v>0</v>
      </c>
      <c r="J837">
        <v>0</v>
      </c>
      <c r="K837">
        <v>0</v>
      </c>
      <c r="L837">
        <f>VLOOKUP(B837,'BAHAN BAKU'!P:Y,10,FALSE)</f>
        <v>0</v>
      </c>
      <c r="M837">
        <f>VLOOKUP(B837,'BAHAN BAKU'!P:Z,11,FALSE)</f>
        <v>0</v>
      </c>
      <c r="T837">
        <v>0</v>
      </c>
    </row>
    <row r="838" spans="1:20" x14ac:dyDescent="0.25">
      <c r="A838">
        <f>VLOOKUP(B838,'BAHAN BAKU'!$BD:$BE,2,FALSE)</f>
        <v>1</v>
      </c>
      <c r="B838">
        <f>IF(COUNTIF($B$2:B837,B837)=3,B837+1,B837)</f>
        <v>279</v>
      </c>
      <c r="C838" t="e">
        <f>VLOOKUP(B838,'BAHAN BAKU'!P:Q,2,FALSE)</f>
        <v>#N/A</v>
      </c>
      <c r="D838" t="s">
        <v>4</v>
      </c>
      <c r="E838" t="s">
        <v>49</v>
      </c>
      <c r="F838" s="13" t="e">
        <f>IF(C838=0,"2.5","0")</f>
        <v>#N/A</v>
      </c>
      <c r="G838" t="s">
        <v>49</v>
      </c>
      <c r="H838">
        <v>100</v>
      </c>
      <c r="I838" t="e">
        <f>ROUND(VLOOKUP(B838,'BAHAN BAKU'!P:AO,26,FALSE)*F838%,0)</f>
        <v>#N/A</v>
      </c>
      <c r="J838">
        <v>0</v>
      </c>
      <c r="K838">
        <v>0</v>
      </c>
      <c r="L838">
        <f>VLOOKUP(B838,'BAHAN BAKU'!P:Y,10,FALSE)</f>
        <v>0</v>
      </c>
      <c r="M838">
        <f>VLOOKUP(B838,'BAHAN BAKU'!P:Z,11,FALSE)</f>
        <v>0</v>
      </c>
      <c r="T838">
        <v>0</v>
      </c>
    </row>
    <row r="839" spans="1:20" x14ac:dyDescent="0.25">
      <c r="A839">
        <f>VLOOKUP(B839,'BAHAN BAKU'!$BD:$BE,2,FALSE)</f>
        <v>1</v>
      </c>
      <c r="B839">
        <f>IF(COUNTIF($B$2:B838,B838)=3,B838+1,B838)</f>
        <v>280</v>
      </c>
      <c r="C839" t="e">
        <f>VLOOKUP(B839,'BAHAN BAKU'!P:Q,2,FALSE)</f>
        <v>#N/A</v>
      </c>
      <c r="D839" t="s">
        <v>2</v>
      </c>
      <c r="E839" t="s">
        <v>49</v>
      </c>
      <c r="F839" s="13">
        <v>11</v>
      </c>
      <c r="G839" t="s">
        <v>49</v>
      </c>
      <c r="H839">
        <v>100</v>
      </c>
      <c r="I839">
        <f>ROUND(VLOOKUP(B839,'BAHAN BAKU'!P:AO,26,FALSE)*F839%,0)</f>
        <v>0</v>
      </c>
      <c r="J839">
        <v>0</v>
      </c>
      <c r="K839">
        <v>0</v>
      </c>
      <c r="L839">
        <f>VLOOKUP(B839,'BAHAN BAKU'!P:Y,10,FALSE)</f>
        <v>0</v>
      </c>
      <c r="M839">
        <f>VLOOKUP(B839,'BAHAN BAKU'!P:Z,11,FALSE)</f>
        <v>0</v>
      </c>
      <c r="T839">
        <v>0</v>
      </c>
    </row>
    <row r="840" spans="1:20" x14ac:dyDescent="0.25">
      <c r="A840">
        <f>VLOOKUP(B840,'BAHAN BAKU'!$BD:$BE,2,FALSE)</f>
        <v>1</v>
      </c>
      <c r="B840">
        <f>IF(COUNTIF($B$2:B839,B839)=3,B839+1,B839)</f>
        <v>280</v>
      </c>
      <c r="C840" t="e">
        <f>VLOOKUP(B840,'BAHAN BAKU'!P:Q,2,FALSE)</f>
        <v>#N/A</v>
      </c>
      <c r="D840" t="s">
        <v>0</v>
      </c>
      <c r="E840" t="s">
        <v>49</v>
      </c>
      <c r="F840" s="13">
        <f>IF(VLOOKUP(B840&amp;D840,'BAHAN BAKU'!BA:BB,2,FALSE)&gt;'BAHAN BAKU'!$B$1,'BAHAN BAKU'!$B$1,VLOOKUP(B840&amp;D840,'BAHAN BAKU'!BA:BB,2,FALSE))</f>
        <v>0</v>
      </c>
      <c r="G840" t="s">
        <v>49</v>
      </c>
      <c r="H840">
        <v>100</v>
      </c>
      <c r="I840">
        <f>ROUND(VLOOKUP(B840,'BAHAN BAKU'!P:AO,26,FALSE)*F840%,0)</f>
        <v>0</v>
      </c>
      <c r="J840">
        <v>0</v>
      </c>
      <c r="K840">
        <v>0</v>
      </c>
      <c r="L840">
        <f>VLOOKUP(B840,'BAHAN BAKU'!P:Y,10,FALSE)</f>
        <v>0</v>
      </c>
      <c r="M840">
        <f>VLOOKUP(B840,'BAHAN BAKU'!P:Z,11,FALSE)</f>
        <v>0</v>
      </c>
      <c r="T840">
        <v>0</v>
      </c>
    </row>
    <row r="841" spans="1:20" x14ac:dyDescent="0.25">
      <c r="A841">
        <f>VLOOKUP(B841,'BAHAN BAKU'!$BD:$BE,2,FALSE)</f>
        <v>1</v>
      </c>
      <c r="B841">
        <f>IF(COUNTIF($B$2:B840,B840)=3,B840+1,B840)</f>
        <v>280</v>
      </c>
      <c r="C841" t="e">
        <f>VLOOKUP(B841,'BAHAN BAKU'!P:Q,2,FALSE)</f>
        <v>#N/A</v>
      </c>
      <c r="D841" t="s">
        <v>4</v>
      </c>
      <c r="E841" t="s">
        <v>49</v>
      </c>
      <c r="F841" s="13" t="e">
        <f>IF(C841=0,"2.5","0")</f>
        <v>#N/A</v>
      </c>
      <c r="G841" t="s">
        <v>49</v>
      </c>
      <c r="H841">
        <v>100</v>
      </c>
      <c r="I841" t="e">
        <f>ROUND(VLOOKUP(B841,'BAHAN BAKU'!P:AO,26,FALSE)*F841%,0)</f>
        <v>#N/A</v>
      </c>
      <c r="J841">
        <v>0</v>
      </c>
      <c r="K841">
        <v>0</v>
      </c>
      <c r="L841">
        <f>VLOOKUP(B841,'BAHAN BAKU'!P:Y,10,FALSE)</f>
        <v>0</v>
      </c>
      <c r="M841">
        <f>VLOOKUP(B841,'BAHAN BAKU'!P:Z,11,FALSE)</f>
        <v>0</v>
      </c>
      <c r="T841">
        <v>0</v>
      </c>
    </row>
    <row r="842" spans="1:20" x14ac:dyDescent="0.25">
      <c r="A842">
        <f>VLOOKUP(B842,'BAHAN BAKU'!$BD:$BE,2,FALSE)</f>
        <v>1</v>
      </c>
      <c r="B842">
        <f>IF(COUNTIF($B$2:B841,B841)=3,B841+1,B841)</f>
        <v>281</v>
      </c>
      <c r="C842" t="e">
        <f>VLOOKUP(B842,'BAHAN BAKU'!P:Q,2,FALSE)</f>
        <v>#N/A</v>
      </c>
      <c r="D842" t="s">
        <v>2</v>
      </c>
      <c r="E842" t="s">
        <v>49</v>
      </c>
      <c r="F842" s="13">
        <v>11</v>
      </c>
      <c r="G842" t="s">
        <v>49</v>
      </c>
      <c r="H842">
        <v>100</v>
      </c>
      <c r="I842">
        <f>ROUND(VLOOKUP(B842,'BAHAN BAKU'!P:AO,26,FALSE)*F842%,0)</f>
        <v>0</v>
      </c>
      <c r="J842">
        <v>0</v>
      </c>
      <c r="K842">
        <v>0</v>
      </c>
      <c r="L842">
        <f>VLOOKUP(B842,'BAHAN BAKU'!P:Y,10,FALSE)</f>
        <v>0</v>
      </c>
      <c r="M842">
        <f>VLOOKUP(B842,'BAHAN BAKU'!P:Z,11,FALSE)</f>
        <v>0</v>
      </c>
      <c r="T842">
        <v>0</v>
      </c>
    </row>
    <row r="843" spans="1:20" x14ac:dyDescent="0.25">
      <c r="A843">
        <f>VLOOKUP(B843,'BAHAN BAKU'!$BD:$BE,2,FALSE)</f>
        <v>1</v>
      </c>
      <c r="B843">
        <f>IF(COUNTIF($B$2:B842,B842)=3,B842+1,B842)</f>
        <v>281</v>
      </c>
      <c r="C843" t="e">
        <f>VLOOKUP(B843,'BAHAN BAKU'!P:Q,2,FALSE)</f>
        <v>#N/A</v>
      </c>
      <c r="D843" t="s">
        <v>0</v>
      </c>
      <c r="E843" t="s">
        <v>49</v>
      </c>
      <c r="F843" s="13">
        <f>IF(VLOOKUP(B843&amp;D843,'BAHAN BAKU'!BA:BB,2,FALSE)&gt;'BAHAN BAKU'!$B$1,'BAHAN BAKU'!$B$1,VLOOKUP(B843&amp;D843,'BAHAN BAKU'!BA:BB,2,FALSE))</f>
        <v>0</v>
      </c>
      <c r="G843" t="s">
        <v>49</v>
      </c>
      <c r="H843">
        <v>100</v>
      </c>
      <c r="I843">
        <f>ROUND(VLOOKUP(B843,'BAHAN BAKU'!P:AO,26,FALSE)*F843%,0)</f>
        <v>0</v>
      </c>
      <c r="J843">
        <v>0</v>
      </c>
      <c r="K843">
        <v>0</v>
      </c>
      <c r="L843">
        <f>VLOOKUP(B843,'BAHAN BAKU'!P:Y,10,FALSE)</f>
        <v>0</v>
      </c>
      <c r="M843">
        <f>VLOOKUP(B843,'BAHAN BAKU'!P:Z,11,FALSE)</f>
        <v>0</v>
      </c>
      <c r="T843">
        <v>0</v>
      </c>
    </row>
    <row r="844" spans="1:20" x14ac:dyDescent="0.25">
      <c r="A844">
        <f>VLOOKUP(B844,'BAHAN BAKU'!$BD:$BE,2,FALSE)</f>
        <v>1</v>
      </c>
      <c r="B844">
        <f>IF(COUNTIF($B$2:B843,B843)=3,B843+1,B843)</f>
        <v>281</v>
      </c>
      <c r="C844" t="e">
        <f>VLOOKUP(B844,'BAHAN BAKU'!P:Q,2,FALSE)</f>
        <v>#N/A</v>
      </c>
      <c r="D844" t="s">
        <v>4</v>
      </c>
      <c r="E844" t="s">
        <v>49</v>
      </c>
      <c r="F844" s="13" t="e">
        <f>IF(C844=0,"2.5","0")</f>
        <v>#N/A</v>
      </c>
      <c r="G844" t="s">
        <v>49</v>
      </c>
      <c r="H844">
        <v>100</v>
      </c>
      <c r="I844" t="e">
        <f>ROUND(VLOOKUP(B844,'BAHAN BAKU'!P:AO,26,FALSE)*F844%,0)</f>
        <v>#N/A</v>
      </c>
      <c r="J844">
        <v>0</v>
      </c>
      <c r="K844">
        <v>0</v>
      </c>
      <c r="L844">
        <f>VLOOKUP(B844,'BAHAN BAKU'!P:Y,10,FALSE)</f>
        <v>0</v>
      </c>
      <c r="M844">
        <f>VLOOKUP(B844,'BAHAN BAKU'!P:Z,11,FALSE)</f>
        <v>0</v>
      </c>
      <c r="T844">
        <v>0</v>
      </c>
    </row>
    <row r="845" spans="1:20" x14ac:dyDescent="0.25">
      <c r="A845">
        <f>VLOOKUP(B845,'BAHAN BAKU'!$BD:$BE,2,FALSE)</f>
        <v>1</v>
      </c>
      <c r="B845">
        <f>IF(COUNTIF($B$2:B844,B844)=3,B844+1,B844)</f>
        <v>282</v>
      </c>
      <c r="C845" t="e">
        <f>VLOOKUP(B845,'BAHAN BAKU'!P:Q,2,FALSE)</f>
        <v>#N/A</v>
      </c>
      <c r="D845" t="s">
        <v>2</v>
      </c>
      <c r="E845" t="s">
        <v>49</v>
      </c>
      <c r="F845" s="13">
        <v>11</v>
      </c>
      <c r="G845" t="s">
        <v>49</v>
      </c>
      <c r="H845">
        <v>100</v>
      </c>
      <c r="I845">
        <f>ROUND(VLOOKUP(B845,'BAHAN BAKU'!P:AO,26,FALSE)*F845%,0)</f>
        <v>0</v>
      </c>
      <c r="J845">
        <v>0</v>
      </c>
      <c r="K845">
        <v>0</v>
      </c>
      <c r="L845">
        <f>VLOOKUP(B845,'BAHAN BAKU'!P:Y,10,FALSE)</f>
        <v>0</v>
      </c>
      <c r="M845">
        <f>VLOOKUP(B845,'BAHAN BAKU'!P:Z,11,FALSE)</f>
        <v>0</v>
      </c>
      <c r="T845">
        <v>0</v>
      </c>
    </row>
    <row r="846" spans="1:20" x14ac:dyDescent="0.25">
      <c r="A846">
        <f>VLOOKUP(B846,'BAHAN BAKU'!$BD:$BE,2,FALSE)</f>
        <v>1</v>
      </c>
      <c r="B846">
        <f>IF(COUNTIF($B$2:B845,B845)=3,B845+1,B845)</f>
        <v>282</v>
      </c>
      <c r="C846" t="e">
        <f>VLOOKUP(B846,'BAHAN BAKU'!P:Q,2,FALSE)</f>
        <v>#N/A</v>
      </c>
      <c r="D846" t="s">
        <v>0</v>
      </c>
      <c r="E846" t="s">
        <v>49</v>
      </c>
      <c r="F846" s="13">
        <f>IF(VLOOKUP(B846&amp;D846,'BAHAN BAKU'!BA:BB,2,FALSE)&gt;'BAHAN BAKU'!$B$1,'BAHAN BAKU'!$B$1,VLOOKUP(B846&amp;D846,'BAHAN BAKU'!BA:BB,2,FALSE))</f>
        <v>0</v>
      </c>
      <c r="G846" t="s">
        <v>49</v>
      </c>
      <c r="H846">
        <v>100</v>
      </c>
      <c r="I846">
        <f>ROUND(VLOOKUP(B846,'BAHAN BAKU'!P:AO,26,FALSE)*F846%,0)</f>
        <v>0</v>
      </c>
      <c r="J846">
        <v>0</v>
      </c>
      <c r="K846">
        <v>0</v>
      </c>
      <c r="L846">
        <f>VLOOKUP(B846,'BAHAN BAKU'!P:Y,10,FALSE)</f>
        <v>0</v>
      </c>
      <c r="M846">
        <f>VLOOKUP(B846,'BAHAN BAKU'!P:Z,11,FALSE)</f>
        <v>0</v>
      </c>
      <c r="T846">
        <v>0</v>
      </c>
    </row>
    <row r="847" spans="1:20" x14ac:dyDescent="0.25">
      <c r="A847">
        <f>VLOOKUP(B847,'BAHAN BAKU'!$BD:$BE,2,FALSE)</f>
        <v>1</v>
      </c>
      <c r="B847">
        <f>IF(COUNTIF($B$2:B846,B846)=3,B846+1,B846)</f>
        <v>282</v>
      </c>
      <c r="C847" t="e">
        <f>VLOOKUP(B847,'BAHAN BAKU'!P:Q,2,FALSE)</f>
        <v>#N/A</v>
      </c>
      <c r="D847" t="s">
        <v>4</v>
      </c>
      <c r="E847" t="s">
        <v>49</v>
      </c>
      <c r="F847" s="13" t="e">
        <f>IF(C847=0,"2.5","0")</f>
        <v>#N/A</v>
      </c>
      <c r="G847" t="s">
        <v>49</v>
      </c>
      <c r="H847">
        <v>100</v>
      </c>
      <c r="I847" t="e">
        <f>ROUND(VLOOKUP(B847,'BAHAN BAKU'!P:AO,26,FALSE)*F847%,0)</f>
        <v>#N/A</v>
      </c>
      <c r="J847">
        <v>0</v>
      </c>
      <c r="K847">
        <v>0</v>
      </c>
      <c r="L847">
        <f>VLOOKUP(B847,'BAHAN BAKU'!P:Y,10,FALSE)</f>
        <v>0</v>
      </c>
      <c r="M847">
        <f>VLOOKUP(B847,'BAHAN BAKU'!P:Z,11,FALSE)</f>
        <v>0</v>
      </c>
      <c r="T847">
        <v>0</v>
      </c>
    </row>
    <row r="848" spans="1:20" x14ac:dyDescent="0.25">
      <c r="A848">
        <f>VLOOKUP(B848,'BAHAN BAKU'!$BD:$BE,2,FALSE)</f>
        <v>1</v>
      </c>
      <c r="B848">
        <f>IF(COUNTIF($B$2:B847,B847)=3,B847+1,B847)</f>
        <v>283</v>
      </c>
      <c r="C848" t="e">
        <f>VLOOKUP(B848,'BAHAN BAKU'!P:Q,2,FALSE)</f>
        <v>#N/A</v>
      </c>
      <c r="D848" t="s">
        <v>2</v>
      </c>
      <c r="E848" t="s">
        <v>49</v>
      </c>
      <c r="F848" s="13">
        <v>11</v>
      </c>
      <c r="G848" t="s">
        <v>49</v>
      </c>
      <c r="H848">
        <v>100</v>
      </c>
      <c r="I848">
        <f>ROUND(VLOOKUP(B848,'BAHAN BAKU'!P:AO,26,FALSE)*F848%,0)</f>
        <v>0</v>
      </c>
      <c r="J848">
        <v>0</v>
      </c>
      <c r="K848">
        <v>0</v>
      </c>
      <c r="L848">
        <f>VLOOKUP(B848,'BAHAN BAKU'!P:Y,10,FALSE)</f>
        <v>0</v>
      </c>
      <c r="M848">
        <f>VLOOKUP(B848,'BAHAN BAKU'!P:Z,11,FALSE)</f>
        <v>0</v>
      </c>
      <c r="T848">
        <v>0</v>
      </c>
    </row>
    <row r="849" spans="1:20" x14ac:dyDescent="0.25">
      <c r="A849">
        <f>VLOOKUP(B849,'BAHAN BAKU'!$BD:$BE,2,FALSE)</f>
        <v>1</v>
      </c>
      <c r="B849">
        <f>IF(COUNTIF($B$2:B848,B848)=3,B848+1,B848)</f>
        <v>283</v>
      </c>
      <c r="C849" t="e">
        <f>VLOOKUP(B849,'BAHAN BAKU'!P:Q,2,FALSE)</f>
        <v>#N/A</v>
      </c>
      <c r="D849" t="s">
        <v>0</v>
      </c>
      <c r="E849" t="s">
        <v>49</v>
      </c>
      <c r="F849" s="13">
        <f>IF(VLOOKUP(B849&amp;D849,'BAHAN BAKU'!BA:BB,2,FALSE)&gt;'BAHAN BAKU'!$B$1,'BAHAN BAKU'!$B$1,VLOOKUP(B849&amp;D849,'BAHAN BAKU'!BA:BB,2,FALSE))</f>
        <v>0</v>
      </c>
      <c r="G849" t="s">
        <v>49</v>
      </c>
      <c r="H849">
        <v>100</v>
      </c>
      <c r="I849">
        <f>ROUND(VLOOKUP(B849,'BAHAN BAKU'!P:AO,26,FALSE)*F849%,0)</f>
        <v>0</v>
      </c>
      <c r="J849">
        <v>0</v>
      </c>
      <c r="K849">
        <v>0</v>
      </c>
      <c r="L849">
        <f>VLOOKUP(B849,'BAHAN BAKU'!P:Y,10,FALSE)</f>
        <v>0</v>
      </c>
      <c r="M849">
        <f>VLOOKUP(B849,'BAHAN BAKU'!P:Z,11,FALSE)</f>
        <v>0</v>
      </c>
      <c r="T849">
        <v>0</v>
      </c>
    </row>
    <row r="850" spans="1:20" x14ac:dyDescent="0.25">
      <c r="A850">
        <f>VLOOKUP(B850,'BAHAN BAKU'!$BD:$BE,2,FALSE)</f>
        <v>1</v>
      </c>
      <c r="B850">
        <f>IF(COUNTIF($B$2:B849,B849)=3,B849+1,B849)</f>
        <v>283</v>
      </c>
      <c r="C850" t="e">
        <f>VLOOKUP(B850,'BAHAN BAKU'!P:Q,2,FALSE)</f>
        <v>#N/A</v>
      </c>
      <c r="D850" t="s">
        <v>4</v>
      </c>
      <c r="E850" t="s">
        <v>49</v>
      </c>
      <c r="F850" s="13" t="e">
        <f>IF(C850=0,"2.5","0")</f>
        <v>#N/A</v>
      </c>
      <c r="G850" t="s">
        <v>49</v>
      </c>
      <c r="H850">
        <v>100</v>
      </c>
      <c r="I850" t="e">
        <f>ROUND(VLOOKUP(B850,'BAHAN BAKU'!P:AO,26,FALSE)*F850%,0)</f>
        <v>#N/A</v>
      </c>
      <c r="J850">
        <v>0</v>
      </c>
      <c r="K850">
        <v>0</v>
      </c>
      <c r="L850">
        <f>VLOOKUP(B850,'BAHAN BAKU'!P:Y,10,FALSE)</f>
        <v>0</v>
      </c>
      <c r="M850">
        <f>VLOOKUP(B850,'BAHAN BAKU'!P:Z,11,FALSE)</f>
        <v>0</v>
      </c>
      <c r="T850">
        <v>0</v>
      </c>
    </row>
    <row r="851" spans="1:20" x14ac:dyDescent="0.25">
      <c r="A851">
        <f>VLOOKUP(B851,'BAHAN BAKU'!$BD:$BE,2,FALSE)</f>
        <v>1</v>
      </c>
      <c r="B851">
        <f>IF(COUNTIF($B$2:B850,B850)=3,B850+1,B850)</f>
        <v>284</v>
      </c>
      <c r="C851" t="e">
        <f>VLOOKUP(B851,'BAHAN BAKU'!P:Q,2,FALSE)</f>
        <v>#N/A</v>
      </c>
      <c r="D851" t="s">
        <v>2</v>
      </c>
      <c r="E851" t="s">
        <v>49</v>
      </c>
      <c r="F851" s="13">
        <v>11</v>
      </c>
      <c r="G851" t="s">
        <v>49</v>
      </c>
      <c r="H851">
        <v>100</v>
      </c>
      <c r="I851">
        <f>ROUND(VLOOKUP(B851,'BAHAN BAKU'!P:AO,26,FALSE)*F851%,0)</f>
        <v>0</v>
      </c>
      <c r="J851">
        <v>0</v>
      </c>
      <c r="K851">
        <v>0</v>
      </c>
      <c r="L851">
        <f>VLOOKUP(B851,'BAHAN BAKU'!P:Y,10,FALSE)</f>
        <v>0</v>
      </c>
      <c r="M851">
        <f>VLOOKUP(B851,'BAHAN BAKU'!P:Z,11,FALSE)</f>
        <v>0</v>
      </c>
      <c r="T851">
        <v>0</v>
      </c>
    </row>
    <row r="852" spans="1:20" x14ac:dyDescent="0.25">
      <c r="A852">
        <f>VLOOKUP(B852,'BAHAN BAKU'!$BD:$BE,2,FALSE)</f>
        <v>1</v>
      </c>
      <c r="B852">
        <f>IF(COUNTIF($B$2:B851,B851)=3,B851+1,B851)</f>
        <v>284</v>
      </c>
      <c r="C852" t="e">
        <f>VLOOKUP(B852,'BAHAN BAKU'!P:Q,2,FALSE)</f>
        <v>#N/A</v>
      </c>
      <c r="D852" t="s">
        <v>0</v>
      </c>
      <c r="E852" t="s">
        <v>49</v>
      </c>
      <c r="F852" s="13">
        <f>IF(VLOOKUP(B852&amp;D852,'BAHAN BAKU'!BA:BB,2,FALSE)&gt;'BAHAN BAKU'!$B$1,'BAHAN BAKU'!$B$1,VLOOKUP(B852&amp;D852,'BAHAN BAKU'!BA:BB,2,FALSE))</f>
        <v>0</v>
      </c>
      <c r="G852" t="s">
        <v>49</v>
      </c>
      <c r="H852">
        <v>100</v>
      </c>
      <c r="I852">
        <f>ROUND(VLOOKUP(B852,'BAHAN BAKU'!P:AO,26,FALSE)*F852%,0)</f>
        <v>0</v>
      </c>
      <c r="J852">
        <v>0</v>
      </c>
      <c r="K852">
        <v>0</v>
      </c>
      <c r="L852">
        <f>VLOOKUP(B852,'BAHAN BAKU'!P:Y,10,FALSE)</f>
        <v>0</v>
      </c>
      <c r="M852">
        <f>VLOOKUP(B852,'BAHAN BAKU'!P:Z,11,FALSE)</f>
        <v>0</v>
      </c>
      <c r="T852">
        <v>0</v>
      </c>
    </row>
    <row r="853" spans="1:20" x14ac:dyDescent="0.25">
      <c r="A853">
        <f>VLOOKUP(B853,'BAHAN BAKU'!$BD:$BE,2,FALSE)</f>
        <v>1</v>
      </c>
      <c r="B853">
        <f>IF(COUNTIF($B$2:B852,B852)=3,B852+1,B852)</f>
        <v>284</v>
      </c>
      <c r="C853" t="e">
        <f>VLOOKUP(B853,'BAHAN BAKU'!P:Q,2,FALSE)</f>
        <v>#N/A</v>
      </c>
      <c r="D853" t="s">
        <v>4</v>
      </c>
      <c r="E853" t="s">
        <v>49</v>
      </c>
      <c r="F853" s="13" t="e">
        <f>IF(C853=0,"2.5","0")</f>
        <v>#N/A</v>
      </c>
      <c r="G853" t="s">
        <v>49</v>
      </c>
      <c r="H853">
        <v>100</v>
      </c>
      <c r="I853" t="e">
        <f>ROUND(VLOOKUP(B853,'BAHAN BAKU'!P:AO,26,FALSE)*F853%,0)</f>
        <v>#N/A</v>
      </c>
      <c r="J853">
        <v>0</v>
      </c>
      <c r="K853">
        <v>0</v>
      </c>
      <c r="L853">
        <f>VLOOKUP(B853,'BAHAN BAKU'!P:Y,10,FALSE)</f>
        <v>0</v>
      </c>
      <c r="M853">
        <f>VLOOKUP(B853,'BAHAN BAKU'!P:Z,11,FALSE)</f>
        <v>0</v>
      </c>
      <c r="T853">
        <v>0</v>
      </c>
    </row>
    <row r="854" spans="1:20" x14ac:dyDescent="0.25">
      <c r="A854">
        <f>VLOOKUP(B854,'BAHAN BAKU'!$BD:$BE,2,FALSE)</f>
        <v>1</v>
      </c>
      <c r="B854">
        <f>IF(COUNTIF($B$2:B853,B853)=3,B853+1,B853)</f>
        <v>285</v>
      </c>
      <c r="C854" t="e">
        <f>VLOOKUP(B854,'BAHAN BAKU'!P:Q,2,FALSE)</f>
        <v>#N/A</v>
      </c>
      <c r="D854" t="s">
        <v>2</v>
      </c>
      <c r="E854" t="s">
        <v>49</v>
      </c>
      <c r="F854" s="13">
        <v>11</v>
      </c>
      <c r="G854" t="s">
        <v>49</v>
      </c>
      <c r="H854">
        <v>100</v>
      </c>
      <c r="I854">
        <f>ROUND(VLOOKUP(B854,'BAHAN BAKU'!P:AO,26,FALSE)*F854%,0)</f>
        <v>0</v>
      </c>
      <c r="J854">
        <v>0</v>
      </c>
      <c r="K854">
        <v>0</v>
      </c>
      <c r="L854">
        <f>VLOOKUP(B854,'BAHAN BAKU'!P:Y,10,FALSE)</f>
        <v>0</v>
      </c>
      <c r="M854">
        <f>VLOOKUP(B854,'BAHAN BAKU'!P:Z,11,FALSE)</f>
        <v>0</v>
      </c>
      <c r="T854">
        <v>0</v>
      </c>
    </row>
    <row r="855" spans="1:20" x14ac:dyDescent="0.25">
      <c r="A855">
        <f>VLOOKUP(B855,'BAHAN BAKU'!$BD:$BE,2,FALSE)</f>
        <v>1</v>
      </c>
      <c r="B855">
        <f>IF(COUNTIF($B$2:B854,B854)=3,B854+1,B854)</f>
        <v>285</v>
      </c>
      <c r="C855" t="e">
        <f>VLOOKUP(B855,'BAHAN BAKU'!P:Q,2,FALSE)</f>
        <v>#N/A</v>
      </c>
      <c r="D855" t="s">
        <v>0</v>
      </c>
      <c r="E855" t="s">
        <v>49</v>
      </c>
      <c r="F855" s="13">
        <f>IF(VLOOKUP(B855&amp;D855,'BAHAN BAKU'!BA:BB,2,FALSE)&gt;'BAHAN BAKU'!$B$1,'BAHAN BAKU'!$B$1,VLOOKUP(B855&amp;D855,'BAHAN BAKU'!BA:BB,2,FALSE))</f>
        <v>0</v>
      </c>
      <c r="G855" t="s">
        <v>49</v>
      </c>
      <c r="H855">
        <v>100</v>
      </c>
      <c r="I855">
        <f>ROUND(VLOOKUP(B855,'BAHAN BAKU'!P:AO,26,FALSE)*F855%,0)</f>
        <v>0</v>
      </c>
      <c r="J855">
        <v>0</v>
      </c>
      <c r="K855">
        <v>0</v>
      </c>
      <c r="L855">
        <f>VLOOKUP(B855,'BAHAN BAKU'!P:Y,10,FALSE)</f>
        <v>0</v>
      </c>
      <c r="M855">
        <f>VLOOKUP(B855,'BAHAN BAKU'!P:Z,11,FALSE)</f>
        <v>0</v>
      </c>
      <c r="T855">
        <v>0</v>
      </c>
    </row>
    <row r="856" spans="1:20" x14ac:dyDescent="0.25">
      <c r="A856">
        <f>VLOOKUP(B856,'BAHAN BAKU'!$BD:$BE,2,FALSE)</f>
        <v>1</v>
      </c>
      <c r="B856">
        <f>IF(COUNTIF($B$2:B855,B855)=3,B855+1,B855)</f>
        <v>285</v>
      </c>
      <c r="C856" t="e">
        <f>VLOOKUP(B856,'BAHAN BAKU'!P:Q,2,FALSE)</f>
        <v>#N/A</v>
      </c>
      <c r="D856" t="s">
        <v>4</v>
      </c>
      <c r="E856" t="s">
        <v>49</v>
      </c>
      <c r="F856" s="13" t="e">
        <f>IF(C856=0,"2.5","0")</f>
        <v>#N/A</v>
      </c>
      <c r="G856" t="s">
        <v>49</v>
      </c>
      <c r="H856">
        <v>100</v>
      </c>
      <c r="I856" t="e">
        <f>ROUND(VLOOKUP(B856,'BAHAN BAKU'!P:AO,26,FALSE)*F856%,0)</f>
        <v>#N/A</v>
      </c>
      <c r="J856">
        <v>0</v>
      </c>
      <c r="K856">
        <v>0</v>
      </c>
      <c r="L856">
        <f>VLOOKUP(B856,'BAHAN BAKU'!P:Y,10,FALSE)</f>
        <v>0</v>
      </c>
      <c r="M856">
        <f>VLOOKUP(B856,'BAHAN BAKU'!P:Z,11,FALSE)</f>
        <v>0</v>
      </c>
      <c r="T856">
        <v>0</v>
      </c>
    </row>
    <row r="857" spans="1:20" x14ac:dyDescent="0.25">
      <c r="A857">
        <f>VLOOKUP(B857,'BAHAN BAKU'!$BD:$BE,2,FALSE)</f>
        <v>1</v>
      </c>
      <c r="B857">
        <f>IF(COUNTIF($B$2:B856,B856)=3,B856+1,B856)</f>
        <v>286</v>
      </c>
      <c r="C857" t="e">
        <f>VLOOKUP(B857,'BAHAN BAKU'!P:Q,2,FALSE)</f>
        <v>#N/A</v>
      </c>
      <c r="D857" t="s">
        <v>2</v>
      </c>
      <c r="E857" t="s">
        <v>49</v>
      </c>
      <c r="F857" s="13">
        <v>11</v>
      </c>
      <c r="G857" t="s">
        <v>49</v>
      </c>
      <c r="H857">
        <v>100</v>
      </c>
      <c r="I857">
        <f>ROUND(VLOOKUP(B857,'BAHAN BAKU'!P:AO,26,FALSE)*F857%,0)</f>
        <v>0</v>
      </c>
      <c r="J857">
        <v>0</v>
      </c>
      <c r="K857">
        <v>0</v>
      </c>
      <c r="L857">
        <f>VLOOKUP(B857,'BAHAN BAKU'!P:Y,10,FALSE)</f>
        <v>0</v>
      </c>
      <c r="M857">
        <f>VLOOKUP(B857,'BAHAN BAKU'!P:Z,11,FALSE)</f>
        <v>0</v>
      </c>
      <c r="T857">
        <v>0</v>
      </c>
    </row>
    <row r="858" spans="1:20" x14ac:dyDescent="0.25">
      <c r="A858">
        <f>VLOOKUP(B858,'BAHAN BAKU'!$BD:$BE,2,FALSE)</f>
        <v>1</v>
      </c>
      <c r="B858">
        <f>IF(COUNTIF($B$2:B857,B857)=3,B857+1,B857)</f>
        <v>286</v>
      </c>
      <c r="C858" t="e">
        <f>VLOOKUP(B858,'BAHAN BAKU'!P:Q,2,FALSE)</f>
        <v>#N/A</v>
      </c>
      <c r="D858" t="s">
        <v>0</v>
      </c>
      <c r="E858" t="s">
        <v>49</v>
      </c>
      <c r="F858" s="13">
        <f>IF(VLOOKUP(B858&amp;D858,'BAHAN BAKU'!BA:BB,2,FALSE)&gt;'BAHAN BAKU'!$B$1,'BAHAN BAKU'!$B$1,VLOOKUP(B858&amp;D858,'BAHAN BAKU'!BA:BB,2,FALSE))</f>
        <v>0</v>
      </c>
      <c r="G858" t="s">
        <v>49</v>
      </c>
      <c r="H858">
        <v>100</v>
      </c>
      <c r="I858">
        <f>ROUND(VLOOKUP(B858,'BAHAN BAKU'!P:AO,26,FALSE)*F858%,0)</f>
        <v>0</v>
      </c>
      <c r="J858">
        <v>0</v>
      </c>
      <c r="K858">
        <v>0</v>
      </c>
      <c r="L858">
        <f>VLOOKUP(B858,'BAHAN BAKU'!P:Y,10,FALSE)</f>
        <v>0</v>
      </c>
      <c r="M858">
        <f>VLOOKUP(B858,'BAHAN BAKU'!P:Z,11,FALSE)</f>
        <v>0</v>
      </c>
      <c r="T858">
        <v>0</v>
      </c>
    </row>
    <row r="859" spans="1:20" x14ac:dyDescent="0.25">
      <c r="A859">
        <f>VLOOKUP(B859,'BAHAN BAKU'!$BD:$BE,2,FALSE)</f>
        <v>1</v>
      </c>
      <c r="B859">
        <f>IF(COUNTIF($B$2:B858,B858)=3,B858+1,B858)</f>
        <v>286</v>
      </c>
      <c r="C859" t="e">
        <f>VLOOKUP(B859,'BAHAN BAKU'!P:Q,2,FALSE)</f>
        <v>#N/A</v>
      </c>
      <c r="D859" t="s">
        <v>4</v>
      </c>
      <c r="E859" t="s">
        <v>49</v>
      </c>
      <c r="F859" s="13" t="e">
        <f>IF(C859=0,"2.5","0")</f>
        <v>#N/A</v>
      </c>
      <c r="G859" t="s">
        <v>49</v>
      </c>
      <c r="H859">
        <v>100</v>
      </c>
      <c r="I859" t="e">
        <f>ROUND(VLOOKUP(B859,'BAHAN BAKU'!P:AO,26,FALSE)*F859%,0)</f>
        <v>#N/A</v>
      </c>
      <c r="J859">
        <v>0</v>
      </c>
      <c r="K859">
        <v>0</v>
      </c>
      <c r="L859">
        <f>VLOOKUP(B859,'BAHAN BAKU'!P:Y,10,FALSE)</f>
        <v>0</v>
      </c>
      <c r="M859">
        <f>VLOOKUP(B859,'BAHAN BAKU'!P:Z,11,FALSE)</f>
        <v>0</v>
      </c>
      <c r="T859">
        <v>0</v>
      </c>
    </row>
    <row r="860" spans="1:20" x14ac:dyDescent="0.25">
      <c r="A860">
        <f>VLOOKUP(B860,'BAHAN BAKU'!$BD:$BE,2,FALSE)</f>
        <v>1</v>
      </c>
      <c r="B860">
        <f>IF(COUNTIF($B$2:B859,B859)=3,B859+1,B859)</f>
        <v>287</v>
      </c>
      <c r="C860" t="e">
        <f>VLOOKUP(B860,'BAHAN BAKU'!P:Q,2,FALSE)</f>
        <v>#N/A</v>
      </c>
      <c r="D860" t="s">
        <v>2</v>
      </c>
      <c r="E860" t="s">
        <v>49</v>
      </c>
      <c r="F860" s="13">
        <v>11</v>
      </c>
      <c r="G860" t="s">
        <v>49</v>
      </c>
      <c r="H860">
        <v>100</v>
      </c>
      <c r="I860">
        <f>ROUND(VLOOKUP(B860,'BAHAN BAKU'!P:AO,26,FALSE)*F860%,0)</f>
        <v>0</v>
      </c>
      <c r="J860">
        <v>0</v>
      </c>
      <c r="K860">
        <v>0</v>
      </c>
      <c r="L860">
        <f>VLOOKUP(B860,'BAHAN BAKU'!P:Y,10,FALSE)</f>
        <v>0</v>
      </c>
      <c r="M860">
        <f>VLOOKUP(B860,'BAHAN BAKU'!P:Z,11,FALSE)</f>
        <v>0</v>
      </c>
      <c r="T860">
        <v>0</v>
      </c>
    </row>
    <row r="861" spans="1:20" x14ac:dyDescent="0.25">
      <c r="A861">
        <f>VLOOKUP(B861,'BAHAN BAKU'!$BD:$BE,2,FALSE)</f>
        <v>1</v>
      </c>
      <c r="B861">
        <f>IF(COUNTIF($B$2:B860,B860)=3,B860+1,B860)</f>
        <v>287</v>
      </c>
      <c r="C861" t="e">
        <f>VLOOKUP(B861,'BAHAN BAKU'!P:Q,2,FALSE)</f>
        <v>#N/A</v>
      </c>
      <c r="D861" t="s">
        <v>0</v>
      </c>
      <c r="E861" t="s">
        <v>49</v>
      </c>
      <c r="F861" s="13">
        <f>IF(VLOOKUP(B861&amp;D861,'BAHAN BAKU'!BA:BB,2,FALSE)&gt;'BAHAN BAKU'!$B$1,'BAHAN BAKU'!$B$1,VLOOKUP(B861&amp;D861,'BAHAN BAKU'!BA:BB,2,FALSE))</f>
        <v>0</v>
      </c>
      <c r="G861" t="s">
        <v>49</v>
      </c>
      <c r="H861">
        <v>100</v>
      </c>
      <c r="I861">
        <f>ROUND(VLOOKUP(B861,'BAHAN BAKU'!P:AO,26,FALSE)*F861%,0)</f>
        <v>0</v>
      </c>
      <c r="J861">
        <v>0</v>
      </c>
      <c r="K861">
        <v>0</v>
      </c>
      <c r="L861">
        <f>VLOOKUP(B861,'BAHAN BAKU'!P:Y,10,FALSE)</f>
        <v>0</v>
      </c>
      <c r="M861">
        <f>VLOOKUP(B861,'BAHAN BAKU'!P:Z,11,FALSE)</f>
        <v>0</v>
      </c>
      <c r="T861">
        <v>0</v>
      </c>
    </row>
    <row r="862" spans="1:20" x14ac:dyDescent="0.25">
      <c r="A862">
        <f>VLOOKUP(B862,'BAHAN BAKU'!$BD:$BE,2,FALSE)</f>
        <v>1</v>
      </c>
      <c r="B862">
        <f>IF(COUNTIF($B$2:B861,B861)=3,B861+1,B861)</f>
        <v>287</v>
      </c>
      <c r="C862" t="e">
        <f>VLOOKUP(B862,'BAHAN BAKU'!P:Q,2,FALSE)</f>
        <v>#N/A</v>
      </c>
      <c r="D862" t="s">
        <v>4</v>
      </c>
      <c r="E862" t="s">
        <v>49</v>
      </c>
      <c r="F862" s="13" t="e">
        <f>IF(C862=0,"2.5","0")</f>
        <v>#N/A</v>
      </c>
      <c r="G862" t="s">
        <v>49</v>
      </c>
      <c r="H862">
        <v>100</v>
      </c>
      <c r="I862" t="e">
        <f>ROUND(VLOOKUP(B862,'BAHAN BAKU'!P:AO,26,FALSE)*F862%,0)</f>
        <v>#N/A</v>
      </c>
      <c r="J862">
        <v>0</v>
      </c>
      <c r="K862">
        <v>0</v>
      </c>
      <c r="L862">
        <f>VLOOKUP(B862,'BAHAN BAKU'!P:Y,10,FALSE)</f>
        <v>0</v>
      </c>
      <c r="M862">
        <f>VLOOKUP(B862,'BAHAN BAKU'!P:Z,11,FALSE)</f>
        <v>0</v>
      </c>
      <c r="T862">
        <v>0</v>
      </c>
    </row>
    <row r="863" spans="1:20" x14ac:dyDescent="0.25">
      <c r="A863">
        <f>VLOOKUP(B863,'BAHAN BAKU'!$BD:$BE,2,FALSE)</f>
        <v>1</v>
      </c>
      <c r="B863">
        <f>IF(COUNTIF($B$2:B862,B862)=3,B862+1,B862)</f>
        <v>288</v>
      </c>
      <c r="C863" t="e">
        <f>VLOOKUP(B863,'BAHAN BAKU'!P:Q,2,FALSE)</f>
        <v>#N/A</v>
      </c>
      <c r="D863" t="s">
        <v>2</v>
      </c>
      <c r="E863" t="s">
        <v>49</v>
      </c>
      <c r="F863" s="13">
        <v>11</v>
      </c>
      <c r="G863" t="s">
        <v>49</v>
      </c>
      <c r="H863">
        <v>100</v>
      </c>
      <c r="I863">
        <f>ROUND(VLOOKUP(B863,'BAHAN BAKU'!P:AO,26,FALSE)*F863%,0)</f>
        <v>0</v>
      </c>
      <c r="J863">
        <v>0</v>
      </c>
      <c r="K863">
        <v>0</v>
      </c>
      <c r="L863">
        <f>VLOOKUP(B863,'BAHAN BAKU'!P:Y,10,FALSE)</f>
        <v>0</v>
      </c>
      <c r="M863">
        <f>VLOOKUP(B863,'BAHAN BAKU'!P:Z,11,FALSE)</f>
        <v>0</v>
      </c>
      <c r="T863">
        <v>0</v>
      </c>
    </row>
    <row r="864" spans="1:20" x14ac:dyDescent="0.25">
      <c r="A864">
        <f>VLOOKUP(B864,'BAHAN BAKU'!$BD:$BE,2,FALSE)</f>
        <v>1</v>
      </c>
      <c r="B864">
        <f>IF(COUNTIF($B$2:B863,B863)=3,B863+1,B863)</f>
        <v>288</v>
      </c>
      <c r="C864" t="e">
        <f>VLOOKUP(B864,'BAHAN BAKU'!P:Q,2,FALSE)</f>
        <v>#N/A</v>
      </c>
      <c r="D864" t="s">
        <v>0</v>
      </c>
      <c r="E864" t="s">
        <v>49</v>
      </c>
      <c r="F864" s="13">
        <f>IF(VLOOKUP(B864&amp;D864,'BAHAN BAKU'!BA:BB,2,FALSE)&gt;'BAHAN BAKU'!$B$1,'BAHAN BAKU'!$B$1,VLOOKUP(B864&amp;D864,'BAHAN BAKU'!BA:BB,2,FALSE))</f>
        <v>0</v>
      </c>
      <c r="G864" t="s">
        <v>49</v>
      </c>
      <c r="H864">
        <v>100</v>
      </c>
      <c r="I864">
        <f>ROUND(VLOOKUP(B864,'BAHAN BAKU'!P:AO,26,FALSE)*F864%,0)</f>
        <v>0</v>
      </c>
      <c r="J864">
        <v>0</v>
      </c>
      <c r="K864">
        <v>0</v>
      </c>
      <c r="L864">
        <f>VLOOKUP(B864,'BAHAN BAKU'!P:Y,10,FALSE)</f>
        <v>0</v>
      </c>
      <c r="M864">
        <f>VLOOKUP(B864,'BAHAN BAKU'!P:Z,11,FALSE)</f>
        <v>0</v>
      </c>
      <c r="T864">
        <v>0</v>
      </c>
    </row>
    <row r="865" spans="1:20" x14ac:dyDescent="0.25">
      <c r="A865">
        <f>VLOOKUP(B865,'BAHAN BAKU'!$BD:$BE,2,FALSE)</f>
        <v>1</v>
      </c>
      <c r="B865">
        <f>IF(COUNTIF($B$2:B864,B864)=3,B864+1,B864)</f>
        <v>288</v>
      </c>
      <c r="C865" t="e">
        <f>VLOOKUP(B865,'BAHAN BAKU'!P:Q,2,FALSE)</f>
        <v>#N/A</v>
      </c>
      <c r="D865" t="s">
        <v>4</v>
      </c>
      <c r="E865" t="s">
        <v>49</v>
      </c>
      <c r="F865" s="13" t="e">
        <f>IF(C865=0,"2.5","0")</f>
        <v>#N/A</v>
      </c>
      <c r="G865" t="s">
        <v>49</v>
      </c>
      <c r="H865">
        <v>100</v>
      </c>
      <c r="I865" t="e">
        <f>ROUND(VLOOKUP(B865,'BAHAN BAKU'!P:AO,26,FALSE)*F865%,0)</f>
        <v>#N/A</v>
      </c>
      <c r="J865">
        <v>0</v>
      </c>
      <c r="K865">
        <v>0</v>
      </c>
      <c r="L865">
        <f>VLOOKUP(B865,'BAHAN BAKU'!P:Y,10,FALSE)</f>
        <v>0</v>
      </c>
      <c r="M865">
        <f>VLOOKUP(B865,'BAHAN BAKU'!P:Z,11,FALSE)</f>
        <v>0</v>
      </c>
      <c r="T865">
        <v>0</v>
      </c>
    </row>
    <row r="866" spans="1:20" x14ac:dyDescent="0.25">
      <c r="A866">
        <f>VLOOKUP(B866,'BAHAN BAKU'!$BD:$BE,2,FALSE)</f>
        <v>1</v>
      </c>
      <c r="B866">
        <f>IF(COUNTIF($B$2:B865,B865)=3,B865+1,B865)</f>
        <v>289</v>
      </c>
      <c r="C866" t="e">
        <f>VLOOKUP(B866,'BAHAN BAKU'!P:Q,2,FALSE)</f>
        <v>#N/A</v>
      </c>
      <c r="D866" t="s">
        <v>2</v>
      </c>
      <c r="E866" t="s">
        <v>49</v>
      </c>
      <c r="F866" s="13">
        <v>11</v>
      </c>
      <c r="G866" t="s">
        <v>49</v>
      </c>
      <c r="H866">
        <v>100</v>
      </c>
      <c r="I866">
        <f>ROUND(VLOOKUP(B866,'BAHAN BAKU'!P:AO,26,FALSE)*F866%,0)</f>
        <v>0</v>
      </c>
      <c r="J866">
        <v>0</v>
      </c>
      <c r="K866">
        <v>0</v>
      </c>
      <c r="L866">
        <f>VLOOKUP(B866,'BAHAN BAKU'!P:Y,10,FALSE)</f>
        <v>0</v>
      </c>
      <c r="M866">
        <f>VLOOKUP(B866,'BAHAN BAKU'!P:Z,11,FALSE)</f>
        <v>0</v>
      </c>
      <c r="T866">
        <v>0</v>
      </c>
    </row>
    <row r="867" spans="1:20" x14ac:dyDescent="0.25">
      <c r="A867">
        <f>VLOOKUP(B867,'BAHAN BAKU'!$BD:$BE,2,FALSE)</f>
        <v>1</v>
      </c>
      <c r="B867">
        <f>IF(COUNTIF($B$2:B866,B866)=3,B866+1,B866)</f>
        <v>289</v>
      </c>
      <c r="C867" t="e">
        <f>VLOOKUP(B867,'BAHAN BAKU'!P:Q,2,FALSE)</f>
        <v>#N/A</v>
      </c>
      <c r="D867" t="s">
        <v>0</v>
      </c>
      <c r="E867" t="s">
        <v>49</v>
      </c>
      <c r="F867" s="13">
        <f>IF(VLOOKUP(B867&amp;D867,'BAHAN BAKU'!BA:BB,2,FALSE)&gt;'BAHAN BAKU'!$B$1,'BAHAN BAKU'!$B$1,VLOOKUP(B867&amp;D867,'BAHAN BAKU'!BA:BB,2,FALSE))</f>
        <v>0</v>
      </c>
      <c r="G867" t="s">
        <v>49</v>
      </c>
      <c r="H867">
        <v>100</v>
      </c>
      <c r="I867">
        <f>ROUND(VLOOKUP(B867,'BAHAN BAKU'!P:AO,26,FALSE)*F867%,0)</f>
        <v>0</v>
      </c>
      <c r="J867">
        <v>0</v>
      </c>
      <c r="K867">
        <v>0</v>
      </c>
      <c r="L867">
        <f>VLOOKUP(B867,'BAHAN BAKU'!P:Y,10,FALSE)</f>
        <v>0</v>
      </c>
      <c r="M867">
        <f>VLOOKUP(B867,'BAHAN BAKU'!P:Z,11,FALSE)</f>
        <v>0</v>
      </c>
      <c r="T867">
        <v>0</v>
      </c>
    </row>
    <row r="868" spans="1:20" x14ac:dyDescent="0.25">
      <c r="A868">
        <f>VLOOKUP(B868,'BAHAN BAKU'!$BD:$BE,2,FALSE)</f>
        <v>1</v>
      </c>
      <c r="B868">
        <f>IF(COUNTIF($B$2:B867,B867)=3,B867+1,B867)</f>
        <v>289</v>
      </c>
      <c r="C868" t="e">
        <f>VLOOKUP(B868,'BAHAN BAKU'!P:Q,2,FALSE)</f>
        <v>#N/A</v>
      </c>
      <c r="D868" t="s">
        <v>4</v>
      </c>
      <c r="E868" t="s">
        <v>49</v>
      </c>
      <c r="F868" s="13" t="e">
        <f>IF(C868=0,"2.5","0")</f>
        <v>#N/A</v>
      </c>
      <c r="G868" t="s">
        <v>49</v>
      </c>
      <c r="H868">
        <v>100</v>
      </c>
      <c r="I868" t="e">
        <f>ROUND(VLOOKUP(B868,'BAHAN BAKU'!P:AO,26,FALSE)*F868%,0)</f>
        <v>#N/A</v>
      </c>
      <c r="J868">
        <v>0</v>
      </c>
      <c r="K868">
        <v>0</v>
      </c>
      <c r="L868">
        <f>VLOOKUP(B868,'BAHAN BAKU'!P:Y,10,FALSE)</f>
        <v>0</v>
      </c>
      <c r="M868">
        <f>VLOOKUP(B868,'BAHAN BAKU'!P:Z,11,FALSE)</f>
        <v>0</v>
      </c>
      <c r="T868">
        <v>0</v>
      </c>
    </row>
    <row r="869" spans="1:20" x14ac:dyDescent="0.25">
      <c r="A869">
        <f>VLOOKUP(B869,'BAHAN BAKU'!$BD:$BE,2,FALSE)</f>
        <v>1</v>
      </c>
      <c r="B869">
        <f>IF(COUNTIF($B$2:B868,B868)=3,B868+1,B868)</f>
        <v>290</v>
      </c>
      <c r="C869" t="e">
        <f>VLOOKUP(B869,'BAHAN BAKU'!P:Q,2,FALSE)</f>
        <v>#N/A</v>
      </c>
      <c r="D869" t="s">
        <v>2</v>
      </c>
      <c r="E869" t="s">
        <v>49</v>
      </c>
      <c r="F869" s="13">
        <v>11</v>
      </c>
      <c r="G869" t="s">
        <v>49</v>
      </c>
      <c r="H869">
        <v>100</v>
      </c>
      <c r="I869">
        <f>ROUND(VLOOKUP(B869,'BAHAN BAKU'!P:AO,26,FALSE)*F869%,0)</f>
        <v>0</v>
      </c>
      <c r="J869">
        <v>0</v>
      </c>
      <c r="K869">
        <v>0</v>
      </c>
      <c r="L869">
        <f>VLOOKUP(B869,'BAHAN BAKU'!P:Y,10,FALSE)</f>
        <v>0</v>
      </c>
      <c r="M869">
        <f>VLOOKUP(B869,'BAHAN BAKU'!P:Z,11,FALSE)</f>
        <v>0</v>
      </c>
      <c r="T869">
        <v>0</v>
      </c>
    </row>
    <row r="870" spans="1:20" x14ac:dyDescent="0.25">
      <c r="A870">
        <f>VLOOKUP(B870,'BAHAN BAKU'!$BD:$BE,2,FALSE)</f>
        <v>1</v>
      </c>
      <c r="B870">
        <f>IF(COUNTIF($B$2:B869,B869)=3,B869+1,B869)</f>
        <v>290</v>
      </c>
      <c r="C870" t="e">
        <f>VLOOKUP(B870,'BAHAN BAKU'!P:Q,2,FALSE)</f>
        <v>#N/A</v>
      </c>
      <c r="D870" t="s">
        <v>0</v>
      </c>
      <c r="E870" t="s">
        <v>49</v>
      </c>
      <c r="F870" s="13">
        <f>IF(VLOOKUP(B870&amp;D870,'BAHAN BAKU'!BA:BB,2,FALSE)&gt;'BAHAN BAKU'!$B$1,'BAHAN BAKU'!$B$1,VLOOKUP(B870&amp;D870,'BAHAN BAKU'!BA:BB,2,FALSE))</f>
        <v>0</v>
      </c>
      <c r="G870" t="s">
        <v>49</v>
      </c>
      <c r="H870">
        <v>100</v>
      </c>
      <c r="I870">
        <f>ROUND(VLOOKUP(B870,'BAHAN BAKU'!P:AO,26,FALSE)*F870%,0)</f>
        <v>0</v>
      </c>
      <c r="J870">
        <v>0</v>
      </c>
      <c r="K870">
        <v>0</v>
      </c>
      <c r="L870">
        <f>VLOOKUP(B870,'BAHAN BAKU'!P:Y,10,FALSE)</f>
        <v>0</v>
      </c>
      <c r="M870">
        <f>VLOOKUP(B870,'BAHAN BAKU'!P:Z,11,FALSE)</f>
        <v>0</v>
      </c>
      <c r="T870">
        <v>0</v>
      </c>
    </row>
    <row r="871" spans="1:20" x14ac:dyDescent="0.25">
      <c r="A871">
        <f>VLOOKUP(B871,'BAHAN BAKU'!$BD:$BE,2,FALSE)</f>
        <v>1</v>
      </c>
      <c r="B871">
        <f>IF(COUNTIF($B$2:B870,B870)=3,B870+1,B870)</f>
        <v>290</v>
      </c>
      <c r="C871" t="e">
        <f>VLOOKUP(B871,'BAHAN BAKU'!P:Q,2,FALSE)</f>
        <v>#N/A</v>
      </c>
      <c r="D871" t="s">
        <v>4</v>
      </c>
      <c r="E871" t="s">
        <v>49</v>
      </c>
      <c r="F871" s="13" t="e">
        <f>IF(C871=0,"2.5","0")</f>
        <v>#N/A</v>
      </c>
      <c r="G871" t="s">
        <v>49</v>
      </c>
      <c r="H871">
        <v>100</v>
      </c>
      <c r="I871" t="e">
        <f>ROUND(VLOOKUP(B871,'BAHAN BAKU'!P:AO,26,FALSE)*F871%,0)</f>
        <v>#N/A</v>
      </c>
      <c r="J871">
        <v>0</v>
      </c>
      <c r="K871">
        <v>0</v>
      </c>
      <c r="L871">
        <f>VLOOKUP(B871,'BAHAN BAKU'!P:Y,10,FALSE)</f>
        <v>0</v>
      </c>
      <c r="M871">
        <f>VLOOKUP(B871,'BAHAN BAKU'!P:Z,11,FALSE)</f>
        <v>0</v>
      </c>
      <c r="T871">
        <v>0</v>
      </c>
    </row>
    <row r="872" spans="1:20" x14ac:dyDescent="0.25">
      <c r="A872">
        <f>VLOOKUP(B872,'BAHAN BAKU'!$BD:$BE,2,FALSE)</f>
        <v>1</v>
      </c>
      <c r="B872">
        <f>IF(COUNTIF($B$2:B871,B871)=3,B871+1,B871)</f>
        <v>291</v>
      </c>
      <c r="C872" t="e">
        <f>VLOOKUP(B872,'BAHAN BAKU'!P:Q,2,FALSE)</f>
        <v>#N/A</v>
      </c>
      <c r="D872" t="s">
        <v>2</v>
      </c>
      <c r="E872" t="s">
        <v>49</v>
      </c>
      <c r="F872" s="13">
        <v>11</v>
      </c>
      <c r="G872" t="s">
        <v>49</v>
      </c>
      <c r="H872">
        <v>100</v>
      </c>
      <c r="I872">
        <f>ROUND(VLOOKUP(B872,'BAHAN BAKU'!P:AO,26,FALSE)*F872%,0)</f>
        <v>0</v>
      </c>
      <c r="J872">
        <v>0</v>
      </c>
      <c r="K872">
        <v>0</v>
      </c>
      <c r="L872">
        <f>VLOOKUP(B872,'BAHAN BAKU'!P:Y,10,FALSE)</f>
        <v>0</v>
      </c>
      <c r="M872">
        <f>VLOOKUP(B872,'BAHAN BAKU'!P:Z,11,FALSE)</f>
        <v>0</v>
      </c>
      <c r="T872">
        <v>0</v>
      </c>
    </row>
    <row r="873" spans="1:20" x14ac:dyDescent="0.25">
      <c r="A873">
        <f>VLOOKUP(B873,'BAHAN BAKU'!$BD:$BE,2,FALSE)</f>
        <v>1</v>
      </c>
      <c r="B873">
        <f>IF(COUNTIF($B$2:B872,B872)=3,B872+1,B872)</f>
        <v>291</v>
      </c>
      <c r="C873" t="e">
        <f>VLOOKUP(B873,'BAHAN BAKU'!P:Q,2,FALSE)</f>
        <v>#N/A</v>
      </c>
      <c r="D873" t="s">
        <v>0</v>
      </c>
      <c r="E873" t="s">
        <v>49</v>
      </c>
      <c r="F873" s="13">
        <f>IF(VLOOKUP(B873&amp;D873,'BAHAN BAKU'!BA:BB,2,FALSE)&gt;'BAHAN BAKU'!$B$1,'BAHAN BAKU'!$B$1,VLOOKUP(B873&amp;D873,'BAHAN BAKU'!BA:BB,2,FALSE))</f>
        <v>0</v>
      </c>
      <c r="G873" t="s">
        <v>49</v>
      </c>
      <c r="H873">
        <v>100</v>
      </c>
      <c r="I873">
        <f>ROUND(VLOOKUP(B873,'BAHAN BAKU'!P:AO,26,FALSE)*F873%,0)</f>
        <v>0</v>
      </c>
      <c r="J873">
        <v>0</v>
      </c>
      <c r="K873">
        <v>0</v>
      </c>
      <c r="L873">
        <f>VLOOKUP(B873,'BAHAN BAKU'!P:Y,10,FALSE)</f>
        <v>0</v>
      </c>
      <c r="M873">
        <f>VLOOKUP(B873,'BAHAN BAKU'!P:Z,11,FALSE)</f>
        <v>0</v>
      </c>
      <c r="T873">
        <v>0</v>
      </c>
    </row>
    <row r="874" spans="1:20" x14ac:dyDescent="0.25">
      <c r="A874">
        <f>VLOOKUP(B874,'BAHAN BAKU'!$BD:$BE,2,FALSE)</f>
        <v>1</v>
      </c>
      <c r="B874">
        <f>IF(COUNTIF($B$2:B873,B873)=3,B873+1,B873)</f>
        <v>291</v>
      </c>
      <c r="C874" t="e">
        <f>VLOOKUP(B874,'BAHAN BAKU'!P:Q,2,FALSE)</f>
        <v>#N/A</v>
      </c>
      <c r="D874" t="s">
        <v>4</v>
      </c>
      <c r="E874" t="s">
        <v>49</v>
      </c>
      <c r="F874" s="13" t="e">
        <f>IF(C874=0,"2.5","0")</f>
        <v>#N/A</v>
      </c>
      <c r="G874" t="s">
        <v>49</v>
      </c>
      <c r="H874">
        <v>100</v>
      </c>
      <c r="I874" t="e">
        <f>ROUND(VLOOKUP(B874,'BAHAN BAKU'!P:AO,26,FALSE)*F874%,0)</f>
        <v>#N/A</v>
      </c>
      <c r="J874">
        <v>0</v>
      </c>
      <c r="K874">
        <v>0</v>
      </c>
      <c r="L874">
        <f>VLOOKUP(B874,'BAHAN BAKU'!P:Y,10,FALSE)</f>
        <v>0</v>
      </c>
      <c r="M874">
        <f>VLOOKUP(B874,'BAHAN BAKU'!P:Z,11,FALSE)</f>
        <v>0</v>
      </c>
      <c r="T874">
        <v>0</v>
      </c>
    </row>
    <row r="875" spans="1:20" x14ac:dyDescent="0.25">
      <c r="A875">
        <f>VLOOKUP(B875,'BAHAN BAKU'!$BD:$BE,2,FALSE)</f>
        <v>1</v>
      </c>
      <c r="B875">
        <f>IF(COUNTIF($B$2:B874,B874)=3,B874+1,B874)</f>
        <v>292</v>
      </c>
      <c r="C875" t="e">
        <f>VLOOKUP(B875,'BAHAN BAKU'!P:Q,2,FALSE)</f>
        <v>#N/A</v>
      </c>
      <c r="D875" t="s">
        <v>2</v>
      </c>
      <c r="E875" t="s">
        <v>49</v>
      </c>
      <c r="F875" s="13">
        <v>11</v>
      </c>
      <c r="G875" t="s">
        <v>49</v>
      </c>
      <c r="H875">
        <v>100</v>
      </c>
      <c r="I875">
        <f>ROUND(VLOOKUP(B875,'BAHAN BAKU'!P:AO,26,FALSE)*F875%,0)</f>
        <v>0</v>
      </c>
      <c r="J875">
        <v>0</v>
      </c>
      <c r="K875">
        <v>0</v>
      </c>
      <c r="L875">
        <f>VLOOKUP(B875,'BAHAN BAKU'!P:Y,10,FALSE)</f>
        <v>0</v>
      </c>
      <c r="M875">
        <f>VLOOKUP(B875,'BAHAN BAKU'!P:Z,11,FALSE)</f>
        <v>0</v>
      </c>
      <c r="T875">
        <v>0</v>
      </c>
    </row>
    <row r="876" spans="1:20" x14ac:dyDescent="0.25">
      <c r="A876">
        <f>VLOOKUP(B876,'BAHAN BAKU'!$BD:$BE,2,FALSE)</f>
        <v>1</v>
      </c>
      <c r="B876">
        <f>IF(COUNTIF($B$2:B875,B875)=3,B875+1,B875)</f>
        <v>292</v>
      </c>
      <c r="C876" t="e">
        <f>VLOOKUP(B876,'BAHAN BAKU'!P:Q,2,FALSE)</f>
        <v>#N/A</v>
      </c>
      <c r="D876" t="s">
        <v>0</v>
      </c>
      <c r="E876" t="s">
        <v>49</v>
      </c>
      <c r="F876" s="13">
        <f>IF(VLOOKUP(B876&amp;D876,'BAHAN BAKU'!BA:BB,2,FALSE)&gt;'BAHAN BAKU'!$B$1,'BAHAN BAKU'!$B$1,VLOOKUP(B876&amp;D876,'BAHAN BAKU'!BA:BB,2,FALSE))</f>
        <v>0</v>
      </c>
      <c r="G876" t="s">
        <v>49</v>
      </c>
      <c r="H876">
        <v>100</v>
      </c>
      <c r="I876">
        <f>ROUND(VLOOKUP(B876,'BAHAN BAKU'!P:AO,26,FALSE)*F876%,0)</f>
        <v>0</v>
      </c>
      <c r="J876">
        <v>0</v>
      </c>
      <c r="K876">
        <v>0</v>
      </c>
      <c r="L876">
        <f>VLOOKUP(B876,'BAHAN BAKU'!P:Y,10,FALSE)</f>
        <v>0</v>
      </c>
      <c r="M876">
        <f>VLOOKUP(B876,'BAHAN BAKU'!P:Z,11,FALSE)</f>
        <v>0</v>
      </c>
      <c r="T876">
        <v>0</v>
      </c>
    </row>
    <row r="877" spans="1:20" x14ac:dyDescent="0.25">
      <c r="A877">
        <f>VLOOKUP(B877,'BAHAN BAKU'!$BD:$BE,2,FALSE)</f>
        <v>1</v>
      </c>
      <c r="B877">
        <f>IF(COUNTIF($B$2:B876,B876)=3,B876+1,B876)</f>
        <v>292</v>
      </c>
      <c r="C877" t="e">
        <f>VLOOKUP(B877,'BAHAN BAKU'!P:Q,2,FALSE)</f>
        <v>#N/A</v>
      </c>
      <c r="D877" t="s">
        <v>4</v>
      </c>
      <c r="E877" t="s">
        <v>49</v>
      </c>
      <c r="F877" s="13" t="e">
        <f>IF(C877=0,"2.5","0")</f>
        <v>#N/A</v>
      </c>
      <c r="G877" t="s">
        <v>49</v>
      </c>
      <c r="H877">
        <v>100</v>
      </c>
      <c r="I877" t="e">
        <f>ROUND(VLOOKUP(B877,'BAHAN BAKU'!P:AO,26,FALSE)*F877%,0)</f>
        <v>#N/A</v>
      </c>
      <c r="J877">
        <v>0</v>
      </c>
      <c r="K877">
        <v>0</v>
      </c>
      <c r="L877">
        <f>VLOOKUP(B877,'BAHAN BAKU'!P:Y,10,FALSE)</f>
        <v>0</v>
      </c>
      <c r="M877">
        <f>VLOOKUP(B877,'BAHAN BAKU'!P:Z,11,FALSE)</f>
        <v>0</v>
      </c>
      <c r="T877">
        <v>0</v>
      </c>
    </row>
    <row r="878" spans="1:20" x14ac:dyDescent="0.25">
      <c r="A878">
        <f>VLOOKUP(B878,'BAHAN BAKU'!$BD:$BE,2,FALSE)</f>
        <v>1</v>
      </c>
      <c r="B878">
        <f>IF(COUNTIF($B$2:B877,B877)=3,B877+1,B877)</f>
        <v>293</v>
      </c>
      <c r="C878" t="e">
        <f>VLOOKUP(B878,'BAHAN BAKU'!P:Q,2,FALSE)</f>
        <v>#N/A</v>
      </c>
      <c r="D878" t="s">
        <v>2</v>
      </c>
      <c r="E878" t="s">
        <v>49</v>
      </c>
      <c r="F878" s="13">
        <v>11</v>
      </c>
      <c r="G878" t="s">
        <v>49</v>
      </c>
      <c r="H878">
        <v>100</v>
      </c>
      <c r="I878">
        <f>ROUND(VLOOKUP(B878,'BAHAN BAKU'!P:AO,26,FALSE)*F878%,0)</f>
        <v>0</v>
      </c>
      <c r="J878">
        <v>0</v>
      </c>
      <c r="K878">
        <v>0</v>
      </c>
      <c r="L878">
        <f>VLOOKUP(B878,'BAHAN BAKU'!P:Y,10,FALSE)</f>
        <v>0</v>
      </c>
      <c r="M878">
        <f>VLOOKUP(B878,'BAHAN BAKU'!P:Z,11,FALSE)</f>
        <v>0</v>
      </c>
      <c r="T878">
        <v>0</v>
      </c>
    </row>
    <row r="879" spans="1:20" x14ac:dyDescent="0.25">
      <c r="A879">
        <f>VLOOKUP(B879,'BAHAN BAKU'!$BD:$BE,2,FALSE)</f>
        <v>1</v>
      </c>
      <c r="B879">
        <f>IF(COUNTIF($B$2:B878,B878)=3,B878+1,B878)</f>
        <v>293</v>
      </c>
      <c r="C879" t="e">
        <f>VLOOKUP(B879,'BAHAN BAKU'!P:Q,2,FALSE)</f>
        <v>#N/A</v>
      </c>
      <c r="D879" t="s">
        <v>0</v>
      </c>
      <c r="E879" t="s">
        <v>49</v>
      </c>
      <c r="F879" s="13">
        <f>IF(VLOOKUP(B879&amp;D879,'BAHAN BAKU'!BA:BB,2,FALSE)&gt;'BAHAN BAKU'!$B$1,'BAHAN BAKU'!$B$1,VLOOKUP(B879&amp;D879,'BAHAN BAKU'!BA:BB,2,FALSE))</f>
        <v>0</v>
      </c>
      <c r="G879" t="s">
        <v>49</v>
      </c>
      <c r="H879">
        <v>100</v>
      </c>
      <c r="I879">
        <f>ROUND(VLOOKUP(B879,'BAHAN BAKU'!P:AO,26,FALSE)*F879%,0)</f>
        <v>0</v>
      </c>
      <c r="J879">
        <v>0</v>
      </c>
      <c r="K879">
        <v>0</v>
      </c>
      <c r="L879">
        <f>VLOOKUP(B879,'BAHAN BAKU'!P:Y,10,FALSE)</f>
        <v>0</v>
      </c>
      <c r="M879">
        <f>VLOOKUP(B879,'BAHAN BAKU'!P:Z,11,FALSE)</f>
        <v>0</v>
      </c>
      <c r="T879">
        <v>0</v>
      </c>
    </row>
    <row r="880" spans="1:20" x14ac:dyDescent="0.25">
      <c r="A880">
        <f>VLOOKUP(B880,'BAHAN BAKU'!$BD:$BE,2,FALSE)</f>
        <v>1</v>
      </c>
      <c r="B880">
        <f>IF(COUNTIF($B$2:B879,B879)=3,B879+1,B879)</f>
        <v>293</v>
      </c>
      <c r="C880" t="e">
        <f>VLOOKUP(B880,'BAHAN BAKU'!P:Q,2,FALSE)</f>
        <v>#N/A</v>
      </c>
      <c r="D880" t="s">
        <v>4</v>
      </c>
      <c r="E880" t="s">
        <v>49</v>
      </c>
      <c r="F880" s="13" t="e">
        <f>IF(C880=0,"2.5","0")</f>
        <v>#N/A</v>
      </c>
      <c r="G880" t="s">
        <v>49</v>
      </c>
      <c r="H880">
        <v>100</v>
      </c>
      <c r="I880" t="e">
        <f>ROUND(VLOOKUP(B880,'BAHAN BAKU'!P:AO,26,FALSE)*F880%,0)</f>
        <v>#N/A</v>
      </c>
      <c r="J880">
        <v>0</v>
      </c>
      <c r="K880">
        <v>0</v>
      </c>
      <c r="L880">
        <f>VLOOKUP(B880,'BAHAN BAKU'!P:Y,10,FALSE)</f>
        <v>0</v>
      </c>
      <c r="M880">
        <f>VLOOKUP(B880,'BAHAN BAKU'!P:Z,11,FALSE)</f>
        <v>0</v>
      </c>
      <c r="T880">
        <v>0</v>
      </c>
    </row>
    <row r="881" spans="1:20" x14ac:dyDescent="0.25">
      <c r="A881">
        <f>VLOOKUP(B881,'BAHAN BAKU'!$BD:$BE,2,FALSE)</f>
        <v>1</v>
      </c>
      <c r="B881">
        <f>IF(COUNTIF($B$2:B880,B880)=3,B880+1,B880)</f>
        <v>294</v>
      </c>
      <c r="C881" t="e">
        <f>VLOOKUP(B881,'BAHAN BAKU'!P:Q,2,FALSE)</f>
        <v>#N/A</v>
      </c>
      <c r="D881" t="s">
        <v>2</v>
      </c>
      <c r="E881" t="s">
        <v>49</v>
      </c>
      <c r="F881" s="13">
        <v>11</v>
      </c>
      <c r="G881" t="s">
        <v>49</v>
      </c>
      <c r="H881">
        <v>100</v>
      </c>
      <c r="I881">
        <f>ROUND(VLOOKUP(B881,'BAHAN BAKU'!P:AO,26,FALSE)*F881%,0)</f>
        <v>0</v>
      </c>
      <c r="J881">
        <v>0</v>
      </c>
      <c r="K881">
        <v>0</v>
      </c>
      <c r="L881">
        <f>VLOOKUP(B881,'BAHAN BAKU'!P:Y,10,FALSE)</f>
        <v>0</v>
      </c>
      <c r="M881">
        <f>VLOOKUP(B881,'BAHAN BAKU'!P:Z,11,FALSE)</f>
        <v>0</v>
      </c>
      <c r="T881">
        <v>0</v>
      </c>
    </row>
    <row r="882" spans="1:20" x14ac:dyDescent="0.25">
      <c r="A882">
        <f>VLOOKUP(B882,'BAHAN BAKU'!$BD:$BE,2,FALSE)</f>
        <v>1</v>
      </c>
      <c r="B882">
        <f>IF(COUNTIF($B$2:B881,B881)=3,B881+1,B881)</f>
        <v>294</v>
      </c>
      <c r="C882" t="e">
        <f>VLOOKUP(B882,'BAHAN BAKU'!P:Q,2,FALSE)</f>
        <v>#N/A</v>
      </c>
      <c r="D882" t="s">
        <v>0</v>
      </c>
      <c r="E882" t="s">
        <v>49</v>
      </c>
      <c r="F882" s="13">
        <f>IF(VLOOKUP(B882&amp;D882,'BAHAN BAKU'!BA:BB,2,FALSE)&gt;'BAHAN BAKU'!$B$1,'BAHAN BAKU'!$B$1,VLOOKUP(B882&amp;D882,'BAHAN BAKU'!BA:BB,2,FALSE))</f>
        <v>0</v>
      </c>
      <c r="G882" t="s">
        <v>49</v>
      </c>
      <c r="H882">
        <v>100</v>
      </c>
      <c r="I882">
        <f>ROUND(VLOOKUP(B882,'BAHAN BAKU'!P:AO,26,FALSE)*F882%,0)</f>
        <v>0</v>
      </c>
      <c r="J882">
        <v>0</v>
      </c>
      <c r="K882">
        <v>0</v>
      </c>
      <c r="L882">
        <f>VLOOKUP(B882,'BAHAN BAKU'!P:Y,10,FALSE)</f>
        <v>0</v>
      </c>
      <c r="M882">
        <f>VLOOKUP(B882,'BAHAN BAKU'!P:Z,11,FALSE)</f>
        <v>0</v>
      </c>
      <c r="T882">
        <v>0</v>
      </c>
    </row>
    <row r="883" spans="1:20" x14ac:dyDescent="0.25">
      <c r="A883">
        <f>VLOOKUP(B883,'BAHAN BAKU'!$BD:$BE,2,FALSE)</f>
        <v>1</v>
      </c>
      <c r="B883">
        <f>IF(COUNTIF($B$2:B882,B882)=3,B882+1,B882)</f>
        <v>294</v>
      </c>
      <c r="C883" t="e">
        <f>VLOOKUP(B883,'BAHAN BAKU'!P:Q,2,FALSE)</f>
        <v>#N/A</v>
      </c>
      <c r="D883" t="s">
        <v>4</v>
      </c>
      <c r="E883" t="s">
        <v>49</v>
      </c>
      <c r="F883" s="13" t="e">
        <f>IF(C883=0,"2.5","0")</f>
        <v>#N/A</v>
      </c>
      <c r="G883" t="s">
        <v>49</v>
      </c>
      <c r="H883">
        <v>100</v>
      </c>
      <c r="I883" t="e">
        <f>ROUND(VLOOKUP(B883,'BAHAN BAKU'!P:AO,26,FALSE)*F883%,0)</f>
        <v>#N/A</v>
      </c>
      <c r="J883">
        <v>0</v>
      </c>
      <c r="K883">
        <v>0</v>
      </c>
      <c r="L883">
        <f>VLOOKUP(B883,'BAHAN BAKU'!P:Y,10,FALSE)</f>
        <v>0</v>
      </c>
      <c r="M883">
        <f>VLOOKUP(B883,'BAHAN BAKU'!P:Z,11,FALSE)</f>
        <v>0</v>
      </c>
      <c r="T883">
        <v>0</v>
      </c>
    </row>
    <row r="884" spans="1:20" x14ac:dyDescent="0.25">
      <c r="A884">
        <f>VLOOKUP(B884,'BAHAN BAKU'!$BD:$BE,2,FALSE)</f>
        <v>1</v>
      </c>
      <c r="B884">
        <f>IF(COUNTIF($B$2:B883,B883)=3,B883+1,B883)</f>
        <v>295</v>
      </c>
      <c r="C884" t="e">
        <f>VLOOKUP(B884,'BAHAN BAKU'!P:Q,2,FALSE)</f>
        <v>#N/A</v>
      </c>
      <c r="D884" t="s">
        <v>2</v>
      </c>
      <c r="E884" t="s">
        <v>49</v>
      </c>
      <c r="F884" s="13">
        <v>11</v>
      </c>
      <c r="G884" t="s">
        <v>49</v>
      </c>
      <c r="H884">
        <v>100</v>
      </c>
      <c r="I884">
        <f>ROUND(VLOOKUP(B884,'BAHAN BAKU'!P:AO,26,FALSE)*F884%,0)</f>
        <v>0</v>
      </c>
      <c r="J884">
        <v>0</v>
      </c>
      <c r="K884">
        <v>0</v>
      </c>
      <c r="L884">
        <f>VLOOKUP(B884,'BAHAN BAKU'!P:Y,10,FALSE)</f>
        <v>0</v>
      </c>
      <c r="M884">
        <f>VLOOKUP(B884,'BAHAN BAKU'!P:Z,11,FALSE)</f>
        <v>0</v>
      </c>
      <c r="T884">
        <v>0</v>
      </c>
    </row>
    <row r="885" spans="1:20" x14ac:dyDescent="0.25">
      <c r="A885">
        <f>VLOOKUP(B885,'BAHAN BAKU'!$BD:$BE,2,FALSE)</f>
        <v>1</v>
      </c>
      <c r="B885">
        <f>IF(COUNTIF($B$2:B884,B884)=3,B884+1,B884)</f>
        <v>295</v>
      </c>
      <c r="C885" t="e">
        <f>VLOOKUP(B885,'BAHAN BAKU'!P:Q,2,FALSE)</f>
        <v>#N/A</v>
      </c>
      <c r="D885" t="s">
        <v>0</v>
      </c>
      <c r="E885" t="s">
        <v>49</v>
      </c>
      <c r="F885" s="13">
        <f>IF(VLOOKUP(B885&amp;D885,'BAHAN BAKU'!BA:BB,2,FALSE)&gt;'BAHAN BAKU'!$B$1,'BAHAN BAKU'!$B$1,VLOOKUP(B885&amp;D885,'BAHAN BAKU'!BA:BB,2,FALSE))</f>
        <v>0</v>
      </c>
      <c r="G885" t="s">
        <v>49</v>
      </c>
      <c r="H885">
        <v>100</v>
      </c>
      <c r="I885">
        <f>ROUND(VLOOKUP(B885,'BAHAN BAKU'!P:AO,26,FALSE)*F885%,0)</f>
        <v>0</v>
      </c>
      <c r="J885">
        <v>0</v>
      </c>
      <c r="K885">
        <v>0</v>
      </c>
      <c r="L885">
        <f>VLOOKUP(B885,'BAHAN BAKU'!P:Y,10,FALSE)</f>
        <v>0</v>
      </c>
      <c r="M885">
        <f>VLOOKUP(B885,'BAHAN BAKU'!P:Z,11,FALSE)</f>
        <v>0</v>
      </c>
      <c r="T885">
        <v>0</v>
      </c>
    </row>
    <row r="886" spans="1:20" x14ac:dyDescent="0.25">
      <c r="A886">
        <f>VLOOKUP(B886,'BAHAN BAKU'!$BD:$BE,2,FALSE)</f>
        <v>1</v>
      </c>
      <c r="B886">
        <f>IF(COUNTIF($B$2:B885,B885)=3,B885+1,B885)</f>
        <v>295</v>
      </c>
      <c r="C886" t="e">
        <f>VLOOKUP(B886,'BAHAN BAKU'!P:Q,2,FALSE)</f>
        <v>#N/A</v>
      </c>
      <c r="D886" t="s">
        <v>4</v>
      </c>
      <c r="E886" t="s">
        <v>49</v>
      </c>
      <c r="F886" s="13" t="e">
        <f>IF(C886=0,"2.5","0")</f>
        <v>#N/A</v>
      </c>
      <c r="G886" t="s">
        <v>49</v>
      </c>
      <c r="H886">
        <v>100</v>
      </c>
      <c r="I886" t="e">
        <f>ROUND(VLOOKUP(B886,'BAHAN BAKU'!P:AO,26,FALSE)*F886%,0)</f>
        <v>#N/A</v>
      </c>
      <c r="J886">
        <v>0</v>
      </c>
      <c r="K886">
        <v>0</v>
      </c>
      <c r="L886">
        <f>VLOOKUP(B886,'BAHAN BAKU'!P:Y,10,FALSE)</f>
        <v>0</v>
      </c>
      <c r="M886">
        <f>VLOOKUP(B886,'BAHAN BAKU'!P:Z,11,FALSE)</f>
        <v>0</v>
      </c>
      <c r="T886">
        <v>0</v>
      </c>
    </row>
    <row r="887" spans="1:20" x14ac:dyDescent="0.25">
      <c r="A887">
        <f>VLOOKUP(B887,'BAHAN BAKU'!$BD:$BE,2,FALSE)</f>
        <v>1</v>
      </c>
      <c r="B887">
        <f>IF(COUNTIF($B$2:B886,B886)=3,B886+1,B886)</f>
        <v>296</v>
      </c>
      <c r="C887" t="e">
        <f>VLOOKUP(B887,'BAHAN BAKU'!P:Q,2,FALSE)</f>
        <v>#N/A</v>
      </c>
      <c r="D887" t="s">
        <v>2</v>
      </c>
      <c r="E887" t="s">
        <v>49</v>
      </c>
      <c r="F887" s="13">
        <v>11</v>
      </c>
      <c r="G887" t="s">
        <v>49</v>
      </c>
      <c r="H887">
        <v>100</v>
      </c>
      <c r="I887">
        <f>ROUND(VLOOKUP(B887,'BAHAN BAKU'!P:AO,26,FALSE)*F887%,0)</f>
        <v>0</v>
      </c>
      <c r="J887">
        <v>0</v>
      </c>
      <c r="K887">
        <v>0</v>
      </c>
      <c r="L887">
        <f>VLOOKUP(B887,'BAHAN BAKU'!P:Y,10,FALSE)</f>
        <v>0</v>
      </c>
      <c r="M887">
        <f>VLOOKUP(B887,'BAHAN BAKU'!P:Z,11,FALSE)</f>
        <v>0</v>
      </c>
      <c r="T887">
        <v>0</v>
      </c>
    </row>
    <row r="888" spans="1:20" x14ac:dyDescent="0.25">
      <c r="A888">
        <f>VLOOKUP(B888,'BAHAN BAKU'!$BD:$BE,2,FALSE)</f>
        <v>1</v>
      </c>
      <c r="B888">
        <f>IF(COUNTIF($B$2:B887,B887)=3,B887+1,B887)</f>
        <v>296</v>
      </c>
      <c r="C888" t="e">
        <f>VLOOKUP(B888,'BAHAN BAKU'!P:Q,2,FALSE)</f>
        <v>#N/A</v>
      </c>
      <c r="D888" t="s">
        <v>0</v>
      </c>
      <c r="E888" t="s">
        <v>49</v>
      </c>
      <c r="F888" s="13">
        <f>IF(VLOOKUP(B888&amp;D888,'BAHAN BAKU'!BA:BB,2,FALSE)&gt;'BAHAN BAKU'!$B$1,'BAHAN BAKU'!$B$1,VLOOKUP(B888&amp;D888,'BAHAN BAKU'!BA:BB,2,FALSE))</f>
        <v>0</v>
      </c>
      <c r="G888" t="s">
        <v>49</v>
      </c>
      <c r="H888">
        <v>100</v>
      </c>
      <c r="I888">
        <f>ROUND(VLOOKUP(B888,'BAHAN BAKU'!P:AO,26,FALSE)*F888%,0)</f>
        <v>0</v>
      </c>
      <c r="J888">
        <v>0</v>
      </c>
      <c r="K888">
        <v>0</v>
      </c>
      <c r="L888">
        <f>VLOOKUP(B888,'BAHAN BAKU'!P:Y,10,FALSE)</f>
        <v>0</v>
      </c>
      <c r="M888">
        <f>VLOOKUP(B888,'BAHAN BAKU'!P:Z,11,FALSE)</f>
        <v>0</v>
      </c>
      <c r="T888">
        <v>0</v>
      </c>
    </row>
    <row r="889" spans="1:20" x14ac:dyDescent="0.25">
      <c r="A889">
        <f>VLOOKUP(B889,'BAHAN BAKU'!$BD:$BE,2,FALSE)</f>
        <v>1</v>
      </c>
      <c r="B889">
        <f>IF(COUNTIF($B$2:B888,B888)=3,B888+1,B888)</f>
        <v>296</v>
      </c>
      <c r="C889" t="e">
        <f>VLOOKUP(B889,'BAHAN BAKU'!P:Q,2,FALSE)</f>
        <v>#N/A</v>
      </c>
      <c r="D889" t="s">
        <v>4</v>
      </c>
      <c r="E889" t="s">
        <v>49</v>
      </c>
      <c r="F889" s="13" t="e">
        <f>IF(C889=0,"2.5","0")</f>
        <v>#N/A</v>
      </c>
      <c r="G889" t="s">
        <v>49</v>
      </c>
      <c r="H889">
        <v>100</v>
      </c>
      <c r="I889" t="e">
        <f>ROUND(VLOOKUP(B889,'BAHAN BAKU'!P:AO,26,FALSE)*F889%,0)</f>
        <v>#N/A</v>
      </c>
      <c r="J889">
        <v>0</v>
      </c>
      <c r="K889">
        <v>0</v>
      </c>
      <c r="L889">
        <f>VLOOKUP(B889,'BAHAN BAKU'!P:Y,10,FALSE)</f>
        <v>0</v>
      </c>
      <c r="M889">
        <f>VLOOKUP(B889,'BAHAN BAKU'!P:Z,11,FALSE)</f>
        <v>0</v>
      </c>
      <c r="T889">
        <v>0</v>
      </c>
    </row>
    <row r="890" spans="1:20" x14ac:dyDescent="0.25">
      <c r="A890">
        <f>VLOOKUP(B890,'BAHAN BAKU'!$BD:$BE,2,FALSE)</f>
        <v>1</v>
      </c>
      <c r="B890">
        <f>IF(COUNTIF($B$2:B889,B889)=3,B889+1,B889)</f>
        <v>297</v>
      </c>
      <c r="C890" t="e">
        <f>VLOOKUP(B890,'BAHAN BAKU'!P:Q,2,FALSE)</f>
        <v>#N/A</v>
      </c>
      <c r="D890" t="s">
        <v>2</v>
      </c>
      <c r="E890" t="s">
        <v>49</v>
      </c>
      <c r="F890" s="13">
        <v>11</v>
      </c>
      <c r="G890" t="s">
        <v>49</v>
      </c>
      <c r="H890">
        <v>100</v>
      </c>
      <c r="I890">
        <f>ROUND(VLOOKUP(B890,'BAHAN BAKU'!P:AO,26,FALSE)*F890%,0)</f>
        <v>0</v>
      </c>
      <c r="J890">
        <v>0</v>
      </c>
      <c r="K890">
        <v>0</v>
      </c>
      <c r="L890">
        <f>VLOOKUP(B890,'BAHAN BAKU'!P:Y,10,FALSE)</f>
        <v>0</v>
      </c>
      <c r="M890">
        <f>VLOOKUP(B890,'BAHAN BAKU'!P:Z,11,FALSE)</f>
        <v>0</v>
      </c>
      <c r="T890">
        <v>0</v>
      </c>
    </row>
    <row r="891" spans="1:20" x14ac:dyDescent="0.25">
      <c r="A891">
        <f>VLOOKUP(B891,'BAHAN BAKU'!$BD:$BE,2,FALSE)</f>
        <v>1</v>
      </c>
      <c r="B891">
        <f>IF(COUNTIF($B$2:B890,B890)=3,B890+1,B890)</f>
        <v>297</v>
      </c>
      <c r="C891" t="e">
        <f>VLOOKUP(B891,'BAHAN BAKU'!P:Q,2,FALSE)</f>
        <v>#N/A</v>
      </c>
      <c r="D891" t="s">
        <v>0</v>
      </c>
      <c r="E891" t="s">
        <v>49</v>
      </c>
      <c r="F891" s="13">
        <f>IF(VLOOKUP(B891&amp;D891,'BAHAN BAKU'!BA:BB,2,FALSE)&gt;'BAHAN BAKU'!$B$1,'BAHAN BAKU'!$B$1,VLOOKUP(B891&amp;D891,'BAHAN BAKU'!BA:BB,2,FALSE))</f>
        <v>0</v>
      </c>
      <c r="G891" t="s">
        <v>49</v>
      </c>
      <c r="H891">
        <v>100</v>
      </c>
      <c r="I891">
        <f>ROUND(VLOOKUP(B891,'BAHAN BAKU'!P:AO,26,FALSE)*F891%,0)</f>
        <v>0</v>
      </c>
      <c r="J891">
        <v>0</v>
      </c>
      <c r="K891">
        <v>0</v>
      </c>
      <c r="L891">
        <f>VLOOKUP(B891,'BAHAN BAKU'!P:Y,10,FALSE)</f>
        <v>0</v>
      </c>
      <c r="M891">
        <f>VLOOKUP(B891,'BAHAN BAKU'!P:Z,11,FALSE)</f>
        <v>0</v>
      </c>
      <c r="T891">
        <v>0</v>
      </c>
    </row>
    <row r="892" spans="1:20" x14ac:dyDescent="0.25">
      <c r="A892">
        <f>VLOOKUP(B892,'BAHAN BAKU'!$BD:$BE,2,FALSE)</f>
        <v>1</v>
      </c>
      <c r="B892">
        <f>IF(COUNTIF($B$2:B891,B891)=3,B891+1,B891)</f>
        <v>297</v>
      </c>
      <c r="C892" t="e">
        <f>VLOOKUP(B892,'BAHAN BAKU'!P:Q,2,FALSE)</f>
        <v>#N/A</v>
      </c>
      <c r="D892" t="s">
        <v>4</v>
      </c>
      <c r="E892" t="s">
        <v>49</v>
      </c>
      <c r="F892" s="13" t="e">
        <f>IF(C892=0,"2.5","0")</f>
        <v>#N/A</v>
      </c>
      <c r="G892" t="s">
        <v>49</v>
      </c>
      <c r="H892">
        <v>100</v>
      </c>
      <c r="I892" t="e">
        <f>ROUND(VLOOKUP(B892,'BAHAN BAKU'!P:AO,26,FALSE)*F892%,0)</f>
        <v>#N/A</v>
      </c>
      <c r="J892">
        <v>0</v>
      </c>
      <c r="K892">
        <v>0</v>
      </c>
      <c r="L892">
        <f>VLOOKUP(B892,'BAHAN BAKU'!P:Y,10,FALSE)</f>
        <v>0</v>
      </c>
      <c r="M892">
        <f>VLOOKUP(B892,'BAHAN BAKU'!P:Z,11,FALSE)</f>
        <v>0</v>
      </c>
      <c r="T892">
        <v>0</v>
      </c>
    </row>
    <row r="893" spans="1:20" x14ac:dyDescent="0.25">
      <c r="A893">
        <f>VLOOKUP(B893,'BAHAN BAKU'!$BD:$BE,2,FALSE)</f>
        <v>1</v>
      </c>
      <c r="B893">
        <f>IF(COUNTIF($B$2:B892,B892)=3,B892+1,B892)</f>
        <v>298</v>
      </c>
      <c r="C893" t="e">
        <f>VLOOKUP(B893,'BAHAN BAKU'!P:Q,2,FALSE)</f>
        <v>#N/A</v>
      </c>
      <c r="D893" t="s">
        <v>2</v>
      </c>
      <c r="E893" t="s">
        <v>49</v>
      </c>
      <c r="F893" s="13">
        <v>11</v>
      </c>
      <c r="G893" t="s">
        <v>49</v>
      </c>
      <c r="H893">
        <v>100</v>
      </c>
      <c r="I893">
        <f>ROUND(VLOOKUP(B893,'BAHAN BAKU'!P:AO,26,FALSE)*F893%,0)</f>
        <v>0</v>
      </c>
      <c r="J893">
        <v>0</v>
      </c>
      <c r="K893">
        <v>0</v>
      </c>
      <c r="L893">
        <f>VLOOKUP(B893,'BAHAN BAKU'!P:Y,10,FALSE)</f>
        <v>0</v>
      </c>
      <c r="M893">
        <f>VLOOKUP(B893,'BAHAN BAKU'!P:Z,11,FALSE)</f>
        <v>0</v>
      </c>
      <c r="T893">
        <v>0</v>
      </c>
    </row>
    <row r="894" spans="1:20" x14ac:dyDescent="0.25">
      <c r="A894">
        <f>VLOOKUP(B894,'BAHAN BAKU'!$BD:$BE,2,FALSE)</f>
        <v>1</v>
      </c>
      <c r="B894">
        <f>IF(COUNTIF($B$2:B893,B893)=3,B893+1,B893)</f>
        <v>298</v>
      </c>
      <c r="C894" t="e">
        <f>VLOOKUP(B894,'BAHAN BAKU'!P:Q,2,FALSE)</f>
        <v>#N/A</v>
      </c>
      <c r="D894" t="s">
        <v>0</v>
      </c>
      <c r="E894" t="s">
        <v>49</v>
      </c>
      <c r="F894" s="13">
        <f>IF(VLOOKUP(B894&amp;D894,'BAHAN BAKU'!BA:BB,2,FALSE)&gt;'BAHAN BAKU'!$B$1,'BAHAN BAKU'!$B$1,VLOOKUP(B894&amp;D894,'BAHAN BAKU'!BA:BB,2,FALSE))</f>
        <v>0</v>
      </c>
      <c r="G894" t="s">
        <v>49</v>
      </c>
      <c r="H894">
        <v>100</v>
      </c>
      <c r="I894">
        <f>ROUND(VLOOKUP(B894,'BAHAN BAKU'!P:AO,26,FALSE)*F894%,0)</f>
        <v>0</v>
      </c>
      <c r="J894">
        <v>0</v>
      </c>
      <c r="K894">
        <v>0</v>
      </c>
      <c r="L894">
        <f>VLOOKUP(B894,'BAHAN BAKU'!P:Y,10,FALSE)</f>
        <v>0</v>
      </c>
      <c r="M894">
        <f>VLOOKUP(B894,'BAHAN BAKU'!P:Z,11,FALSE)</f>
        <v>0</v>
      </c>
      <c r="T894">
        <v>0</v>
      </c>
    </row>
    <row r="895" spans="1:20" x14ac:dyDescent="0.25">
      <c r="A895">
        <f>VLOOKUP(B895,'BAHAN BAKU'!$BD:$BE,2,FALSE)</f>
        <v>1</v>
      </c>
      <c r="B895">
        <f>IF(COUNTIF($B$2:B894,B894)=3,B894+1,B894)</f>
        <v>298</v>
      </c>
      <c r="C895" t="e">
        <f>VLOOKUP(B895,'BAHAN BAKU'!P:Q,2,FALSE)</f>
        <v>#N/A</v>
      </c>
      <c r="D895" t="s">
        <v>4</v>
      </c>
      <c r="E895" t="s">
        <v>49</v>
      </c>
      <c r="F895" s="13" t="e">
        <f>IF(C895=0,"2.5","0")</f>
        <v>#N/A</v>
      </c>
      <c r="G895" t="s">
        <v>49</v>
      </c>
      <c r="H895">
        <v>100</v>
      </c>
      <c r="I895" t="e">
        <f>ROUND(VLOOKUP(B895,'BAHAN BAKU'!P:AO,26,FALSE)*F895%,0)</f>
        <v>#N/A</v>
      </c>
      <c r="J895">
        <v>0</v>
      </c>
      <c r="K895">
        <v>0</v>
      </c>
      <c r="L895">
        <f>VLOOKUP(B895,'BAHAN BAKU'!P:Y,10,FALSE)</f>
        <v>0</v>
      </c>
      <c r="M895">
        <f>VLOOKUP(B895,'BAHAN BAKU'!P:Z,11,FALSE)</f>
        <v>0</v>
      </c>
      <c r="T895">
        <v>0</v>
      </c>
    </row>
    <row r="896" spans="1:20" x14ac:dyDescent="0.25">
      <c r="A896">
        <f>VLOOKUP(B896,'BAHAN BAKU'!$BD:$BE,2,FALSE)</f>
        <v>1</v>
      </c>
      <c r="B896">
        <f>IF(COUNTIF($B$2:B895,B895)=3,B895+1,B895)</f>
        <v>299</v>
      </c>
      <c r="C896" t="e">
        <f>VLOOKUP(B896,'BAHAN BAKU'!P:Q,2,FALSE)</f>
        <v>#N/A</v>
      </c>
      <c r="D896" t="s">
        <v>2</v>
      </c>
      <c r="E896" t="s">
        <v>49</v>
      </c>
      <c r="F896" s="13">
        <v>11</v>
      </c>
      <c r="G896" t="s">
        <v>49</v>
      </c>
      <c r="H896">
        <v>100</v>
      </c>
      <c r="I896">
        <f>ROUND(VLOOKUP(B896,'BAHAN BAKU'!P:AO,26,FALSE)*F896%,0)</f>
        <v>0</v>
      </c>
      <c r="J896">
        <v>0</v>
      </c>
      <c r="K896">
        <v>0</v>
      </c>
      <c r="L896">
        <f>VLOOKUP(B896,'BAHAN BAKU'!P:Y,10,FALSE)</f>
        <v>0</v>
      </c>
      <c r="M896">
        <f>VLOOKUP(B896,'BAHAN BAKU'!P:Z,11,FALSE)</f>
        <v>0</v>
      </c>
      <c r="T896">
        <v>0</v>
      </c>
    </row>
    <row r="897" spans="1:20" x14ac:dyDescent="0.25">
      <c r="A897">
        <f>VLOOKUP(B897,'BAHAN BAKU'!$BD:$BE,2,FALSE)</f>
        <v>1</v>
      </c>
      <c r="B897">
        <f>IF(COUNTIF($B$2:B896,B896)=3,B896+1,B896)</f>
        <v>299</v>
      </c>
      <c r="C897" t="e">
        <f>VLOOKUP(B897,'BAHAN BAKU'!P:Q,2,FALSE)</f>
        <v>#N/A</v>
      </c>
      <c r="D897" t="s">
        <v>0</v>
      </c>
      <c r="E897" t="s">
        <v>49</v>
      </c>
      <c r="F897" s="13">
        <f>IF(VLOOKUP(B897&amp;D897,'BAHAN BAKU'!BA:BB,2,FALSE)&gt;'BAHAN BAKU'!$B$1,'BAHAN BAKU'!$B$1,VLOOKUP(B897&amp;D897,'BAHAN BAKU'!BA:BB,2,FALSE))</f>
        <v>0</v>
      </c>
      <c r="G897" t="s">
        <v>49</v>
      </c>
      <c r="H897">
        <v>100</v>
      </c>
      <c r="I897">
        <f>ROUND(VLOOKUP(B897,'BAHAN BAKU'!P:AO,26,FALSE)*F897%,0)</f>
        <v>0</v>
      </c>
      <c r="J897">
        <v>0</v>
      </c>
      <c r="K897">
        <v>0</v>
      </c>
      <c r="L897">
        <f>VLOOKUP(B897,'BAHAN BAKU'!P:Y,10,FALSE)</f>
        <v>0</v>
      </c>
      <c r="M897">
        <f>VLOOKUP(B897,'BAHAN BAKU'!P:Z,11,FALSE)</f>
        <v>0</v>
      </c>
      <c r="T897">
        <v>0</v>
      </c>
    </row>
    <row r="898" spans="1:20" x14ac:dyDescent="0.25">
      <c r="A898">
        <f>VLOOKUP(B898,'BAHAN BAKU'!$BD:$BE,2,FALSE)</f>
        <v>1</v>
      </c>
      <c r="B898">
        <f>IF(COUNTIF($B$2:B897,B897)=3,B897+1,B897)</f>
        <v>299</v>
      </c>
      <c r="C898" t="e">
        <f>VLOOKUP(B898,'BAHAN BAKU'!P:Q,2,FALSE)</f>
        <v>#N/A</v>
      </c>
      <c r="D898" t="s">
        <v>4</v>
      </c>
      <c r="E898" t="s">
        <v>49</v>
      </c>
      <c r="F898" s="13" t="e">
        <f>IF(C898=0,"2.5","0")</f>
        <v>#N/A</v>
      </c>
      <c r="G898" t="s">
        <v>49</v>
      </c>
      <c r="H898">
        <v>100</v>
      </c>
      <c r="I898" t="e">
        <f>ROUND(VLOOKUP(B898,'BAHAN BAKU'!P:AO,26,FALSE)*F898%,0)</f>
        <v>#N/A</v>
      </c>
      <c r="J898">
        <v>0</v>
      </c>
      <c r="K898">
        <v>0</v>
      </c>
      <c r="L898">
        <f>VLOOKUP(B898,'BAHAN BAKU'!P:Y,10,FALSE)</f>
        <v>0</v>
      </c>
      <c r="M898">
        <f>VLOOKUP(B898,'BAHAN BAKU'!P:Z,11,FALSE)</f>
        <v>0</v>
      </c>
      <c r="T898">
        <v>0</v>
      </c>
    </row>
    <row r="899" spans="1:20" x14ac:dyDescent="0.25">
      <c r="A899">
        <f>VLOOKUP(B899,'BAHAN BAKU'!$BD:$BE,2,FALSE)</f>
        <v>1</v>
      </c>
      <c r="B899">
        <f>IF(COUNTIF($B$2:B898,B898)=3,B898+1,B898)</f>
        <v>300</v>
      </c>
      <c r="C899" t="e">
        <f>VLOOKUP(B899,'BAHAN BAKU'!P:Q,2,FALSE)</f>
        <v>#N/A</v>
      </c>
      <c r="D899" t="s">
        <v>2</v>
      </c>
      <c r="E899" t="s">
        <v>49</v>
      </c>
      <c r="F899" s="13">
        <v>11</v>
      </c>
      <c r="G899" t="s">
        <v>49</v>
      </c>
      <c r="H899">
        <v>100</v>
      </c>
      <c r="I899">
        <f>ROUND(VLOOKUP(B899,'BAHAN BAKU'!P:AO,26,FALSE)*F899%,0)</f>
        <v>0</v>
      </c>
      <c r="J899">
        <v>0</v>
      </c>
      <c r="K899">
        <v>0</v>
      </c>
      <c r="L899">
        <f>VLOOKUP(B899,'BAHAN BAKU'!P:Y,10,FALSE)</f>
        <v>0</v>
      </c>
      <c r="M899">
        <f>VLOOKUP(B899,'BAHAN BAKU'!P:Z,11,FALSE)</f>
        <v>0</v>
      </c>
      <c r="T899">
        <v>0</v>
      </c>
    </row>
    <row r="900" spans="1:20" x14ac:dyDescent="0.25">
      <c r="A900">
        <f>VLOOKUP(B900,'BAHAN BAKU'!$BD:$BE,2,FALSE)</f>
        <v>1</v>
      </c>
      <c r="B900">
        <f>IF(COUNTIF($B$2:B899,B899)=3,B899+1,B899)</f>
        <v>300</v>
      </c>
      <c r="C900" t="e">
        <f>VLOOKUP(B900,'BAHAN BAKU'!P:Q,2,FALSE)</f>
        <v>#N/A</v>
      </c>
      <c r="D900" t="s">
        <v>0</v>
      </c>
      <c r="E900" t="s">
        <v>49</v>
      </c>
      <c r="F900" s="13">
        <f>IF(VLOOKUP(B900&amp;D900,'BAHAN BAKU'!BA:BB,2,FALSE)&gt;'BAHAN BAKU'!$B$1,'BAHAN BAKU'!$B$1,VLOOKUP(B900&amp;D900,'BAHAN BAKU'!BA:BB,2,FALSE))</f>
        <v>0</v>
      </c>
      <c r="G900" t="s">
        <v>49</v>
      </c>
      <c r="H900">
        <v>100</v>
      </c>
      <c r="I900">
        <f>ROUND(VLOOKUP(B900,'BAHAN BAKU'!P:AO,26,FALSE)*F900%,0)</f>
        <v>0</v>
      </c>
      <c r="J900">
        <v>0</v>
      </c>
      <c r="K900">
        <v>0</v>
      </c>
      <c r="L900">
        <f>VLOOKUP(B900,'BAHAN BAKU'!P:Y,10,FALSE)</f>
        <v>0</v>
      </c>
      <c r="M900">
        <f>VLOOKUP(B900,'BAHAN BAKU'!P:Z,11,FALSE)</f>
        <v>0</v>
      </c>
      <c r="T900">
        <v>0</v>
      </c>
    </row>
    <row r="901" spans="1:20" x14ac:dyDescent="0.25">
      <c r="A901">
        <f>VLOOKUP(B901,'BAHAN BAKU'!$BD:$BE,2,FALSE)</f>
        <v>1</v>
      </c>
      <c r="B901">
        <f>IF(COUNTIF($B$2:B900,B900)=3,B900+1,B900)</f>
        <v>300</v>
      </c>
      <c r="C901" t="e">
        <f>VLOOKUP(B901,'BAHAN BAKU'!P:Q,2,FALSE)</f>
        <v>#N/A</v>
      </c>
      <c r="D901" t="s">
        <v>4</v>
      </c>
      <c r="E901" t="s">
        <v>49</v>
      </c>
      <c r="F901" s="13" t="e">
        <f>IF(C901=0,"2.5","0")</f>
        <v>#N/A</v>
      </c>
      <c r="G901" t="s">
        <v>49</v>
      </c>
      <c r="H901">
        <v>100</v>
      </c>
      <c r="I901" t="e">
        <f>ROUND(VLOOKUP(B901,'BAHAN BAKU'!P:AO,26,FALSE)*F901%,0)</f>
        <v>#N/A</v>
      </c>
      <c r="J901">
        <v>0</v>
      </c>
      <c r="K901">
        <v>0</v>
      </c>
      <c r="L901">
        <f>VLOOKUP(B901,'BAHAN BAKU'!P:Y,10,FALSE)</f>
        <v>0</v>
      </c>
      <c r="M901">
        <f>VLOOKUP(B901,'BAHAN BAKU'!P:Z,11,FALSE)</f>
        <v>0</v>
      </c>
      <c r="T901">
        <v>0</v>
      </c>
    </row>
    <row r="902" spans="1:20" x14ac:dyDescent="0.25">
      <c r="A902">
        <f>VLOOKUP(B902,'BAHAN BAKU'!$BD:$BE,2,FALSE)</f>
        <v>1</v>
      </c>
      <c r="B902">
        <f>IF(COUNTIF($B$2:B901,B901)=3,B901+1,B901)</f>
        <v>301</v>
      </c>
      <c r="C902" t="e">
        <f>VLOOKUP(B902,'BAHAN BAKU'!P:Q,2,FALSE)</f>
        <v>#N/A</v>
      </c>
      <c r="D902" t="s">
        <v>2</v>
      </c>
      <c r="E902" t="s">
        <v>49</v>
      </c>
      <c r="F902" s="13">
        <v>11</v>
      </c>
      <c r="G902" t="s">
        <v>49</v>
      </c>
      <c r="H902">
        <v>100</v>
      </c>
      <c r="I902">
        <f>ROUND(VLOOKUP(B902,'BAHAN BAKU'!P:AO,26,FALSE)*F902%,0)</f>
        <v>0</v>
      </c>
      <c r="J902">
        <v>0</v>
      </c>
      <c r="K902">
        <v>0</v>
      </c>
      <c r="L902">
        <f>VLOOKUP(B902,'BAHAN BAKU'!P:Y,10,FALSE)</f>
        <v>0</v>
      </c>
      <c r="M902">
        <f>VLOOKUP(B902,'BAHAN BAKU'!P:Z,11,FALSE)</f>
        <v>0</v>
      </c>
      <c r="T902">
        <v>0</v>
      </c>
    </row>
    <row r="903" spans="1:20" x14ac:dyDescent="0.25">
      <c r="A903">
        <f>VLOOKUP(B903,'BAHAN BAKU'!$BD:$BE,2,FALSE)</f>
        <v>1</v>
      </c>
      <c r="B903">
        <f>IF(COUNTIF($B$2:B902,B902)=3,B902+1,B902)</f>
        <v>301</v>
      </c>
      <c r="C903" t="e">
        <f>VLOOKUP(B903,'BAHAN BAKU'!P:Q,2,FALSE)</f>
        <v>#N/A</v>
      </c>
      <c r="D903" t="s">
        <v>0</v>
      </c>
      <c r="E903" t="s">
        <v>49</v>
      </c>
      <c r="F903" s="13">
        <f>IF(VLOOKUP(B903&amp;D903,'BAHAN BAKU'!BA:BB,2,FALSE)&gt;'BAHAN BAKU'!$B$1,'BAHAN BAKU'!$B$1,VLOOKUP(B903&amp;D903,'BAHAN BAKU'!BA:BB,2,FALSE))</f>
        <v>0</v>
      </c>
      <c r="G903" t="s">
        <v>49</v>
      </c>
      <c r="H903">
        <v>100</v>
      </c>
      <c r="I903">
        <f>ROUND(VLOOKUP(B903,'BAHAN BAKU'!P:AO,26,FALSE)*F903%,0)</f>
        <v>0</v>
      </c>
      <c r="J903">
        <v>0</v>
      </c>
      <c r="K903">
        <v>0</v>
      </c>
      <c r="L903">
        <f>VLOOKUP(B903,'BAHAN BAKU'!P:Y,10,FALSE)</f>
        <v>0</v>
      </c>
      <c r="M903">
        <f>VLOOKUP(B903,'BAHAN BAKU'!P:Z,11,FALSE)</f>
        <v>0</v>
      </c>
      <c r="T903">
        <v>0</v>
      </c>
    </row>
    <row r="904" spans="1:20" x14ac:dyDescent="0.25">
      <c r="A904">
        <f>VLOOKUP(B904,'BAHAN BAKU'!$BD:$BE,2,FALSE)</f>
        <v>1</v>
      </c>
      <c r="B904">
        <f>IF(COUNTIF($B$2:B903,B903)=3,B903+1,B903)</f>
        <v>301</v>
      </c>
      <c r="C904" t="e">
        <f>VLOOKUP(B904,'BAHAN BAKU'!P:Q,2,FALSE)</f>
        <v>#N/A</v>
      </c>
      <c r="D904" t="s">
        <v>4</v>
      </c>
      <c r="E904" t="s">
        <v>49</v>
      </c>
      <c r="F904" s="13" t="e">
        <f>IF(C904=0,"2.5","0")</f>
        <v>#N/A</v>
      </c>
      <c r="G904" t="s">
        <v>49</v>
      </c>
      <c r="H904">
        <v>100</v>
      </c>
      <c r="I904" t="e">
        <f>ROUND(VLOOKUP(B904,'BAHAN BAKU'!P:AO,26,FALSE)*F904%,0)</f>
        <v>#N/A</v>
      </c>
      <c r="J904">
        <v>0</v>
      </c>
      <c r="K904">
        <v>0</v>
      </c>
      <c r="L904">
        <f>VLOOKUP(B904,'BAHAN BAKU'!P:Y,10,FALSE)</f>
        <v>0</v>
      </c>
      <c r="M904">
        <f>VLOOKUP(B904,'BAHAN BAKU'!P:Z,11,FALSE)</f>
        <v>0</v>
      </c>
      <c r="T904">
        <v>0</v>
      </c>
    </row>
    <row r="905" spans="1:20" x14ac:dyDescent="0.25">
      <c r="A905">
        <f>VLOOKUP(B905,'BAHAN BAKU'!$BD:$BE,2,FALSE)</f>
        <v>1</v>
      </c>
      <c r="B905">
        <f>IF(COUNTIF($B$2:B904,B904)=3,B904+1,B904)</f>
        <v>302</v>
      </c>
      <c r="C905" t="e">
        <f>VLOOKUP(B905,'BAHAN BAKU'!P:Q,2,FALSE)</f>
        <v>#N/A</v>
      </c>
      <c r="D905" t="s">
        <v>2</v>
      </c>
      <c r="E905" t="s">
        <v>49</v>
      </c>
      <c r="F905" s="13">
        <v>11</v>
      </c>
      <c r="G905" t="s">
        <v>49</v>
      </c>
      <c r="H905">
        <v>100</v>
      </c>
      <c r="I905">
        <f>ROUND(VLOOKUP(B905,'BAHAN BAKU'!P:AO,26,FALSE)*F905%,0)</f>
        <v>0</v>
      </c>
      <c r="J905">
        <v>0</v>
      </c>
      <c r="K905">
        <v>0</v>
      </c>
      <c r="L905">
        <f>VLOOKUP(B905,'BAHAN BAKU'!P:Y,10,FALSE)</f>
        <v>0</v>
      </c>
      <c r="M905">
        <f>VLOOKUP(B905,'BAHAN BAKU'!P:Z,11,FALSE)</f>
        <v>0</v>
      </c>
      <c r="T905">
        <v>0</v>
      </c>
    </row>
    <row r="906" spans="1:20" x14ac:dyDescent="0.25">
      <c r="A906">
        <f>VLOOKUP(B906,'BAHAN BAKU'!$BD:$BE,2,FALSE)</f>
        <v>1</v>
      </c>
      <c r="B906">
        <f>IF(COUNTIF($B$2:B905,B905)=3,B905+1,B905)</f>
        <v>302</v>
      </c>
      <c r="C906" t="e">
        <f>VLOOKUP(B906,'BAHAN BAKU'!P:Q,2,FALSE)</f>
        <v>#N/A</v>
      </c>
      <c r="D906" t="s">
        <v>0</v>
      </c>
      <c r="E906" t="s">
        <v>49</v>
      </c>
      <c r="F906" s="13">
        <f>IF(VLOOKUP(B906&amp;D906,'BAHAN BAKU'!BA:BB,2,FALSE)&gt;'BAHAN BAKU'!$B$1,'BAHAN BAKU'!$B$1,VLOOKUP(B906&amp;D906,'BAHAN BAKU'!BA:BB,2,FALSE))</f>
        <v>0</v>
      </c>
      <c r="G906" t="s">
        <v>49</v>
      </c>
      <c r="H906">
        <v>100</v>
      </c>
      <c r="I906">
        <f>ROUND(VLOOKUP(B906,'BAHAN BAKU'!P:AO,26,FALSE)*F906%,0)</f>
        <v>0</v>
      </c>
      <c r="J906">
        <v>0</v>
      </c>
      <c r="K906">
        <v>0</v>
      </c>
      <c r="L906">
        <f>VLOOKUP(B906,'BAHAN BAKU'!P:Y,10,FALSE)</f>
        <v>0</v>
      </c>
      <c r="M906">
        <f>VLOOKUP(B906,'BAHAN BAKU'!P:Z,11,FALSE)</f>
        <v>0</v>
      </c>
      <c r="T906">
        <v>0</v>
      </c>
    </row>
    <row r="907" spans="1:20" x14ac:dyDescent="0.25">
      <c r="A907">
        <f>VLOOKUP(B907,'BAHAN BAKU'!$BD:$BE,2,FALSE)</f>
        <v>1</v>
      </c>
      <c r="B907">
        <f>IF(COUNTIF($B$2:B906,B906)=3,B906+1,B906)</f>
        <v>302</v>
      </c>
      <c r="C907" t="e">
        <f>VLOOKUP(B907,'BAHAN BAKU'!P:Q,2,FALSE)</f>
        <v>#N/A</v>
      </c>
      <c r="D907" t="s">
        <v>4</v>
      </c>
      <c r="E907" t="s">
        <v>49</v>
      </c>
      <c r="F907" s="13" t="e">
        <f>IF(C907=0,"2.5","0")</f>
        <v>#N/A</v>
      </c>
      <c r="G907" t="s">
        <v>49</v>
      </c>
      <c r="H907">
        <v>100</v>
      </c>
      <c r="I907" t="e">
        <f>ROUND(VLOOKUP(B907,'BAHAN BAKU'!P:AO,26,FALSE)*F907%,0)</f>
        <v>#N/A</v>
      </c>
      <c r="J907">
        <v>0</v>
      </c>
      <c r="K907">
        <v>0</v>
      </c>
      <c r="L907">
        <f>VLOOKUP(B907,'BAHAN BAKU'!P:Y,10,FALSE)</f>
        <v>0</v>
      </c>
      <c r="M907">
        <f>VLOOKUP(B907,'BAHAN BAKU'!P:Z,11,FALSE)</f>
        <v>0</v>
      </c>
      <c r="T907">
        <v>0</v>
      </c>
    </row>
    <row r="908" spans="1:20" x14ac:dyDescent="0.25">
      <c r="A908">
        <f>VLOOKUP(B908,'BAHAN BAKU'!$BD:$BE,2,FALSE)</f>
        <v>1</v>
      </c>
      <c r="B908">
        <f>IF(COUNTIF($B$2:B907,B907)=3,B907+1,B907)</f>
        <v>303</v>
      </c>
      <c r="C908" t="e">
        <f>VLOOKUP(B908,'BAHAN BAKU'!P:Q,2,FALSE)</f>
        <v>#N/A</v>
      </c>
      <c r="D908" t="s">
        <v>2</v>
      </c>
      <c r="E908" t="s">
        <v>49</v>
      </c>
      <c r="F908" s="13">
        <v>11</v>
      </c>
      <c r="G908" t="s">
        <v>49</v>
      </c>
      <c r="H908">
        <v>100</v>
      </c>
      <c r="I908">
        <f>ROUND(VLOOKUP(B908,'BAHAN BAKU'!P:AO,26,FALSE)*F908%,0)</f>
        <v>0</v>
      </c>
      <c r="J908">
        <v>0</v>
      </c>
      <c r="K908">
        <v>0</v>
      </c>
      <c r="L908">
        <f>VLOOKUP(B908,'BAHAN BAKU'!P:Y,10,FALSE)</f>
        <v>0</v>
      </c>
      <c r="M908">
        <f>VLOOKUP(B908,'BAHAN BAKU'!P:Z,11,FALSE)</f>
        <v>0</v>
      </c>
      <c r="T908">
        <v>0</v>
      </c>
    </row>
    <row r="909" spans="1:20" x14ac:dyDescent="0.25">
      <c r="A909">
        <f>VLOOKUP(B909,'BAHAN BAKU'!$BD:$BE,2,FALSE)</f>
        <v>1</v>
      </c>
      <c r="B909">
        <f>IF(COUNTIF($B$2:B908,B908)=3,B908+1,B908)</f>
        <v>303</v>
      </c>
      <c r="C909" t="e">
        <f>VLOOKUP(B909,'BAHAN BAKU'!P:Q,2,FALSE)</f>
        <v>#N/A</v>
      </c>
      <c r="D909" t="s">
        <v>0</v>
      </c>
      <c r="E909" t="s">
        <v>49</v>
      </c>
      <c r="F909" s="13">
        <f>IF(VLOOKUP(B909&amp;D909,'BAHAN BAKU'!BA:BB,2,FALSE)&gt;'BAHAN BAKU'!$B$1,'BAHAN BAKU'!$B$1,VLOOKUP(B909&amp;D909,'BAHAN BAKU'!BA:BB,2,FALSE))</f>
        <v>0</v>
      </c>
      <c r="G909" t="s">
        <v>49</v>
      </c>
      <c r="H909">
        <v>100</v>
      </c>
      <c r="I909">
        <f>ROUND(VLOOKUP(B909,'BAHAN BAKU'!P:AO,26,FALSE)*F909%,0)</f>
        <v>0</v>
      </c>
      <c r="J909">
        <v>0</v>
      </c>
      <c r="K909">
        <v>0</v>
      </c>
      <c r="L909">
        <f>VLOOKUP(B909,'BAHAN BAKU'!P:Y,10,FALSE)</f>
        <v>0</v>
      </c>
      <c r="M909">
        <f>VLOOKUP(B909,'BAHAN BAKU'!P:Z,11,FALSE)</f>
        <v>0</v>
      </c>
      <c r="T909">
        <v>0</v>
      </c>
    </row>
    <row r="910" spans="1:20" x14ac:dyDescent="0.25">
      <c r="A910">
        <f>VLOOKUP(B910,'BAHAN BAKU'!$BD:$BE,2,FALSE)</f>
        <v>1</v>
      </c>
      <c r="B910">
        <f>IF(COUNTIF($B$2:B909,B909)=3,B909+1,B909)</f>
        <v>303</v>
      </c>
      <c r="C910" t="e">
        <f>VLOOKUP(B910,'BAHAN BAKU'!P:Q,2,FALSE)</f>
        <v>#N/A</v>
      </c>
      <c r="D910" t="s">
        <v>4</v>
      </c>
      <c r="E910" t="s">
        <v>49</v>
      </c>
      <c r="F910" s="13" t="e">
        <f>IF(C910=0,"2.5","0")</f>
        <v>#N/A</v>
      </c>
      <c r="G910" t="s">
        <v>49</v>
      </c>
      <c r="H910">
        <v>100</v>
      </c>
      <c r="I910" t="e">
        <f>ROUND(VLOOKUP(B910,'BAHAN BAKU'!P:AO,26,FALSE)*F910%,0)</f>
        <v>#N/A</v>
      </c>
      <c r="J910">
        <v>0</v>
      </c>
      <c r="K910">
        <v>0</v>
      </c>
      <c r="L910">
        <f>VLOOKUP(B910,'BAHAN BAKU'!P:Y,10,FALSE)</f>
        <v>0</v>
      </c>
      <c r="M910">
        <f>VLOOKUP(B910,'BAHAN BAKU'!P:Z,11,FALSE)</f>
        <v>0</v>
      </c>
      <c r="T910">
        <v>0</v>
      </c>
    </row>
    <row r="911" spans="1:20" x14ac:dyDescent="0.25">
      <c r="A911">
        <f>VLOOKUP(B911,'BAHAN BAKU'!$BD:$BE,2,FALSE)</f>
        <v>1</v>
      </c>
      <c r="B911">
        <f>IF(COUNTIF($B$2:B910,B910)=3,B910+1,B910)</f>
        <v>304</v>
      </c>
      <c r="C911" t="e">
        <f>VLOOKUP(B911,'BAHAN BAKU'!P:Q,2,FALSE)</f>
        <v>#N/A</v>
      </c>
      <c r="D911" t="s">
        <v>2</v>
      </c>
      <c r="E911" t="s">
        <v>49</v>
      </c>
      <c r="F911" s="13">
        <v>11</v>
      </c>
      <c r="G911" t="s">
        <v>49</v>
      </c>
      <c r="H911">
        <v>100</v>
      </c>
      <c r="I911">
        <f>ROUND(VLOOKUP(B911,'BAHAN BAKU'!P:AO,26,FALSE)*F911%,0)</f>
        <v>0</v>
      </c>
      <c r="J911">
        <v>0</v>
      </c>
      <c r="K911">
        <v>0</v>
      </c>
      <c r="L911">
        <f>VLOOKUP(B911,'BAHAN BAKU'!P:Y,10,FALSE)</f>
        <v>0</v>
      </c>
      <c r="M911">
        <f>VLOOKUP(B911,'BAHAN BAKU'!P:Z,11,FALSE)</f>
        <v>0</v>
      </c>
      <c r="T911">
        <v>0</v>
      </c>
    </row>
    <row r="912" spans="1:20" x14ac:dyDescent="0.25">
      <c r="A912">
        <f>VLOOKUP(B912,'BAHAN BAKU'!$BD:$BE,2,FALSE)</f>
        <v>1</v>
      </c>
      <c r="B912">
        <f>IF(COUNTIF($B$2:B911,B911)=3,B911+1,B911)</f>
        <v>304</v>
      </c>
      <c r="C912" t="e">
        <f>VLOOKUP(B912,'BAHAN BAKU'!P:Q,2,FALSE)</f>
        <v>#N/A</v>
      </c>
      <c r="D912" t="s">
        <v>0</v>
      </c>
      <c r="E912" t="s">
        <v>49</v>
      </c>
      <c r="F912" s="13">
        <f>IF(VLOOKUP(B912&amp;D912,'BAHAN BAKU'!BA:BB,2,FALSE)&gt;'BAHAN BAKU'!$B$1,'BAHAN BAKU'!$B$1,VLOOKUP(B912&amp;D912,'BAHAN BAKU'!BA:BB,2,FALSE))</f>
        <v>0</v>
      </c>
      <c r="G912" t="s">
        <v>49</v>
      </c>
      <c r="H912">
        <v>100</v>
      </c>
      <c r="I912">
        <f>ROUND(VLOOKUP(B912,'BAHAN BAKU'!P:AO,26,FALSE)*F912%,0)</f>
        <v>0</v>
      </c>
      <c r="J912">
        <v>0</v>
      </c>
      <c r="K912">
        <v>0</v>
      </c>
      <c r="L912">
        <f>VLOOKUP(B912,'BAHAN BAKU'!P:Y,10,FALSE)</f>
        <v>0</v>
      </c>
      <c r="M912">
        <f>VLOOKUP(B912,'BAHAN BAKU'!P:Z,11,FALSE)</f>
        <v>0</v>
      </c>
      <c r="T912">
        <v>0</v>
      </c>
    </row>
    <row r="913" spans="1:20" x14ac:dyDescent="0.25">
      <c r="A913">
        <f>VLOOKUP(B913,'BAHAN BAKU'!$BD:$BE,2,FALSE)</f>
        <v>1</v>
      </c>
      <c r="B913">
        <f>IF(COUNTIF($B$2:B912,B912)=3,B912+1,B912)</f>
        <v>304</v>
      </c>
      <c r="C913" t="e">
        <f>VLOOKUP(B913,'BAHAN BAKU'!P:Q,2,FALSE)</f>
        <v>#N/A</v>
      </c>
      <c r="D913" t="s">
        <v>4</v>
      </c>
      <c r="E913" t="s">
        <v>49</v>
      </c>
      <c r="F913" s="13" t="e">
        <f>IF(C913=0,"2.5","0")</f>
        <v>#N/A</v>
      </c>
      <c r="G913" t="s">
        <v>49</v>
      </c>
      <c r="H913">
        <v>100</v>
      </c>
      <c r="I913" t="e">
        <f>ROUND(VLOOKUP(B913,'BAHAN BAKU'!P:AO,26,FALSE)*F913%,0)</f>
        <v>#N/A</v>
      </c>
      <c r="J913">
        <v>0</v>
      </c>
      <c r="K913">
        <v>0</v>
      </c>
      <c r="L913">
        <f>VLOOKUP(B913,'BAHAN BAKU'!P:Y,10,FALSE)</f>
        <v>0</v>
      </c>
      <c r="M913">
        <f>VLOOKUP(B913,'BAHAN BAKU'!P:Z,11,FALSE)</f>
        <v>0</v>
      </c>
      <c r="T913">
        <v>0</v>
      </c>
    </row>
    <row r="914" spans="1:20" x14ac:dyDescent="0.25">
      <c r="A914">
        <f>VLOOKUP(B914,'BAHAN BAKU'!$BD:$BE,2,FALSE)</f>
        <v>1</v>
      </c>
      <c r="B914">
        <f>IF(COUNTIF($B$2:B913,B913)=3,B913+1,B913)</f>
        <v>305</v>
      </c>
      <c r="C914" t="e">
        <f>VLOOKUP(B914,'BAHAN BAKU'!P:Q,2,FALSE)</f>
        <v>#N/A</v>
      </c>
      <c r="D914" t="s">
        <v>2</v>
      </c>
      <c r="E914" t="s">
        <v>49</v>
      </c>
      <c r="F914" s="13">
        <v>11</v>
      </c>
      <c r="G914" t="s">
        <v>49</v>
      </c>
      <c r="H914">
        <v>100</v>
      </c>
      <c r="I914">
        <f>ROUND(VLOOKUP(B914,'BAHAN BAKU'!P:AO,26,FALSE)*F914%,0)</f>
        <v>0</v>
      </c>
      <c r="J914">
        <v>0</v>
      </c>
      <c r="K914">
        <v>0</v>
      </c>
      <c r="L914">
        <f>VLOOKUP(B914,'BAHAN BAKU'!P:Y,10,FALSE)</f>
        <v>0</v>
      </c>
      <c r="M914">
        <f>VLOOKUP(B914,'BAHAN BAKU'!P:Z,11,FALSE)</f>
        <v>0</v>
      </c>
      <c r="T914">
        <v>0</v>
      </c>
    </row>
    <row r="915" spans="1:20" x14ac:dyDescent="0.25">
      <c r="A915">
        <f>VLOOKUP(B915,'BAHAN BAKU'!$BD:$BE,2,FALSE)</f>
        <v>1</v>
      </c>
      <c r="B915">
        <f>IF(COUNTIF($B$2:B914,B914)=3,B914+1,B914)</f>
        <v>305</v>
      </c>
      <c r="C915" t="e">
        <f>VLOOKUP(B915,'BAHAN BAKU'!P:Q,2,FALSE)</f>
        <v>#N/A</v>
      </c>
      <c r="D915" t="s">
        <v>0</v>
      </c>
      <c r="E915" t="s">
        <v>49</v>
      </c>
      <c r="F915" s="13">
        <f>IF(VLOOKUP(B915&amp;D915,'BAHAN BAKU'!BA:BB,2,FALSE)&gt;'BAHAN BAKU'!$B$1,'BAHAN BAKU'!$B$1,VLOOKUP(B915&amp;D915,'BAHAN BAKU'!BA:BB,2,FALSE))</f>
        <v>0</v>
      </c>
      <c r="G915" t="s">
        <v>49</v>
      </c>
      <c r="H915">
        <v>100</v>
      </c>
      <c r="I915">
        <f>ROUND(VLOOKUP(B915,'BAHAN BAKU'!P:AO,26,FALSE)*F915%,0)</f>
        <v>0</v>
      </c>
      <c r="J915">
        <v>0</v>
      </c>
      <c r="K915">
        <v>0</v>
      </c>
      <c r="L915">
        <f>VLOOKUP(B915,'BAHAN BAKU'!P:Y,10,FALSE)</f>
        <v>0</v>
      </c>
      <c r="M915">
        <f>VLOOKUP(B915,'BAHAN BAKU'!P:Z,11,FALSE)</f>
        <v>0</v>
      </c>
      <c r="T915">
        <v>0</v>
      </c>
    </row>
    <row r="916" spans="1:20" x14ac:dyDescent="0.25">
      <c r="A916">
        <f>VLOOKUP(B916,'BAHAN BAKU'!$BD:$BE,2,FALSE)</f>
        <v>1</v>
      </c>
      <c r="B916">
        <f>IF(COUNTIF($B$2:B915,B915)=3,B915+1,B915)</f>
        <v>305</v>
      </c>
      <c r="C916" t="e">
        <f>VLOOKUP(B916,'BAHAN BAKU'!P:Q,2,FALSE)</f>
        <v>#N/A</v>
      </c>
      <c r="D916" t="s">
        <v>4</v>
      </c>
      <c r="E916" t="s">
        <v>49</v>
      </c>
      <c r="F916" s="13" t="e">
        <f>IF(C916=0,"2.5","0")</f>
        <v>#N/A</v>
      </c>
      <c r="G916" t="s">
        <v>49</v>
      </c>
      <c r="H916">
        <v>100</v>
      </c>
      <c r="I916" t="e">
        <f>ROUND(VLOOKUP(B916,'BAHAN BAKU'!P:AO,26,FALSE)*F916%,0)</f>
        <v>#N/A</v>
      </c>
      <c r="J916">
        <v>0</v>
      </c>
      <c r="K916">
        <v>0</v>
      </c>
      <c r="L916">
        <f>VLOOKUP(B916,'BAHAN BAKU'!P:Y,10,FALSE)</f>
        <v>0</v>
      </c>
      <c r="M916">
        <f>VLOOKUP(B916,'BAHAN BAKU'!P:Z,11,FALSE)</f>
        <v>0</v>
      </c>
      <c r="T916">
        <v>0</v>
      </c>
    </row>
    <row r="917" spans="1:20" x14ac:dyDescent="0.25">
      <c r="A917">
        <f>VLOOKUP(B917,'BAHAN BAKU'!$BD:$BE,2,FALSE)</f>
        <v>1</v>
      </c>
      <c r="B917">
        <f>IF(COUNTIF($B$2:B916,B916)=3,B916+1,B916)</f>
        <v>306</v>
      </c>
      <c r="C917" t="e">
        <f>VLOOKUP(B917,'BAHAN BAKU'!P:Q,2,FALSE)</f>
        <v>#N/A</v>
      </c>
      <c r="D917" t="s">
        <v>2</v>
      </c>
      <c r="E917" t="s">
        <v>49</v>
      </c>
      <c r="F917" s="13">
        <v>11</v>
      </c>
      <c r="G917" t="s">
        <v>49</v>
      </c>
      <c r="H917">
        <v>100</v>
      </c>
      <c r="I917">
        <f>ROUND(VLOOKUP(B917,'BAHAN BAKU'!P:AO,26,FALSE)*F917%,0)</f>
        <v>0</v>
      </c>
      <c r="J917">
        <v>0</v>
      </c>
      <c r="K917">
        <v>0</v>
      </c>
      <c r="L917">
        <f>VLOOKUP(B917,'BAHAN BAKU'!P:Y,10,FALSE)</f>
        <v>0</v>
      </c>
      <c r="M917">
        <f>VLOOKUP(B917,'BAHAN BAKU'!P:Z,11,FALSE)</f>
        <v>0</v>
      </c>
      <c r="T917">
        <v>0</v>
      </c>
    </row>
    <row r="918" spans="1:20" x14ac:dyDescent="0.25">
      <c r="A918">
        <f>VLOOKUP(B918,'BAHAN BAKU'!$BD:$BE,2,FALSE)</f>
        <v>1</v>
      </c>
      <c r="B918">
        <f>IF(COUNTIF($B$2:B917,B917)=3,B917+1,B917)</f>
        <v>306</v>
      </c>
      <c r="C918" t="e">
        <f>VLOOKUP(B918,'BAHAN BAKU'!P:Q,2,FALSE)</f>
        <v>#N/A</v>
      </c>
      <c r="D918" t="s">
        <v>0</v>
      </c>
      <c r="E918" t="s">
        <v>49</v>
      </c>
      <c r="F918" s="13">
        <f>IF(VLOOKUP(B918&amp;D918,'BAHAN BAKU'!BA:BB,2,FALSE)&gt;'BAHAN BAKU'!$B$1,'BAHAN BAKU'!$B$1,VLOOKUP(B918&amp;D918,'BAHAN BAKU'!BA:BB,2,FALSE))</f>
        <v>0</v>
      </c>
      <c r="G918" t="s">
        <v>49</v>
      </c>
      <c r="H918">
        <v>100</v>
      </c>
      <c r="I918">
        <f>ROUND(VLOOKUP(B918,'BAHAN BAKU'!P:AO,26,FALSE)*F918%,0)</f>
        <v>0</v>
      </c>
      <c r="J918">
        <v>0</v>
      </c>
      <c r="K918">
        <v>0</v>
      </c>
      <c r="L918">
        <f>VLOOKUP(B918,'BAHAN BAKU'!P:Y,10,FALSE)</f>
        <v>0</v>
      </c>
      <c r="M918">
        <f>VLOOKUP(B918,'BAHAN BAKU'!P:Z,11,FALSE)</f>
        <v>0</v>
      </c>
      <c r="T918">
        <v>0</v>
      </c>
    </row>
    <row r="919" spans="1:20" x14ac:dyDescent="0.25">
      <c r="A919">
        <f>VLOOKUP(B919,'BAHAN BAKU'!$BD:$BE,2,FALSE)</f>
        <v>1</v>
      </c>
      <c r="B919">
        <f>IF(COUNTIF($B$2:B918,B918)=3,B918+1,B918)</f>
        <v>306</v>
      </c>
      <c r="C919" t="e">
        <f>VLOOKUP(B919,'BAHAN BAKU'!P:Q,2,FALSE)</f>
        <v>#N/A</v>
      </c>
      <c r="D919" t="s">
        <v>4</v>
      </c>
      <c r="E919" t="s">
        <v>49</v>
      </c>
      <c r="F919" s="13" t="e">
        <f>IF(C919=0,"2.5","0")</f>
        <v>#N/A</v>
      </c>
      <c r="G919" t="s">
        <v>49</v>
      </c>
      <c r="H919">
        <v>100</v>
      </c>
      <c r="I919" t="e">
        <f>ROUND(VLOOKUP(B919,'BAHAN BAKU'!P:AO,26,FALSE)*F919%,0)</f>
        <v>#N/A</v>
      </c>
      <c r="J919">
        <v>0</v>
      </c>
      <c r="K919">
        <v>0</v>
      </c>
      <c r="L919">
        <f>VLOOKUP(B919,'BAHAN BAKU'!P:Y,10,FALSE)</f>
        <v>0</v>
      </c>
      <c r="M919">
        <f>VLOOKUP(B919,'BAHAN BAKU'!P:Z,11,FALSE)</f>
        <v>0</v>
      </c>
      <c r="T919">
        <v>0</v>
      </c>
    </row>
    <row r="920" spans="1:20" x14ac:dyDescent="0.25">
      <c r="A920">
        <f>VLOOKUP(B920,'BAHAN BAKU'!$BD:$BE,2,FALSE)</f>
        <v>1</v>
      </c>
      <c r="B920">
        <f>IF(COUNTIF($B$2:B919,B919)=3,B919+1,B919)</f>
        <v>307</v>
      </c>
      <c r="C920" t="e">
        <f>VLOOKUP(B920,'BAHAN BAKU'!P:Q,2,FALSE)</f>
        <v>#N/A</v>
      </c>
      <c r="D920" t="s">
        <v>2</v>
      </c>
      <c r="E920" t="s">
        <v>49</v>
      </c>
      <c r="F920" s="13">
        <v>11</v>
      </c>
      <c r="G920" t="s">
        <v>49</v>
      </c>
      <c r="H920">
        <v>100</v>
      </c>
      <c r="I920">
        <f>ROUND(VLOOKUP(B920,'BAHAN BAKU'!P:AO,26,FALSE)*F920%,0)</f>
        <v>0</v>
      </c>
      <c r="J920">
        <v>0</v>
      </c>
      <c r="K920">
        <v>0</v>
      </c>
      <c r="L920">
        <f>VLOOKUP(B920,'BAHAN BAKU'!P:Y,10,FALSE)</f>
        <v>0</v>
      </c>
      <c r="M920">
        <f>VLOOKUP(B920,'BAHAN BAKU'!P:Z,11,FALSE)</f>
        <v>0</v>
      </c>
      <c r="T920">
        <v>0</v>
      </c>
    </row>
    <row r="921" spans="1:20" x14ac:dyDescent="0.25">
      <c r="A921">
        <f>VLOOKUP(B921,'BAHAN BAKU'!$BD:$BE,2,FALSE)</f>
        <v>1</v>
      </c>
      <c r="B921">
        <f>IF(COUNTIF($B$2:B920,B920)=3,B920+1,B920)</f>
        <v>307</v>
      </c>
      <c r="C921" t="e">
        <f>VLOOKUP(B921,'BAHAN BAKU'!P:Q,2,FALSE)</f>
        <v>#N/A</v>
      </c>
      <c r="D921" t="s">
        <v>0</v>
      </c>
      <c r="E921" t="s">
        <v>49</v>
      </c>
      <c r="F921" s="13">
        <f>IF(VLOOKUP(B921&amp;D921,'BAHAN BAKU'!BA:BB,2,FALSE)&gt;'BAHAN BAKU'!$B$1,'BAHAN BAKU'!$B$1,VLOOKUP(B921&amp;D921,'BAHAN BAKU'!BA:BB,2,FALSE))</f>
        <v>0</v>
      </c>
      <c r="G921" t="s">
        <v>49</v>
      </c>
      <c r="H921">
        <v>100</v>
      </c>
      <c r="I921">
        <f>ROUND(VLOOKUP(B921,'BAHAN BAKU'!P:AO,26,FALSE)*F921%,0)</f>
        <v>0</v>
      </c>
      <c r="J921">
        <v>0</v>
      </c>
      <c r="K921">
        <v>0</v>
      </c>
      <c r="L921">
        <f>VLOOKUP(B921,'BAHAN BAKU'!P:Y,10,FALSE)</f>
        <v>0</v>
      </c>
      <c r="M921">
        <f>VLOOKUP(B921,'BAHAN BAKU'!P:Z,11,FALSE)</f>
        <v>0</v>
      </c>
      <c r="T921">
        <v>0</v>
      </c>
    </row>
    <row r="922" spans="1:20" x14ac:dyDescent="0.25">
      <c r="A922">
        <f>VLOOKUP(B922,'BAHAN BAKU'!$BD:$BE,2,FALSE)</f>
        <v>1</v>
      </c>
      <c r="B922">
        <f>IF(COUNTIF($B$2:B921,B921)=3,B921+1,B921)</f>
        <v>307</v>
      </c>
      <c r="C922" t="e">
        <f>VLOOKUP(B922,'BAHAN BAKU'!P:Q,2,FALSE)</f>
        <v>#N/A</v>
      </c>
      <c r="D922" t="s">
        <v>4</v>
      </c>
      <c r="E922" t="s">
        <v>49</v>
      </c>
      <c r="F922" s="13" t="e">
        <f>IF(C922=0,"2.5","0")</f>
        <v>#N/A</v>
      </c>
      <c r="G922" t="s">
        <v>49</v>
      </c>
      <c r="H922">
        <v>100</v>
      </c>
      <c r="I922" t="e">
        <f>ROUND(VLOOKUP(B922,'BAHAN BAKU'!P:AO,26,FALSE)*F922%,0)</f>
        <v>#N/A</v>
      </c>
      <c r="J922">
        <v>0</v>
      </c>
      <c r="K922">
        <v>0</v>
      </c>
      <c r="L922">
        <f>VLOOKUP(B922,'BAHAN BAKU'!P:Y,10,FALSE)</f>
        <v>0</v>
      </c>
      <c r="M922">
        <f>VLOOKUP(B922,'BAHAN BAKU'!P:Z,11,FALSE)</f>
        <v>0</v>
      </c>
      <c r="T922">
        <v>0</v>
      </c>
    </row>
    <row r="923" spans="1:20" x14ac:dyDescent="0.25">
      <c r="A923">
        <f>VLOOKUP(B923,'BAHAN BAKU'!$BD:$BE,2,FALSE)</f>
        <v>1</v>
      </c>
      <c r="B923">
        <f>IF(COUNTIF($B$2:B922,B922)=3,B922+1,B922)</f>
        <v>308</v>
      </c>
      <c r="C923" t="e">
        <f>VLOOKUP(B923,'BAHAN BAKU'!P:Q,2,FALSE)</f>
        <v>#N/A</v>
      </c>
      <c r="D923" t="s">
        <v>2</v>
      </c>
      <c r="E923" t="s">
        <v>49</v>
      </c>
      <c r="F923" s="13">
        <v>11</v>
      </c>
      <c r="G923" t="s">
        <v>49</v>
      </c>
      <c r="H923">
        <v>100</v>
      </c>
      <c r="I923">
        <f>ROUND(VLOOKUP(B923,'BAHAN BAKU'!P:AO,26,FALSE)*F923%,0)</f>
        <v>0</v>
      </c>
      <c r="J923">
        <v>0</v>
      </c>
      <c r="K923">
        <v>0</v>
      </c>
      <c r="L923">
        <f>VLOOKUP(B923,'BAHAN BAKU'!P:Y,10,FALSE)</f>
        <v>0</v>
      </c>
      <c r="M923">
        <f>VLOOKUP(B923,'BAHAN BAKU'!P:Z,11,FALSE)</f>
        <v>0</v>
      </c>
      <c r="T923">
        <v>0</v>
      </c>
    </row>
    <row r="924" spans="1:20" x14ac:dyDescent="0.25">
      <c r="A924">
        <f>VLOOKUP(B924,'BAHAN BAKU'!$BD:$BE,2,FALSE)</f>
        <v>1</v>
      </c>
      <c r="B924">
        <f>IF(COUNTIF($B$2:B923,B923)=3,B923+1,B923)</f>
        <v>308</v>
      </c>
      <c r="C924" t="e">
        <f>VLOOKUP(B924,'BAHAN BAKU'!P:Q,2,FALSE)</f>
        <v>#N/A</v>
      </c>
      <c r="D924" t="s">
        <v>0</v>
      </c>
      <c r="E924" t="s">
        <v>49</v>
      </c>
      <c r="F924" s="13">
        <f>IF(VLOOKUP(B924&amp;D924,'BAHAN BAKU'!BA:BB,2,FALSE)&gt;'BAHAN BAKU'!$B$1,'BAHAN BAKU'!$B$1,VLOOKUP(B924&amp;D924,'BAHAN BAKU'!BA:BB,2,FALSE))</f>
        <v>0</v>
      </c>
      <c r="G924" t="s">
        <v>49</v>
      </c>
      <c r="H924">
        <v>100</v>
      </c>
      <c r="I924">
        <f>ROUND(VLOOKUP(B924,'BAHAN BAKU'!P:AO,26,FALSE)*F924%,0)</f>
        <v>0</v>
      </c>
      <c r="J924">
        <v>0</v>
      </c>
      <c r="K924">
        <v>0</v>
      </c>
      <c r="L924">
        <f>VLOOKUP(B924,'BAHAN BAKU'!P:Y,10,FALSE)</f>
        <v>0</v>
      </c>
      <c r="M924">
        <f>VLOOKUP(B924,'BAHAN BAKU'!P:Z,11,FALSE)</f>
        <v>0</v>
      </c>
      <c r="T924">
        <v>0</v>
      </c>
    </row>
    <row r="925" spans="1:20" x14ac:dyDescent="0.25">
      <c r="A925">
        <f>VLOOKUP(B925,'BAHAN BAKU'!$BD:$BE,2,FALSE)</f>
        <v>1</v>
      </c>
      <c r="B925">
        <f>IF(COUNTIF($B$2:B924,B924)=3,B924+1,B924)</f>
        <v>308</v>
      </c>
      <c r="C925" t="e">
        <f>VLOOKUP(B925,'BAHAN BAKU'!P:Q,2,FALSE)</f>
        <v>#N/A</v>
      </c>
      <c r="D925" t="s">
        <v>4</v>
      </c>
      <c r="E925" t="s">
        <v>49</v>
      </c>
      <c r="F925" s="13" t="e">
        <f>IF(C925=0,"2.5","0")</f>
        <v>#N/A</v>
      </c>
      <c r="G925" t="s">
        <v>49</v>
      </c>
      <c r="H925">
        <v>100</v>
      </c>
      <c r="I925" t="e">
        <f>ROUND(VLOOKUP(B925,'BAHAN BAKU'!P:AO,26,FALSE)*F925%,0)</f>
        <v>#N/A</v>
      </c>
      <c r="J925">
        <v>0</v>
      </c>
      <c r="K925">
        <v>0</v>
      </c>
      <c r="L925">
        <f>VLOOKUP(B925,'BAHAN BAKU'!P:Y,10,FALSE)</f>
        <v>0</v>
      </c>
      <c r="M925">
        <f>VLOOKUP(B925,'BAHAN BAKU'!P:Z,11,FALSE)</f>
        <v>0</v>
      </c>
      <c r="T925">
        <v>0</v>
      </c>
    </row>
    <row r="926" spans="1:20" x14ac:dyDescent="0.25">
      <c r="A926">
        <f>VLOOKUP(B926,'BAHAN BAKU'!$BD:$BE,2,FALSE)</f>
        <v>1</v>
      </c>
      <c r="B926">
        <f>IF(COUNTIF($B$2:B925,B925)=3,B925+1,B925)</f>
        <v>309</v>
      </c>
      <c r="C926" t="e">
        <f>VLOOKUP(B926,'BAHAN BAKU'!P:Q,2,FALSE)</f>
        <v>#N/A</v>
      </c>
      <c r="D926" t="s">
        <v>2</v>
      </c>
      <c r="E926" t="s">
        <v>49</v>
      </c>
      <c r="F926" s="13">
        <v>11</v>
      </c>
      <c r="G926" t="s">
        <v>49</v>
      </c>
      <c r="H926">
        <v>100</v>
      </c>
      <c r="I926">
        <f>ROUND(VLOOKUP(B926,'BAHAN BAKU'!P:AO,26,FALSE)*F926%,0)</f>
        <v>0</v>
      </c>
      <c r="J926">
        <v>0</v>
      </c>
      <c r="K926">
        <v>0</v>
      </c>
      <c r="L926">
        <f>VLOOKUP(B926,'BAHAN BAKU'!P:Y,10,FALSE)</f>
        <v>0</v>
      </c>
      <c r="M926">
        <f>VLOOKUP(B926,'BAHAN BAKU'!P:Z,11,FALSE)</f>
        <v>0</v>
      </c>
      <c r="T926">
        <v>0</v>
      </c>
    </row>
    <row r="927" spans="1:20" x14ac:dyDescent="0.25">
      <c r="A927">
        <f>VLOOKUP(B927,'BAHAN BAKU'!$BD:$BE,2,FALSE)</f>
        <v>1</v>
      </c>
      <c r="B927">
        <f>IF(COUNTIF($B$2:B926,B926)=3,B926+1,B926)</f>
        <v>309</v>
      </c>
      <c r="C927" t="e">
        <f>VLOOKUP(B927,'BAHAN BAKU'!P:Q,2,FALSE)</f>
        <v>#N/A</v>
      </c>
      <c r="D927" t="s">
        <v>0</v>
      </c>
      <c r="E927" t="s">
        <v>49</v>
      </c>
      <c r="F927" s="13">
        <f>IF(VLOOKUP(B927&amp;D927,'BAHAN BAKU'!BA:BB,2,FALSE)&gt;'BAHAN BAKU'!$B$1,'BAHAN BAKU'!$B$1,VLOOKUP(B927&amp;D927,'BAHAN BAKU'!BA:BB,2,FALSE))</f>
        <v>0</v>
      </c>
      <c r="G927" t="s">
        <v>49</v>
      </c>
      <c r="H927">
        <v>100</v>
      </c>
      <c r="I927">
        <f>ROUND(VLOOKUP(B927,'BAHAN BAKU'!P:AO,26,FALSE)*F927%,0)</f>
        <v>0</v>
      </c>
      <c r="J927">
        <v>0</v>
      </c>
      <c r="K927">
        <v>0</v>
      </c>
      <c r="L927">
        <f>VLOOKUP(B927,'BAHAN BAKU'!P:Y,10,FALSE)</f>
        <v>0</v>
      </c>
      <c r="M927">
        <f>VLOOKUP(B927,'BAHAN BAKU'!P:Z,11,FALSE)</f>
        <v>0</v>
      </c>
      <c r="T927">
        <v>0</v>
      </c>
    </row>
    <row r="928" spans="1:20" x14ac:dyDescent="0.25">
      <c r="A928">
        <f>VLOOKUP(B928,'BAHAN BAKU'!$BD:$BE,2,FALSE)</f>
        <v>1</v>
      </c>
      <c r="B928">
        <f>IF(COUNTIF($B$2:B927,B927)=3,B927+1,B927)</f>
        <v>309</v>
      </c>
      <c r="C928" t="e">
        <f>VLOOKUP(B928,'BAHAN BAKU'!P:Q,2,FALSE)</f>
        <v>#N/A</v>
      </c>
      <c r="D928" t="s">
        <v>4</v>
      </c>
      <c r="E928" t="s">
        <v>49</v>
      </c>
      <c r="F928" s="13" t="e">
        <f>IF(C928=0,"2.5","0")</f>
        <v>#N/A</v>
      </c>
      <c r="G928" t="s">
        <v>49</v>
      </c>
      <c r="H928">
        <v>100</v>
      </c>
      <c r="I928" t="e">
        <f>ROUND(VLOOKUP(B928,'BAHAN BAKU'!P:AO,26,FALSE)*F928%,0)</f>
        <v>#N/A</v>
      </c>
      <c r="J928">
        <v>0</v>
      </c>
      <c r="K928">
        <v>0</v>
      </c>
      <c r="L928">
        <f>VLOOKUP(B928,'BAHAN BAKU'!P:Y,10,FALSE)</f>
        <v>0</v>
      </c>
      <c r="M928">
        <f>VLOOKUP(B928,'BAHAN BAKU'!P:Z,11,FALSE)</f>
        <v>0</v>
      </c>
      <c r="T928">
        <v>0</v>
      </c>
    </row>
    <row r="929" spans="1:20" x14ac:dyDescent="0.25">
      <c r="A929">
        <f>VLOOKUP(B929,'BAHAN BAKU'!$BD:$BE,2,FALSE)</f>
        <v>1</v>
      </c>
      <c r="B929">
        <f>IF(COUNTIF($B$2:B928,B928)=3,B928+1,B928)</f>
        <v>310</v>
      </c>
      <c r="C929" t="e">
        <f>VLOOKUP(B929,'BAHAN BAKU'!P:Q,2,FALSE)</f>
        <v>#N/A</v>
      </c>
      <c r="D929" t="s">
        <v>2</v>
      </c>
      <c r="E929" t="s">
        <v>49</v>
      </c>
      <c r="F929" s="13">
        <v>11</v>
      </c>
      <c r="G929" t="s">
        <v>49</v>
      </c>
      <c r="H929">
        <v>100</v>
      </c>
      <c r="I929">
        <f>ROUND(VLOOKUP(B929,'BAHAN BAKU'!P:AO,26,FALSE)*F929%,0)</f>
        <v>0</v>
      </c>
      <c r="J929">
        <v>0</v>
      </c>
      <c r="K929">
        <v>0</v>
      </c>
      <c r="L929">
        <f>VLOOKUP(B929,'BAHAN BAKU'!P:Y,10,FALSE)</f>
        <v>0</v>
      </c>
      <c r="M929">
        <f>VLOOKUP(B929,'BAHAN BAKU'!P:Z,11,FALSE)</f>
        <v>0</v>
      </c>
      <c r="T929">
        <v>0</v>
      </c>
    </row>
    <row r="930" spans="1:20" x14ac:dyDescent="0.25">
      <c r="A930">
        <f>VLOOKUP(B930,'BAHAN BAKU'!$BD:$BE,2,FALSE)</f>
        <v>1</v>
      </c>
      <c r="B930">
        <f>IF(COUNTIF($B$2:B929,B929)=3,B929+1,B929)</f>
        <v>310</v>
      </c>
      <c r="C930" t="e">
        <f>VLOOKUP(B930,'BAHAN BAKU'!P:Q,2,FALSE)</f>
        <v>#N/A</v>
      </c>
      <c r="D930" t="s">
        <v>0</v>
      </c>
      <c r="E930" t="s">
        <v>49</v>
      </c>
      <c r="F930" s="13">
        <f>IF(VLOOKUP(B930&amp;D930,'BAHAN BAKU'!BA:BB,2,FALSE)&gt;'BAHAN BAKU'!$B$1,'BAHAN BAKU'!$B$1,VLOOKUP(B930&amp;D930,'BAHAN BAKU'!BA:BB,2,FALSE))</f>
        <v>0</v>
      </c>
      <c r="G930" t="s">
        <v>49</v>
      </c>
      <c r="H930">
        <v>100</v>
      </c>
      <c r="I930">
        <f>ROUND(VLOOKUP(B930,'BAHAN BAKU'!P:AO,26,FALSE)*F930%,0)</f>
        <v>0</v>
      </c>
      <c r="J930">
        <v>0</v>
      </c>
      <c r="K930">
        <v>0</v>
      </c>
      <c r="L930">
        <f>VLOOKUP(B930,'BAHAN BAKU'!P:Y,10,FALSE)</f>
        <v>0</v>
      </c>
      <c r="M930">
        <f>VLOOKUP(B930,'BAHAN BAKU'!P:Z,11,FALSE)</f>
        <v>0</v>
      </c>
      <c r="T930">
        <v>0</v>
      </c>
    </row>
    <row r="931" spans="1:20" x14ac:dyDescent="0.25">
      <c r="A931">
        <f>VLOOKUP(B931,'BAHAN BAKU'!$BD:$BE,2,FALSE)</f>
        <v>1</v>
      </c>
      <c r="B931">
        <f>IF(COUNTIF($B$2:B930,B930)=3,B930+1,B930)</f>
        <v>310</v>
      </c>
      <c r="C931" t="e">
        <f>VLOOKUP(B931,'BAHAN BAKU'!P:Q,2,FALSE)</f>
        <v>#N/A</v>
      </c>
      <c r="D931" t="s">
        <v>4</v>
      </c>
      <c r="E931" t="s">
        <v>49</v>
      </c>
      <c r="F931" s="13" t="e">
        <f>IF(C931=0,"2.5","0")</f>
        <v>#N/A</v>
      </c>
      <c r="G931" t="s">
        <v>49</v>
      </c>
      <c r="H931">
        <v>100</v>
      </c>
      <c r="I931" t="e">
        <f>ROUND(VLOOKUP(B931,'BAHAN BAKU'!P:AO,26,FALSE)*F931%,0)</f>
        <v>#N/A</v>
      </c>
      <c r="J931">
        <v>0</v>
      </c>
      <c r="K931">
        <v>0</v>
      </c>
      <c r="L931">
        <f>VLOOKUP(B931,'BAHAN BAKU'!P:Y,10,FALSE)</f>
        <v>0</v>
      </c>
      <c r="M931">
        <f>VLOOKUP(B931,'BAHAN BAKU'!P:Z,11,FALSE)</f>
        <v>0</v>
      </c>
      <c r="T931">
        <v>0</v>
      </c>
    </row>
    <row r="932" spans="1:20" x14ac:dyDescent="0.25">
      <c r="A932">
        <f>VLOOKUP(B932,'BAHAN BAKU'!$BD:$BE,2,FALSE)</f>
        <v>1</v>
      </c>
      <c r="B932">
        <f>IF(COUNTIF($B$2:B931,B931)=3,B931+1,B931)</f>
        <v>311</v>
      </c>
      <c r="C932" t="e">
        <f>VLOOKUP(B932,'BAHAN BAKU'!P:Q,2,FALSE)</f>
        <v>#N/A</v>
      </c>
      <c r="D932" t="s">
        <v>2</v>
      </c>
      <c r="E932" t="s">
        <v>49</v>
      </c>
      <c r="F932" s="13">
        <v>11</v>
      </c>
      <c r="G932" t="s">
        <v>49</v>
      </c>
      <c r="H932">
        <v>100</v>
      </c>
      <c r="I932">
        <f>ROUND(VLOOKUP(B932,'BAHAN BAKU'!P:AO,26,FALSE)*F932%,0)</f>
        <v>0</v>
      </c>
      <c r="J932">
        <v>0</v>
      </c>
      <c r="K932">
        <v>0</v>
      </c>
      <c r="L932">
        <f>VLOOKUP(B932,'BAHAN BAKU'!P:Y,10,FALSE)</f>
        <v>0</v>
      </c>
      <c r="M932">
        <f>VLOOKUP(B932,'BAHAN BAKU'!P:Z,11,FALSE)</f>
        <v>0</v>
      </c>
      <c r="T932">
        <v>0</v>
      </c>
    </row>
    <row r="933" spans="1:20" x14ac:dyDescent="0.25">
      <c r="A933">
        <f>VLOOKUP(B933,'BAHAN BAKU'!$BD:$BE,2,FALSE)</f>
        <v>1</v>
      </c>
      <c r="B933">
        <f>IF(COUNTIF($B$2:B932,B932)=3,B932+1,B932)</f>
        <v>311</v>
      </c>
      <c r="C933" t="e">
        <f>VLOOKUP(B933,'BAHAN BAKU'!P:Q,2,FALSE)</f>
        <v>#N/A</v>
      </c>
      <c r="D933" t="s">
        <v>0</v>
      </c>
      <c r="E933" t="s">
        <v>49</v>
      </c>
      <c r="F933" s="13">
        <f>IF(VLOOKUP(B933&amp;D933,'BAHAN BAKU'!BA:BB,2,FALSE)&gt;'BAHAN BAKU'!$B$1,'BAHAN BAKU'!$B$1,VLOOKUP(B933&amp;D933,'BAHAN BAKU'!BA:BB,2,FALSE))</f>
        <v>0</v>
      </c>
      <c r="G933" t="s">
        <v>49</v>
      </c>
      <c r="H933">
        <v>100</v>
      </c>
      <c r="I933">
        <f>ROUND(VLOOKUP(B933,'BAHAN BAKU'!P:AO,26,FALSE)*F933%,0)</f>
        <v>0</v>
      </c>
      <c r="J933">
        <v>0</v>
      </c>
      <c r="K933">
        <v>0</v>
      </c>
      <c r="L933">
        <f>VLOOKUP(B933,'BAHAN BAKU'!P:Y,10,FALSE)</f>
        <v>0</v>
      </c>
      <c r="M933">
        <f>VLOOKUP(B933,'BAHAN BAKU'!P:Z,11,FALSE)</f>
        <v>0</v>
      </c>
      <c r="T933">
        <v>0</v>
      </c>
    </row>
    <row r="934" spans="1:20" x14ac:dyDescent="0.25">
      <c r="A934">
        <f>VLOOKUP(B934,'BAHAN BAKU'!$BD:$BE,2,FALSE)</f>
        <v>1</v>
      </c>
      <c r="B934">
        <f>IF(COUNTIF($B$2:B933,B933)=3,B933+1,B933)</f>
        <v>311</v>
      </c>
      <c r="C934" t="e">
        <f>VLOOKUP(B934,'BAHAN BAKU'!P:Q,2,FALSE)</f>
        <v>#N/A</v>
      </c>
      <c r="D934" t="s">
        <v>4</v>
      </c>
      <c r="E934" t="s">
        <v>49</v>
      </c>
      <c r="F934" s="13" t="e">
        <f>IF(C934=0,"2.5","0")</f>
        <v>#N/A</v>
      </c>
      <c r="G934" t="s">
        <v>49</v>
      </c>
      <c r="H934">
        <v>100</v>
      </c>
      <c r="I934" t="e">
        <f>ROUND(VLOOKUP(B934,'BAHAN BAKU'!P:AO,26,FALSE)*F934%,0)</f>
        <v>#N/A</v>
      </c>
      <c r="J934">
        <v>0</v>
      </c>
      <c r="K934">
        <v>0</v>
      </c>
      <c r="L934">
        <f>VLOOKUP(B934,'BAHAN BAKU'!P:Y,10,FALSE)</f>
        <v>0</v>
      </c>
      <c r="M934">
        <f>VLOOKUP(B934,'BAHAN BAKU'!P:Z,11,FALSE)</f>
        <v>0</v>
      </c>
      <c r="T934">
        <v>0</v>
      </c>
    </row>
    <row r="935" spans="1:20" x14ac:dyDescent="0.25">
      <c r="A935">
        <f>VLOOKUP(B935,'BAHAN BAKU'!$BD:$BE,2,FALSE)</f>
        <v>1</v>
      </c>
      <c r="B935">
        <f>IF(COUNTIF($B$2:B934,B934)=3,B934+1,B934)</f>
        <v>312</v>
      </c>
      <c r="C935" t="e">
        <f>VLOOKUP(B935,'BAHAN BAKU'!P:Q,2,FALSE)</f>
        <v>#N/A</v>
      </c>
      <c r="D935" t="s">
        <v>2</v>
      </c>
      <c r="E935" t="s">
        <v>49</v>
      </c>
      <c r="F935" s="13">
        <v>11</v>
      </c>
      <c r="G935" t="s">
        <v>49</v>
      </c>
      <c r="H935">
        <v>100</v>
      </c>
      <c r="I935">
        <f>ROUND(VLOOKUP(B935,'BAHAN BAKU'!P:AO,26,FALSE)*F935%,0)</f>
        <v>0</v>
      </c>
      <c r="J935">
        <v>0</v>
      </c>
      <c r="K935">
        <v>0</v>
      </c>
      <c r="L935">
        <f>VLOOKUP(B935,'BAHAN BAKU'!P:Y,10,FALSE)</f>
        <v>0</v>
      </c>
      <c r="M935">
        <f>VLOOKUP(B935,'BAHAN BAKU'!P:Z,11,FALSE)</f>
        <v>0</v>
      </c>
      <c r="T935">
        <v>0</v>
      </c>
    </row>
    <row r="936" spans="1:20" x14ac:dyDescent="0.25">
      <c r="A936">
        <f>VLOOKUP(B936,'BAHAN BAKU'!$BD:$BE,2,FALSE)</f>
        <v>1</v>
      </c>
      <c r="B936">
        <f>IF(COUNTIF($B$2:B935,B935)=3,B935+1,B935)</f>
        <v>312</v>
      </c>
      <c r="C936" t="e">
        <f>VLOOKUP(B936,'BAHAN BAKU'!P:Q,2,FALSE)</f>
        <v>#N/A</v>
      </c>
      <c r="D936" t="s">
        <v>0</v>
      </c>
      <c r="E936" t="s">
        <v>49</v>
      </c>
      <c r="F936" s="13">
        <f>IF(VLOOKUP(B936&amp;D936,'BAHAN BAKU'!BA:BB,2,FALSE)&gt;'BAHAN BAKU'!$B$1,'BAHAN BAKU'!$B$1,VLOOKUP(B936&amp;D936,'BAHAN BAKU'!BA:BB,2,FALSE))</f>
        <v>0</v>
      </c>
      <c r="G936" t="s">
        <v>49</v>
      </c>
      <c r="H936">
        <v>100</v>
      </c>
      <c r="I936">
        <f>ROUND(VLOOKUP(B936,'BAHAN BAKU'!P:AO,26,FALSE)*F936%,0)</f>
        <v>0</v>
      </c>
      <c r="J936">
        <v>0</v>
      </c>
      <c r="K936">
        <v>0</v>
      </c>
      <c r="L936">
        <f>VLOOKUP(B936,'BAHAN BAKU'!P:Y,10,FALSE)</f>
        <v>0</v>
      </c>
      <c r="M936">
        <f>VLOOKUP(B936,'BAHAN BAKU'!P:Z,11,FALSE)</f>
        <v>0</v>
      </c>
      <c r="T936">
        <v>0</v>
      </c>
    </row>
    <row r="937" spans="1:20" x14ac:dyDescent="0.25">
      <c r="A937">
        <f>VLOOKUP(B937,'BAHAN BAKU'!$BD:$BE,2,FALSE)</f>
        <v>1</v>
      </c>
      <c r="B937">
        <f>IF(COUNTIF($B$2:B936,B936)=3,B936+1,B936)</f>
        <v>312</v>
      </c>
      <c r="C937" t="e">
        <f>VLOOKUP(B937,'BAHAN BAKU'!P:Q,2,FALSE)</f>
        <v>#N/A</v>
      </c>
      <c r="D937" t="s">
        <v>4</v>
      </c>
      <c r="E937" t="s">
        <v>49</v>
      </c>
      <c r="F937" s="13" t="e">
        <f>IF(C937=0,"2.5","0")</f>
        <v>#N/A</v>
      </c>
      <c r="G937" t="s">
        <v>49</v>
      </c>
      <c r="H937">
        <v>100</v>
      </c>
      <c r="I937" t="e">
        <f>ROUND(VLOOKUP(B937,'BAHAN BAKU'!P:AO,26,FALSE)*F937%,0)</f>
        <v>#N/A</v>
      </c>
      <c r="J937">
        <v>0</v>
      </c>
      <c r="K937">
        <v>0</v>
      </c>
      <c r="L937">
        <f>VLOOKUP(B937,'BAHAN BAKU'!P:Y,10,FALSE)</f>
        <v>0</v>
      </c>
      <c r="M937">
        <f>VLOOKUP(B937,'BAHAN BAKU'!P:Z,11,FALSE)</f>
        <v>0</v>
      </c>
      <c r="T937">
        <v>0</v>
      </c>
    </row>
    <row r="938" spans="1:20" x14ac:dyDescent="0.25">
      <c r="A938">
        <f>VLOOKUP(B938,'BAHAN BAKU'!$BD:$BE,2,FALSE)</f>
        <v>1</v>
      </c>
      <c r="B938">
        <f>IF(COUNTIF($B$2:B937,B937)=3,B937+1,B937)</f>
        <v>313</v>
      </c>
      <c r="C938" t="e">
        <f>VLOOKUP(B938,'BAHAN BAKU'!P:Q,2,FALSE)</f>
        <v>#N/A</v>
      </c>
      <c r="D938" t="s">
        <v>2</v>
      </c>
      <c r="E938" t="s">
        <v>49</v>
      </c>
      <c r="F938" s="13">
        <v>11</v>
      </c>
      <c r="G938" t="s">
        <v>49</v>
      </c>
      <c r="H938">
        <v>100</v>
      </c>
      <c r="I938">
        <f>ROUND(VLOOKUP(B938,'BAHAN BAKU'!P:AO,26,FALSE)*F938%,0)</f>
        <v>0</v>
      </c>
      <c r="J938">
        <v>0</v>
      </c>
      <c r="K938">
        <v>0</v>
      </c>
      <c r="L938">
        <f>VLOOKUP(B938,'BAHAN BAKU'!P:Y,10,FALSE)</f>
        <v>0</v>
      </c>
      <c r="M938">
        <f>VLOOKUP(B938,'BAHAN BAKU'!P:Z,11,FALSE)</f>
        <v>0</v>
      </c>
      <c r="T938">
        <v>0</v>
      </c>
    </row>
    <row r="939" spans="1:20" x14ac:dyDescent="0.25">
      <c r="A939">
        <f>VLOOKUP(B939,'BAHAN BAKU'!$BD:$BE,2,FALSE)</f>
        <v>1</v>
      </c>
      <c r="B939">
        <f>IF(COUNTIF($B$2:B938,B938)=3,B938+1,B938)</f>
        <v>313</v>
      </c>
      <c r="C939" t="e">
        <f>VLOOKUP(B939,'BAHAN BAKU'!P:Q,2,FALSE)</f>
        <v>#N/A</v>
      </c>
      <c r="D939" t="s">
        <v>0</v>
      </c>
      <c r="E939" t="s">
        <v>49</v>
      </c>
      <c r="F939" s="13">
        <f>IF(VLOOKUP(B939&amp;D939,'BAHAN BAKU'!BA:BB,2,FALSE)&gt;'BAHAN BAKU'!$B$1,'BAHAN BAKU'!$B$1,VLOOKUP(B939&amp;D939,'BAHAN BAKU'!BA:BB,2,FALSE))</f>
        <v>0</v>
      </c>
      <c r="G939" t="s">
        <v>49</v>
      </c>
      <c r="H939">
        <v>100</v>
      </c>
      <c r="I939">
        <f>ROUND(VLOOKUP(B939,'BAHAN BAKU'!P:AO,26,FALSE)*F939%,0)</f>
        <v>0</v>
      </c>
      <c r="J939">
        <v>0</v>
      </c>
      <c r="K939">
        <v>0</v>
      </c>
      <c r="L939">
        <f>VLOOKUP(B939,'BAHAN BAKU'!P:Y,10,FALSE)</f>
        <v>0</v>
      </c>
      <c r="M939">
        <f>VLOOKUP(B939,'BAHAN BAKU'!P:Z,11,FALSE)</f>
        <v>0</v>
      </c>
      <c r="T939">
        <v>0</v>
      </c>
    </row>
    <row r="940" spans="1:20" x14ac:dyDescent="0.25">
      <c r="A940">
        <f>VLOOKUP(B940,'BAHAN BAKU'!$BD:$BE,2,FALSE)</f>
        <v>1</v>
      </c>
      <c r="B940">
        <f>IF(COUNTIF($B$2:B939,B939)=3,B939+1,B939)</f>
        <v>313</v>
      </c>
      <c r="C940" t="e">
        <f>VLOOKUP(B940,'BAHAN BAKU'!P:Q,2,FALSE)</f>
        <v>#N/A</v>
      </c>
      <c r="D940" t="s">
        <v>4</v>
      </c>
      <c r="E940" t="s">
        <v>49</v>
      </c>
      <c r="F940" s="13" t="e">
        <f>IF(C940=0,"2.5","0")</f>
        <v>#N/A</v>
      </c>
      <c r="G940" t="s">
        <v>49</v>
      </c>
      <c r="H940">
        <v>100</v>
      </c>
      <c r="I940" t="e">
        <f>ROUND(VLOOKUP(B940,'BAHAN BAKU'!P:AO,26,FALSE)*F940%,0)</f>
        <v>#N/A</v>
      </c>
      <c r="J940">
        <v>0</v>
      </c>
      <c r="K940">
        <v>0</v>
      </c>
      <c r="L940">
        <f>VLOOKUP(B940,'BAHAN BAKU'!P:Y,10,FALSE)</f>
        <v>0</v>
      </c>
      <c r="M940">
        <f>VLOOKUP(B940,'BAHAN BAKU'!P:Z,11,FALSE)</f>
        <v>0</v>
      </c>
      <c r="T940">
        <v>0</v>
      </c>
    </row>
    <row r="941" spans="1:20" x14ac:dyDescent="0.25">
      <c r="A941">
        <f>VLOOKUP(B941,'BAHAN BAKU'!$BD:$BE,2,FALSE)</f>
        <v>1</v>
      </c>
      <c r="B941">
        <f>IF(COUNTIF($B$2:B940,B940)=3,B940+1,B940)</f>
        <v>314</v>
      </c>
      <c r="C941" t="e">
        <f>VLOOKUP(B941,'BAHAN BAKU'!P:Q,2,FALSE)</f>
        <v>#N/A</v>
      </c>
      <c r="D941" t="s">
        <v>2</v>
      </c>
      <c r="E941" t="s">
        <v>49</v>
      </c>
      <c r="F941" s="13">
        <v>11</v>
      </c>
      <c r="G941" t="s">
        <v>49</v>
      </c>
      <c r="H941">
        <v>100</v>
      </c>
      <c r="I941">
        <f>ROUND(VLOOKUP(B941,'BAHAN BAKU'!P:AO,26,FALSE)*F941%,0)</f>
        <v>0</v>
      </c>
      <c r="J941">
        <v>0</v>
      </c>
      <c r="K941">
        <v>0</v>
      </c>
      <c r="L941">
        <f>VLOOKUP(B941,'BAHAN BAKU'!P:Y,10,FALSE)</f>
        <v>0</v>
      </c>
      <c r="M941">
        <f>VLOOKUP(B941,'BAHAN BAKU'!P:Z,11,FALSE)</f>
        <v>0</v>
      </c>
      <c r="T941">
        <v>0</v>
      </c>
    </row>
    <row r="942" spans="1:20" x14ac:dyDescent="0.25">
      <c r="A942">
        <f>VLOOKUP(B942,'BAHAN BAKU'!$BD:$BE,2,FALSE)</f>
        <v>1</v>
      </c>
      <c r="B942">
        <f>IF(COUNTIF($B$2:B941,B941)=3,B941+1,B941)</f>
        <v>314</v>
      </c>
      <c r="C942" t="e">
        <f>VLOOKUP(B942,'BAHAN BAKU'!P:Q,2,FALSE)</f>
        <v>#N/A</v>
      </c>
      <c r="D942" t="s">
        <v>0</v>
      </c>
      <c r="E942" t="s">
        <v>49</v>
      </c>
      <c r="F942" s="13">
        <f>IF(VLOOKUP(B942&amp;D942,'BAHAN BAKU'!BA:BB,2,FALSE)&gt;'BAHAN BAKU'!$B$1,'BAHAN BAKU'!$B$1,VLOOKUP(B942&amp;D942,'BAHAN BAKU'!BA:BB,2,FALSE))</f>
        <v>0</v>
      </c>
      <c r="G942" t="s">
        <v>49</v>
      </c>
      <c r="H942">
        <v>100</v>
      </c>
      <c r="I942">
        <f>ROUND(VLOOKUP(B942,'BAHAN BAKU'!P:AO,26,FALSE)*F942%,0)</f>
        <v>0</v>
      </c>
      <c r="J942">
        <v>0</v>
      </c>
      <c r="K942">
        <v>0</v>
      </c>
      <c r="L942">
        <f>VLOOKUP(B942,'BAHAN BAKU'!P:Y,10,FALSE)</f>
        <v>0</v>
      </c>
      <c r="M942">
        <f>VLOOKUP(B942,'BAHAN BAKU'!P:Z,11,FALSE)</f>
        <v>0</v>
      </c>
      <c r="T942">
        <v>0</v>
      </c>
    </row>
    <row r="943" spans="1:20" x14ac:dyDescent="0.25">
      <c r="A943">
        <f>VLOOKUP(B943,'BAHAN BAKU'!$BD:$BE,2,FALSE)</f>
        <v>1</v>
      </c>
      <c r="B943">
        <f>IF(COUNTIF($B$2:B942,B942)=3,B942+1,B942)</f>
        <v>314</v>
      </c>
      <c r="C943" t="e">
        <f>VLOOKUP(B943,'BAHAN BAKU'!P:Q,2,FALSE)</f>
        <v>#N/A</v>
      </c>
      <c r="D943" t="s">
        <v>4</v>
      </c>
      <c r="E943" t="s">
        <v>49</v>
      </c>
      <c r="F943" s="13" t="e">
        <f>IF(C943=0,"2.5","0")</f>
        <v>#N/A</v>
      </c>
      <c r="G943" t="s">
        <v>49</v>
      </c>
      <c r="H943">
        <v>100</v>
      </c>
      <c r="I943" t="e">
        <f>ROUND(VLOOKUP(B943,'BAHAN BAKU'!P:AO,26,FALSE)*F943%,0)</f>
        <v>#N/A</v>
      </c>
      <c r="J943">
        <v>0</v>
      </c>
      <c r="K943">
        <v>0</v>
      </c>
      <c r="L943">
        <f>VLOOKUP(B943,'BAHAN BAKU'!P:Y,10,FALSE)</f>
        <v>0</v>
      </c>
      <c r="M943">
        <f>VLOOKUP(B943,'BAHAN BAKU'!P:Z,11,FALSE)</f>
        <v>0</v>
      </c>
      <c r="T943">
        <v>0</v>
      </c>
    </row>
    <row r="944" spans="1:20" x14ac:dyDescent="0.25">
      <c r="A944">
        <f>VLOOKUP(B944,'BAHAN BAKU'!$BD:$BE,2,FALSE)</f>
        <v>1</v>
      </c>
      <c r="B944">
        <f>IF(COUNTIF($B$2:B943,B943)=3,B943+1,B943)</f>
        <v>315</v>
      </c>
      <c r="C944" t="e">
        <f>VLOOKUP(B944,'BAHAN BAKU'!P:Q,2,FALSE)</f>
        <v>#N/A</v>
      </c>
      <c r="D944" t="s">
        <v>2</v>
      </c>
      <c r="E944" t="s">
        <v>49</v>
      </c>
      <c r="F944" s="13">
        <v>11</v>
      </c>
      <c r="G944" t="s">
        <v>49</v>
      </c>
      <c r="H944">
        <v>100</v>
      </c>
      <c r="I944">
        <f>ROUND(VLOOKUP(B944,'BAHAN BAKU'!P:AO,26,FALSE)*F944%,0)</f>
        <v>0</v>
      </c>
      <c r="J944">
        <v>0</v>
      </c>
      <c r="K944">
        <v>0</v>
      </c>
      <c r="L944">
        <f>VLOOKUP(B944,'BAHAN BAKU'!P:Y,10,FALSE)</f>
        <v>0</v>
      </c>
      <c r="M944">
        <f>VLOOKUP(B944,'BAHAN BAKU'!P:Z,11,FALSE)</f>
        <v>0</v>
      </c>
      <c r="T944">
        <v>0</v>
      </c>
    </row>
    <row r="945" spans="1:20" x14ac:dyDescent="0.25">
      <c r="A945">
        <f>VLOOKUP(B945,'BAHAN BAKU'!$BD:$BE,2,FALSE)</f>
        <v>1</v>
      </c>
      <c r="B945">
        <f>IF(COUNTIF($B$2:B944,B944)=3,B944+1,B944)</f>
        <v>315</v>
      </c>
      <c r="C945" t="e">
        <f>VLOOKUP(B945,'BAHAN BAKU'!P:Q,2,FALSE)</f>
        <v>#N/A</v>
      </c>
      <c r="D945" t="s">
        <v>0</v>
      </c>
      <c r="E945" t="s">
        <v>49</v>
      </c>
      <c r="F945" s="13">
        <f>IF(VLOOKUP(B945&amp;D945,'BAHAN BAKU'!BA:BB,2,FALSE)&gt;'BAHAN BAKU'!$B$1,'BAHAN BAKU'!$B$1,VLOOKUP(B945&amp;D945,'BAHAN BAKU'!BA:BB,2,FALSE))</f>
        <v>0</v>
      </c>
      <c r="G945" t="s">
        <v>49</v>
      </c>
      <c r="H945">
        <v>100</v>
      </c>
      <c r="I945">
        <f>ROUND(VLOOKUP(B945,'BAHAN BAKU'!P:AO,26,FALSE)*F945%,0)</f>
        <v>0</v>
      </c>
      <c r="J945">
        <v>0</v>
      </c>
      <c r="K945">
        <v>0</v>
      </c>
      <c r="L945">
        <f>VLOOKUP(B945,'BAHAN BAKU'!P:Y,10,FALSE)</f>
        <v>0</v>
      </c>
      <c r="M945">
        <f>VLOOKUP(B945,'BAHAN BAKU'!P:Z,11,FALSE)</f>
        <v>0</v>
      </c>
      <c r="T945">
        <v>0</v>
      </c>
    </row>
    <row r="946" spans="1:20" x14ac:dyDescent="0.25">
      <c r="A946">
        <f>VLOOKUP(B946,'BAHAN BAKU'!$BD:$BE,2,FALSE)</f>
        <v>1</v>
      </c>
      <c r="B946">
        <f>IF(COUNTIF($B$2:B945,B945)=3,B945+1,B945)</f>
        <v>315</v>
      </c>
      <c r="C946" t="e">
        <f>VLOOKUP(B946,'BAHAN BAKU'!P:Q,2,FALSE)</f>
        <v>#N/A</v>
      </c>
      <c r="D946" t="s">
        <v>4</v>
      </c>
      <c r="E946" t="s">
        <v>49</v>
      </c>
      <c r="F946" s="13" t="e">
        <f>IF(C946=0,"2.5","0")</f>
        <v>#N/A</v>
      </c>
      <c r="G946" t="s">
        <v>49</v>
      </c>
      <c r="H946">
        <v>100</v>
      </c>
      <c r="I946" t="e">
        <f>ROUND(VLOOKUP(B946,'BAHAN BAKU'!P:AO,26,FALSE)*F946%,0)</f>
        <v>#N/A</v>
      </c>
      <c r="J946">
        <v>0</v>
      </c>
      <c r="K946">
        <v>0</v>
      </c>
      <c r="L946">
        <f>VLOOKUP(B946,'BAHAN BAKU'!P:Y,10,FALSE)</f>
        <v>0</v>
      </c>
      <c r="M946">
        <f>VLOOKUP(B946,'BAHAN BAKU'!P:Z,11,FALSE)</f>
        <v>0</v>
      </c>
      <c r="T946">
        <v>0</v>
      </c>
    </row>
    <row r="947" spans="1:20" x14ac:dyDescent="0.25">
      <c r="A947">
        <f>VLOOKUP(B947,'BAHAN BAKU'!$BD:$BE,2,FALSE)</f>
        <v>1</v>
      </c>
      <c r="B947">
        <f>IF(COUNTIF($B$2:B946,B946)=3,B946+1,B946)</f>
        <v>316</v>
      </c>
      <c r="C947" t="e">
        <f>VLOOKUP(B947,'BAHAN BAKU'!P:Q,2,FALSE)</f>
        <v>#N/A</v>
      </c>
      <c r="D947" t="s">
        <v>2</v>
      </c>
      <c r="E947" t="s">
        <v>49</v>
      </c>
      <c r="F947" s="13">
        <v>11</v>
      </c>
      <c r="G947" t="s">
        <v>49</v>
      </c>
      <c r="H947">
        <v>100</v>
      </c>
      <c r="I947">
        <f>ROUND(VLOOKUP(B947,'BAHAN BAKU'!P:AO,26,FALSE)*F947%,0)</f>
        <v>0</v>
      </c>
      <c r="J947">
        <v>0</v>
      </c>
      <c r="K947">
        <v>0</v>
      </c>
      <c r="L947">
        <f>VLOOKUP(B947,'BAHAN BAKU'!P:Y,10,FALSE)</f>
        <v>0</v>
      </c>
      <c r="M947">
        <f>VLOOKUP(B947,'BAHAN BAKU'!P:Z,11,FALSE)</f>
        <v>0</v>
      </c>
      <c r="T947">
        <v>0</v>
      </c>
    </row>
    <row r="948" spans="1:20" x14ac:dyDescent="0.25">
      <c r="A948">
        <f>VLOOKUP(B948,'BAHAN BAKU'!$BD:$BE,2,FALSE)</f>
        <v>1</v>
      </c>
      <c r="B948">
        <f>IF(COUNTIF($B$2:B947,B947)=3,B947+1,B947)</f>
        <v>316</v>
      </c>
      <c r="C948" t="e">
        <f>VLOOKUP(B948,'BAHAN BAKU'!P:Q,2,FALSE)</f>
        <v>#N/A</v>
      </c>
      <c r="D948" t="s">
        <v>0</v>
      </c>
      <c r="E948" t="s">
        <v>49</v>
      </c>
      <c r="F948" s="13">
        <f>IF(VLOOKUP(B948&amp;D948,'BAHAN BAKU'!BA:BB,2,FALSE)&gt;'BAHAN BAKU'!$B$1,'BAHAN BAKU'!$B$1,VLOOKUP(B948&amp;D948,'BAHAN BAKU'!BA:BB,2,FALSE))</f>
        <v>0</v>
      </c>
      <c r="G948" t="s">
        <v>49</v>
      </c>
      <c r="H948">
        <v>100</v>
      </c>
      <c r="I948">
        <f>ROUND(VLOOKUP(B948,'BAHAN BAKU'!P:AO,26,FALSE)*F948%,0)</f>
        <v>0</v>
      </c>
      <c r="J948">
        <v>0</v>
      </c>
      <c r="K948">
        <v>0</v>
      </c>
      <c r="L948">
        <f>VLOOKUP(B948,'BAHAN BAKU'!P:Y,10,FALSE)</f>
        <v>0</v>
      </c>
      <c r="M948">
        <f>VLOOKUP(B948,'BAHAN BAKU'!P:Z,11,FALSE)</f>
        <v>0</v>
      </c>
      <c r="T948">
        <v>0</v>
      </c>
    </row>
    <row r="949" spans="1:20" x14ac:dyDescent="0.25">
      <c r="A949">
        <f>VLOOKUP(B949,'BAHAN BAKU'!$BD:$BE,2,FALSE)</f>
        <v>1</v>
      </c>
      <c r="B949">
        <f>IF(COUNTIF($B$2:B948,B948)=3,B948+1,B948)</f>
        <v>316</v>
      </c>
      <c r="C949" t="e">
        <f>VLOOKUP(B949,'BAHAN BAKU'!P:Q,2,FALSE)</f>
        <v>#N/A</v>
      </c>
      <c r="D949" t="s">
        <v>4</v>
      </c>
      <c r="E949" t="s">
        <v>49</v>
      </c>
      <c r="F949" s="13" t="e">
        <f>IF(C949=0,"2.5","0")</f>
        <v>#N/A</v>
      </c>
      <c r="G949" t="s">
        <v>49</v>
      </c>
      <c r="H949">
        <v>100</v>
      </c>
      <c r="I949" t="e">
        <f>ROUND(VLOOKUP(B949,'BAHAN BAKU'!P:AO,26,FALSE)*F949%,0)</f>
        <v>#N/A</v>
      </c>
      <c r="J949">
        <v>0</v>
      </c>
      <c r="K949">
        <v>0</v>
      </c>
      <c r="L949">
        <f>VLOOKUP(B949,'BAHAN BAKU'!P:Y,10,FALSE)</f>
        <v>0</v>
      </c>
      <c r="M949">
        <f>VLOOKUP(B949,'BAHAN BAKU'!P:Z,11,FALSE)</f>
        <v>0</v>
      </c>
      <c r="T949">
        <v>0</v>
      </c>
    </row>
    <row r="950" spans="1:20" x14ac:dyDescent="0.25">
      <c r="A950">
        <f>VLOOKUP(B950,'BAHAN BAKU'!$BD:$BE,2,FALSE)</f>
        <v>1</v>
      </c>
      <c r="B950">
        <f>IF(COUNTIF($B$2:B949,B949)=3,B949+1,B949)</f>
        <v>317</v>
      </c>
      <c r="C950" t="e">
        <f>VLOOKUP(B950,'BAHAN BAKU'!P:Q,2,FALSE)</f>
        <v>#N/A</v>
      </c>
      <c r="D950" t="s">
        <v>2</v>
      </c>
      <c r="E950" t="s">
        <v>49</v>
      </c>
      <c r="F950" s="13">
        <v>11</v>
      </c>
      <c r="G950" t="s">
        <v>49</v>
      </c>
      <c r="H950">
        <v>100</v>
      </c>
      <c r="I950">
        <f>ROUND(VLOOKUP(B950,'BAHAN BAKU'!P:AO,26,FALSE)*F950%,0)</f>
        <v>0</v>
      </c>
      <c r="J950">
        <v>0</v>
      </c>
      <c r="K950">
        <v>0</v>
      </c>
      <c r="L950">
        <f>VLOOKUP(B950,'BAHAN BAKU'!P:Y,10,FALSE)</f>
        <v>0</v>
      </c>
      <c r="M950">
        <f>VLOOKUP(B950,'BAHAN BAKU'!P:Z,11,FALSE)</f>
        <v>0</v>
      </c>
      <c r="T950">
        <v>0</v>
      </c>
    </row>
    <row r="951" spans="1:20" x14ac:dyDescent="0.25">
      <c r="A951">
        <f>VLOOKUP(B951,'BAHAN BAKU'!$BD:$BE,2,FALSE)</f>
        <v>1</v>
      </c>
      <c r="B951">
        <f>IF(COUNTIF($B$2:B950,B950)=3,B950+1,B950)</f>
        <v>317</v>
      </c>
      <c r="C951" t="e">
        <f>VLOOKUP(B951,'BAHAN BAKU'!P:Q,2,FALSE)</f>
        <v>#N/A</v>
      </c>
      <c r="D951" t="s">
        <v>0</v>
      </c>
      <c r="E951" t="s">
        <v>49</v>
      </c>
      <c r="F951" s="13">
        <f>IF(VLOOKUP(B951&amp;D951,'BAHAN BAKU'!BA:BB,2,FALSE)&gt;'BAHAN BAKU'!$B$1,'BAHAN BAKU'!$B$1,VLOOKUP(B951&amp;D951,'BAHAN BAKU'!BA:BB,2,FALSE))</f>
        <v>0</v>
      </c>
      <c r="G951" t="s">
        <v>49</v>
      </c>
      <c r="H951">
        <v>100</v>
      </c>
      <c r="I951">
        <f>ROUND(VLOOKUP(B951,'BAHAN BAKU'!P:AO,26,FALSE)*F951%,0)</f>
        <v>0</v>
      </c>
      <c r="J951">
        <v>0</v>
      </c>
      <c r="K951">
        <v>0</v>
      </c>
      <c r="L951">
        <f>VLOOKUP(B951,'BAHAN BAKU'!P:Y,10,FALSE)</f>
        <v>0</v>
      </c>
      <c r="M951">
        <f>VLOOKUP(B951,'BAHAN BAKU'!P:Z,11,FALSE)</f>
        <v>0</v>
      </c>
      <c r="T951">
        <v>0</v>
      </c>
    </row>
    <row r="952" spans="1:20" x14ac:dyDescent="0.25">
      <c r="A952">
        <f>VLOOKUP(B952,'BAHAN BAKU'!$BD:$BE,2,FALSE)</f>
        <v>1</v>
      </c>
      <c r="B952">
        <f>IF(COUNTIF($B$2:B951,B951)=3,B951+1,B951)</f>
        <v>317</v>
      </c>
      <c r="C952" t="e">
        <f>VLOOKUP(B952,'BAHAN BAKU'!P:Q,2,FALSE)</f>
        <v>#N/A</v>
      </c>
      <c r="D952" t="s">
        <v>4</v>
      </c>
      <c r="E952" t="s">
        <v>49</v>
      </c>
      <c r="F952" s="13" t="e">
        <f>IF(C952=0,"2.5","0")</f>
        <v>#N/A</v>
      </c>
      <c r="G952" t="s">
        <v>49</v>
      </c>
      <c r="H952">
        <v>100</v>
      </c>
      <c r="I952" t="e">
        <f>ROUND(VLOOKUP(B952,'BAHAN BAKU'!P:AO,26,FALSE)*F952%,0)</f>
        <v>#N/A</v>
      </c>
      <c r="J952">
        <v>0</v>
      </c>
      <c r="K952">
        <v>0</v>
      </c>
      <c r="L952">
        <f>VLOOKUP(B952,'BAHAN BAKU'!P:Y,10,FALSE)</f>
        <v>0</v>
      </c>
      <c r="M952">
        <f>VLOOKUP(B952,'BAHAN BAKU'!P:Z,11,FALSE)</f>
        <v>0</v>
      </c>
      <c r="T952">
        <v>0</v>
      </c>
    </row>
    <row r="953" spans="1:20" x14ac:dyDescent="0.25">
      <c r="A953">
        <f>VLOOKUP(B953,'BAHAN BAKU'!$BD:$BE,2,FALSE)</f>
        <v>1</v>
      </c>
      <c r="B953">
        <f>IF(COUNTIF($B$2:B952,B952)=3,B952+1,B952)</f>
        <v>318</v>
      </c>
      <c r="C953" t="e">
        <f>VLOOKUP(B953,'BAHAN BAKU'!P:Q,2,FALSE)</f>
        <v>#N/A</v>
      </c>
      <c r="D953" t="s">
        <v>2</v>
      </c>
      <c r="E953" t="s">
        <v>49</v>
      </c>
      <c r="F953" s="13">
        <v>11</v>
      </c>
      <c r="G953" t="s">
        <v>49</v>
      </c>
      <c r="H953">
        <v>100</v>
      </c>
      <c r="I953">
        <f>ROUND(VLOOKUP(B953,'BAHAN BAKU'!P:AO,26,FALSE)*F953%,0)</f>
        <v>0</v>
      </c>
      <c r="J953">
        <v>0</v>
      </c>
      <c r="K953">
        <v>0</v>
      </c>
      <c r="L953">
        <f>VLOOKUP(B953,'BAHAN BAKU'!P:Y,10,FALSE)</f>
        <v>0</v>
      </c>
      <c r="M953">
        <f>VLOOKUP(B953,'BAHAN BAKU'!P:Z,11,FALSE)</f>
        <v>0</v>
      </c>
      <c r="T953">
        <v>0</v>
      </c>
    </row>
    <row r="954" spans="1:20" x14ac:dyDescent="0.25">
      <c r="A954">
        <f>VLOOKUP(B954,'BAHAN BAKU'!$BD:$BE,2,FALSE)</f>
        <v>1</v>
      </c>
      <c r="B954">
        <f>IF(COUNTIF($B$2:B953,B953)=3,B953+1,B953)</f>
        <v>318</v>
      </c>
      <c r="C954" t="e">
        <f>VLOOKUP(B954,'BAHAN BAKU'!P:Q,2,FALSE)</f>
        <v>#N/A</v>
      </c>
      <c r="D954" t="s">
        <v>0</v>
      </c>
      <c r="E954" t="s">
        <v>49</v>
      </c>
      <c r="F954" s="13">
        <f>IF(VLOOKUP(B954&amp;D954,'BAHAN BAKU'!BA:BB,2,FALSE)&gt;'BAHAN BAKU'!$B$1,'BAHAN BAKU'!$B$1,VLOOKUP(B954&amp;D954,'BAHAN BAKU'!BA:BB,2,FALSE))</f>
        <v>0</v>
      </c>
      <c r="G954" t="s">
        <v>49</v>
      </c>
      <c r="H954">
        <v>100</v>
      </c>
      <c r="I954">
        <f>ROUND(VLOOKUP(B954,'BAHAN BAKU'!P:AO,26,FALSE)*F954%,0)</f>
        <v>0</v>
      </c>
      <c r="J954">
        <v>0</v>
      </c>
      <c r="K954">
        <v>0</v>
      </c>
      <c r="L954">
        <f>VLOOKUP(B954,'BAHAN BAKU'!P:Y,10,FALSE)</f>
        <v>0</v>
      </c>
      <c r="M954">
        <f>VLOOKUP(B954,'BAHAN BAKU'!P:Z,11,FALSE)</f>
        <v>0</v>
      </c>
      <c r="T954">
        <v>0</v>
      </c>
    </row>
    <row r="955" spans="1:20" x14ac:dyDescent="0.25">
      <c r="A955">
        <f>VLOOKUP(B955,'BAHAN BAKU'!$BD:$BE,2,FALSE)</f>
        <v>1</v>
      </c>
      <c r="B955">
        <f>IF(COUNTIF($B$2:B954,B954)=3,B954+1,B954)</f>
        <v>318</v>
      </c>
      <c r="C955" t="e">
        <f>VLOOKUP(B955,'BAHAN BAKU'!P:Q,2,FALSE)</f>
        <v>#N/A</v>
      </c>
      <c r="D955" t="s">
        <v>4</v>
      </c>
      <c r="E955" t="s">
        <v>49</v>
      </c>
      <c r="F955" s="13" t="e">
        <f>IF(C955=0,"2.5","0")</f>
        <v>#N/A</v>
      </c>
      <c r="G955" t="s">
        <v>49</v>
      </c>
      <c r="H955">
        <v>100</v>
      </c>
      <c r="I955" t="e">
        <f>ROUND(VLOOKUP(B955,'BAHAN BAKU'!P:AO,26,FALSE)*F955%,0)</f>
        <v>#N/A</v>
      </c>
      <c r="J955">
        <v>0</v>
      </c>
      <c r="K955">
        <v>0</v>
      </c>
      <c r="L955">
        <f>VLOOKUP(B955,'BAHAN BAKU'!P:Y,10,FALSE)</f>
        <v>0</v>
      </c>
      <c r="M955">
        <f>VLOOKUP(B955,'BAHAN BAKU'!P:Z,11,FALSE)</f>
        <v>0</v>
      </c>
      <c r="T955">
        <v>0</v>
      </c>
    </row>
    <row r="956" spans="1:20" x14ac:dyDescent="0.25">
      <c r="A956">
        <f>VLOOKUP(B956,'BAHAN BAKU'!$BD:$BE,2,FALSE)</f>
        <v>1</v>
      </c>
      <c r="B956">
        <f>IF(COUNTIF($B$2:B955,B955)=3,B955+1,B955)</f>
        <v>319</v>
      </c>
      <c r="C956" t="e">
        <f>VLOOKUP(B956,'BAHAN BAKU'!P:Q,2,FALSE)</f>
        <v>#N/A</v>
      </c>
      <c r="D956" t="s">
        <v>2</v>
      </c>
      <c r="E956" t="s">
        <v>49</v>
      </c>
      <c r="F956" s="13">
        <v>11</v>
      </c>
      <c r="G956" t="s">
        <v>49</v>
      </c>
      <c r="H956">
        <v>100</v>
      </c>
      <c r="I956">
        <f>ROUND(VLOOKUP(B956,'BAHAN BAKU'!P:AO,26,FALSE)*F956%,0)</f>
        <v>0</v>
      </c>
      <c r="J956">
        <v>0</v>
      </c>
      <c r="K956">
        <v>0</v>
      </c>
      <c r="L956">
        <f>VLOOKUP(B956,'BAHAN BAKU'!P:Y,10,FALSE)</f>
        <v>0</v>
      </c>
      <c r="M956">
        <f>VLOOKUP(B956,'BAHAN BAKU'!P:Z,11,FALSE)</f>
        <v>0</v>
      </c>
      <c r="T956">
        <v>0</v>
      </c>
    </row>
    <row r="957" spans="1:20" x14ac:dyDescent="0.25">
      <c r="A957">
        <f>VLOOKUP(B957,'BAHAN BAKU'!$BD:$BE,2,FALSE)</f>
        <v>1</v>
      </c>
      <c r="B957">
        <f>IF(COUNTIF($B$2:B956,B956)=3,B956+1,B956)</f>
        <v>319</v>
      </c>
      <c r="C957" t="e">
        <f>VLOOKUP(B957,'BAHAN BAKU'!P:Q,2,FALSE)</f>
        <v>#N/A</v>
      </c>
      <c r="D957" t="s">
        <v>0</v>
      </c>
      <c r="E957" t="s">
        <v>49</v>
      </c>
      <c r="F957" s="13">
        <f>IF(VLOOKUP(B957&amp;D957,'BAHAN BAKU'!BA:BB,2,FALSE)&gt;'BAHAN BAKU'!$B$1,'BAHAN BAKU'!$B$1,VLOOKUP(B957&amp;D957,'BAHAN BAKU'!BA:BB,2,FALSE))</f>
        <v>0</v>
      </c>
      <c r="G957" t="s">
        <v>49</v>
      </c>
      <c r="H957">
        <v>100</v>
      </c>
      <c r="I957">
        <f>ROUND(VLOOKUP(B957,'BAHAN BAKU'!P:AO,26,FALSE)*F957%,0)</f>
        <v>0</v>
      </c>
      <c r="J957">
        <v>0</v>
      </c>
      <c r="K957">
        <v>0</v>
      </c>
      <c r="L957">
        <f>VLOOKUP(B957,'BAHAN BAKU'!P:Y,10,FALSE)</f>
        <v>0</v>
      </c>
      <c r="M957">
        <f>VLOOKUP(B957,'BAHAN BAKU'!P:Z,11,FALSE)</f>
        <v>0</v>
      </c>
      <c r="T957">
        <v>0</v>
      </c>
    </row>
    <row r="958" spans="1:20" x14ac:dyDescent="0.25">
      <c r="A958">
        <f>VLOOKUP(B958,'BAHAN BAKU'!$BD:$BE,2,FALSE)</f>
        <v>1</v>
      </c>
      <c r="B958">
        <f>IF(COUNTIF($B$2:B957,B957)=3,B957+1,B957)</f>
        <v>319</v>
      </c>
      <c r="C958" t="e">
        <f>VLOOKUP(B958,'BAHAN BAKU'!P:Q,2,FALSE)</f>
        <v>#N/A</v>
      </c>
      <c r="D958" t="s">
        <v>4</v>
      </c>
      <c r="E958" t="s">
        <v>49</v>
      </c>
      <c r="F958" s="13" t="e">
        <f>IF(C958=0,"2.5","0")</f>
        <v>#N/A</v>
      </c>
      <c r="G958" t="s">
        <v>49</v>
      </c>
      <c r="H958">
        <v>100</v>
      </c>
      <c r="I958" t="e">
        <f>ROUND(VLOOKUP(B958,'BAHAN BAKU'!P:AO,26,FALSE)*F958%,0)</f>
        <v>#N/A</v>
      </c>
      <c r="J958">
        <v>0</v>
      </c>
      <c r="K958">
        <v>0</v>
      </c>
      <c r="L958">
        <f>VLOOKUP(B958,'BAHAN BAKU'!P:Y,10,FALSE)</f>
        <v>0</v>
      </c>
      <c r="M958">
        <f>VLOOKUP(B958,'BAHAN BAKU'!P:Z,11,FALSE)</f>
        <v>0</v>
      </c>
      <c r="T958">
        <v>0</v>
      </c>
    </row>
    <row r="959" spans="1:20" x14ac:dyDescent="0.25">
      <c r="A959">
        <f>VLOOKUP(B959,'BAHAN BAKU'!$BD:$BE,2,FALSE)</f>
        <v>1</v>
      </c>
      <c r="B959">
        <f>IF(COUNTIF($B$2:B958,B958)=3,B958+1,B958)</f>
        <v>320</v>
      </c>
      <c r="C959" t="e">
        <f>VLOOKUP(B959,'BAHAN BAKU'!P:Q,2,FALSE)</f>
        <v>#N/A</v>
      </c>
      <c r="D959" t="s">
        <v>2</v>
      </c>
      <c r="E959" t="s">
        <v>49</v>
      </c>
      <c r="F959" s="13">
        <v>11</v>
      </c>
      <c r="G959" t="s">
        <v>49</v>
      </c>
      <c r="H959">
        <v>100</v>
      </c>
      <c r="I959">
        <f>ROUND(VLOOKUP(B959,'BAHAN BAKU'!P:AO,26,FALSE)*F959%,0)</f>
        <v>0</v>
      </c>
      <c r="J959">
        <v>0</v>
      </c>
      <c r="K959">
        <v>0</v>
      </c>
      <c r="L959">
        <f>VLOOKUP(B959,'BAHAN BAKU'!P:Y,10,FALSE)</f>
        <v>0</v>
      </c>
      <c r="M959">
        <f>VLOOKUP(B959,'BAHAN BAKU'!P:Z,11,FALSE)</f>
        <v>0</v>
      </c>
      <c r="T959">
        <v>0</v>
      </c>
    </row>
    <row r="960" spans="1:20" x14ac:dyDescent="0.25">
      <c r="A960">
        <f>VLOOKUP(B960,'BAHAN BAKU'!$BD:$BE,2,FALSE)</f>
        <v>1</v>
      </c>
      <c r="B960">
        <f>IF(COUNTIF($B$2:B959,B959)=3,B959+1,B959)</f>
        <v>320</v>
      </c>
      <c r="C960" t="e">
        <f>VLOOKUP(B960,'BAHAN BAKU'!P:Q,2,FALSE)</f>
        <v>#N/A</v>
      </c>
      <c r="D960" t="s">
        <v>0</v>
      </c>
      <c r="E960" t="s">
        <v>49</v>
      </c>
      <c r="F960" s="13">
        <f>IF(VLOOKUP(B960&amp;D960,'BAHAN BAKU'!BA:BB,2,FALSE)&gt;'BAHAN BAKU'!$B$1,'BAHAN BAKU'!$B$1,VLOOKUP(B960&amp;D960,'BAHAN BAKU'!BA:BB,2,FALSE))</f>
        <v>0</v>
      </c>
      <c r="G960" t="s">
        <v>49</v>
      </c>
      <c r="H960">
        <v>100</v>
      </c>
      <c r="I960">
        <f>ROUND(VLOOKUP(B960,'BAHAN BAKU'!P:AO,26,FALSE)*F960%,0)</f>
        <v>0</v>
      </c>
      <c r="J960">
        <v>0</v>
      </c>
      <c r="K960">
        <v>0</v>
      </c>
      <c r="L960">
        <f>VLOOKUP(B960,'BAHAN BAKU'!P:Y,10,FALSE)</f>
        <v>0</v>
      </c>
      <c r="M960">
        <f>VLOOKUP(B960,'BAHAN BAKU'!P:Z,11,FALSE)</f>
        <v>0</v>
      </c>
      <c r="T960">
        <v>0</v>
      </c>
    </row>
    <row r="961" spans="1:20" x14ac:dyDescent="0.25">
      <c r="A961">
        <f>VLOOKUP(B961,'BAHAN BAKU'!$BD:$BE,2,FALSE)</f>
        <v>1</v>
      </c>
      <c r="B961">
        <f>IF(COUNTIF($B$2:B960,B960)=3,B960+1,B960)</f>
        <v>320</v>
      </c>
      <c r="C961" t="e">
        <f>VLOOKUP(B961,'BAHAN BAKU'!P:Q,2,FALSE)</f>
        <v>#N/A</v>
      </c>
      <c r="D961" t="s">
        <v>4</v>
      </c>
      <c r="E961" t="s">
        <v>49</v>
      </c>
      <c r="F961" s="13" t="e">
        <f>IF(C961=0,"2.5","0")</f>
        <v>#N/A</v>
      </c>
      <c r="G961" t="s">
        <v>49</v>
      </c>
      <c r="H961">
        <v>100</v>
      </c>
      <c r="I961" t="e">
        <f>ROUND(VLOOKUP(B961,'BAHAN BAKU'!P:AO,26,FALSE)*F961%,0)</f>
        <v>#N/A</v>
      </c>
      <c r="J961">
        <v>0</v>
      </c>
      <c r="K961">
        <v>0</v>
      </c>
      <c r="L961">
        <f>VLOOKUP(B961,'BAHAN BAKU'!P:Y,10,FALSE)</f>
        <v>0</v>
      </c>
      <c r="M961">
        <f>VLOOKUP(B961,'BAHAN BAKU'!P:Z,11,FALSE)</f>
        <v>0</v>
      </c>
      <c r="T961">
        <v>0</v>
      </c>
    </row>
    <row r="962" spans="1:20" x14ac:dyDescent="0.25">
      <c r="A962">
        <f>VLOOKUP(B962,'BAHAN BAKU'!$BD:$BE,2,FALSE)</f>
        <v>1</v>
      </c>
      <c r="B962">
        <f>IF(COUNTIF($B$2:B961,B961)=3,B961+1,B961)</f>
        <v>321</v>
      </c>
      <c r="C962" t="e">
        <f>VLOOKUP(B962,'BAHAN BAKU'!P:Q,2,FALSE)</f>
        <v>#N/A</v>
      </c>
      <c r="D962" t="s">
        <v>2</v>
      </c>
      <c r="E962" t="s">
        <v>49</v>
      </c>
      <c r="F962" s="13">
        <v>11</v>
      </c>
      <c r="G962" t="s">
        <v>49</v>
      </c>
      <c r="H962">
        <v>100</v>
      </c>
      <c r="I962">
        <f>ROUND(VLOOKUP(B962,'BAHAN BAKU'!P:AO,26,FALSE)*F962%,0)</f>
        <v>0</v>
      </c>
      <c r="J962">
        <v>0</v>
      </c>
      <c r="K962">
        <v>0</v>
      </c>
      <c r="L962">
        <f>VLOOKUP(B962,'BAHAN BAKU'!P:Y,10,FALSE)</f>
        <v>0</v>
      </c>
      <c r="M962">
        <f>VLOOKUP(B962,'BAHAN BAKU'!P:Z,11,FALSE)</f>
        <v>0</v>
      </c>
      <c r="T962">
        <v>0</v>
      </c>
    </row>
    <row r="963" spans="1:20" x14ac:dyDescent="0.25">
      <c r="A963">
        <f>VLOOKUP(B963,'BAHAN BAKU'!$BD:$BE,2,FALSE)</f>
        <v>1</v>
      </c>
      <c r="B963">
        <f>IF(COUNTIF($B$2:B962,B962)=3,B962+1,B962)</f>
        <v>321</v>
      </c>
      <c r="C963" t="e">
        <f>VLOOKUP(B963,'BAHAN BAKU'!P:Q,2,FALSE)</f>
        <v>#N/A</v>
      </c>
      <c r="D963" t="s">
        <v>0</v>
      </c>
      <c r="E963" t="s">
        <v>49</v>
      </c>
      <c r="F963" s="13">
        <f>IF(VLOOKUP(B963&amp;D963,'BAHAN BAKU'!BA:BB,2,FALSE)&gt;'BAHAN BAKU'!$B$1,'BAHAN BAKU'!$B$1,VLOOKUP(B963&amp;D963,'BAHAN BAKU'!BA:BB,2,FALSE))</f>
        <v>0</v>
      </c>
      <c r="G963" t="s">
        <v>49</v>
      </c>
      <c r="H963">
        <v>100</v>
      </c>
      <c r="I963">
        <f>ROUND(VLOOKUP(B963,'BAHAN BAKU'!P:AO,26,FALSE)*F963%,0)</f>
        <v>0</v>
      </c>
      <c r="J963">
        <v>0</v>
      </c>
      <c r="K963">
        <v>0</v>
      </c>
      <c r="L963">
        <f>VLOOKUP(B963,'BAHAN BAKU'!P:Y,10,FALSE)</f>
        <v>0</v>
      </c>
      <c r="M963">
        <f>VLOOKUP(B963,'BAHAN BAKU'!P:Z,11,FALSE)</f>
        <v>0</v>
      </c>
      <c r="T963">
        <v>0</v>
      </c>
    </row>
    <row r="964" spans="1:20" x14ac:dyDescent="0.25">
      <c r="A964">
        <f>VLOOKUP(B964,'BAHAN BAKU'!$BD:$BE,2,FALSE)</f>
        <v>1</v>
      </c>
      <c r="B964">
        <f>IF(COUNTIF($B$2:B963,B963)=3,B963+1,B963)</f>
        <v>321</v>
      </c>
      <c r="C964" t="e">
        <f>VLOOKUP(B964,'BAHAN BAKU'!P:Q,2,FALSE)</f>
        <v>#N/A</v>
      </c>
      <c r="D964" t="s">
        <v>4</v>
      </c>
      <c r="E964" t="s">
        <v>49</v>
      </c>
      <c r="F964" s="13" t="e">
        <f>IF(C964=0,"2.5","0")</f>
        <v>#N/A</v>
      </c>
      <c r="G964" t="s">
        <v>49</v>
      </c>
      <c r="H964">
        <v>100</v>
      </c>
      <c r="I964" t="e">
        <f>ROUND(VLOOKUP(B964,'BAHAN BAKU'!P:AO,26,FALSE)*F964%,0)</f>
        <v>#N/A</v>
      </c>
      <c r="J964">
        <v>0</v>
      </c>
      <c r="K964">
        <v>0</v>
      </c>
      <c r="L964">
        <f>VLOOKUP(B964,'BAHAN BAKU'!P:Y,10,FALSE)</f>
        <v>0</v>
      </c>
      <c r="M964">
        <f>VLOOKUP(B964,'BAHAN BAKU'!P:Z,11,FALSE)</f>
        <v>0</v>
      </c>
      <c r="T964">
        <v>0</v>
      </c>
    </row>
    <row r="965" spans="1:20" x14ac:dyDescent="0.25">
      <c r="A965">
        <f>VLOOKUP(B965,'BAHAN BAKU'!$BD:$BE,2,FALSE)</f>
        <v>1</v>
      </c>
      <c r="B965">
        <f>IF(COUNTIF($B$2:B964,B964)=3,B964+1,B964)</f>
        <v>322</v>
      </c>
      <c r="C965" t="e">
        <f>VLOOKUP(B965,'BAHAN BAKU'!P:Q,2,FALSE)</f>
        <v>#N/A</v>
      </c>
      <c r="D965" t="s">
        <v>2</v>
      </c>
      <c r="E965" t="s">
        <v>49</v>
      </c>
      <c r="F965" s="13">
        <v>11</v>
      </c>
      <c r="G965" t="s">
        <v>49</v>
      </c>
      <c r="H965">
        <v>100</v>
      </c>
      <c r="I965">
        <f>ROUND(VLOOKUP(B965,'BAHAN BAKU'!P:AO,26,FALSE)*F965%,0)</f>
        <v>0</v>
      </c>
      <c r="J965">
        <v>0</v>
      </c>
      <c r="K965">
        <v>0</v>
      </c>
      <c r="L965">
        <f>VLOOKUP(B965,'BAHAN BAKU'!P:Y,10,FALSE)</f>
        <v>0</v>
      </c>
      <c r="M965">
        <f>VLOOKUP(B965,'BAHAN BAKU'!P:Z,11,FALSE)</f>
        <v>0</v>
      </c>
      <c r="T965">
        <v>0</v>
      </c>
    </row>
    <row r="966" spans="1:20" x14ac:dyDescent="0.25">
      <c r="A966">
        <f>VLOOKUP(B966,'BAHAN BAKU'!$BD:$BE,2,FALSE)</f>
        <v>1</v>
      </c>
      <c r="B966">
        <f>IF(COUNTIF($B$2:B965,B965)=3,B965+1,B965)</f>
        <v>322</v>
      </c>
      <c r="C966" t="e">
        <f>VLOOKUP(B966,'BAHAN BAKU'!P:Q,2,FALSE)</f>
        <v>#N/A</v>
      </c>
      <c r="D966" t="s">
        <v>0</v>
      </c>
      <c r="E966" t="s">
        <v>49</v>
      </c>
      <c r="F966" s="13">
        <f>IF(VLOOKUP(B966&amp;D966,'BAHAN BAKU'!BA:BB,2,FALSE)&gt;'BAHAN BAKU'!$B$1,'BAHAN BAKU'!$B$1,VLOOKUP(B966&amp;D966,'BAHAN BAKU'!BA:BB,2,FALSE))</f>
        <v>0</v>
      </c>
      <c r="G966" t="s">
        <v>49</v>
      </c>
      <c r="H966">
        <v>100</v>
      </c>
      <c r="I966">
        <f>ROUND(VLOOKUP(B966,'BAHAN BAKU'!P:AO,26,FALSE)*F966%,0)</f>
        <v>0</v>
      </c>
      <c r="J966">
        <v>0</v>
      </c>
      <c r="K966">
        <v>0</v>
      </c>
      <c r="L966">
        <f>VLOOKUP(B966,'BAHAN BAKU'!P:Y,10,FALSE)</f>
        <v>0</v>
      </c>
      <c r="M966">
        <f>VLOOKUP(B966,'BAHAN BAKU'!P:Z,11,FALSE)</f>
        <v>0</v>
      </c>
      <c r="T966">
        <v>0</v>
      </c>
    </row>
    <row r="967" spans="1:20" x14ac:dyDescent="0.25">
      <c r="A967">
        <f>VLOOKUP(B967,'BAHAN BAKU'!$BD:$BE,2,FALSE)</f>
        <v>1</v>
      </c>
      <c r="B967">
        <f>IF(COUNTIF($B$2:B966,B966)=3,B966+1,B966)</f>
        <v>322</v>
      </c>
      <c r="C967" t="e">
        <f>VLOOKUP(B967,'BAHAN BAKU'!P:Q,2,FALSE)</f>
        <v>#N/A</v>
      </c>
      <c r="D967" t="s">
        <v>4</v>
      </c>
      <c r="E967" t="s">
        <v>49</v>
      </c>
      <c r="F967" s="13" t="e">
        <f>IF(C967=0,"2.5","0")</f>
        <v>#N/A</v>
      </c>
      <c r="G967" t="s">
        <v>49</v>
      </c>
      <c r="H967">
        <v>100</v>
      </c>
      <c r="I967" t="e">
        <f>ROUND(VLOOKUP(B967,'BAHAN BAKU'!P:AO,26,FALSE)*F967%,0)</f>
        <v>#N/A</v>
      </c>
      <c r="J967">
        <v>0</v>
      </c>
      <c r="K967">
        <v>0</v>
      </c>
      <c r="L967">
        <f>VLOOKUP(B967,'BAHAN BAKU'!P:Y,10,FALSE)</f>
        <v>0</v>
      </c>
      <c r="M967">
        <f>VLOOKUP(B967,'BAHAN BAKU'!P:Z,11,FALSE)</f>
        <v>0</v>
      </c>
      <c r="T967">
        <v>0</v>
      </c>
    </row>
    <row r="968" spans="1:20" x14ac:dyDescent="0.25">
      <c r="A968">
        <f>VLOOKUP(B968,'BAHAN BAKU'!$BD:$BE,2,FALSE)</f>
        <v>1</v>
      </c>
      <c r="B968">
        <f>IF(COUNTIF($B$2:B967,B967)=3,B967+1,B967)</f>
        <v>323</v>
      </c>
      <c r="C968" t="e">
        <f>VLOOKUP(B968,'BAHAN BAKU'!P:Q,2,FALSE)</f>
        <v>#N/A</v>
      </c>
      <c r="D968" t="s">
        <v>2</v>
      </c>
      <c r="E968" t="s">
        <v>49</v>
      </c>
      <c r="F968" s="13">
        <v>11</v>
      </c>
      <c r="G968" t="s">
        <v>49</v>
      </c>
      <c r="H968">
        <v>100</v>
      </c>
      <c r="I968">
        <f>ROUND(VLOOKUP(B968,'BAHAN BAKU'!P:AO,26,FALSE)*F968%,0)</f>
        <v>0</v>
      </c>
      <c r="J968">
        <v>0</v>
      </c>
      <c r="K968">
        <v>0</v>
      </c>
      <c r="L968">
        <f>VLOOKUP(B968,'BAHAN BAKU'!P:Y,10,FALSE)</f>
        <v>0</v>
      </c>
      <c r="M968">
        <f>VLOOKUP(B968,'BAHAN BAKU'!P:Z,11,FALSE)</f>
        <v>0</v>
      </c>
      <c r="T968">
        <v>0</v>
      </c>
    </row>
    <row r="969" spans="1:20" x14ac:dyDescent="0.25">
      <c r="A969">
        <f>VLOOKUP(B969,'BAHAN BAKU'!$BD:$BE,2,FALSE)</f>
        <v>1</v>
      </c>
      <c r="B969">
        <f>IF(COUNTIF($B$2:B968,B968)=3,B968+1,B968)</f>
        <v>323</v>
      </c>
      <c r="C969" t="e">
        <f>VLOOKUP(B969,'BAHAN BAKU'!P:Q,2,FALSE)</f>
        <v>#N/A</v>
      </c>
      <c r="D969" t="s">
        <v>0</v>
      </c>
      <c r="E969" t="s">
        <v>49</v>
      </c>
      <c r="F969" s="13">
        <f>IF(VLOOKUP(B969&amp;D969,'BAHAN BAKU'!BA:BB,2,FALSE)&gt;'BAHAN BAKU'!$B$1,'BAHAN BAKU'!$B$1,VLOOKUP(B969&amp;D969,'BAHAN BAKU'!BA:BB,2,FALSE))</f>
        <v>0</v>
      </c>
      <c r="G969" t="s">
        <v>49</v>
      </c>
      <c r="H969">
        <v>100</v>
      </c>
      <c r="I969">
        <f>ROUND(VLOOKUP(B969,'BAHAN BAKU'!P:AO,26,FALSE)*F969%,0)</f>
        <v>0</v>
      </c>
      <c r="J969">
        <v>0</v>
      </c>
      <c r="K969">
        <v>0</v>
      </c>
      <c r="L969">
        <f>VLOOKUP(B969,'BAHAN BAKU'!P:Y,10,FALSE)</f>
        <v>0</v>
      </c>
      <c r="M969">
        <f>VLOOKUP(B969,'BAHAN BAKU'!P:Z,11,FALSE)</f>
        <v>0</v>
      </c>
      <c r="T969">
        <v>0</v>
      </c>
    </row>
    <row r="970" spans="1:20" x14ac:dyDescent="0.25">
      <c r="A970">
        <f>VLOOKUP(B970,'BAHAN BAKU'!$BD:$BE,2,FALSE)</f>
        <v>1</v>
      </c>
      <c r="B970">
        <f>IF(COUNTIF($B$2:B969,B969)=3,B969+1,B969)</f>
        <v>323</v>
      </c>
      <c r="C970" t="e">
        <f>VLOOKUP(B970,'BAHAN BAKU'!P:Q,2,FALSE)</f>
        <v>#N/A</v>
      </c>
      <c r="D970" t="s">
        <v>4</v>
      </c>
      <c r="E970" t="s">
        <v>49</v>
      </c>
      <c r="F970" s="13" t="e">
        <f>IF(C970=0,"2.5","0")</f>
        <v>#N/A</v>
      </c>
      <c r="G970" t="s">
        <v>49</v>
      </c>
      <c r="H970">
        <v>100</v>
      </c>
      <c r="I970" t="e">
        <f>ROUND(VLOOKUP(B970,'BAHAN BAKU'!P:AO,26,FALSE)*F970%,0)</f>
        <v>#N/A</v>
      </c>
      <c r="J970">
        <v>0</v>
      </c>
      <c r="K970">
        <v>0</v>
      </c>
      <c r="L970">
        <f>VLOOKUP(B970,'BAHAN BAKU'!P:Y,10,FALSE)</f>
        <v>0</v>
      </c>
      <c r="M970">
        <f>VLOOKUP(B970,'BAHAN BAKU'!P:Z,11,FALSE)</f>
        <v>0</v>
      </c>
      <c r="T970">
        <v>0</v>
      </c>
    </row>
    <row r="971" spans="1:20" x14ac:dyDescent="0.25">
      <c r="A971">
        <f>VLOOKUP(B971,'BAHAN BAKU'!$BD:$BE,2,FALSE)</f>
        <v>1</v>
      </c>
      <c r="B971">
        <f>IF(COUNTIF($B$2:B970,B970)=3,B970+1,B970)</f>
        <v>324</v>
      </c>
      <c r="C971" t="e">
        <f>VLOOKUP(B971,'BAHAN BAKU'!P:Q,2,FALSE)</f>
        <v>#N/A</v>
      </c>
      <c r="D971" t="s">
        <v>2</v>
      </c>
      <c r="E971" t="s">
        <v>49</v>
      </c>
      <c r="F971" s="13">
        <v>11</v>
      </c>
      <c r="G971" t="s">
        <v>49</v>
      </c>
      <c r="H971">
        <v>100</v>
      </c>
      <c r="I971">
        <f>ROUND(VLOOKUP(B971,'BAHAN BAKU'!P:AO,26,FALSE)*F971%,0)</f>
        <v>0</v>
      </c>
      <c r="J971">
        <v>0</v>
      </c>
      <c r="K971">
        <v>0</v>
      </c>
      <c r="L971">
        <f>VLOOKUP(B971,'BAHAN BAKU'!P:Y,10,FALSE)</f>
        <v>0</v>
      </c>
      <c r="M971">
        <f>VLOOKUP(B971,'BAHAN BAKU'!P:Z,11,FALSE)</f>
        <v>0</v>
      </c>
      <c r="T971">
        <v>0</v>
      </c>
    </row>
    <row r="972" spans="1:20" x14ac:dyDescent="0.25">
      <c r="A972">
        <f>VLOOKUP(B972,'BAHAN BAKU'!$BD:$BE,2,FALSE)</f>
        <v>1</v>
      </c>
      <c r="B972">
        <f>IF(COUNTIF($B$2:B971,B971)=3,B971+1,B971)</f>
        <v>324</v>
      </c>
      <c r="C972" t="e">
        <f>VLOOKUP(B972,'BAHAN BAKU'!P:Q,2,FALSE)</f>
        <v>#N/A</v>
      </c>
      <c r="D972" t="s">
        <v>0</v>
      </c>
      <c r="E972" t="s">
        <v>49</v>
      </c>
      <c r="F972" s="13">
        <f>IF(VLOOKUP(B972&amp;D972,'BAHAN BAKU'!BA:BB,2,FALSE)&gt;'BAHAN BAKU'!$B$1,'BAHAN BAKU'!$B$1,VLOOKUP(B972&amp;D972,'BAHAN BAKU'!BA:BB,2,FALSE))</f>
        <v>0</v>
      </c>
      <c r="G972" t="s">
        <v>49</v>
      </c>
      <c r="H972">
        <v>100</v>
      </c>
      <c r="I972">
        <f>ROUND(VLOOKUP(B972,'BAHAN BAKU'!P:AO,26,FALSE)*F972%,0)</f>
        <v>0</v>
      </c>
      <c r="J972">
        <v>0</v>
      </c>
      <c r="K972">
        <v>0</v>
      </c>
      <c r="L972">
        <f>VLOOKUP(B972,'BAHAN BAKU'!P:Y,10,FALSE)</f>
        <v>0</v>
      </c>
      <c r="M972">
        <f>VLOOKUP(B972,'BAHAN BAKU'!P:Z,11,FALSE)</f>
        <v>0</v>
      </c>
      <c r="T972">
        <v>0</v>
      </c>
    </row>
    <row r="973" spans="1:20" x14ac:dyDescent="0.25">
      <c r="A973">
        <f>VLOOKUP(B973,'BAHAN BAKU'!$BD:$BE,2,FALSE)</f>
        <v>1</v>
      </c>
      <c r="B973">
        <f>IF(COUNTIF($B$2:B972,B972)=3,B972+1,B972)</f>
        <v>324</v>
      </c>
      <c r="C973" t="e">
        <f>VLOOKUP(B973,'BAHAN BAKU'!P:Q,2,FALSE)</f>
        <v>#N/A</v>
      </c>
      <c r="D973" t="s">
        <v>4</v>
      </c>
      <c r="E973" t="s">
        <v>49</v>
      </c>
      <c r="F973" s="13" t="e">
        <f>IF(C973=0,"2.5","0")</f>
        <v>#N/A</v>
      </c>
      <c r="G973" t="s">
        <v>49</v>
      </c>
      <c r="H973">
        <v>100</v>
      </c>
      <c r="I973" t="e">
        <f>ROUND(VLOOKUP(B973,'BAHAN BAKU'!P:AO,26,FALSE)*F973%,0)</f>
        <v>#N/A</v>
      </c>
      <c r="J973">
        <v>0</v>
      </c>
      <c r="K973">
        <v>0</v>
      </c>
      <c r="L973">
        <f>VLOOKUP(B973,'BAHAN BAKU'!P:Y,10,FALSE)</f>
        <v>0</v>
      </c>
      <c r="M973">
        <f>VLOOKUP(B973,'BAHAN BAKU'!P:Z,11,FALSE)</f>
        <v>0</v>
      </c>
      <c r="T973">
        <v>0</v>
      </c>
    </row>
    <row r="974" spans="1:20" x14ac:dyDescent="0.25">
      <c r="A974">
        <f>VLOOKUP(B974,'BAHAN BAKU'!$BD:$BE,2,FALSE)</f>
        <v>1</v>
      </c>
      <c r="B974">
        <f>IF(COUNTIF($B$2:B973,B973)=3,B973+1,B973)</f>
        <v>325</v>
      </c>
      <c r="C974" t="e">
        <f>VLOOKUP(B974,'BAHAN BAKU'!P:Q,2,FALSE)</f>
        <v>#N/A</v>
      </c>
      <c r="D974" t="s">
        <v>2</v>
      </c>
      <c r="E974" t="s">
        <v>49</v>
      </c>
      <c r="F974" s="13">
        <v>11</v>
      </c>
      <c r="G974" t="s">
        <v>49</v>
      </c>
      <c r="H974">
        <v>100</v>
      </c>
      <c r="I974">
        <f>ROUND(VLOOKUP(B974,'BAHAN BAKU'!P:AO,26,FALSE)*F974%,0)</f>
        <v>0</v>
      </c>
      <c r="J974">
        <v>0</v>
      </c>
      <c r="K974">
        <v>0</v>
      </c>
      <c r="L974">
        <f>VLOOKUP(B974,'BAHAN BAKU'!P:Y,10,FALSE)</f>
        <v>0</v>
      </c>
      <c r="M974">
        <f>VLOOKUP(B974,'BAHAN BAKU'!P:Z,11,FALSE)</f>
        <v>0</v>
      </c>
      <c r="T974">
        <v>0</v>
      </c>
    </row>
    <row r="975" spans="1:20" x14ac:dyDescent="0.25">
      <c r="A975">
        <f>VLOOKUP(B975,'BAHAN BAKU'!$BD:$BE,2,FALSE)</f>
        <v>1</v>
      </c>
      <c r="B975">
        <f>IF(COUNTIF($B$2:B974,B974)=3,B974+1,B974)</f>
        <v>325</v>
      </c>
      <c r="C975" t="e">
        <f>VLOOKUP(B975,'BAHAN BAKU'!P:Q,2,FALSE)</f>
        <v>#N/A</v>
      </c>
      <c r="D975" t="s">
        <v>0</v>
      </c>
      <c r="E975" t="s">
        <v>49</v>
      </c>
      <c r="F975" s="13">
        <f>IF(VLOOKUP(B975&amp;D975,'BAHAN BAKU'!BA:BB,2,FALSE)&gt;'BAHAN BAKU'!$B$1,'BAHAN BAKU'!$B$1,VLOOKUP(B975&amp;D975,'BAHAN BAKU'!BA:BB,2,FALSE))</f>
        <v>0</v>
      </c>
      <c r="G975" t="s">
        <v>49</v>
      </c>
      <c r="H975">
        <v>100</v>
      </c>
      <c r="I975">
        <f>ROUND(VLOOKUP(B975,'BAHAN BAKU'!P:AO,26,FALSE)*F975%,0)</f>
        <v>0</v>
      </c>
      <c r="J975">
        <v>0</v>
      </c>
      <c r="K975">
        <v>0</v>
      </c>
      <c r="L975">
        <f>VLOOKUP(B975,'BAHAN BAKU'!P:Y,10,FALSE)</f>
        <v>0</v>
      </c>
      <c r="M975">
        <f>VLOOKUP(B975,'BAHAN BAKU'!P:Z,11,FALSE)</f>
        <v>0</v>
      </c>
      <c r="T975">
        <v>0</v>
      </c>
    </row>
    <row r="976" spans="1:20" x14ac:dyDescent="0.25">
      <c r="A976">
        <f>VLOOKUP(B976,'BAHAN BAKU'!$BD:$BE,2,FALSE)</f>
        <v>1</v>
      </c>
      <c r="B976">
        <f>IF(COUNTIF($B$2:B975,B975)=3,B975+1,B975)</f>
        <v>325</v>
      </c>
      <c r="C976" t="e">
        <f>VLOOKUP(B976,'BAHAN BAKU'!P:Q,2,FALSE)</f>
        <v>#N/A</v>
      </c>
      <c r="D976" t="s">
        <v>4</v>
      </c>
      <c r="E976" t="s">
        <v>49</v>
      </c>
      <c r="F976" s="13" t="e">
        <f>IF(C976=0,"2.5","0")</f>
        <v>#N/A</v>
      </c>
      <c r="G976" t="s">
        <v>49</v>
      </c>
      <c r="H976">
        <v>100</v>
      </c>
      <c r="I976" t="e">
        <f>ROUND(VLOOKUP(B976,'BAHAN BAKU'!P:AO,26,FALSE)*F976%,0)</f>
        <v>#N/A</v>
      </c>
      <c r="J976">
        <v>0</v>
      </c>
      <c r="K976">
        <v>0</v>
      </c>
      <c r="L976">
        <f>VLOOKUP(B976,'BAHAN BAKU'!P:Y,10,FALSE)</f>
        <v>0</v>
      </c>
      <c r="M976">
        <f>VLOOKUP(B976,'BAHAN BAKU'!P:Z,11,FALSE)</f>
        <v>0</v>
      </c>
      <c r="T976">
        <v>0</v>
      </c>
    </row>
    <row r="977" spans="1:20" x14ac:dyDescent="0.25">
      <c r="A977">
        <f>VLOOKUP(B977,'BAHAN BAKU'!$BD:$BE,2,FALSE)</f>
        <v>1</v>
      </c>
      <c r="B977">
        <f>IF(COUNTIF($B$2:B976,B976)=3,B976+1,B976)</f>
        <v>326</v>
      </c>
      <c r="C977" t="e">
        <f>VLOOKUP(B977,'BAHAN BAKU'!P:Q,2,FALSE)</f>
        <v>#N/A</v>
      </c>
      <c r="D977" t="s">
        <v>2</v>
      </c>
      <c r="E977" t="s">
        <v>49</v>
      </c>
      <c r="F977" s="13">
        <v>11</v>
      </c>
      <c r="G977" t="s">
        <v>49</v>
      </c>
      <c r="H977">
        <v>100</v>
      </c>
      <c r="I977">
        <f>ROUND(VLOOKUP(B977,'BAHAN BAKU'!P:AO,26,FALSE)*F977%,0)</f>
        <v>0</v>
      </c>
      <c r="J977">
        <v>0</v>
      </c>
      <c r="K977">
        <v>0</v>
      </c>
      <c r="L977">
        <f>VLOOKUP(B977,'BAHAN BAKU'!P:Y,10,FALSE)</f>
        <v>0</v>
      </c>
      <c r="M977">
        <f>VLOOKUP(B977,'BAHAN BAKU'!P:Z,11,FALSE)</f>
        <v>0</v>
      </c>
      <c r="T977">
        <v>0</v>
      </c>
    </row>
    <row r="978" spans="1:20" x14ac:dyDescent="0.25">
      <c r="A978">
        <f>VLOOKUP(B978,'BAHAN BAKU'!$BD:$BE,2,FALSE)</f>
        <v>1</v>
      </c>
      <c r="B978">
        <f>IF(COUNTIF($B$2:B977,B977)=3,B977+1,B977)</f>
        <v>326</v>
      </c>
      <c r="C978" t="e">
        <f>VLOOKUP(B978,'BAHAN BAKU'!P:Q,2,FALSE)</f>
        <v>#N/A</v>
      </c>
      <c r="D978" t="s">
        <v>0</v>
      </c>
      <c r="E978" t="s">
        <v>49</v>
      </c>
      <c r="F978" s="13">
        <f>IF(VLOOKUP(B978&amp;D978,'BAHAN BAKU'!BA:BB,2,FALSE)&gt;'BAHAN BAKU'!$B$1,'BAHAN BAKU'!$B$1,VLOOKUP(B978&amp;D978,'BAHAN BAKU'!BA:BB,2,FALSE))</f>
        <v>0</v>
      </c>
      <c r="G978" t="s">
        <v>49</v>
      </c>
      <c r="H978">
        <v>100</v>
      </c>
      <c r="I978">
        <f>ROUND(VLOOKUP(B978,'BAHAN BAKU'!P:AO,26,FALSE)*F978%,0)</f>
        <v>0</v>
      </c>
      <c r="J978">
        <v>0</v>
      </c>
      <c r="K978">
        <v>0</v>
      </c>
      <c r="L978">
        <f>VLOOKUP(B978,'BAHAN BAKU'!P:Y,10,FALSE)</f>
        <v>0</v>
      </c>
      <c r="M978">
        <f>VLOOKUP(B978,'BAHAN BAKU'!P:Z,11,FALSE)</f>
        <v>0</v>
      </c>
      <c r="T978">
        <v>0</v>
      </c>
    </row>
    <row r="979" spans="1:20" x14ac:dyDescent="0.25">
      <c r="A979">
        <f>VLOOKUP(B979,'BAHAN BAKU'!$BD:$BE,2,FALSE)</f>
        <v>1</v>
      </c>
      <c r="B979">
        <f>IF(COUNTIF($B$2:B978,B978)=3,B978+1,B978)</f>
        <v>326</v>
      </c>
      <c r="C979" t="e">
        <f>VLOOKUP(B979,'BAHAN BAKU'!P:Q,2,FALSE)</f>
        <v>#N/A</v>
      </c>
      <c r="D979" t="s">
        <v>4</v>
      </c>
      <c r="E979" t="s">
        <v>49</v>
      </c>
      <c r="F979" s="13" t="e">
        <f>IF(C979=0,"2.5","0")</f>
        <v>#N/A</v>
      </c>
      <c r="G979" t="s">
        <v>49</v>
      </c>
      <c r="H979">
        <v>100</v>
      </c>
      <c r="I979" t="e">
        <f>ROUND(VLOOKUP(B979,'BAHAN BAKU'!P:AO,26,FALSE)*F979%,0)</f>
        <v>#N/A</v>
      </c>
      <c r="J979">
        <v>0</v>
      </c>
      <c r="K979">
        <v>0</v>
      </c>
      <c r="L979">
        <f>VLOOKUP(B979,'BAHAN BAKU'!P:Y,10,FALSE)</f>
        <v>0</v>
      </c>
      <c r="M979">
        <f>VLOOKUP(B979,'BAHAN BAKU'!P:Z,11,FALSE)</f>
        <v>0</v>
      </c>
      <c r="T979">
        <v>0</v>
      </c>
    </row>
    <row r="980" spans="1:20" x14ac:dyDescent="0.25">
      <c r="A980">
        <f>VLOOKUP(B980,'BAHAN BAKU'!$BD:$BE,2,FALSE)</f>
        <v>1</v>
      </c>
      <c r="B980">
        <f>IF(COUNTIF($B$2:B979,B979)=3,B979+1,B979)</f>
        <v>327</v>
      </c>
      <c r="C980" t="e">
        <f>VLOOKUP(B980,'BAHAN BAKU'!P:Q,2,FALSE)</f>
        <v>#N/A</v>
      </c>
      <c r="D980" t="s">
        <v>2</v>
      </c>
      <c r="E980" t="s">
        <v>49</v>
      </c>
      <c r="F980" s="13">
        <v>11</v>
      </c>
      <c r="G980" t="s">
        <v>49</v>
      </c>
      <c r="H980">
        <v>100</v>
      </c>
      <c r="I980">
        <f>ROUND(VLOOKUP(B980,'BAHAN BAKU'!P:AO,26,FALSE)*F980%,0)</f>
        <v>0</v>
      </c>
      <c r="J980">
        <v>0</v>
      </c>
      <c r="K980">
        <v>0</v>
      </c>
      <c r="L980">
        <f>VLOOKUP(B980,'BAHAN BAKU'!P:Y,10,FALSE)</f>
        <v>0</v>
      </c>
      <c r="M980">
        <f>VLOOKUP(B980,'BAHAN BAKU'!P:Z,11,FALSE)</f>
        <v>0</v>
      </c>
      <c r="T980">
        <v>0</v>
      </c>
    </row>
    <row r="981" spans="1:20" x14ac:dyDescent="0.25">
      <c r="A981">
        <f>VLOOKUP(B981,'BAHAN BAKU'!$BD:$BE,2,FALSE)</f>
        <v>1</v>
      </c>
      <c r="B981">
        <f>IF(COUNTIF($B$2:B980,B980)=3,B980+1,B980)</f>
        <v>327</v>
      </c>
      <c r="C981" t="e">
        <f>VLOOKUP(B981,'BAHAN BAKU'!P:Q,2,FALSE)</f>
        <v>#N/A</v>
      </c>
      <c r="D981" t="s">
        <v>0</v>
      </c>
      <c r="E981" t="s">
        <v>49</v>
      </c>
      <c r="F981" s="13">
        <f>IF(VLOOKUP(B981&amp;D981,'BAHAN BAKU'!BA:BB,2,FALSE)&gt;'BAHAN BAKU'!$B$1,'BAHAN BAKU'!$B$1,VLOOKUP(B981&amp;D981,'BAHAN BAKU'!BA:BB,2,FALSE))</f>
        <v>0</v>
      </c>
      <c r="G981" t="s">
        <v>49</v>
      </c>
      <c r="H981">
        <v>100</v>
      </c>
      <c r="I981">
        <f>ROUND(VLOOKUP(B981,'BAHAN BAKU'!P:AO,26,FALSE)*F981%,0)</f>
        <v>0</v>
      </c>
      <c r="J981">
        <v>0</v>
      </c>
      <c r="K981">
        <v>0</v>
      </c>
      <c r="L981">
        <f>VLOOKUP(B981,'BAHAN BAKU'!P:Y,10,FALSE)</f>
        <v>0</v>
      </c>
      <c r="M981">
        <f>VLOOKUP(B981,'BAHAN BAKU'!P:Z,11,FALSE)</f>
        <v>0</v>
      </c>
      <c r="T981">
        <v>0</v>
      </c>
    </row>
    <row r="982" spans="1:20" x14ac:dyDescent="0.25">
      <c r="A982">
        <f>VLOOKUP(B982,'BAHAN BAKU'!$BD:$BE,2,FALSE)</f>
        <v>1</v>
      </c>
      <c r="B982">
        <f>IF(COUNTIF($B$2:B981,B981)=3,B981+1,B981)</f>
        <v>327</v>
      </c>
      <c r="C982" t="e">
        <f>VLOOKUP(B982,'BAHAN BAKU'!P:Q,2,FALSE)</f>
        <v>#N/A</v>
      </c>
      <c r="D982" t="s">
        <v>4</v>
      </c>
      <c r="E982" t="s">
        <v>49</v>
      </c>
      <c r="F982" s="13" t="e">
        <f>IF(C982=0,"2.5","0")</f>
        <v>#N/A</v>
      </c>
      <c r="G982" t="s">
        <v>49</v>
      </c>
      <c r="H982">
        <v>100</v>
      </c>
      <c r="I982" t="e">
        <f>ROUND(VLOOKUP(B982,'BAHAN BAKU'!P:AO,26,FALSE)*F982%,0)</f>
        <v>#N/A</v>
      </c>
      <c r="J982">
        <v>0</v>
      </c>
      <c r="K982">
        <v>0</v>
      </c>
      <c r="L982">
        <f>VLOOKUP(B982,'BAHAN BAKU'!P:Y,10,FALSE)</f>
        <v>0</v>
      </c>
      <c r="M982">
        <f>VLOOKUP(B982,'BAHAN BAKU'!P:Z,11,FALSE)</f>
        <v>0</v>
      </c>
      <c r="T982">
        <v>0</v>
      </c>
    </row>
    <row r="983" spans="1:20" x14ac:dyDescent="0.25">
      <c r="A983">
        <f>VLOOKUP(B983,'BAHAN BAKU'!$BD:$BE,2,FALSE)</f>
        <v>1</v>
      </c>
      <c r="B983">
        <f>IF(COUNTIF($B$2:B982,B982)=3,B982+1,B982)</f>
        <v>328</v>
      </c>
      <c r="C983" t="e">
        <f>VLOOKUP(B983,'BAHAN BAKU'!P:Q,2,FALSE)</f>
        <v>#N/A</v>
      </c>
      <c r="D983" t="s">
        <v>2</v>
      </c>
      <c r="E983" t="s">
        <v>49</v>
      </c>
      <c r="F983" s="13">
        <v>11</v>
      </c>
      <c r="G983" t="s">
        <v>49</v>
      </c>
      <c r="H983">
        <v>100</v>
      </c>
      <c r="I983">
        <f>ROUND(VLOOKUP(B983,'BAHAN BAKU'!P:AO,26,FALSE)*F983%,0)</f>
        <v>0</v>
      </c>
      <c r="J983">
        <v>0</v>
      </c>
      <c r="K983">
        <v>0</v>
      </c>
      <c r="L983">
        <f>VLOOKUP(B983,'BAHAN BAKU'!P:Y,10,FALSE)</f>
        <v>0</v>
      </c>
      <c r="M983">
        <f>VLOOKUP(B983,'BAHAN BAKU'!P:Z,11,FALSE)</f>
        <v>0</v>
      </c>
      <c r="T983">
        <v>0</v>
      </c>
    </row>
    <row r="984" spans="1:20" x14ac:dyDescent="0.25">
      <c r="A984">
        <f>VLOOKUP(B984,'BAHAN BAKU'!$BD:$BE,2,FALSE)</f>
        <v>1</v>
      </c>
      <c r="B984">
        <f>IF(COUNTIF($B$2:B983,B983)=3,B983+1,B983)</f>
        <v>328</v>
      </c>
      <c r="C984" t="e">
        <f>VLOOKUP(B984,'BAHAN BAKU'!P:Q,2,FALSE)</f>
        <v>#N/A</v>
      </c>
      <c r="D984" t="s">
        <v>0</v>
      </c>
      <c r="E984" t="s">
        <v>49</v>
      </c>
      <c r="F984" s="13">
        <f>IF(VLOOKUP(B984&amp;D984,'BAHAN BAKU'!BA:BB,2,FALSE)&gt;'BAHAN BAKU'!$B$1,'BAHAN BAKU'!$B$1,VLOOKUP(B984&amp;D984,'BAHAN BAKU'!BA:BB,2,FALSE))</f>
        <v>0</v>
      </c>
      <c r="G984" t="s">
        <v>49</v>
      </c>
      <c r="H984">
        <v>100</v>
      </c>
      <c r="I984">
        <f>ROUND(VLOOKUP(B984,'BAHAN BAKU'!P:AO,26,FALSE)*F984%,0)</f>
        <v>0</v>
      </c>
      <c r="J984">
        <v>0</v>
      </c>
      <c r="K984">
        <v>0</v>
      </c>
      <c r="L984">
        <f>VLOOKUP(B984,'BAHAN BAKU'!P:Y,10,FALSE)</f>
        <v>0</v>
      </c>
      <c r="M984">
        <f>VLOOKUP(B984,'BAHAN BAKU'!P:Z,11,FALSE)</f>
        <v>0</v>
      </c>
      <c r="T984">
        <v>0</v>
      </c>
    </row>
    <row r="985" spans="1:20" x14ac:dyDescent="0.25">
      <c r="A985">
        <f>VLOOKUP(B985,'BAHAN BAKU'!$BD:$BE,2,FALSE)</f>
        <v>1</v>
      </c>
      <c r="B985">
        <f>IF(COUNTIF($B$2:B984,B984)=3,B984+1,B984)</f>
        <v>328</v>
      </c>
      <c r="C985" t="e">
        <f>VLOOKUP(B985,'BAHAN BAKU'!P:Q,2,FALSE)</f>
        <v>#N/A</v>
      </c>
      <c r="D985" t="s">
        <v>4</v>
      </c>
      <c r="E985" t="s">
        <v>49</v>
      </c>
      <c r="F985" s="13" t="e">
        <f>IF(C985=0,"2.5","0")</f>
        <v>#N/A</v>
      </c>
      <c r="G985" t="s">
        <v>49</v>
      </c>
      <c r="H985">
        <v>100</v>
      </c>
      <c r="I985" t="e">
        <f>ROUND(VLOOKUP(B985,'BAHAN BAKU'!P:AO,26,FALSE)*F985%,0)</f>
        <v>#N/A</v>
      </c>
      <c r="J985">
        <v>0</v>
      </c>
      <c r="K985">
        <v>0</v>
      </c>
      <c r="L985">
        <f>VLOOKUP(B985,'BAHAN BAKU'!P:Y,10,FALSE)</f>
        <v>0</v>
      </c>
      <c r="M985">
        <f>VLOOKUP(B985,'BAHAN BAKU'!P:Z,11,FALSE)</f>
        <v>0</v>
      </c>
      <c r="T985">
        <v>0</v>
      </c>
    </row>
    <row r="986" spans="1:20" x14ac:dyDescent="0.25">
      <c r="A986">
        <f>VLOOKUP(B986,'BAHAN BAKU'!$BD:$BE,2,FALSE)</f>
        <v>1</v>
      </c>
      <c r="B986">
        <f>IF(COUNTIF($B$2:B985,B985)=3,B985+1,B985)</f>
        <v>329</v>
      </c>
      <c r="C986" t="e">
        <f>VLOOKUP(B986,'BAHAN BAKU'!P:Q,2,FALSE)</f>
        <v>#N/A</v>
      </c>
      <c r="D986" t="s">
        <v>2</v>
      </c>
      <c r="E986" t="s">
        <v>49</v>
      </c>
      <c r="F986" s="13">
        <v>11</v>
      </c>
      <c r="G986" t="s">
        <v>49</v>
      </c>
      <c r="H986">
        <v>100</v>
      </c>
      <c r="I986">
        <f>ROUND(VLOOKUP(B986,'BAHAN BAKU'!P:AO,26,FALSE)*F986%,0)</f>
        <v>0</v>
      </c>
      <c r="J986">
        <v>0</v>
      </c>
      <c r="K986">
        <v>0</v>
      </c>
      <c r="L986">
        <f>VLOOKUP(B986,'BAHAN BAKU'!P:Y,10,FALSE)</f>
        <v>0</v>
      </c>
      <c r="M986">
        <f>VLOOKUP(B986,'BAHAN BAKU'!P:Z,11,FALSE)</f>
        <v>0</v>
      </c>
      <c r="T986">
        <v>0</v>
      </c>
    </row>
    <row r="987" spans="1:20" x14ac:dyDescent="0.25">
      <c r="A987">
        <f>VLOOKUP(B987,'BAHAN BAKU'!$BD:$BE,2,FALSE)</f>
        <v>1</v>
      </c>
      <c r="B987">
        <f>IF(COUNTIF($B$2:B986,B986)=3,B986+1,B986)</f>
        <v>329</v>
      </c>
      <c r="C987" t="e">
        <f>VLOOKUP(B987,'BAHAN BAKU'!P:Q,2,FALSE)</f>
        <v>#N/A</v>
      </c>
      <c r="D987" t="s">
        <v>0</v>
      </c>
      <c r="E987" t="s">
        <v>49</v>
      </c>
      <c r="F987" s="13">
        <f>IF(VLOOKUP(B987&amp;D987,'BAHAN BAKU'!BA:BB,2,FALSE)&gt;'BAHAN BAKU'!$B$1,'BAHAN BAKU'!$B$1,VLOOKUP(B987&amp;D987,'BAHAN BAKU'!BA:BB,2,FALSE))</f>
        <v>0</v>
      </c>
      <c r="G987" t="s">
        <v>49</v>
      </c>
      <c r="H987">
        <v>100</v>
      </c>
      <c r="I987">
        <f>ROUND(VLOOKUP(B987,'BAHAN BAKU'!P:AO,26,FALSE)*F987%,0)</f>
        <v>0</v>
      </c>
      <c r="J987">
        <v>0</v>
      </c>
      <c r="K987">
        <v>0</v>
      </c>
      <c r="L987">
        <f>VLOOKUP(B987,'BAHAN BAKU'!P:Y,10,FALSE)</f>
        <v>0</v>
      </c>
      <c r="M987">
        <f>VLOOKUP(B987,'BAHAN BAKU'!P:Z,11,FALSE)</f>
        <v>0</v>
      </c>
      <c r="T987">
        <v>0</v>
      </c>
    </row>
    <row r="988" spans="1:20" x14ac:dyDescent="0.25">
      <c r="A988">
        <f>VLOOKUP(B988,'BAHAN BAKU'!$BD:$BE,2,FALSE)</f>
        <v>1</v>
      </c>
      <c r="B988">
        <f>IF(COUNTIF($B$2:B987,B987)=3,B987+1,B987)</f>
        <v>329</v>
      </c>
      <c r="C988" t="e">
        <f>VLOOKUP(B988,'BAHAN BAKU'!P:Q,2,FALSE)</f>
        <v>#N/A</v>
      </c>
      <c r="D988" t="s">
        <v>4</v>
      </c>
      <c r="E988" t="s">
        <v>49</v>
      </c>
      <c r="F988" s="13" t="e">
        <f>IF(C988=0,"2.5","0")</f>
        <v>#N/A</v>
      </c>
      <c r="G988" t="s">
        <v>49</v>
      </c>
      <c r="H988">
        <v>100</v>
      </c>
      <c r="I988" t="e">
        <f>ROUND(VLOOKUP(B988,'BAHAN BAKU'!P:AO,26,FALSE)*F988%,0)</f>
        <v>#N/A</v>
      </c>
      <c r="J988">
        <v>0</v>
      </c>
      <c r="K988">
        <v>0</v>
      </c>
      <c r="L988">
        <f>VLOOKUP(B988,'BAHAN BAKU'!P:Y,10,FALSE)</f>
        <v>0</v>
      </c>
      <c r="M988">
        <f>VLOOKUP(B988,'BAHAN BAKU'!P:Z,11,FALSE)</f>
        <v>0</v>
      </c>
      <c r="T988">
        <v>0</v>
      </c>
    </row>
    <row r="989" spans="1:20" x14ac:dyDescent="0.25">
      <c r="A989">
        <f>VLOOKUP(B989,'BAHAN BAKU'!$BD:$BE,2,FALSE)</f>
        <v>1</v>
      </c>
      <c r="B989">
        <f>IF(COUNTIF($B$2:B988,B988)=3,B988+1,B988)</f>
        <v>330</v>
      </c>
      <c r="C989" t="e">
        <f>VLOOKUP(B989,'BAHAN BAKU'!P:Q,2,FALSE)</f>
        <v>#N/A</v>
      </c>
      <c r="D989" t="s">
        <v>2</v>
      </c>
      <c r="E989" t="s">
        <v>49</v>
      </c>
      <c r="F989" s="13">
        <v>11</v>
      </c>
      <c r="G989" t="s">
        <v>49</v>
      </c>
      <c r="H989">
        <v>100</v>
      </c>
      <c r="I989">
        <f>ROUND(VLOOKUP(B989,'BAHAN BAKU'!P:AO,26,FALSE)*F989%,0)</f>
        <v>0</v>
      </c>
      <c r="J989">
        <v>0</v>
      </c>
      <c r="K989">
        <v>0</v>
      </c>
      <c r="L989">
        <f>VLOOKUP(B989,'BAHAN BAKU'!P:Y,10,FALSE)</f>
        <v>0</v>
      </c>
      <c r="M989">
        <f>VLOOKUP(B989,'BAHAN BAKU'!P:Z,11,FALSE)</f>
        <v>0</v>
      </c>
      <c r="T989">
        <v>0</v>
      </c>
    </row>
    <row r="990" spans="1:20" x14ac:dyDescent="0.25">
      <c r="A990">
        <f>VLOOKUP(B990,'BAHAN BAKU'!$BD:$BE,2,FALSE)</f>
        <v>1</v>
      </c>
      <c r="B990">
        <f>IF(COUNTIF($B$2:B989,B989)=3,B989+1,B989)</f>
        <v>330</v>
      </c>
      <c r="C990" t="e">
        <f>VLOOKUP(B990,'BAHAN BAKU'!P:Q,2,FALSE)</f>
        <v>#N/A</v>
      </c>
      <c r="D990" t="s">
        <v>0</v>
      </c>
      <c r="E990" t="s">
        <v>49</v>
      </c>
      <c r="F990" s="13">
        <f>IF(VLOOKUP(B990&amp;D990,'BAHAN BAKU'!BA:BB,2,FALSE)&gt;'BAHAN BAKU'!$B$1,'BAHAN BAKU'!$B$1,VLOOKUP(B990&amp;D990,'BAHAN BAKU'!BA:BB,2,FALSE))</f>
        <v>0</v>
      </c>
      <c r="G990" t="s">
        <v>49</v>
      </c>
      <c r="H990">
        <v>100</v>
      </c>
      <c r="I990">
        <f>ROUND(VLOOKUP(B990,'BAHAN BAKU'!P:AO,26,FALSE)*F990%,0)</f>
        <v>0</v>
      </c>
      <c r="J990">
        <v>0</v>
      </c>
      <c r="K990">
        <v>0</v>
      </c>
      <c r="L990">
        <f>VLOOKUP(B990,'BAHAN BAKU'!P:Y,10,FALSE)</f>
        <v>0</v>
      </c>
      <c r="M990">
        <f>VLOOKUP(B990,'BAHAN BAKU'!P:Z,11,FALSE)</f>
        <v>0</v>
      </c>
      <c r="T990">
        <v>0</v>
      </c>
    </row>
    <row r="991" spans="1:20" x14ac:dyDescent="0.25">
      <c r="A991">
        <f>VLOOKUP(B991,'BAHAN BAKU'!$BD:$BE,2,FALSE)</f>
        <v>1</v>
      </c>
      <c r="B991">
        <f>IF(COUNTIF($B$2:B990,B990)=3,B990+1,B990)</f>
        <v>330</v>
      </c>
      <c r="C991" t="e">
        <f>VLOOKUP(B991,'BAHAN BAKU'!P:Q,2,FALSE)</f>
        <v>#N/A</v>
      </c>
      <c r="D991" t="s">
        <v>4</v>
      </c>
      <c r="E991" t="s">
        <v>49</v>
      </c>
      <c r="F991" s="13" t="e">
        <f>IF(C991=0,"2.5","0")</f>
        <v>#N/A</v>
      </c>
      <c r="G991" t="s">
        <v>49</v>
      </c>
      <c r="H991">
        <v>100</v>
      </c>
      <c r="I991" t="e">
        <f>ROUND(VLOOKUP(B991,'BAHAN BAKU'!P:AO,26,FALSE)*F991%,0)</f>
        <v>#N/A</v>
      </c>
      <c r="J991">
        <v>0</v>
      </c>
      <c r="K991">
        <v>0</v>
      </c>
      <c r="L991">
        <f>VLOOKUP(B991,'BAHAN BAKU'!P:Y,10,FALSE)</f>
        <v>0</v>
      </c>
      <c r="M991">
        <f>VLOOKUP(B991,'BAHAN BAKU'!P:Z,11,FALSE)</f>
        <v>0</v>
      </c>
      <c r="T991">
        <v>0</v>
      </c>
    </row>
    <row r="992" spans="1:20" x14ac:dyDescent="0.25">
      <c r="A992">
        <f>VLOOKUP(B992,'BAHAN BAKU'!$BD:$BE,2,FALSE)</f>
        <v>1</v>
      </c>
      <c r="B992">
        <f>IF(COUNTIF($B$2:B991,B991)=3,B991+1,B991)</f>
        <v>331</v>
      </c>
      <c r="C992" t="e">
        <f>VLOOKUP(B992,'BAHAN BAKU'!P:Q,2,FALSE)</f>
        <v>#N/A</v>
      </c>
      <c r="D992" t="s">
        <v>2</v>
      </c>
      <c r="E992" t="s">
        <v>49</v>
      </c>
      <c r="F992" s="13">
        <v>11</v>
      </c>
      <c r="G992" t="s">
        <v>49</v>
      </c>
      <c r="H992">
        <v>100</v>
      </c>
      <c r="I992">
        <f>ROUND(VLOOKUP(B992,'BAHAN BAKU'!P:AO,26,FALSE)*F992%,0)</f>
        <v>0</v>
      </c>
      <c r="J992">
        <v>0</v>
      </c>
      <c r="K992">
        <v>0</v>
      </c>
      <c r="L992">
        <f>VLOOKUP(B992,'BAHAN BAKU'!P:Y,10,FALSE)</f>
        <v>0</v>
      </c>
      <c r="M992">
        <f>VLOOKUP(B992,'BAHAN BAKU'!P:Z,11,FALSE)</f>
        <v>0</v>
      </c>
      <c r="T992">
        <v>0</v>
      </c>
    </row>
    <row r="993" spans="1:20" x14ac:dyDescent="0.25">
      <c r="A993">
        <f>VLOOKUP(B993,'BAHAN BAKU'!$BD:$BE,2,FALSE)</f>
        <v>1</v>
      </c>
      <c r="B993">
        <f>IF(COUNTIF($B$2:B992,B992)=3,B992+1,B992)</f>
        <v>331</v>
      </c>
      <c r="C993" t="e">
        <f>VLOOKUP(B993,'BAHAN BAKU'!P:Q,2,FALSE)</f>
        <v>#N/A</v>
      </c>
      <c r="D993" t="s">
        <v>0</v>
      </c>
      <c r="E993" t="s">
        <v>49</v>
      </c>
      <c r="F993" s="13">
        <f>IF(VLOOKUP(B993&amp;D993,'BAHAN BAKU'!BA:BB,2,FALSE)&gt;'BAHAN BAKU'!$B$1,'BAHAN BAKU'!$B$1,VLOOKUP(B993&amp;D993,'BAHAN BAKU'!BA:BB,2,FALSE))</f>
        <v>0</v>
      </c>
      <c r="G993" t="s">
        <v>49</v>
      </c>
      <c r="H993">
        <v>100</v>
      </c>
      <c r="I993">
        <f>ROUND(VLOOKUP(B993,'BAHAN BAKU'!P:AO,26,FALSE)*F993%,0)</f>
        <v>0</v>
      </c>
      <c r="J993">
        <v>0</v>
      </c>
      <c r="K993">
        <v>0</v>
      </c>
      <c r="L993">
        <f>VLOOKUP(B993,'BAHAN BAKU'!P:Y,10,FALSE)</f>
        <v>0</v>
      </c>
      <c r="M993">
        <f>VLOOKUP(B993,'BAHAN BAKU'!P:Z,11,FALSE)</f>
        <v>0</v>
      </c>
      <c r="T993">
        <v>0</v>
      </c>
    </row>
    <row r="994" spans="1:20" x14ac:dyDescent="0.25">
      <c r="A994">
        <f>VLOOKUP(B994,'BAHAN BAKU'!$BD:$BE,2,FALSE)</f>
        <v>1</v>
      </c>
      <c r="B994">
        <f>IF(COUNTIF($B$2:B993,B993)=3,B993+1,B993)</f>
        <v>331</v>
      </c>
      <c r="C994" t="e">
        <f>VLOOKUP(B994,'BAHAN BAKU'!P:Q,2,FALSE)</f>
        <v>#N/A</v>
      </c>
      <c r="D994" t="s">
        <v>4</v>
      </c>
      <c r="E994" t="s">
        <v>49</v>
      </c>
      <c r="F994" s="13" t="e">
        <f>IF(C994=0,"2.5","0")</f>
        <v>#N/A</v>
      </c>
      <c r="G994" t="s">
        <v>49</v>
      </c>
      <c r="H994">
        <v>100</v>
      </c>
      <c r="I994" t="e">
        <f>ROUND(VLOOKUP(B994,'BAHAN BAKU'!P:AO,26,FALSE)*F994%,0)</f>
        <v>#N/A</v>
      </c>
      <c r="J994">
        <v>0</v>
      </c>
      <c r="K994">
        <v>0</v>
      </c>
      <c r="L994">
        <f>VLOOKUP(B994,'BAHAN BAKU'!P:Y,10,FALSE)</f>
        <v>0</v>
      </c>
      <c r="M994">
        <f>VLOOKUP(B994,'BAHAN BAKU'!P:Z,11,FALSE)</f>
        <v>0</v>
      </c>
      <c r="T994">
        <v>0</v>
      </c>
    </row>
    <row r="995" spans="1:20" x14ac:dyDescent="0.25">
      <c r="A995">
        <f>VLOOKUP(B995,'BAHAN BAKU'!$BD:$BE,2,FALSE)</f>
        <v>1</v>
      </c>
      <c r="B995">
        <f>IF(COUNTIF($B$2:B994,B994)=3,B994+1,B994)</f>
        <v>332</v>
      </c>
      <c r="C995" t="e">
        <f>VLOOKUP(B995,'BAHAN BAKU'!P:Q,2,FALSE)</f>
        <v>#N/A</v>
      </c>
      <c r="D995" t="s">
        <v>2</v>
      </c>
      <c r="E995" t="s">
        <v>49</v>
      </c>
      <c r="F995" s="13">
        <v>11</v>
      </c>
      <c r="G995" t="s">
        <v>49</v>
      </c>
      <c r="H995">
        <v>100</v>
      </c>
      <c r="I995">
        <f>ROUND(VLOOKUP(B995,'BAHAN BAKU'!P:AO,26,FALSE)*F995%,0)</f>
        <v>0</v>
      </c>
      <c r="J995">
        <v>0</v>
      </c>
      <c r="K995">
        <v>0</v>
      </c>
      <c r="L995">
        <f>VLOOKUP(B995,'BAHAN BAKU'!P:Y,10,FALSE)</f>
        <v>0</v>
      </c>
      <c r="M995">
        <f>VLOOKUP(B995,'BAHAN BAKU'!P:Z,11,FALSE)</f>
        <v>0</v>
      </c>
      <c r="T995">
        <v>0</v>
      </c>
    </row>
    <row r="996" spans="1:20" x14ac:dyDescent="0.25">
      <c r="A996">
        <f>VLOOKUP(B996,'BAHAN BAKU'!$BD:$BE,2,FALSE)</f>
        <v>1</v>
      </c>
      <c r="B996">
        <f>IF(COUNTIF($B$2:B995,B995)=3,B995+1,B995)</f>
        <v>332</v>
      </c>
      <c r="C996" t="e">
        <f>VLOOKUP(B996,'BAHAN BAKU'!P:Q,2,FALSE)</f>
        <v>#N/A</v>
      </c>
      <c r="D996" t="s">
        <v>0</v>
      </c>
      <c r="E996" t="s">
        <v>49</v>
      </c>
      <c r="F996" s="13">
        <f>IF(VLOOKUP(B996&amp;D996,'BAHAN BAKU'!BA:BB,2,FALSE)&gt;'BAHAN BAKU'!$B$1,'BAHAN BAKU'!$B$1,VLOOKUP(B996&amp;D996,'BAHAN BAKU'!BA:BB,2,FALSE))</f>
        <v>0</v>
      </c>
      <c r="G996" t="s">
        <v>49</v>
      </c>
      <c r="H996">
        <v>100</v>
      </c>
      <c r="I996">
        <f>ROUND(VLOOKUP(B996,'BAHAN BAKU'!P:AO,26,FALSE)*F996%,0)</f>
        <v>0</v>
      </c>
      <c r="J996">
        <v>0</v>
      </c>
      <c r="K996">
        <v>0</v>
      </c>
      <c r="L996">
        <f>VLOOKUP(B996,'BAHAN BAKU'!P:Y,10,FALSE)</f>
        <v>0</v>
      </c>
      <c r="M996">
        <f>VLOOKUP(B996,'BAHAN BAKU'!P:Z,11,FALSE)</f>
        <v>0</v>
      </c>
      <c r="T996">
        <v>0</v>
      </c>
    </row>
    <row r="997" spans="1:20" x14ac:dyDescent="0.25">
      <c r="A997">
        <f>VLOOKUP(B997,'BAHAN BAKU'!$BD:$BE,2,FALSE)</f>
        <v>1</v>
      </c>
      <c r="B997">
        <f>IF(COUNTIF($B$2:B996,B996)=3,B996+1,B996)</f>
        <v>332</v>
      </c>
      <c r="C997" t="e">
        <f>VLOOKUP(B997,'BAHAN BAKU'!P:Q,2,FALSE)</f>
        <v>#N/A</v>
      </c>
      <c r="D997" t="s">
        <v>4</v>
      </c>
      <c r="E997" t="s">
        <v>49</v>
      </c>
      <c r="F997" s="13" t="e">
        <f>IF(C997=0,"2.5","0")</f>
        <v>#N/A</v>
      </c>
      <c r="G997" t="s">
        <v>49</v>
      </c>
      <c r="H997">
        <v>100</v>
      </c>
      <c r="I997" t="e">
        <f>ROUND(VLOOKUP(B997,'BAHAN BAKU'!P:AO,26,FALSE)*F997%,0)</f>
        <v>#N/A</v>
      </c>
      <c r="J997">
        <v>0</v>
      </c>
      <c r="K997">
        <v>0</v>
      </c>
      <c r="L997">
        <f>VLOOKUP(B997,'BAHAN BAKU'!P:Y,10,FALSE)</f>
        <v>0</v>
      </c>
      <c r="M997">
        <f>VLOOKUP(B997,'BAHAN BAKU'!P:Z,11,FALSE)</f>
        <v>0</v>
      </c>
      <c r="T997">
        <v>0</v>
      </c>
    </row>
    <row r="998" spans="1:20" x14ac:dyDescent="0.25">
      <c r="A998">
        <f>VLOOKUP(B998,'BAHAN BAKU'!$BD:$BE,2,FALSE)</f>
        <v>1</v>
      </c>
      <c r="B998">
        <f>IF(COUNTIF($B$2:B997,B997)=3,B997+1,B997)</f>
        <v>333</v>
      </c>
      <c r="C998" t="e">
        <f>VLOOKUP(B998,'BAHAN BAKU'!P:Q,2,FALSE)</f>
        <v>#N/A</v>
      </c>
      <c r="D998" t="s">
        <v>2</v>
      </c>
      <c r="E998" t="s">
        <v>49</v>
      </c>
      <c r="F998" s="13">
        <v>11</v>
      </c>
      <c r="G998" t="s">
        <v>49</v>
      </c>
      <c r="H998">
        <v>100</v>
      </c>
      <c r="I998">
        <f>ROUND(VLOOKUP(B998,'BAHAN BAKU'!P:AO,26,FALSE)*F998%,0)</f>
        <v>0</v>
      </c>
      <c r="J998">
        <v>0</v>
      </c>
      <c r="K998">
        <v>0</v>
      </c>
      <c r="L998">
        <f>VLOOKUP(B998,'BAHAN BAKU'!P:Y,10,FALSE)</f>
        <v>0</v>
      </c>
      <c r="M998">
        <f>VLOOKUP(B998,'BAHAN BAKU'!P:Z,11,FALSE)</f>
        <v>0</v>
      </c>
      <c r="T998">
        <v>0</v>
      </c>
    </row>
    <row r="999" spans="1:20" x14ac:dyDescent="0.25">
      <c r="A999">
        <f>VLOOKUP(B999,'BAHAN BAKU'!$BD:$BE,2,FALSE)</f>
        <v>1</v>
      </c>
      <c r="B999">
        <f>IF(COUNTIF($B$2:B998,B998)=3,B998+1,B998)</f>
        <v>333</v>
      </c>
      <c r="C999" t="e">
        <f>VLOOKUP(B999,'BAHAN BAKU'!P:Q,2,FALSE)</f>
        <v>#N/A</v>
      </c>
      <c r="D999" t="s">
        <v>0</v>
      </c>
      <c r="E999" t="s">
        <v>49</v>
      </c>
      <c r="F999" s="13">
        <f>IF(VLOOKUP(B999&amp;D999,'BAHAN BAKU'!BA:BB,2,FALSE)&gt;'BAHAN BAKU'!$B$1,'BAHAN BAKU'!$B$1,VLOOKUP(B999&amp;D999,'BAHAN BAKU'!BA:BB,2,FALSE))</f>
        <v>0</v>
      </c>
      <c r="G999" t="s">
        <v>49</v>
      </c>
      <c r="H999">
        <v>100</v>
      </c>
      <c r="I999">
        <f>ROUND(VLOOKUP(B999,'BAHAN BAKU'!P:AO,26,FALSE)*F999%,0)</f>
        <v>0</v>
      </c>
      <c r="J999">
        <v>0</v>
      </c>
      <c r="K999">
        <v>0</v>
      </c>
      <c r="L999">
        <f>VLOOKUP(B999,'BAHAN BAKU'!P:Y,10,FALSE)</f>
        <v>0</v>
      </c>
      <c r="M999">
        <f>VLOOKUP(B999,'BAHAN BAKU'!P:Z,11,FALSE)</f>
        <v>0</v>
      </c>
      <c r="T999">
        <v>0</v>
      </c>
    </row>
    <row r="1000" spans="1:20" x14ac:dyDescent="0.25">
      <c r="A1000">
        <f>VLOOKUP(B1000,'BAHAN BAKU'!$BD:$BE,2,FALSE)</f>
        <v>1</v>
      </c>
      <c r="B1000">
        <f>IF(COUNTIF($B$2:B999,B999)=3,B999+1,B999)</f>
        <v>333</v>
      </c>
      <c r="C1000" t="e">
        <f>VLOOKUP(B1000,'BAHAN BAKU'!P:Q,2,FALSE)</f>
        <v>#N/A</v>
      </c>
      <c r="D1000" t="s">
        <v>4</v>
      </c>
      <c r="E1000" t="s">
        <v>49</v>
      </c>
      <c r="F1000" s="13" t="e">
        <f>IF(C1000=0,"2.5","0")</f>
        <v>#N/A</v>
      </c>
      <c r="G1000" t="s">
        <v>49</v>
      </c>
      <c r="H1000">
        <v>100</v>
      </c>
      <c r="I1000" t="e">
        <f>ROUND(VLOOKUP(B1000,'BAHAN BAKU'!P:AO,26,FALSE)*F1000%,0)</f>
        <v>#N/A</v>
      </c>
      <c r="J1000">
        <v>0</v>
      </c>
      <c r="K1000">
        <v>0</v>
      </c>
      <c r="L1000">
        <f>VLOOKUP(B1000,'BAHAN BAKU'!P:Y,10,FALSE)</f>
        <v>0</v>
      </c>
      <c r="M1000">
        <f>VLOOKUP(B1000,'BAHAN BAKU'!P:Z,11,FALSE)</f>
        <v>0</v>
      </c>
      <c r="T1000">
        <v>0</v>
      </c>
    </row>
    <row r="1001" spans="1:20" x14ac:dyDescent="0.25">
      <c r="A1001">
        <f>VLOOKUP(B1001,'BAHAN BAKU'!$BD:$BE,2,FALSE)</f>
        <v>1</v>
      </c>
      <c r="B1001">
        <f>IF(COUNTIF($B$2:B1000,B1000)=3,B1000+1,B1000)</f>
        <v>334</v>
      </c>
      <c r="C1001" t="e">
        <f>VLOOKUP(B1001,'BAHAN BAKU'!P:Q,2,FALSE)</f>
        <v>#N/A</v>
      </c>
      <c r="D1001" t="s">
        <v>2</v>
      </c>
      <c r="E1001" t="s">
        <v>49</v>
      </c>
      <c r="F1001" s="13">
        <v>11</v>
      </c>
      <c r="G1001" t="s">
        <v>49</v>
      </c>
      <c r="H1001">
        <v>100</v>
      </c>
      <c r="I1001">
        <f>ROUND(VLOOKUP(B1001,'BAHAN BAKU'!P:AO,26,FALSE)*F1001%,0)</f>
        <v>0</v>
      </c>
      <c r="J1001">
        <v>0</v>
      </c>
      <c r="K1001">
        <v>0</v>
      </c>
      <c r="L1001">
        <f>VLOOKUP(B1001,'BAHAN BAKU'!P:Y,10,FALSE)</f>
        <v>0</v>
      </c>
      <c r="M1001">
        <f>VLOOKUP(B1001,'BAHAN BAKU'!P:Z,11,FALSE)</f>
        <v>0</v>
      </c>
      <c r="T1001">
        <v>0</v>
      </c>
    </row>
    <row r="1002" spans="1:20" x14ac:dyDescent="0.25">
      <c r="A1002">
        <f>VLOOKUP(B1002,'BAHAN BAKU'!$BD:$BE,2,FALSE)</f>
        <v>1</v>
      </c>
      <c r="B1002">
        <f>IF(COUNTIF($B$2:B1001,B1001)=3,B1001+1,B1001)</f>
        <v>334</v>
      </c>
      <c r="C1002" t="e">
        <f>VLOOKUP(B1002,'BAHAN BAKU'!P:Q,2,FALSE)</f>
        <v>#N/A</v>
      </c>
      <c r="D1002" t="s">
        <v>0</v>
      </c>
      <c r="E1002" t="s">
        <v>49</v>
      </c>
      <c r="F1002" s="13">
        <f>IF(VLOOKUP(B1002&amp;D1002,'BAHAN BAKU'!BA:BB,2,FALSE)&gt;'BAHAN BAKU'!$B$1,'BAHAN BAKU'!$B$1,VLOOKUP(B1002&amp;D1002,'BAHAN BAKU'!BA:BB,2,FALSE))</f>
        <v>0</v>
      </c>
      <c r="G1002" t="s">
        <v>49</v>
      </c>
      <c r="H1002">
        <v>100</v>
      </c>
      <c r="I1002">
        <f>ROUND(VLOOKUP(B1002,'BAHAN BAKU'!P:AO,26,FALSE)*F1002%,0)</f>
        <v>0</v>
      </c>
      <c r="J1002">
        <v>0</v>
      </c>
      <c r="K1002">
        <v>0</v>
      </c>
      <c r="L1002">
        <f>VLOOKUP(B1002,'BAHAN BAKU'!P:Y,10,FALSE)</f>
        <v>0</v>
      </c>
      <c r="M1002">
        <f>VLOOKUP(B1002,'BAHAN BAKU'!P:Z,11,FALSE)</f>
        <v>0</v>
      </c>
      <c r="T1002">
        <v>0</v>
      </c>
    </row>
    <row r="1003" spans="1:20" x14ac:dyDescent="0.25">
      <c r="A1003">
        <f>VLOOKUP(B1003,'BAHAN BAKU'!$BD:$BE,2,FALSE)</f>
        <v>1</v>
      </c>
      <c r="B1003">
        <f>IF(COUNTIF($B$2:B1002,B1002)=3,B1002+1,B1002)</f>
        <v>334</v>
      </c>
      <c r="C1003" t="e">
        <f>VLOOKUP(B1003,'BAHAN BAKU'!P:Q,2,FALSE)</f>
        <v>#N/A</v>
      </c>
      <c r="D1003" t="s">
        <v>4</v>
      </c>
      <c r="E1003" t="s">
        <v>49</v>
      </c>
      <c r="F1003" s="13" t="e">
        <f>IF(C1003=0,"2.5","0")</f>
        <v>#N/A</v>
      </c>
      <c r="G1003" t="s">
        <v>49</v>
      </c>
      <c r="H1003">
        <v>100</v>
      </c>
      <c r="I1003" t="e">
        <f>ROUND(VLOOKUP(B1003,'BAHAN BAKU'!P:AO,26,FALSE)*F1003%,0)</f>
        <v>#N/A</v>
      </c>
      <c r="J1003">
        <v>0</v>
      </c>
      <c r="K1003">
        <v>0</v>
      </c>
      <c r="L1003">
        <f>VLOOKUP(B1003,'BAHAN BAKU'!P:Y,10,FALSE)</f>
        <v>0</v>
      </c>
      <c r="M1003">
        <f>VLOOKUP(B1003,'BAHAN BAKU'!P:Z,11,FALSE)</f>
        <v>0</v>
      </c>
      <c r="T1003">
        <v>0</v>
      </c>
    </row>
    <row r="1004" spans="1:20" x14ac:dyDescent="0.25">
      <c r="A1004">
        <f>VLOOKUP(B1004,'BAHAN BAKU'!$BD:$BE,2,FALSE)</f>
        <v>1</v>
      </c>
      <c r="B1004">
        <f>IF(COUNTIF($B$2:B1003,B1003)=3,B1003+1,B1003)</f>
        <v>335</v>
      </c>
      <c r="C1004" t="e">
        <f>VLOOKUP(B1004,'BAHAN BAKU'!P:Q,2,FALSE)</f>
        <v>#N/A</v>
      </c>
      <c r="D1004" t="s">
        <v>2</v>
      </c>
      <c r="E1004" t="s">
        <v>49</v>
      </c>
      <c r="F1004" s="13">
        <v>11</v>
      </c>
      <c r="G1004" t="s">
        <v>49</v>
      </c>
      <c r="H1004">
        <v>100</v>
      </c>
      <c r="I1004">
        <f>ROUND(VLOOKUP(B1004,'BAHAN BAKU'!P:AO,26,FALSE)*F1004%,0)</f>
        <v>0</v>
      </c>
      <c r="J1004">
        <v>0</v>
      </c>
      <c r="K1004">
        <v>0</v>
      </c>
      <c r="L1004">
        <f>VLOOKUP(B1004,'BAHAN BAKU'!P:Y,10,FALSE)</f>
        <v>0</v>
      </c>
      <c r="M1004">
        <f>VLOOKUP(B1004,'BAHAN BAKU'!P:Z,11,FALSE)</f>
        <v>0</v>
      </c>
      <c r="T1004">
        <v>0</v>
      </c>
    </row>
    <row r="1005" spans="1:20" x14ac:dyDescent="0.25">
      <c r="A1005">
        <f>VLOOKUP(B1005,'BAHAN BAKU'!$BD:$BE,2,FALSE)</f>
        <v>1</v>
      </c>
      <c r="B1005">
        <f>IF(COUNTIF($B$2:B1004,B1004)=3,B1004+1,B1004)</f>
        <v>335</v>
      </c>
      <c r="C1005" t="e">
        <f>VLOOKUP(B1005,'BAHAN BAKU'!P:Q,2,FALSE)</f>
        <v>#N/A</v>
      </c>
      <c r="D1005" t="s">
        <v>0</v>
      </c>
      <c r="E1005" t="s">
        <v>49</v>
      </c>
      <c r="F1005" s="13">
        <f>IF(VLOOKUP(B1005&amp;D1005,'BAHAN BAKU'!BA:BB,2,FALSE)&gt;'BAHAN BAKU'!$B$1,'BAHAN BAKU'!$B$1,VLOOKUP(B1005&amp;D1005,'BAHAN BAKU'!BA:BB,2,FALSE))</f>
        <v>0</v>
      </c>
      <c r="G1005" t="s">
        <v>49</v>
      </c>
      <c r="H1005">
        <v>100</v>
      </c>
      <c r="I1005">
        <f>ROUND(VLOOKUP(B1005,'BAHAN BAKU'!P:AO,26,FALSE)*F1005%,0)</f>
        <v>0</v>
      </c>
      <c r="J1005">
        <v>0</v>
      </c>
      <c r="K1005">
        <v>0</v>
      </c>
      <c r="L1005">
        <f>VLOOKUP(B1005,'BAHAN BAKU'!P:Y,10,FALSE)</f>
        <v>0</v>
      </c>
      <c r="M1005">
        <f>VLOOKUP(B1005,'BAHAN BAKU'!P:Z,11,FALSE)</f>
        <v>0</v>
      </c>
      <c r="T1005">
        <v>0</v>
      </c>
    </row>
    <row r="1006" spans="1:20" x14ac:dyDescent="0.25">
      <c r="A1006">
        <f>VLOOKUP(B1006,'BAHAN BAKU'!$BD:$BE,2,FALSE)</f>
        <v>1</v>
      </c>
      <c r="B1006">
        <f>IF(COUNTIF($B$2:B1005,B1005)=3,B1005+1,B1005)</f>
        <v>335</v>
      </c>
      <c r="C1006" t="e">
        <f>VLOOKUP(B1006,'BAHAN BAKU'!P:Q,2,FALSE)</f>
        <v>#N/A</v>
      </c>
      <c r="D1006" t="s">
        <v>4</v>
      </c>
      <c r="E1006" t="s">
        <v>49</v>
      </c>
      <c r="F1006" s="13" t="e">
        <f>IF(C1006=0,"2.5","0")</f>
        <v>#N/A</v>
      </c>
      <c r="G1006" t="s">
        <v>49</v>
      </c>
      <c r="H1006">
        <v>100</v>
      </c>
      <c r="I1006" t="e">
        <f>ROUND(VLOOKUP(B1006,'BAHAN BAKU'!P:AO,26,FALSE)*F1006%,0)</f>
        <v>#N/A</v>
      </c>
      <c r="J1006">
        <v>0</v>
      </c>
      <c r="K1006">
        <v>0</v>
      </c>
      <c r="L1006">
        <f>VLOOKUP(B1006,'BAHAN BAKU'!P:Y,10,FALSE)</f>
        <v>0</v>
      </c>
      <c r="M1006">
        <f>VLOOKUP(B1006,'BAHAN BAKU'!P:Z,11,FALSE)</f>
        <v>0</v>
      </c>
      <c r="T1006">
        <v>0</v>
      </c>
    </row>
    <row r="1007" spans="1:20" x14ac:dyDescent="0.25">
      <c r="A1007">
        <f>VLOOKUP(B1007,'BAHAN BAKU'!$BD:$BE,2,FALSE)</f>
        <v>1</v>
      </c>
      <c r="B1007">
        <f>IF(COUNTIF($B$2:B1006,B1006)=3,B1006+1,B1006)</f>
        <v>336</v>
      </c>
      <c r="C1007" t="e">
        <f>VLOOKUP(B1007,'BAHAN BAKU'!P:Q,2,FALSE)</f>
        <v>#N/A</v>
      </c>
      <c r="D1007" t="s">
        <v>2</v>
      </c>
      <c r="E1007" t="s">
        <v>49</v>
      </c>
      <c r="F1007" s="13">
        <v>11</v>
      </c>
      <c r="G1007" t="s">
        <v>49</v>
      </c>
      <c r="H1007">
        <v>100</v>
      </c>
      <c r="I1007">
        <f>ROUND(VLOOKUP(B1007,'BAHAN BAKU'!P:AO,26,FALSE)*F1007%,0)</f>
        <v>0</v>
      </c>
      <c r="J1007">
        <v>0</v>
      </c>
      <c r="K1007">
        <v>0</v>
      </c>
      <c r="L1007">
        <f>VLOOKUP(B1007,'BAHAN BAKU'!P:Y,10,FALSE)</f>
        <v>0</v>
      </c>
      <c r="M1007">
        <f>VLOOKUP(B1007,'BAHAN BAKU'!P:Z,11,FALSE)</f>
        <v>0</v>
      </c>
      <c r="T1007">
        <v>0</v>
      </c>
    </row>
    <row r="1008" spans="1:20" x14ac:dyDescent="0.25">
      <c r="A1008">
        <f>VLOOKUP(B1008,'BAHAN BAKU'!$BD:$BE,2,FALSE)</f>
        <v>1</v>
      </c>
      <c r="B1008">
        <f>IF(COUNTIF($B$2:B1007,B1007)=3,B1007+1,B1007)</f>
        <v>336</v>
      </c>
      <c r="C1008" t="e">
        <f>VLOOKUP(B1008,'BAHAN BAKU'!P:Q,2,FALSE)</f>
        <v>#N/A</v>
      </c>
      <c r="D1008" t="s">
        <v>0</v>
      </c>
      <c r="E1008" t="s">
        <v>49</v>
      </c>
      <c r="F1008" s="13">
        <f>IF(VLOOKUP(B1008&amp;D1008,'BAHAN BAKU'!BA:BB,2,FALSE)&gt;'BAHAN BAKU'!$B$1,'BAHAN BAKU'!$B$1,VLOOKUP(B1008&amp;D1008,'BAHAN BAKU'!BA:BB,2,FALSE))</f>
        <v>0</v>
      </c>
      <c r="G1008" t="s">
        <v>49</v>
      </c>
      <c r="H1008">
        <v>100</v>
      </c>
      <c r="I1008">
        <f>ROUND(VLOOKUP(B1008,'BAHAN BAKU'!P:AO,26,FALSE)*F1008%,0)</f>
        <v>0</v>
      </c>
      <c r="J1008">
        <v>0</v>
      </c>
      <c r="K1008">
        <v>0</v>
      </c>
      <c r="L1008">
        <f>VLOOKUP(B1008,'BAHAN BAKU'!P:Y,10,FALSE)</f>
        <v>0</v>
      </c>
      <c r="M1008">
        <f>VLOOKUP(B1008,'BAHAN BAKU'!P:Z,11,FALSE)</f>
        <v>0</v>
      </c>
      <c r="T1008">
        <v>0</v>
      </c>
    </row>
    <row r="1009" spans="1:20" x14ac:dyDescent="0.25">
      <c r="A1009">
        <f>VLOOKUP(B1009,'BAHAN BAKU'!$BD:$BE,2,FALSE)</f>
        <v>1</v>
      </c>
      <c r="B1009">
        <f>IF(COUNTIF($B$2:B1008,B1008)=3,B1008+1,B1008)</f>
        <v>336</v>
      </c>
      <c r="C1009" t="e">
        <f>VLOOKUP(B1009,'BAHAN BAKU'!P:Q,2,FALSE)</f>
        <v>#N/A</v>
      </c>
      <c r="D1009" t="s">
        <v>4</v>
      </c>
      <c r="E1009" t="s">
        <v>49</v>
      </c>
      <c r="F1009" s="13" t="e">
        <f>IF(C1009=0,"2.5","0")</f>
        <v>#N/A</v>
      </c>
      <c r="G1009" t="s">
        <v>49</v>
      </c>
      <c r="H1009">
        <v>100</v>
      </c>
      <c r="I1009" t="e">
        <f>ROUND(VLOOKUP(B1009,'BAHAN BAKU'!P:AO,26,FALSE)*F1009%,0)</f>
        <v>#N/A</v>
      </c>
      <c r="J1009">
        <v>0</v>
      </c>
      <c r="K1009">
        <v>0</v>
      </c>
      <c r="L1009">
        <f>VLOOKUP(B1009,'BAHAN BAKU'!P:Y,10,FALSE)</f>
        <v>0</v>
      </c>
      <c r="M1009">
        <f>VLOOKUP(B1009,'BAHAN BAKU'!P:Z,11,FALSE)</f>
        <v>0</v>
      </c>
      <c r="T1009">
        <v>0</v>
      </c>
    </row>
    <row r="1010" spans="1:20" x14ac:dyDescent="0.25">
      <c r="A1010">
        <f>VLOOKUP(B1010,'BAHAN BAKU'!$BD:$BE,2,FALSE)</f>
        <v>1</v>
      </c>
      <c r="B1010">
        <f>IF(COUNTIF($B$2:B1009,B1009)=3,B1009+1,B1009)</f>
        <v>337</v>
      </c>
      <c r="C1010" t="e">
        <f>VLOOKUP(B1010,'BAHAN BAKU'!P:Q,2,FALSE)</f>
        <v>#N/A</v>
      </c>
      <c r="D1010" t="s">
        <v>2</v>
      </c>
      <c r="E1010" t="s">
        <v>49</v>
      </c>
      <c r="F1010" s="13">
        <v>11</v>
      </c>
      <c r="G1010" t="s">
        <v>49</v>
      </c>
      <c r="H1010">
        <v>100</v>
      </c>
      <c r="I1010">
        <f>ROUND(VLOOKUP(B1010,'BAHAN BAKU'!P:AO,26,FALSE)*F1010%,0)</f>
        <v>0</v>
      </c>
      <c r="J1010">
        <v>0</v>
      </c>
      <c r="K1010">
        <v>0</v>
      </c>
      <c r="L1010">
        <f>VLOOKUP(B1010,'BAHAN BAKU'!P:Y,10,FALSE)</f>
        <v>0</v>
      </c>
      <c r="M1010">
        <f>VLOOKUP(B1010,'BAHAN BAKU'!P:Z,11,FALSE)</f>
        <v>0</v>
      </c>
      <c r="T1010">
        <v>0</v>
      </c>
    </row>
    <row r="1011" spans="1:20" x14ac:dyDescent="0.25">
      <c r="A1011">
        <f>VLOOKUP(B1011,'BAHAN BAKU'!$BD:$BE,2,FALSE)</f>
        <v>1</v>
      </c>
      <c r="B1011">
        <f>IF(COUNTIF($B$2:B1010,B1010)=3,B1010+1,B1010)</f>
        <v>337</v>
      </c>
      <c r="C1011" t="e">
        <f>VLOOKUP(B1011,'BAHAN BAKU'!P:Q,2,FALSE)</f>
        <v>#N/A</v>
      </c>
      <c r="D1011" t="s">
        <v>0</v>
      </c>
      <c r="E1011" t="s">
        <v>49</v>
      </c>
      <c r="F1011" s="13">
        <f>IF(VLOOKUP(B1011&amp;D1011,'BAHAN BAKU'!BA:BB,2,FALSE)&gt;'BAHAN BAKU'!$B$1,'BAHAN BAKU'!$B$1,VLOOKUP(B1011&amp;D1011,'BAHAN BAKU'!BA:BB,2,FALSE))</f>
        <v>0</v>
      </c>
      <c r="G1011" t="s">
        <v>49</v>
      </c>
      <c r="H1011">
        <v>100</v>
      </c>
      <c r="I1011">
        <f>ROUND(VLOOKUP(B1011,'BAHAN BAKU'!P:AO,26,FALSE)*F1011%,0)</f>
        <v>0</v>
      </c>
      <c r="J1011">
        <v>0</v>
      </c>
      <c r="K1011">
        <v>0</v>
      </c>
      <c r="L1011">
        <f>VLOOKUP(B1011,'BAHAN BAKU'!P:Y,10,FALSE)</f>
        <v>0</v>
      </c>
      <c r="M1011">
        <f>VLOOKUP(B1011,'BAHAN BAKU'!P:Z,11,FALSE)</f>
        <v>0</v>
      </c>
      <c r="T1011">
        <v>0</v>
      </c>
    </row>
    <row r="1012" spans="1:20" x14ac:dyDescent="0.25">
      <c r="A1012">
        <f>VLOOKUP(B1012,'BAHAN BAKU'!$BD:$BE,2,FALSE)</f>
        <v>1</v>
      </c>
      <c r="B1012">
        <f>IF(COUNTIF($B$2:B1011,B1011)=3,B1011+1,B1011)</f>
        <v>337</v>
      </c>
      <c r="C1012" t="e">
        <f>VLOOKUP(B1012,'BAHAN BAKU'!P:Q,2,FALSE)</f>
        <v>#N/A</v>
      </c>
      <c r="D1012" t="s">
        <v>4</v>
      </c>
      <c r="E1012" t="s">
        <v>49</v>
      </c>
      <c r="F1012" s="13" t="e">
        <f>IF(C1012=0,"2.5","0")</f>
        <v>#N/A</v>
      </c>
      <c r="G1012" t="s">
        <v>49</v>
      </c>
      <c r="H1012">
        <v>100</v>
      </c>
      <c r="I1012" t="e">
        <f>ROUND(VLOOKUP(B1012,'BAHAN BAKU'!P:AO,26,FALSE)*F1012%,0)</f>
        <v>#N/A</v>
      </c>
      <c r="J1012">
        <v>0</v>
      </c>
      <c r="K1012">
        <v>0</v>
      </c>
      <c r="L1012">
        <f>VLOOKUP(B1012,'BAHAN BAKU'!P:Y,10,FALSE)</f>
        <v>0</v>
      </c>
      <c r="M1012">
        <f>VLOOKUP(B1012,'BAHAN BAKU'!P:Z,11,FALSE)</f>
        <v>0</v>
      </c>
      <c r="T1012">
        <v>0</v>
      </c>
    </row>
    <row r="1013" spans="1:20" x14ac:dyDescent="0.25">
      <c r="A1013">
        <f>VLOOKUP(B1013,'BAHAN BAKU'!$BD:$BE,2,FALSE)</f>
        <v>1</v>
      </c>
      <c r="B1013">
        <f>IF(COUNTIF($B$2:B1012,B1012)=3,B1012+1,B1012)</f>
        <v>338</v>
      </c>
      <c r="C1013" t="e">
        <f>VLOOKUP(B1013,'BAHAN BAKU'!P:Q,2,FALSE)</f>
        <v>#N/A</v>
      </c>
      <c r="D1013" t="s">
        <v>2</v>
      </c>
      <c r="E1013" t="s">
        <v>49</v>
      </c>
      <c r="F1013" s="13">
        <v>11</v>
      </c>
      <c r="G1013" t="s">
        <v>49</v>
      </c>
      <c r="H1013">
        <v>100</v>
      </c>
      <c r="I1013">
        <f>ROUND(VLOOKUP(B1013,'BAHAN BAKU'!P:AO,26,FALSE)*F1013%,0)</f>
        <v>0</v>
      </c>
      <c r="J1013">
        <v>0</v>
      </c>
      <c r="K1013">
        <v>0</v>
      </c>
      <c r="L1013">
        <f>VLOOKUP(B1013,'BAHAN BAKU'!P:Y,10,FALSE)</f>
        <v>0</v>
      </c>
      <c r="M1013">
        <f>VLOOKUP(B1013,'BAHAN BAKU'!P:Z,11,FALSE)</f>
        <v>0</v>
      </c>
      <c r="T1013">
        <v>0</v>
      </c>
    </row>
    <row r="1014" spans="1:20" x14ac:dyDescent="0.25">
      <c r="A1014">
        <f>VLOOKUP(B1014,'BAHAN BAKU'!$BD:$BE,2,FALSE)</f>
        <v>1</v>
      </c>
      <c r="B1014">
        <f>IF(COUNTIF($B$2:B1013,B1013)=3,B1013+1,B1013)</f>
        <v>338</v>
      </c>
      <c r="C1014" t="e">
        <f>VLOOKUP(B1014,'BAHAN BAKU'!P:Q,2,FALSE)</f>
        <v>#N/A</v>
      </c>
      <c r="D1014" t="s">
        <v>0</v>
      </c>
      <c r="E1014" t="s">
        <v>49</v>
      </c>
      <c r="F1014" s="13">
        <f>IF(VLOOKUP(B1014&amp;D1014,'BAHAN BAKU'!BA:BB,2,FALSE)&gt;'BAHAN BAKU'!$B$1,'BAHAN BAKU'!$B$1,VLOOKUP(B1014&amp;D1014,'BAHAN BAKU'!BA:BB,2,FALSE))</f>
        <v>0</v>
      </c>
      <c r="G1014" t="s">
        <v>49</v>
      </c>
      <c r="H1014">
        <v>100</v>
      </c>
      <c r="I1014">
        <f>ROUND(VLOOKUP(B1014,'BAHAN BAKU'!P:AO,26,FALSE)*F1014%,0)</f>
        <v>0</v>
      </c>
      <c r="J1014">
        <v>0</v>
      </c>
      <c r="K1014">
        <v>0</v>
      </c>
      <c r="L1014">
        <f>VLOOKUP(B1014,'BAHAN BAKU'!P:Y,10,FALSE)</f>
        <v>0</v>
      </c>
      <c r="M1014">
        <f>VLOOKUP(B1014,'BAHAN BAKU'!P:Z,11,FALSE)</f>
        <v>0</v>
      </c>
      <c r="T1014">
        <v>0</v>
      </c>
    </row>
    <row r="1015" spans="1:20" x14ac:dyDescent="0.25">
      <c r="A1015">
        <f>VLOOKUP(B1015,'BAHAN BAKU'!$BD:$BE,2,FALSE)</f>
        <v>1</v>
      </c>
      <c r="B1015">
        <f>IF(COUNTIF($B$2:B1014,B1014)=3,B1014+1,B1014)</f>
        <v>338</v>
      </c>
      <c r="C1015" t="e">
        <f>VLOOKUP(B1015,'BAHAN BAKU'!P:Q,2,FALSE)</f>
        <v>#N/A</v>
      </c>
      <c r="D1015" t="s">
        <v>4</v>
      </c>
      <c r="E1015" t="s">
        <v>49</v>
      </c>
      <c r="F1015" s="13" t="e">
        <f>IF(C1015=0,"2.5","0")</f>
        <v>#N/A</v>
      </c>
      <c r="G1015" t="s">
        <v>49</v>
      </c>
      <c r="H1015">
        <v>100</v>
      </c>
      <c r="I1015" t="e">
        <f>ROUND(VLOOKUP(B1015,'BAHAN BAKU'!P:AO,26,FALSE)*F1015%,0)</f>
        <v>#N/A</v>
      </c>
      <c r="J1015">
        <v>0</v>
      </c>
      <c r="K1015">
        <v>0</v>
      </c>
      <c r="L1015">
        <f>VLOOKUP(B1015,'BAHAN BAKU'!P:Y,10,FALSE)</f>
        <v>0</v>
      </c>
      <c r="M1015">
        <f>VLOOKUP(B1015,'BAHAN BAKU'!P:Z,11,FALSE)</f>
        <v>0</v>
      </c>
      <c r="T1015">
        <v>0</v>
      </c>
    </row>
    <row r="1016" spans="1:20" x14ac:dyDescent="0.25">
      <c r="A1016">
        <f>VLOOKUP(B1016,'BAHAN BAKU'!$BD:$BE,2,FALSE)</f>
        <v>1</v>
      </c>
      <c r="B1016">
        <f>IF(COUNTIF($B$2:B1015,B1015)=3,B1015+1,B1015)</f>
        <v>339</v>
      </c>
      <c r="C1016" t="e">
        <f>VLOOKUP(B1016,'BAHAN BAKU'!P:Q,2,FALSE)</f>
        <v>#N/A</v>
      </c>
      <c r="D1016" t="s">
        <v>2</v>
      </c>
      <c r="E1016" t="s">
        <v>49</v>
      </c>
      <c r="F1016" s="13">
        <v>11</v>
      </c>
      <c r="G1016" t="s">
        <v>49</v>
      </c>
      <c r="H1016">
        <v>100</v>
      </c>
      <c r="I1016">
        <f>ROUND(VLOOKUP(B1016,'BAHAN BAKU'!P:AO,26,FALSE)*F1016%,0)</f>
        <v>0</v>
      </c>
      <c r="J1016">
        <v>0</v>
      </c>
      <c r="K1016">
        <v>0</v>
      </c>
      <c r="L1016">
        <f>VLOOKUP(B1016,'BAHAN BAKU'!P:Y,10,FALSE)</f>
        <v>0</v>
      </c>
      <c r="M1016">
        <f>VLOOKUP(B1016,'BAHAN BAKU'!P:Z,11,FALSE)</f>
        <v>0</v>
      </c>
      <c r="T1016">
        <v>0</v>
      </c>
    </row>
    <row r="1017" spans="1:20" x14ac:dyDescent="0.25">
      <c r="A1017">
        <f>VLOOKUP(B1017,'BAHAN BAKU'!$BD:$BE,2,FALSE)</f>
        <v>1</v>
      </c>
      <c r="B1017">
        <f>IF(COUNTIF($B$2:B1016,B1016)=3,B1016+1,B1016)</f>
        <v>339</v>
      </c>
      <c r="C1017" t="e">
        <f>VLOOKUP(B1017,'BAHAN BAKU'!P:Q,2,FALSE)</f>
        <v>#N/A</v>
      </c>
      <c r="D1017" t="s">
        <v>0</v>
      </c>
      <c r="E1017" t="s">
        <v>49</v>
      </c>
      <c r="F1017" s="13">
        <f>IF(VLOOKUP(B1017&amp;D1017,'BAHAN BAKU'!BA:BB,2,FALSE)&gt;'BAHAN BAKU'!$B$1,'BAHAN BAKU'!$B$1,VLOOKUP(B1017&amp;D1017,'BAHAN BAKU'!BA:BB,2,FALSE))</f>
        <v>0</v>
      </c>
      <c r="G1017" t="s">
        <v>49</v>
      </c>
      <c r="H1017">
        <v>100</v>
      </c>
      <c r="I1017">
        <f>ROUND(VLOOKUP(B1017,'BAHAN BAKU'!P:AO,26,FALSE)*F1017%,0)</f>
        <v>0</v>
      </c>
      <c r="J1017">
        <v>0</v>
      </c>
      <c r="K1017">
        <v>0</v>
      </c>
      <c r="L1017">
        <f>VLOOKUP(B1017,'BAHAN BAKU'!P:Y,10,FALSE)</f>
        <v>0</v>
      </c>
      <c r="M1017">
        <f>VLOOKUP(B1017,'BAHAN BAKU'!P:Z,11,FALSE)</f>
        <v>0</v>
      </c>
      <c r="T1017">
        <v>0</v>
      </c>
    </row>
    <row r="1018" spans="1:20" x14ac:dyDescent="0.25">
      <c r="A1018">
        <f>VLOOKUP(B1018,'BAHAN BAKU'!$BD:$BE,2,FALSE)</f>
        <v>1</v>
      </c>
      <c r="B1018">
        <f>IF(COUNTIF($B$2:B1017,B1017)=3,B1017+1,B1017)</f>
        <v>339</v>
      </c>
      <c r="C1018" t="e">
        <f>VLOOKUP(B1018,'BAHAN BAKU'!P:Q,2,FALSE)</f>
        <v>#N/A</v>
      </c>
      <c r="D1018" t="s">
        <v>4</v>
      </c>
      <c r="E1018" t="s">
        <v>49</v>
      </c>
      <c r="F1018" s="13" t="e">
        <f>IF(C1018=0,"2.5","0")</f>
        <v>#N/A</v>
      </c>
      <c r="G1018" t="s">
        <v>49</v>
      </c>
      <c r="H1018">
        <v>100</v>
      </c>
      <c r="I1018" t="e">
        <f>ROUND(VLOOKUP(B1018,'BAHAN BAKU'!P:AO,26,FALSE)*F1018%,0)</f>
        <v>#N/A</v>
      </c>
      <c r="J1018">
        <v>0</v>
      </c>
      <c r="K1018">
        <v>0</v>
      </c>
      <c r="L1018">
        <f>VLOOKUP(B1018,'BAHAN BAKU'!P:Y,10,FALSE)</f>
        <v>0</v>
      </c>
      <c r="M1018">
        <f>VLOOKUP(B1018,'BAHAN BAKU'!P:Z,11,FALSE)</f>
        <v>0</v>
      </c>
      <c r="T1018">
        <v>0</v>
      </c>
    </row>
    <row r="1019" spans="1:20" x14ac:dyDescent="0.25">
      <c r="A1019">
        <f>VLOOKUP(B1019,'BAHAN BAKU'!$BD:$BE,2,FALSE)</f>
        <v>1</v>
      </c>
      <c r="B1019">
        <f>IF(COUNTIF($B$2:B1018,B1018)=3,B1018+1,B1018)</f>
        <v>340</v>
      </c>
      <c r="C1019" t="e">
        <f>VLOOKUP(B1019,'BAHAN BAKU'!P:Q,2,FALSE)</f>
        <v>#N/A</v>
      </c>
      <c r="D1019" t="s">
        <v>2</v>
      </c>
      <c r="E1019" t="s">
        <v>49</v>
      </c>
      <c r="F1019" s="13">
        <v>11</v>
      </c>
      <c r="G1019" t="s">
        <v>49</v>
      </c>
      <c r="H1019">
        <v>100</v>
      </c>
      <c r="I1019">
        <f>ROUND(VLOOKUP(B1019,'BAHAN BAKU'!P:AO,26,FALSE)*F1019%,0)</f>
        <v>0</v>
      </c>
      <c r="J1019">
        <v>0</v>
      </c>
      <c r="K1019">
        <v>0</v>
      </c>
      <c r="L1019">
        <f>VLOOKUP(B1019,'BAHAN BAKU'!P:Y,10,FALSE)</f>
        <v>0</v>
      </c>
      <c r="M1019">
        <f>VLOOKUP(B1019,'BAHAN BAKU'!P:Z,11,FALSE)</f>
        <v>0</v>
      </c>
      <c r="T1019">
        <v>0</v>
      </c>
    </row>
    <row r="1020" spans="1:20" x14ac:dyDescent="0.25">
      <c r="A1020">
        <f>VLOOKUP(B1020,'BAHAN BAKU'!$BD:$BE,2,FALSE)</f>
        <v>1</v>
      </c>
      <c r="B1020">
        <f>IF(COUNTIF($B$2:B1019,B1019)=3,B1019+1,B1019)</f>
        <v>340</v>
      </c>
      <c r="C1020" t="e">
        <f>VLOOKUP(B1020,'BAHAN BAKU'!P:Q,2,FALSE)</f>
        <v>#N/A</v>
      </c>
      <c r="D1020" t="s">
        <v>0</v>
      </c>
      <c r="E1020" t="s">
        <v>49</v>
      </c>
      <c r="F1020" s="13">
        <f>IF(VLOOKUP(B1020&amp;D1020,'BAHAN BAKU'!BA:BB,2,FALSE)&gt;'BAHAN BAKU'!$B$1,'BAHAN BAKU'!$B$1,VLOOKUP(B1020&amp;D1020,'BAHAN BAKU'!BA:BB,2,FALSE))</f>
        <v>0</v>
      </c>
      <c r="G1020" t="s">
        <v>49</v>
      </c>
      <c r="H1020">
        <v>100</v>
      </c>
      <c r="I1020">
        <f>ROUND(VLOOKUP(B1020,'BAHAN BAKU'!P:AO,26,FALSE)*F1020%,0)</f>
        <v>0</v>
      </c>
      <c r="J1020">
        <v>0</v>
      </c>
      <c r="K1020">
        <v>0</v>
      </c>
      <c r="L1020">
        <f>VLOOKUP(B1020,'BAHAN BAKU'!P:Y,10,FALSE)</f>
        <v>0</v>
      </c>
      <c r="M1020">
        <f>VLOOKUP(B1020,'BAHAN BAKU'!P:Z,11,FALSE)</f>
        <v>0</v>
      </c>
      <c r="T1020">
        <v>0</v>
      </c>
    </row>
    <row r="1021" spans="1:20" x14ac:dyDescent="0.25">
      <c r="A1021">
        <f>VLOOKUP(B1021,'BAHAN BAKU'!$BD:$BE,2,FALSE)</f>
        <v>1</v>
      </c>
      <c r="B1021">
        <f>IF(COUNTIF($B$2:B1020,B1020)=3,B1020+1,B1020)</f>
        <v>340</v>
      </c>
      <c r="C1021" t="e">
        <f>VLOOKUP(B1021,'BAHAN BAKU'!P:Q,2,FALSE)</f>
        <v>#N/A</v>
      </c>
      <c r="D1021" t="s">
        <v>4</v>
      </c>
      <c r="E1021" t="s">
        <v>49</v>
      </c>
      <c r="F1021" s="13" t="e">
        <f>IF(C1021=0,"2.5","0")</f>
        <v>#N/A</v>
      </c>
      <c r="G1021" t="s">
        <v>49</v>
      </c>
      <c r="H1021">
        <v>100</v>
      </c>
      <c r="I1021" t="e">
        <f>ROUND(VLOOKUP(B1021,'BAHAN BAKU'!P:AO,26,FALSE)*F1021%,0)</f>
        <v>#N/A</v>
      </c>
      <c r="J1021">
        <v>0</v>
      </c>
      <c r="K1021">
        <v>0</v>
      </c>
      <c r="L1021">
        <f>VLOOKUP(B1021,'BAHAN BAKU'!P:Y,10,FALSE)</f>
        <v>0</v>
      </c>
      <c r="M1021">
        <f>VLOOKUP(B1021,'BAHAN BAKU'!P:Z,11,FALSE)</f>
        <v>0</v>
      </c>
      <c r="T1021">
        <v>0</v>
      </c>
    </row>
    <row r="1022" spans="1:20" x14ac:dyDescent="0.25">
      <c r="A1022">
        <f>VLOOKUP(B1022,'BAHAN BAKU'!$BD:$BE,2,FALSE)</f>
        <v>1</v>
      </c>
      <c r="B1022">
        <f>IF(COUNTIF($B$2:B1021,B1021)=3,B1021+1,B1021)</f>
        <v>341</v>
      </c>
      <c r="C1022" t="e">
        <f>VLOOKUP(B1022,'BAHAN BAKU'!P:Q,2,FALSE)</f>
        <v>#N/A</v>
      </c>
      <c r="D1022" t="s">
        <v>2</v>
      </c>
      <c r="E1022" t="s">
        <v>49</v>
      </c>
      <c r="F1022" s="13">
        <v>11</v>
      </c>
      <c r="G1022" t="s">
        <v>49</v>
      </c>
      <c r="H1022">
        <v>100</v>
      </c>
      <c r="I1022">
        <f>ROUND(VLOOKUP(B1022,'BAHAN BAKU'!P:AO,26,FALSE)*F1022%,0)</f>
        <v>0</v>
      </c>
      <c r="J1022">
        <v>0</v>
      </c>
      <c r="K1022">
        <v>0</v>
      </c>
      <c r="L1022">
        <f>VLOOKUP(B1022,'BAHAN BAKU'!P:Y,10,FALSE)</f>
        <v>0</v>
      </c>
      <c r="M1022">
        <f>VLOOKUP(B1022,'BAHAN BAKU'!P:Z,11,FALSE)</f>
        <v>0</v>
      </c>
      <c r="T1022">
        <v>0</v>
      </c>
    </row>
    <row r="1023" spans="1:20" x14ac:dyDescent="0.25">
      <c r="A1023">
        <f>VLOOKUP(B1023,'BAHAN BAKU'!$BD:$BE,2,FALSE)</f>
        <v>1</v>
      </c>
      <c r="B1023">
        <f>IF(COUNTIF($B$2:B1022,B1022)=3,B1022+1,B1022)</f>
        <v>341</v>
      </c>
      <c r="C1023" t="e">
        <f>VLOOKUP(B1023,'BAHAN BAKU'!P:Q,2,FALSE)</f>
        <v>#N/A</v>
      </c>
      <c r="D1023" t="s">
        <v>0</v>
      </c>
      <c r="E1023" t="s">
        <v>49</v>
      </c>
      <c r="F1023" s="13">
        <f>IF(VLOOKUP(B1023&amp;D1023,'BAHAN BAKU'!BA:BB,2,FALSE)&gt;'BAHAN BAKU'!$B$1,'BAHAN BAKU'!$B$1,VLOOKUP(B1023&amp;D1023,'BAHAN BAKU'!BA:BB,2,FALSE))</f>
        <v>0</v>
      </c>
      <c r="G1023" t="s">
        <v>49</v>
      </c>
      <c r="H1023">
        <v>100</v>
      </c>
      <c r="I1023">
        <f>ROUND(VLOOKUP(B1023,'BAHAN BAKU'!P:AO,26,FALSE)*F1023%,0)</f>
        <v>0</v>
      </c>
      <c r="J1023">
        <v>0</v>
      </c>
      <c r="K1023">
        <v>0</v>
      </c>
      <c r="L1023">
        <f>VLOOKUP(B1023,'BAHAN BAKU'!P:Y,10,FALSE)</f>
        <v>0</v>
      </c>
      <c r="M1023">
        <f>VLOOKUP(B1023,'BAHAN BAKU'!P:Z,11,FALSE)</f>
        <v>0</v>
      </c>
      <c r="T1023">
        <v>0</v>
      </c>
    </row>
    <row r="1024" spans="1:20" x14ac:dyDescent="0.25">
      <c r="A1024">
        <f>VLOOKUP(B1024,'BAHAN BAKU'!$BD:$BE,2,FALSE)</f>
        <v>1</v>
      </c>
      <c r="B1024">
        <f>IF(COUNTIF($B$2:B1023,B1023)=3,B1023+1,B1023)</f>
        <v>341</v>
      </c>
      <c r="C1024" t="e">
        <f>VLOOKUP(B1024,'BAHAN BAKU'!P:Q,2,FALSE)</f>
        <v>#N/A</v>
      </c>
      <c r="D1024" t="s">
        <v>4</v>
      </c>
      <c r="E1024" t="s">
        <v>49</v>
      </c>
      <c r="F1024" s="13" t="e">
        <f>IF(C1024=0,"2.5","0")</f>
        <v>#N/A</v>
      </c>
      <c r="G1024" t="s">
        <v>49</v>
      </c>
      <c r="H1024">
        <v>100</v>
      </c>
      <c r="I1024" t="e">
        <f>ROUND(VLOOKUP(B1024,'BAHAN BAKU'!P:AO,26,FALSE)*F1024%,0)</f>
        <v>#N/A</v>
      </c>
      <c r="J1024">
        <v>0</v>
      </c>
      <c r="K1024">
        <v>0</v>
      </c>
      <c r="L1024">
        <f>VLOOKUP(B1024,'BAHAN BAKU'!P:Y,10,FALSE)</f>
        <v>0</v>
      </c>
      <c r="M1024">
        <f>VLOOKUP(B1024,'BAHAN BAKU'!P:Z,11,FALSE)</f>
        <v>0</v>
      </c>
      <c r="T1024">
        <v>0</v>
      </c>
    </row>
    <row r="1025" spans="1:20" x14ac:dyDescent="0.25">
      <c r="A1025">
        <f>VLOOKUP(B1025,'BAHAN BAKU'!$BD:$BE,2,FALSE)</f>
        <v>1</v>
      </c>
      <c r="B1025">
        <f>IF(COUNTIF($B$2:B1024,B1024)=3,B1024+1,B1024)</f>
        <v>342</v>
      </c>
      <c r="C1025" t="e">
        <f>VLOOKUP(B1025,'BAHAN BAKU'!P:Q,2,FALSE)</f>
        <v>#N/A</v>
      </c>
      <c r="D1025" t="s">
        <v>2</v>
      </c>
      <c r="E1025" t="s">
        <v>49</v>
      </c>
      <c r="F1025" s="13">
        <v>11</v>
      </c>
      <c r="G1025" t="s">
        <v>49</v>
      </c>
      <c r="H1025">
        <v>100</v>
      </c>
      <c r="I1025">
        <f>ROUND(VLOOKUP(B1025,'BAHAN BAKU'!P:AO,26,FALSE)*F1025%,0)</f>
        <v>0</v>
      </c>
      <c r="J1025">
        <v>0</v>
      </c>
      <c r="K1025">
        <v>0</v>
      </c>
      <c r="L1025">
        <f>VLOOKUP(B1025,'BAHAN BAKU'!P:Y,10,FALSE)</f>
        <v>0</v>
      </c>
      <c r="M1025">
        <f>VLOOKUP(B1025,'BAHAN BAKU'!P:Z,11,FALSE)</f>
        <v>0</v>
      </c>
      <c r="T1025">
        <v>0</v>
      </c>
    </row>
    <row r="1026" spans="1:20" x14ac:dyDescent="0.25">
      <c r="A1026">
        <f>VLOOKUP(B1026,'BAHAN BAKU'!$BD:$BE,2,FALSE)</f>
        <v>1</v>
      </c>
      <c r="B1026">
        <f>IF(COUNTIF($B$2:B1025,B1025)=3,B1025+1,B1025)</f>
        <v>342</v>
      </c>
      <c r="C1026" t="e">
        <f>VLOOKUP(B1026,'BAHAN BAKU'!P:Q,2,FALSE)</f>
        <v>#N/A</v>
      </c>
      <c r="D1026" t="s">
        <v>0</v>
      </c>
      <c r="E1026" t="s">
        <v>49</v>
      </c>
      <c r="F1026" s="13">
        <f>IF(VLOOKUP(B1026&amp;D1026,'BAHAN BAKU'!BA:BB,2,FALSE)&gt;'BAHAN BAKU'!$B$1,'BAHAN BAKU'!$B$1,VLOOKUP(B1026&amp;D1026,'BAHAN BAKU'!BA:BB,2,FALSE))</f>
        <v>0</v>
      </c>
      <c r="G1026" t="s">
        <v>49</v>
      </c>
      <c r="H1026">
        <v>100</v>
      </c>
      <c r="I1026">
        <f>ROUND(VLOOKUP(B1026,'BAHAN BAKU'!P:AO,26,FALSE)*F1026%,0)</f>
        <v>0</v>
      </c>
      <c r="J1026">
        <v>0</v>
      </c>
      <c r="K1026">
        <v>0</v>
      </c>
      <c r="L1026">
        <f>VLOOKUP(B1026,'BAHAN BAKU'!P:Y,10,FALSE)</f>
        <v>0</v>
      </c>
      <c r="M1026">
        <f>VLOOKUP(B1026,'BAHAN BAKU'!P:Z,11,FALSE)</f>
        <v>0</v>
      </c>
      <c r="T1026">
        <v>0</v>
      </c>
    </row>
    <row r="1027" spans="1:20" x14ac:dyDescent="0.25">
      <c r="A1027">
        <f>VLOOKUP(B1027,'BAHAN BAKU'!$BD:$BE,2,FALSE)</f>
        <v>1</v>
      </c>
      <c r="B1027">
        <f>IF(COUNTIF($B$2:B1026,B1026)=3,B1026+1,B1026)</f>
        <v>342</v>
      </c>
      <c r="C1027" t="e">
        <f>VLOOKUP(B1027,'BAHAN BAKU'!P:Q,2,FALSE)</f>
        <v>#N/A</v>
      </c>
      <c r="D1027" t="s">
        <v>4</v>
      </c>
      <c r="E1027" t="s">
        <v>49</v>
      </c>
      <c r="F1027" s="13" t="e">
        <f>IF(C1027=0,"2.5","0")</f>
        <v>#N/A</v>
      </c>
      <c r="G1027" t="s">
        <v>49</v>
      </c>
      <c r="H1027">
        <v>100</v>
      </c>
      <c r="I1027" t="e">
        <f>ROUND(VLOOKUP(B1027,'BAHAN BAKU'!P:AO,26,FALSE)*F1027%,0)</f>
        <v>#N/A</v>
      </c>
      <c r="J1027">
        <v>0</v>
      </c>
      <c r="K1027">
        <v>0</v>
      </c>
      <c r="L1027">
        <f>VLOOKUP(B1027,'BAHAN BAKU'!P:Y,10,FALSE)</f>
        <v>0</v>
      </c>
      <c r="M1027">
        <f>VLOOKUP(B1027,'BAHAN BAKU'!P:Z,11,FALSE)</f>
        <v>0</v>
      </c>
      <c r="T1027">
        <v>0</v>
      </c>
    </row>
    <row r="1028" spans="1:20" x14ac:dyDescent="0.25">
      <c r="A1028">
        <f>VLOOKUP(B1028,'BAHAN BAKU'!$BD:$BE,2,FALSE)</f>
        <v>1</v>
      </c>
      <c r="B1028">
        <f>IF(COUNTIF($B$2:B1027,B1027)=3,B1027+1,B1027)</f>
        <v>343</v>
      </c>
      <c r="C1028" t="e">
        <f>VLOOKUP(B1028,'BAHAN BAKU'!P:Q,2,FALSE)</f>
        <v>#N/A</v>
      </c>
      <c r="D1028" t="s">
        <v>2</v>
      </c>
      <c r="E1028" t="s">
        <v>49</v>
      </c>
      <c r="F1028" s="13">
        <v>11</v>
      </c>
      <c r="G1028" t="s">
        <v>49</v>
      </c>
      <c r="H1028">
        <v>100</v>
      </c>
      <c r="I1028">
        <f>ROUND(VLOOKUP(B1028,'BAHAN BAKU'!P:AO,26,FALSE)*F1028%,0)</f>
        <v>0</v>
      </c>
      <c r="J1028">
        <v>0</v>
      </c>
      <c r="K1028">
        <v>0</v>
      </c>
      <c r="L1028">
        <f>VLOOKUP(B1028,'BAHAN BAKU'!P:Y,10,FALSE)</f>
        <v>0</v>
      </c>
      <c r="M1028">
        <f>VLOOKUP(B1028,'BAHAN BAKU'!P:Z,11,FALSE)</f>
        <v>0</v>
      </c>
      <c r="T1028">
        <v>0</v>
      </c>
    </row>
    <row r="1029" spans="1:20" x14ac:dyDescent="0.25">
      <c r="A1029">
        <f>VLOOKUP(B1029,'BAHAN BAKU'!$BD:$BE,2,FALSE)</f>
        <v>1</v>
      </c>
      <c r="B1029">
        <f>IF(COUNTIF($B$2:B1028,B1028)=3,B1028+1,B1028)</f>
        <v>343</v>
      </c>
      <c r="C1029" t="e">
        <f>VLOOKUP(B1029,'BAHAN BAKU'!P:Q,2,FALSE)</f>
        <v>#N/A</v>
      </c>
      <c r="D1029" t="s">
        <v>0</v>
      </c>
      <c r="E1029" t="s">
        <v>49</v>
      </c>
      <c r="F1029" s="13">
        <f>IF(VLOOKUP(B1029&amp;D1029,'BAHAN BAKU'!BA:BB,2,FALSE)&gt;'BAHAN BAKU'!$B$1,'BAHAN BAKU'!$B$1,VLOOKUP(B1029&amp;D1029,'BAHAN BAKU'!BA:BB,2,FALSE))</f>
        <v>0</v>
      </c>
      <c r="G1029" t="s">
        <v>49</v>
      </c>
      <c r="H1029">
        <v>100</v>
      </c>
      <c r="I1029">
        <f>ROUND(VLOOKUP(B1029,'BAHAN BAKU'!P:AO,26,FALSE)*F1029%,0)</f>
        <v>0</v>
      </c>
      <c r="J1029">
        <v>0</v>
      </c>
      <c r="K1029">
        <v>0</v>
      </c>
      <c r="L1029">
        <f>VLOOKUP(B1029,'BAHAN BAKU'!P:Y,10,FALSE)</f>
        <v>0</v>
      </c>
      <c r="M1029">
        <f>VLOOKUP(B1029,'BAHAN BAKU'!P:Z,11,FALSE)</f>
        <v>0</v>
      </c>
      <c r="T1029">
        <v>0</v>
      </c>
    </row>
    <row r="1030" spans="1:20" x14ac:dyDescent="0.25">
      <c r="A1030">
        <f>VLOOKUP(B1030,'BAHAN BAKU'!$BD:$BE,2,FALSE)</f>
        <v>1</v>
      </c>
      <c r="B1030">
        <f>IF(COUNTIF($B$2:B1029,B1029)=3,B1029+1,B1029)</f>
        <v>343</v>
      </c>
      <c r="C1030" t="e">
        <f>VLOOKUP(B1030,'BAHAN BAKU'!P:Q,2,FALSE)</f>
        <v>#N/A</v>
      </c>
      <c r="D1030" t="s">
        <v>4</v>
      </c>
      <c r="E1030" t="s">
        <v>49</v>
      </c>
      <c r="F1030" s="13" t="e">
        <f>IF(C1030=0,"2.5","0")</f>
        <v>#N/A</v>
      </c>
      <c r="G1030" t="s">
        <v>49</v>
      </c>
      <c r="H1030">
        <v>100</v>
      </c>
      <c r="I1030" t="e">
        <f>ROUND(VLOOKUP(B1030,'BAHAN BAKU'!P:AO,26,FALSE)*F1030%,0)</f>
        <v>#N/A</v>
      </c>
      <c r="J1030">
        <v>0</v>
      </c>
      <c r="K1030">
        <v>0</v>
      </c>
      <c r="L1030">
        <f>VLOOKUP(B1030,'BAHAN BAKU'!P:Y,10,FALSE)</f>
        <v>0</v>
      </c>
      <c r="M1030">
        <f>VLOOKUP(B1030,'BAHAN BAKU'!P:Z,11,FALSE)</f>
        <v>0</v>
      </c>
      <c r="T1030">
        <v>0</v>
      </c>
    </row>
    <row r="1031" spans="1:20" x14ac:dyDescent="0.25">
      <c r="A1031">
        <f>VLOOKUP(B1031,'BAHAN BAKU'!$BD:$BE,2,FALSE)</f>
        <v>1</v>
      </c>
      <c r="B1031">
        <f>IF(COUNTIF($B$2:B1030,B1030)=3,B1030+1,B1030)</f>
        <v>344</v>
      </c>
      <c r="C1031" t="e">
        <f>VLOOKUP(B1031,'BAHAN BAKU'!P:Q,2,FALSE)</f>
        <v>#N/A</v>
      </c>
      <c r="D1031" t="s">
        <v>2</v>
      </c>
      <c r="E1031" t="s">
        <v>49</v>
      </c>
      <c r="F1031" s="13">
        <v>11</v>
      </c>
      <c r="G1031" t="s">
        <v>49</v>
      </c>
      <c r="H1031">
        <v>100</v>
      </c>
      <c r="I1031">
        <f>ROUND(VLOOKUP(B1031,'BAHAN BAKU'!P:AO,26,FALSE)*F1031%,0)</f>
        <v>0</v>
      </c>
      <c r="J1031">
        <v>0</v>
      </c>
      <c r="K1031">
        <v>0</v>
      </c>
      <c r="L1031">
        <f>VLOOKUP(B1031,'BAHAN BAKU'!P:Y,10,FALSE)</f>
        <v>0</v>
      </c>
      <c r="M1031">
        <f>VLOOKUP(B1031,'BAHAN BAKU'!P:Z,11,FALSE)</f>
        <v>0</v>
      </c>
      <c r="T1031">
        <v>0</v>
      </c>
    </row>
    <row r="1032" spans="1:20" x14ac:dyDescent="0.25">
      <c r="A1032">
        <f>VLOOKUP(B1032,'BAHAN BAKU'!$BD:$BE,2,FALSE)</f>
        <v>1</v>
      </c>
      <c r="B1032">
        <f>IF(COUNTIF($B$2:B1031,B1031)=3,B1031+1,B1031)</f>
        <v>344</v>
      </c>
      <c r="C1032" t="e">
        <f>VLOOKUP(B1032,'BAHAN BAKU'!P:Q,2,FALSE)</f>
        <v>#N/A</v>
      </c>
      <c r="D1032" t="s">
        <v>0</v>
      </c>
      <c r="E1032" t="s">
        <v>49</v>
      </c>
      <c r="F1032" s="13">
        <f>IF(VLOOKUP(B1032&amp;D1032,'BAHAN BAKU'!BA:BB,2,FALSE)&gt;'BAHAN BAKU'!$B$1,'BAHAN BAKU'!$B$1,VLOOKUP(B1032&amp;D1032,'BAHAN BAKU'!BA:BB,2,FALSE))</f>
        <v>0</v>
      </c>
      <c r="G1032" t="s">
        <v>49</v>
      </c>
      <c r="H1032">
        <v>100</v>
      </c>
      <c r="I1032">
        <f>ROUND(VLOOKUP(B1032,'BAHAN BAKU'!P:AO,26,FALSE)*F1032%,0)</f>
        <v>0</v>
      </c>
      <c r="J1032">
        <v>0</v>
      </c>
      <c r="K1032">
        <v>0</v>
      </c>
      <c r="L1032">
        <f>VLOOKUP(B1032,'BAHAN BAKU'!P:Y,10,FALSE)</f>
        <v>0</v>
      </c>
      <c r="M1032">
        <f>VLOOKUP(B1032,'BAHAN BAKU'!P:Z,11,FALSE)</f>
        <v>0</v>
      </c>
      <c r="T1032">
        <v>0</v>
      </c>
    </row>
    <row r="1033" spans="1:20" x14ac:dyDescent="0.25">
      <c r="A1033">
        <f>VLOOKUP(B1033,'BAHAN BAKU'!$BD:$BE,2,FALSE)</f>
        <v>1</v>
      </c>
      <c r="B1033">
        <f>IF(COUNTIF($B$2:B1032,B1032)=3,B1032+1,B1032)</f>
        <v>344</v>
      </c>
      <c r="C1033" t="e">
        <f>VLOOKUP(B1033,'BAHAN BAKU'!P:Q,2,FALSE)</f>
        <v>#N/A</v>
      </c>
      <c r="D1033" t="s">
        <v>4</v>
      </c>
      <c r="E1033" t="s">
        <v>49</v>
      </c>
      <c r="F1033" s="13" t="e">
        <f>IF(C1033=0,"2.5","0")</f>
        <v>#N/A</v>
      </c>
      <c r="G1033" t="s">
        <v>49</v>
      </c>
      <c r="H1033">
        <v>100</v>
      </c>
      <c r="I1033" t="e">
        <f>ROUND(VLOOKUP(B1033,'BAHAN BAKU'!P:AO,26,FALSE)*F1033%,0)</f>
        <v>#N/A</v>
      </c>
      <c r="J1033">
        <v>0</v>
      </c>
      <c r="K1033">
        <v>0</v>
      </c>
      <c r="L1033">
        <f>VLOOKUP(B1033,'BAHAN BAKU'!P:Y,10,FALSE)</f>
        <v>0</v>
      </c>
      <c r="M1033">
        <f>VLOOKUP(B1033,'BAHAN BAKU'!P:Z,11,FALSE)</f>
        <v>0</v>
      </c>
      <c r="T1033">
        <v>0</v>
      </c>
    </row>
    <row r="1034" spans="1:20" x14ac:dyDescent="0.25">
      <c r="A1034">
        <f>VLOOKUP(B1034,'BAHAN BAKU'!$BD:$BE,2,FALSE)</f>
        <v>1</v>
      </c>
      <c r="B1034">
        <f>IF(COUNTIF($B$2:B1033,B1033)=3,B1033+1,B1033)</f>
        <v>345</v>
      </c>
      <c r="C1034" t="e">
        <f>VLOOKUP(B1034,'BAHAN BAKU'!P:Q,2,FALSE)</f>
        <v>#N/A</v>
      </c>
      <c r="D1034" t="s">
        <v>2</v>
      </c>
      <c r="E1034" t="s">
        <v>49</v>
      </c>
      <c r="F1034" s="13">
        <v>11</v>
      </c>
      <c r="G1034" t="s">
        <v>49</v>
      </c>
      <c r="H1034">
        <v>100</v>
      </c>
      <c r="I1034">
        <f>ROUND(VLOOKUP(B1034,'BAHAN BAKU'!P:AO,26,FALSE)*F1034%,0)</f>
        <v>0</v>
      </c>
      <c r="J1034">
        <v>0</v>
      </c>
      <c r="K1034">
        <v>0</v>
      </c>
      <c r="L1034">
        <f>VLOOKUP(B1034,'BAHAN BAKU'!P:Y,10,FALSE)</f>
        <v>0</v>
      </c>
      <c r="M1034">
        <f>VLOOKUP(B1034,'BAHAN BAKU'!P:Z,11,FALSE)</f>
        <v>0</v>
      </c>
      <c r="T1034">
        <v>0</v>
      </c>
    </row>
    <row r="1035" spans="1:20" x14ac:dyDescent="0.25">
      <c r="A1035">
        <f>VLOOKUP(B1035,'BAHAN BAKU'!$BD:$BE,2,FALSE)</f>
        <v>1</v>
      </c>
      <c r="B1035">
        <f>IF(COUNTIF($B$2:B1034,B1034)=3,B1034+1,B1034)</f>
        <v>345</v>
      </c>
      <c r="C1035" t="e">
        <f>VLOOKUP(B1035,'BAHAN BAKU'!P:Q,2,FALSE)</f>
        <v>#N/A</v>
      </c>
      <c r="D1035" t="s">
        <v>0</v>
      </c>
      <c r="E1035" t="s">
        <v>49</v>
      </c>
      <c r="F1035" s="13">
        <f>IF(VLOOKUP(B1035&amp;D1035,'BAHAN BAKU'!BA:BB,2,FALSE)&gt;'BAHAN BAKU'!$B$1,'BAHAN BAKU'!$B$1,VLOOKUP(B1035&amp;D1035,'BAHAN BAKU'!BA:BB,2,FALSE))</f>
        <v>0</v>
      </c>
      <c r="G1035" t="s">
        <v>49</v>
      </c>
      <c r="H1035">
        <v>100</v>
      </c>
      <c r="I1035">
        <f>ROUND(VLOOKUP(B1035,'BAHAN BAKU'!P:AO,26,FALSE)*F1035%,0)</f>
        <v>0</v>
      </c>
      <c r="J1035">
        <v>0</v>
      </c>
      <c r="K1035">
        <v>0</v>
      </c>
      <c r="L1035">
        <f>VLOOKUP(B1035,'BAHAN BAKU'!P:Y,10,FALSE)</f>
        <v>0</v>
      </c>
      <c r="M1035">
        <f>VLOOKUP(B1035,'BAHAN BAKU'!P:Z,11,FALSE)</f>
        <v>0</v>
      </c>
      <c r="T1035">
        <v>0</v>
      </c>
    </row>
    <row r="1036" spans="1:20" x14ac:dyDescent="0.25">
      <c r="A1036">
        <f>VLOOKUP(B1036,'BAHAN BAKU'!$BD:$BE,2,FALSE)</f>
        <v>1</v>
      </c>
      <c r="B1036">
        <f>IF(COUNTIF($B$2:B1035,B1035)=3,B1035+1,B1035)</f>
        <v>345</v>
      </c>
      <c r="C1036" t="e">
        <f>VLOOKUP(B1036,'BAHAN BAKU'!P:Q,2,FALSE)</f>
        <v>#N/A</v>
      </c>
      <c r="D1036" t="s">
        <v>4</v>
      </c>
      <c r="E1036" t="s">
        <v>49</v>
      </c>
      <c r="F1036" s="13" t="e">
        <f>IF(C1036=0,"2.5","0")</f>
        <v>#N/A</v>
      </c>
      <c r="G1036" t="s">
        <v>49</v>
      </c>
      <c r="H1036">
        <v>100</v>
      </c>
      <c r="I1036" t="e">
        <f>ROUND(VLOOKUP(B1036,'BAHAN BAKU'!P:AO,26,FALSE)*F1036%,0)</f>
        <v>#N/A</v>
      </c>
      <c r="J1036">
        <v>0</v>
      </c>
      <c r="K1036">
        <v>0</v>
      </c>
      <c r="L1036">
        <f>VLOOKUP(B1036,'BAHAN BAKU'!P:Y,10,FALSE)</f>
        <v>0</v>
      </c>
      <c r="M1036">
        <f>VLOOKUP(B1036,'BAHAN BAKU'!P:Z,11,FALSE)</f>
        <v>0</v>
      </c>
      <c r="T1036">
        <v>0</v>
      </c>
    </row>
    <row r="1037" spans="1:20" x14ac:dyDescent="0.25">
      <c r="A1037">
        <f>VLOOKUP(B1037,'BAHAN BAKU'!$BD:$BE,2,FALSE)</f>
        <v>1</v>
      </c>
      <c r="B1037">
        <f>IF(COUNTIF($B$2:B1036,B1036)=3,B1036+1,B1036)</f>
        <v>346</v>
      </c>
      <c r="C1037" t="e">
        <f>VLOOKUP(B1037,'BAHAN BAKU'!P:Q,2,FALSE)</f>
        <v>#N/A</v>
      </c>
      <c r="D1037" t="s">
        <v>2</v>
      </c>
      <c r="E1037" t="s">
        <v>49</v>
      </c>
      <c r="F1037" s="13">
        <v>11</v>
      </c>
      <c r="G1037" t="s">
        <v>49</v>
      </c>
      <c r="H1037">
        <v>100</v>
      </c>
      <c r="I1037">
        <f>ROUND(VLOOKUP(B1037,'BAHAN BAKU'!P:AO,26,FALSE)*F1037%,0)</f>
        <v>0</v>
      </c>
      <c r="J1037">
        <v>0</v>
      </c>
      <c r="K1037">
        <v>0</v>
      </c>
      <c r="L1037">
        <f>VLOOKUP(B1037,'BAHAN BAKU'!P:Y,10,FALSE)</f>
        <v>0</v>
      </c>
      <c r="M1037">
        <f>VLOOKUP(B1037,'BAHAN BAKU'!P:Z,11,FALSE)</f>
        <v>0</v>
      </c>
      <c r="T1037">
        <v>0</v>
      </c>
    </row>
    <row r="1038" spans="1:20" x14ac:dyDescent="0.25">
      <c r="A1038">
        <f>VLOOKUP(B1038,'BAHAN BAKU'!$BD:$BE,2,FALSE)</f>
        <v>1</v>
      </c>
      <c r="B1038">
        <f>IF(COUNTIF($B$2:B1037,B1037)=3,B1037+1,B1037)</f>
        <v>346</v>
      </c>
      <c r="C1038" t="e">
        <f>VLOOKUP(B1038,'BAHAN BAKU'!P:Q,2,FALSE)</f>
        <v>#N/A</v>
      </c>
      <c r="D1038" t="s">
        <v>0</v>
      </c>
      <c r="E1038" t="s">
        <v>49</v>
      </c>
      <c r="F1038" s="13">
        <f>IF(VLOOKUP(B1038&amp;D1038,'BAHAN BAKU'!BA:BB,2,FALSE)&gt;'BAHAN BAKU'!$B$1,'BAHAN BAKU'!$B$1,VLOOKUP(B1038&amp;D1038,'BAHAN BAKU'!BA:BB,2,FALSE))</f>
        <v>0</v>
      </c>
      <c r="G1038" t="s">
        <v>49</v>
      </c>
      <c r="H1038">
        <v>100</v>
      </c>
      <c r="I1038">
        <f>ROUND(VLOOKUP(B1038,'BAHAN BAKU'!P:AO,26,FALSE)*F1038%,0)</f>
        <v>0</v>
      </c>
      <c r="J1038">
        <v>0</v>
      </c>
      <c r="K1038">
        <v>0</v>
      </c>
      <c r="L1038">
        <f>VLOOKUP(B1038,'BAHAN BAKU'!P:Y,10,FALSE)</f>
        <v>0</v>
      </c>
      <c r="M1038">
        <f>VLOOKUP(B1038,'BAHAN BAKU'!P:Z,11,FALSE)</f>
        <v>0</v>
      </c>
      <c r="T1038">
        <v>0</v>
      </c>
    </row>
    <row r="1039" spans="1:20" x14ac:dyDescent="0.25">
      <c r="A1039">
        <f>VLOOKUP(B1039,'BAHAN BAKU'!$BD:$BE,2,FALSE)</f>
        <v>1</v>
      </c>
      <c r="B1039">
        <f>IF(COUNTIF($B$2:B1038,B1038)=3,B1038+1,B1038)</f>
        <v>346</v>
      </c>
      <c r="C1039" t="e">
        <f>VLOOKUP(B1039,'BAHAN BAKU'!P:Q,2,FALSE)</f>
        <v>#N/A</v>
      </c>
      <c r="D1039" t="s">
        <v>4</v>
      </c>
      <c r="E1039" t="s">
        <v>49</v>
      </c>
      <c r="F1039" s="13" t="e">
        <f>IF(C1039=0,"2.5","0")</f>
        <v>#N/A</v>
      </c>
      <c r="G1039" t="s">
        <v>49</v>
      </c>
      <c r="H1039">
        <v>100</v>
      </c>
      <c r="I1039" t="e">
        <f>ROUND(VLOOKUP(B1039,'BAHAN BAKU'!P:AO,26,FALSE)*F1039%,0)</f>
        <v>#N/A</v>
      </c>
      <c r="J1039">
        <v>0</v>
      </c>
      <c r="K1039">
        <v>0</v>
      </c>
      <c r="L1039">
        <f>VLOOKUP(B1039,'BAHAN BAKU'!P:Y,10,FALSE)</f>
        <v>0</v>
      </c>
      <c r="M1039">
        <f>VLOOKUP(B1039,'BAHAN BAKU'!P:Z,11,FALSE)</f>
        <v>0</v>
      </c>
      <c r="T1039">
        <v>0</v>
      </c>
    </row>
    <row r="1040" spans="1:20" x14ac:dyDescent="0.25">
      <c r="A1040">
        <f>VLOOKUP(B1040,'BAHAN BAKU'!$BD:$BE,2,FALSE)</f>
        <v>1</v>
      </c>
      <c r="B1040">
        <f>IF(COUNTIF($B$2:B1039,B1039)=3,B1039+1,B1039)</f>
        <v>347</v>
      </c>
      <c r="C1040" t="e">
        <f>VLOOKUP(B1040,'BAHAN BAKU'!P:Q,2,FALSE)</f>
        <v>#N/A</v>
      </c>
      <c r="D1040" t="s">
        <v>2</v>
      </c>
      <c r="E1040" t="s">
        <v>49</v>
      </c>
      <c r="F1040" s="13">
        <v>11</v>
      </c>
      <c r="G1040" t="s">
        <v>49</v>
      </c>
      <c r="H1040">
        <v>100</v>
      </c>
      <c r="I1040">
        <f>ROUND(VLOOKUP(B1040,'BAHAN BAKU'!P:AO,26,FALSE)*F1040%,0)</f>
        <v>0</v>
      </c>
      <c r="J1040">
        <v>0</v>
      </c>
      <c r="K1040">
        <v>0</v>
      </c>
      <c r="L1040">
        <f>VLOOKUP(B1040,'BAHAN BAKU'!P:Y,10,FALSE)</f>
        <v>0</v>
      </c>
      <c r="M1040">
        <f>VLOOKUP(B1040,'BAHAN BAKU'!P:Z,11,FALSE)</f>
        <v>0</v>
      </c>
      <c r="T1040">
        <v>0</v>
      </c>
    </row>
    <row r="1041" spans="1:20" x14ac:dyDescent="0.25">
      <c r="A1041">
        <f>VLOOKUP(B1041,'BAHAN BAKU'!$BD:$BE,2,FALSE)</f>
        <v>1</v>
      </c>
      <c r="B1041">
        <f>IF(COUNTIF($B$2:B1040,B1040)=3,B1040+1,B1040)</f>
        <v>347</v>
      </c>
      <c r="C1041" t="e">
        <f>VLOOKUP(B1041,'BAHAN BAKU'!P:Q,2,FALSE)</f>
        <v>#N/A</v>
      </c>
      <c r="D1041" t="s">
        <v>0</v>
      </c>
      <c r="E1041" t="s">
        <v>49</v>
      </c>
      <c r="F1041" s="13">
        <f>IF(VLOOKUP(B1041&amp;D1041,'BAHAN BAKU'!BA:BB,2,FALSE)&gt;'BAHAN BAKU'!$B$1,'BAHAN BAKU'!$B$1,VLOOKUP(B1041&amp;D1041,'BAHAN BAKU'!BA:BB,2,FALSE))</f>
        <v>0</v>
      </c>
      <c r="G1041" t="s">
        <v>49</v>
      </c>
      <c r="H1041">
        <v>100</v>
      </c>
      <c r="I1041">
        <f>ROUND(VLOOKUP(B1041,'BAHAN BAKU'!P:AO,26,FALSE)*F1041%,0)</f>
        <v>0</v>
      </c>
      <c r="J1041">
        <v>0</v>
      </c>
      <c r="K1041">
        <v>0</v>
      </c>
      <c r="L1041">
        <f>VLOOKUP(B1041,'BAHAN BAKU'!P:Y,10,FALSE)</f>
        <v>0</v>
      </c>
      <c r="M1041">
        <f>VLOOKUP(B1041,'BAHAN BAKU'!P:Z,11,FALSE)</f>
        <v>0</v>
      </c>
      <c r="T1041">
        <v>0</v>
      </c>
    </row>
    <row r="1042" spans="1:20" x14ac:dyDescent="0.25">
      <c r="A1042">
        <f>VLOOKUP(B1042,'BAHAN BAKU'!$BD:$BE,2,FALSE)</f>
        <v>1</v>
      </c>
      <c r="B1042">
        <f>IF(COUNTIF($B$2:B1041,B1041)=3,B1041+1,B1041)</f>
        <v>347</v>
      </c>
      <c r="C1042" t="e">
        <f>VLOOKUP(B1042,'BAHAN BAKU'!P:Q,2,FALSE)</f>
        <v>#N/A</v>
      </c>
      <c r="D1042" t="s">
        <v>4</v>
      </c>
      <c r="E1042" t="s">
        <v>49</v>
      </c>
      <c r="F1042" s="13" t="e">
        <f>IF(C1042=0,"2.5","0")</f>
        <v>#N/A</v>
      </c>
      <c r="G1042" t="s">
        <v>49</v>
      </c>
      <c r="H1042">
        <v>100</v>
      </c>
      <c r="I1042" t="e">
        <f>ROUND(VLOOKUP(B1042,'BAHAN BAKU'!P:AO,26,FALSE)*F1042%,0)</f>
        <v>#N/A</v>
      </c>
      <c r="J1042">
        <v>0</v>
      </c>
      <c r="K1042">
        <v>0</v>
      </c>
      <c r="L1042">
        <f>VLOOKUP(B1042,'BAHAN BAKU'!P:Y,10,FALSE)</f>
        <v>0</v>
      </c>
      <c r="M1042">
        <f>VLOOKUP(B1042,'BAHAN BAKU'!P:Z,11,FALSE)</f>
        <v>0</v>
      </c>
      <c r="T1042">
        <v>0</v>
      </c>
    </row>
    <row r="1043" spans="1:20" x14ac:dyDescent="0.25">
      <c r="A1043">
        <f>VLOOKUP(B1043,'BAHAN BAKU'!$BD:$BE,2,FALSE)</f>
        <v>1</v>
      </c>
      <c r="B1043">
        <f>IF(COUNTIF($B$2:B1042,B1042)=3,B1042+1,B1042)</f>
        <v>348</v>
      </c>
      <c r="C1043" t="e">
        <f>VLOOKUP(B1043,'BAHAN BAKU'!P:Q,2,FALSE)</f>
        <v>#N/A</v>
      </c>
      <c r="D1043" t="s">
        <v>2</v>
      </c>
      <c r="E1043" t="s">
        <v>49</v>
      </c>
      <c r="F1043" s="13">
        <v>11</v>
      </c>
      <c r="G1043" t="s">
        <v>49</v>
      </c>
      <c r="H1043">
        <v>100</v>
      </c>
      <c r="I1043">
        <f>ROUND(VLOOKUP(B1043,'BAHAN BAKU'!P:AO,26,FALSE)*F1043%,0)</f>
        <v>0</v>
      </c>
      <c r="J1043">
        <v>0</v>
      </c>
      <c r="K1043">
        <v>0</v>
      </c>
      <c r="L1043">
        <f>VLOOKUP(B1043,'BAHAN BAKU'!P:Y,10,FALSE)</f>
        <v>0</v>
      </c>
      <c r="M1043">
        <f>VLOOKUP(B1043,'BAHAN BAKU'!P:Z,11,FALSE)</f>
        <v>0</v>
      </c>
      <c r="T1043">
        <v>0</v>
      </c>
    </row>
    <row r="1044" spans="1:20" x14ac:dyDescent="0.25">
      <c r="A1044">
        <f>VLOOKUP(B1044,'BAHAN BAKU'!$BD:$BE,2,FALSE)</f>
        <v>1</v>
      </c>
      <c r="B1044">
        <f>IF(COUNTIF($B$2:B1043,B1043)=3,B1043+1,B1043)</f>
        <v>348</v>
      </c>
      <c r="C1044" t="e">
        <f>VLOOKUP(B1044,'BAHAN BAKU'!P:Q,2,FALSE)</f>
        <v>#N/A</v>
      </c>
      <c r="D1044" t="s">
        <v>0</v>
      </c>
      <c r="E1044" t="s">
        <v>49</v>
      </c>
      <c r="F1044" s="13">
        <f>IF(VLOOKUP(B1044&amp;D1044,'BAHAN BAKU'!BA:BB,2,FALSE)&gt;'BAHAN BAKU'!$B$1,'BAHAN BAKU'!$B$1,VLOOKUP(B1044&amp;D1044,'BAHAN BAKU'!BA:BB,2,FALSE))</f>
        <v>0</v>
      </c>
      <c r="G1044" t="s">
        <v>49</v>
      </c>
      <c r="H1044">
        <v>100</v>
      </c>
      <c r="I1044">
        <f>ROUND(VLOOKUP(B1044,'BAHAN BAKU'!P:AO,26,FALSE)*F1044%,0)</f>
        <v>0</v>
      </c>
      <c r="J1044">
        <v>0</v>
      </c>
      <c r="K1044">
        <v>0</v>
      </c>
      <c r="L1044">
        <f>VLOOKUP(B1044,'BAHAN BAKU'!P:Y,10,FALSE)</f>
        <v>0</v>
      </c>
      <c r="M1044">
        <f>VLOOKUP(B1044,'BAHAN BAKU'!P:Z,11,FALSE)</f>
        <v>0</v>
      </c>
      <c r="T1044">
        <v>0</v>
      </c>
    </row>
    <row r="1045" spans="1:20" x14ac:dyDescent="0.25">
      <c r="A1045">
        <f>VLOOKUP(B1045,'BAHAN BAKU'!$BD:$BE,2,FALSE)</f>
        <v>1</v>
      </c>
      <c r="B1045">
        <f>IF(COUNTIF($B$2:B1044,B1044)=3,B1044+1,B1044)</f>
        <v>348</v>
      </c>
      <c r="C1045" t="e">
        <f>VLOOKUP(B1045,'BAHAN BAKU'!P:Q,2,FALSE)</f>
        <v>#N/A</v>
      </c>
      <c r="D1045" t="s">
        <v>4</v>
      </c>
      <c r="E1045" t="s">
        <v>49</v>
      </c>
      <c r="F1045" s="13" t="e">
        <f>IF(C1045=0,"2.5","0")</f>
        <v>#N/A</v>
      </c>
      <c r="G1045" t="s">
        <v>49</v>
      </c>
      <c r="H1045">
        <v>100</v>
      </c>
      <c r="I1045" t="e">
        <f>ROUND(VLOOKUP(B1045,'BAHAN BAKU'!P:AO,26,FALSE)*F1045%,0)</f>
        <v>#N/A</v>
      </c>
      <c r="J1045">
        <v>0</v>
      </c>
      <c r="K1045">
        <v>0</v>
      </c>
      <c r="L1045">
        <f>VLOOKUP(B1045,'BAHAN BAKU'!P:Y,10,FALSE)</f>
        <v>0</v>
      </c>
      <c r="M1045">
        <f>VLOOKUP(B1045,'BAHAN BAKU'!P:Z,11,FALSE)</f>
        <v>0</v>
      </c>
      <c r="T1045">
        <v>0</v>
      </c>
    </row>
    <row r="1046" spans="1:20" x14ac:dyDescent="0.25">
      <c r="A1046">
        <f>VLOOKUP(B1046,'BAHAN BAKU'!$BD:$BE,2,FALSE)</f>
        <v>1</v>
      </c>
      <c r="B1046">
        <f>IF(COUNTIF($B$2:B1045,B1045)=3,B1045+1,B1045)</f>
        <v>349</v>
      </c>
      <c r="C1046" t="e">
        <f>VLOOKUP(B1046,'BAHAN BAKU'!P:Q,2,FALSE)</f>
        <v>#N/A</v>
      </c>
      <c r="D1046" t="s">
        <v>2</v>
      </c>
      <c r="E1046" t="s">
        <v>49</v>
      </c>
      <c r="F1046" s="13">
        <v>11</v>
      </c>
      <c r="G1046" t="s">
        <v>49</v>
      </c>
      <c r="H1046">
        <v>100</v>
      </c>
      <c r="I1046">
        <f>ROUND(VLOOKUP(B1046,'BAHAN BAKU'!P:AO,26,FALSE)*F1046%,0)</f>
        <v>0</v>
      </c>
      <c r="J1046">
        <v>0</v>
      </c>
      <c r="K1046">
        <v>0</v>
      </c>
      <c r="L1046">
        <f>VLOOKUP(B1046,'BAHAN BAKU'!P:Y,10,FALSE)</f>
        <v>0</v>
      </c>
      <c r="M1046">
        <f>VLOOKUP(B1046,'BAHAN BAKU'!P:Z,11,FALSE)</f>
        <v>0</v>
      </c>
      <c r="T1046">
        <v>0</v>
      </c>
    </row>
    <row r="1047" spans="1:20" x14ac:dyDescent="0.25">
      <c r="A1047">
        <f>VLOOKUP(B1047,'BAHAN BAKU'!$BD:$BE,2,FALSE)</f>
        <v>1</v>
      </c>
      <c r="B1047">
        <f>IF(COUNTIF($B$2:B1046,B1046)=3,B1046+1,B1046)</f>
        <v>349</v>
      </c>
      <c r="C1047" t="e">
        <f>VLOOKUP(B1047,'BAHAN BAKU'!P:Q,2,FALSE)</f>
        <v>#N/A</v>
      </c>
      <c r="D1047" t="s">
        <v>0</v>
      </c>
      <c r="E1047" t="s">
        <v>49</v>
      </c>
      <c r="F1047" s="13">
        <f>IF(VLOOKUP(B1047&amp;D1047,'BAHAN BAKU'!BA:BB,2,FALSE)&gt;'BAHAN BAKU'!$B$1,'BAHAN BAKU'!$B$1,VLOOKUP(B1047&amp;D1047,'BAHAN BAKU'!BA:BB,2,FALSE))</f>
        <v>0</v>
      </c>
      <c r="G1047" t="s">
        <v>49</v>
      </c>
      <c r="H1047">
        <v>100</v>
      </c>
      <c r="I1047">
        <f>ROUND(VLOOKUP(B1047,'BAHAN BAKU'!P:AO,26,FALSE)*F1047%,0)</f>
        <v>0</v>
      </c>
      <c r="J1047">
        <v>0</v>
      </c>
      <c r="K1047">
        <v>0</v>
      </c>
      <c r="L1047">
        <f>VLOOKUP(B1047,'BAHAN BAKU'!P:Y,10,FALSE)</f>
        <v>0</v>
      </c>
      <c r="M1047">
        <f>VLOOKUP(B1047,'BAHAN BAKU'!P:Z,11,FALSE)</f>
        <v>0</v>
      </c>
      <c r="T1047">
        <v>0</v>
      </c>
    </row>
    <row r="1048" spans="1:20" x14ac:dyDescent="0.25">
      <c r="A1048">
        <f>VLOOKUP(B1048,'BAHAN BAKU'!$BD:$BE,2,FALSE)</f>
        <v>1</v>
      </c>
      <c r="B1048">
        <f>IF(COUNTIF($B$2:B1047,B1047)=3,B1047+1,B1047)</f>
        <v>349</v>
      </c>
      <c r="C1048" t="e">
        <f>VLOOKUP(B1048,'BAHAN BAKU'!P:Q,2,FALSE)</f>
        <v>#N/A</v>
      </c>
      <c r="D1048" t="s">
        <v>4</v>
      </c>
      <c r="E1048" t="s">
        <v>49</v>
      </c>
      <c r="F1048" s="13" t="e">
        <f>IF(C1048=0,"2.5","0")</f>
        <v>#N/A</v>
      </c>
      <c r="G1048" t="s">
        <v>49</v>
      </c>
      <c r="H1048">
        <v>100</v>
      </c>
      <c r="I1048" t="e">
        <f>ROUND(VLOOKUP(B1048,'BAHAN BAKU'!P:AO,26,FALSE)*F1048%,0)</f>
        <v>#N/A</v>
      </c>
      <c r="J1048">
        <v>0</v>
      </c>
      <c r="K1048">
        <v>0</v>
      </c>
      <c r="L1048">
        <f>VLOOKUP(B1048,'BAHAN BAKU'!P:Y,10,FALSE)</f>
        <v>0</v>
      </c>
      <c r="M1048">
        <f>VLOOKUP(B1048,'BAHAN BAKU'!P:Z,11,FALSE)</f>
        <v>0</v>
      </c>
      <c r="T1048">
        <v>0</v>
      </c>
    </row>
    <row r="1049" spans="1:20" x14ac:dyDescent="0.25">
      <c r="A1049">
        <f>VLOOKUP(B1049,'BAHAN BAKU'!$BD:$BE,2,FALSE)</f>
        <v>1</v>
      </c>
      <c r="B1049">
        <f>IF(COUNTIF($B$2:B1048,B1048)=3,B1048+1,B1048)</f>
        <v>350</v>
      </c>
      <c r="C1049" t="e">
        <f>VLOOKUP(B1049,'BAHAN BAKU'!P:Q,2,FALSE)</f>
        <v>#N/A</v>
      </c>
      <c r="D1049" t="s">
        <v>2</v>
      </c>
      <c r="E1049" t="s">
        <v>49</v>
      </c>
      <c r="F1049" s="13">
        <v>11</v>
      </c>
      <c r="G1049" t="s">
        <v>49</v>
      </c>
      <c r="H1049">
        <v>100</v>
      </c>
      <c r="I1049">
        <f>ROUND(VLOOKUP(B1049,'BAHAN BAKU'!P:AO,26,FALSE)*F1049%,0)</f>
        <v>0</v>
      </c>
      <c r="J1049">
        <v>0</v>
      </c>
      <c r="K1049">
        <v>0</v>
      </c>
      <c r="L1049">
        <f>VLOOKUP(B1049,'BAHAN BAKU'!P:Y,10,FALSE)</f>
        <v>0</v>
      </c>
      <c r="M1049">
        <f>VLOOKUP(B1049,'BAHAN BAKU'!P:Z,11,FALSE)</f>
        <v>0</v>
      </c>
      <c r="T1049">
        <v>0</v>
      </c>
    </row>
    <row r="1050" spans="1:20" x14ac:dyDescent="0.25">
      <c r="A1050">
        <f>VLOOKUP(B1050,'BAHAN BAKU'!$BD:$BE,2,FALSE)</f>
        <v>1</v>
      </c>
      <c r="B1050">
        <f>IF(COUNTIF($B$2:B1049,B1049)=3,B1049+1,B1049)</f>
        <v>350</v>
      </c>
      <c r="C1050" t="e">
        <f>VLOOKUP(B1050,'BAHAN BAKU'!P:Q,2,FALSE)</f>
        <v>#N/A</v>
      </c>
      <c r="D1050" t="s">
        <v>0</v>
      </c>
      <c r="E1050" t="s">
        <v>49</v>
      </c>
      <c r="F1050" s="13">
        <f>IF(VLOOKUP(B1050&amp;D1050,'BAHAN BAKU'!BA:BB,2,FALSE)&gt;'BAHAN BAKU'!$B$1,'BAHAN BAKU'!$B$1,VLOOKUP(B1050&amp;D1050,'BAHAN BAKU'!BA:BB,2,FALSE))</f>
        <v>0</v>
      </c>
      <c r="G1050" t="s">
        <v>49</v>
      </c>
      <c r="H1050">
        <v>100</v>
      </c>
      <c r="I1050">
        <f>ROUND(VLOOKUP(B1050,'BAHAN BAKU'!P:AO,26,FALSE)*F1050%,0)</f>
        <v>0</v>
      </c>
      <c r="J1050">
        <v>0</v>
      </c>
      <c r="K1050">
        <v>0</v>
      </c>
      <c r="L1050">
        <f>VLOOKUP(B1050,'BAHAN BAKU'!P:Y,10,FALSE)</f>
        <v>0</v>
      </c>
      <c r="M1050">
        <f>VLOOKUP(B1050,'BAHAN BAKU'!P:Z,11,FALSE)</f>
        <v>0</v>
      </c>
      <c r="T1050">
        <v>0</v>
      </c>
    </row>
    <row r="1051" spans="1:20" x14ac:dyDescent="0.25">
      <c r="A1051">
        <f>VLOOKUP(B1051,'BAHAN BAKU'!$BD:$BE,2,FALSE)</f>
        <v>1</v>
      </c>
      <c r="B1051">
        <f>IF(COUNTIF($B$2:B1050,B1050)=3,B1050+1,B1050)</f>
        <v>350</v>
      </c>
      <c r="C1051" t="e">
        <f>VLOOKUP(B1051,'BAHAN BAKU'!P:Q,2,FALSE)</f>
        <v>#N/A</v>
      </c>
      <c r="D1051" t="s">
        <v>4</v>
      </c>
      <c r="E1051" t="s">
        <v>49</v>
      </c>
      <c r="F1051" s="13" t="e">
        <f>IF(C1051=0,"2.5","0")</f>
        <v>#N/A</v>
      </c>
      <c r="G1051" t="s">
        <v>49</v>
      </c>
      <c r="H1051">
        <v>100</v>
      </c>
      <c r="I1051" t="e">
        <f>ROUND(VLOOKUP(B1051,'BAHAN BAKU'!P:AO,26,FALSE)*F1051%,0)</f>
        <v>#N/A</v>
      </c>
      <c r="J1051">
        <v>0</v>
      </c>
      <c r="K1051">
        <v>0</v>
      </c>
      <c r="L1051">
        <f>VLOOKUP(B1051,'BAHAN BAKU'!P:Y,10,FALSE)</f>
        <v>0</v>
      </c>
      <c r="M1051">
        <f>VLOOKUP(B1051,'BAHAN BAKU'!P:Z,11,FALSE)</f>
        <v>0</v>
      </c>
      <c r="T1051">
        <v>0</v>
      </c>
    </row>
    <row r="1052" spans="1:20" x14ac:dyDescent="0.25">
      <c r="A1052">
        <f>VLOOKUP(B1052,'BAHAN BAKU'!$BD:$BE,2,FALSE)</f>
        <v>1</v>
      </c>
      <c r="B1052">
        <f>IF(COUNTIF($B$2:B1051,B1051)=3,B1051+1,B1051)</f>
        <v>351</v>
      </c>
      <c r="C1052" t="e">
        <f>VLOOKUP(B1052,'BAHAN BAKU'!P:Q,2,FALSE)</f>
        <v>#N/A</v>
      </c>
      <c r="D1052" t="s">
        <v>2</v>
      </c>
      <c r="E1052" t="s">
        <v>49</v>
      </c>
      <c r="F1052" s="13">
        <v>11</v>
      </c>
      <c r="G1052" t="s">
        <v>49</v>
      </c>
      <c r="H1052">
        <v>100</v>
      </c>
      <c r="I1052">
        <f>ROUND(VLOOKUP(B1052,'BAHAN BAKU'!P:AO,26,FALSE)*F1052%,0)</f>
        <v>0</v>
      </c>
      <c r="J1052">
        <v>0</v>
      </c>
      <c r="K1052">
        <v>0</v>
      </c>
      <c r="L1052">
        <f>VLOOKUP(B1052,'BAHAN BAKU'!P:Y,10,FALSE)</f>
        <v>0</v>
      </c>
      <c r="M1052">
        <f>VLOOKUP(B1052,'BAHAN BAKU'!P:Z,11,FALSE)</f>
        <v>0</v>
      </c>
      <c r="T1052">
        <v>0</v>
      </c>
    </row>
    <row r="1053" spans="1:20" x14ac:dyDescent="0.25">
      <c r="A1053">
        <f>VLOOKUP(B1053,'BAHAN BAKU'!$BD:$BE,2,FALSE)</f>
        <v>1</v>
      </c>
      <c r="B1053">
        <f>IF(COUNTIF($B$2:B1052,B1052)=3,B1052+1,B1052)</f>
        <v>351</v>
      </c>
      <c r="C1053" t="e">
        <f>VLOOKUP(B1053,'BAHAN BAKU'!P:Q,2,FALSE)</f>
        <v>#N/A</v>
      </c>
      <c r="D1053" t="s">
        <v>0</v>
      </c>
      <c r="E1053" t="s">
        <v>49</v>
      </c>
      <c r="F1053" s="13">
        <f>IF(VLOOKUP(B1053&amp;D1053,'BAHAN BAKU'!BA:BB,2,FALSE)&gt;'BAHAN BAKU'!$B$1,'BAHAN BAKU'!$B$1,VLOOKUP(B1053&amp;D1053,'BAHAN BAKU'!BA:BB,2,FALSE))</f>
        <v>0</v>
      </c>
      <c r="G1053" t="s">
        <v>49</v>
      </c>
      <c r="H1053">
        <v>100</v>
      </c>
      <c r="I1053">
        <f>ROUND(VLOOKUP(B1053,'BAHAN BAKU'!P:AO,26,FALSE)*F1053%,0)</f>
        <v>0</v>
      </c>
      <c r="J1053">
        <v>0</v>
      </c>
      <c r="K1053">
        <v>0</v>
      </c>
      <c r="L1053">
        <f>VLOOKUP(B1053,'BAHAN BAKU'!P:Y,10,FALSE)</f>
        <v>0</v>
      </c>
      <c r="M1053">
        <f>VLOOKUP(B1053,'BAHAN BAKU'!P:Z,11,FALSE)</f>
        <v>0</v>
      </c>
      <c r="T1053">
        <v>0</v>
      </c>
    </row>
    <row r="1054" spans="1:20" x14ac:dyDescent="0.25">
      <c r="A1054">
        <f>VLOOKUP(B1054,'BAHAN BAKU'!$BD:$BE,2,FALSE)</f>
        <v>1</v>
      </c>
      <c r="B1054">
        <f>IF(COUNTIF($B$2:B1053,B1053)=3,B1053+1,B1053)</f>
        <v>351</v>
      </c>
      <c r="C1054" t="e">
        <f>VLOOKUP(B1054,'BAHAN BAKU'!P:Q,2,FALSE)</f>
        <v>#N/A</v>
      </c>
      <c r="D1054" t="s">
        <v>4</v>
      </c>
      <c r="E1054" t="s">
        <v>49</v>
      </c>
      <c r="F1054" s="13" t="e">
        <f>IF(C1054=0,"2.5","0")</f>
        <v>#N/A</v>
      </c>
      <c r="G1054" t="s">
        <v>49</v>
      </c>
      <c r="H1054">
        <v>100</v>
      </c>
      <c r="I1054" t="e">
        <f>ROUND(VLOOKUP(B1054,'BAHAN BAKU'!P:AO,26,FALSE)*F1054%,0)</f>
        <v>#N/A</v>
      </c>
      <c r="J1054">
        <v>0</v>
      </c>
      <c r="K1054">
        <v>0</v>
      </c>
      <c r="L1054">
        <f>VLOOKUP(B1054,'BAHAN BAKU'!P:Y,10,FALSE)</f>
        <v>0</v>
      </c>
      <c r="M1054">
        <f>VLOOKUP(B1054,'BAHAN BAKU'!P:Z,11,FALSE)</f>
        <v>0</v>
      </c>
      <c r="T1054">
        <v>0</v>
      </c>
    </row>
    <row r="1055" spans="1:20" x14ac:dyDescent="0.25">
      <c r="A1055">
        <f>VLOOKUP(B1055,'BAHAN BAKU'!$BD:$BE,2,FALSE)</f>
        <v>1</v>
      </c>
      <c r="B1055">
        <f>IF(COUNTIF($B$2:B1054,B1054)=3,B1054+1,B1054)</f>
        <v>352</v>
      </c>
      <c r="C1055" t="e">
        <f>VLOOKUP(B1055,'BAHAN BAKU'!P:Q,2,FALSE)</f>
        <v>#N/A</v>
      </c>
      <c r="D1055" t="s">
        <v>2</v>
      </c>
      <c r="E1055" t="s">
        <v>49</v>
      </c>
      <c r="F1055" s="13">
        <v>11</v>
      </c>
      <c r="G1055" t="s">
        <v>49</v>
      </c>
      <c r="H1055">
        <v>100</v>
      </c>
      <c r="I1055">
        <f>ROUND(VLOOKUP(B1055,'BAHAN BAKU'!P:AO,26,FALSE)*F1055%,0)</f>
        <v>0</v>
      </c>
      <c r="J1055">
        <v>0</v>
      </c>
      <c r="K1055">
        <v>0</v>
      </c>
      <c r="L1055">
        <f>VLOOKUP(B1055,'BAHAN BAKU'!P:Y,10,FALSE)</f>
        <v>0</v>
      </c>
      <c r="M1055">
        <f>VLOOKUP(B1055,'BAHAN BAKU'!P:Z,11,FALSE)</f>
        <v>0</v>
      </c>
      <c r="T1055">
        <v>0</v>
      </c>
    </row>
    <row r="1056" spans="1:20" x14ac:dyDescent="0.25">
      <c r="A1056">
        <f>VLOOKUP(B1056,'BAHAN BAKU'!$BD:$BE,2,FALSE)</f>
        <v>1</v>
      </c>
      <c r="B1056">
        <f>IF(COUNTIF($B$2:B1055,B1055)=3,B1055+1,B1055)</f>
        <v>352</v>
      </c>
      <c r="C1056" t="e">
        <f>VLOOKUP(B1056,'BAHAN BAKU'!P:Q,2,FALSE)</f>
        <v>#N/A</v>
      </c>
      <c r="D1056" t="s">
        <v>0</v>
      </c>
      <c r="E1056" t="s">
        <v>49</v>
      </c>
      <c r="F1056" s="13">
        <f>IF(VLOOKUP(B1056&amp;D1056,'BAHAN BAKU'!BA:BB,2,FALSE)&gt;'BAHAN BAKU'!$B$1,'BAHAN BAKU'!$B$1,VLOOKUP(B1056&amp;D1056,'BAHAN BAKU'!BA:BB,2,FALSE))</f>
        <v>0</v>
      </c>
      <c r="G1056" t="s">
        <v>49</v>
      </c>
      <c r="H1056">
        <v>100</v>
      </c>
      <c r="I1056">
        <f>ROUND(VLOOKUP(B1056,'BAHAN BAKU'!P:AO,26,FALSE)*F1056%,0)</f>
        <v>0</v>
      </c>
      <c r="J1056">
        <v>0</v>
      </c>
      <c r="K1056">
        <v>0</v>
      </c>
      <c r="L1056">
        <f>VLOOKUP(B1056,'BAHAN BAKU'!P:Y,10,FALSE)</f>
        <v>0</v>
      </c>
      <c r="M1056">
        <f>VLOOKUP(B1056,'BAHAN BAKU'!P:Z,11,FALSE)</f>
        <v>0</v>
      </c>
      <c r="T1056">
        <v>0</v>
      </c>
    </row>
    <row r="1057" spans="1:20" x14ac:dyDescent="0.25">
      <c r="A1057">
        <f>VLOOKUP(B1057,'BAHAN BAKU'!$BD:$BE,2,FALSE)</f>
        <v>1</v>
      </c>
      <c r="B1057">
        <f>IF(COUNTIF($B$2:B1056,B1056)=3,B1056+1,B1056)</f>
        <v>352</v>
      </c>
      <c r="C1057" t="e">
        <f>VLOOKUP(B1057,'BAHAN BAKU'!P:Q,2,FALSE)</f>
        <v>#N/A</v>
      </c>
      <c r="D1057" t="s">
        <v>4</v>
      </c>
      <c r="E1057" t="s">
        <v>49</v>
      </c>
      <c r="F1057" s="13" t="e">
        <f>IF(C1057=0,"2.5","0")</f>
        <v>#N/A</v>
      </c>
      <c r="G1057" t="s">
        <v>49</v>
      </c>
      <c r="H1057">
        <v>100</v>
      </c>
      <c r="I1057" t="e">
        <f>ROUND(VLOOKUP(B1057,'BAHAN BAKU'!P:AO,26,FALSE)*F1057%,0)</f>
        <v>#N/A</v>
      </c>
      <c r="J1057">
        <v>0</v>
      </c>
      <c r="K1057">
        <v>0</v>
      </c>
      <c r="L1057">
        <f>VLOOKUP(B1057,'BAHAN BAKU'!P:Y,10,FALSE)</f>
        <v>0</v>
      </c>
      <c r="M1057">
        <f>VLOOKUP(B1057,'BAHAN BAKU'!P:Z,11,FALSE)</f>
        <v>0</v>
      </c>
      <c r="T1057">
        <v>0</v>
      </c>
    </row>
    <row r="1058" spans="1:20" x14ac:dyDescent="0.25">
      <c r="A1058">
        <f>VLOOKUP(B1058,'BAHAN BAKU'!$BD:$BE,2,FALSE)</f>
        <v>1</v>
      </c>
      <c r="B1058">
        <f>IF(COUNTIF($B$2:B1057,B1057)=3,B1057+1,B1057)</f>
        <v>353</v>
      </c>
      <c r="C1058" t="e">
        <f>VLOOKUP(B1058,'BAHAN BAKU'!P:Q,2,FALSE)</f>
        <v>#N/A</v>
      </c>
      <c r="D1058" t="s">
        <v>2</v>
      </c>
      <c r="E1058" t="s">
        <v>49</v>
      </c>
      <c r="F1058" s="13">
        <v>11</v>
      </c>
      <c r="G1058" t="s">
        <v>49</v>
      </c>
      <c r="H1058">
        <v>100</v>
      </c>
      <c r="I1058">
        <f>ROUND(VLOOKUP(B1058,'BAHAN BAKU'!P:AO,26,FALSE)*F1058%,0)</f>
        <v>0</v>
      </c>
      <c r="J1058">
        <v>0</v>
      </c>
      <c r="K1058">
        <v>0</v>
      </c>
      <c r="L1058">
        <f>VLOOKUP(B1058,'BAHAN BAKU'!P:Y,10,FALSE)</f>
        <v>0</v>
      </c>
      <c r="M1058">
        <f>VLOOKUP(B1058,'BAHAN BAKU'!P:Z,11,FALSE)</f>
        <v>0</v>
      </c>
      <c r="T1058">
        <v>0</v>
      </c>
    </row>
    <row r="1059" spans="1:20" x14ac:dyDescent="0.25">
      <c r="A1059">
        <f>VLOOKUP(B1059,'BAHAN BAKU'!$BD:$BE,2,FALSE)</f>
        <v>1</v>
      </c>
      <c r="B1059">
        <f>IF(COUNTIF($B$2:B1058,B1058)=3,B1058+1,B1058)</f>
        <v>353</v>
      </c>
      <c r="C1059" t="e">
        <f>VLOOKUP(B1059,'BAHAN BAKU'!P:Q,2,FALSE)</f>
        <v>#N/A</v>
      </c>
      <c r="D1059" t="s">
        <v>0</v>
      </c>
      <c r="E1059" t="s">
        <v>49</v>
      </c>
      <c r="F1059" s="13">
        <f>IF(VLOOKUP(B1059&amp;D1059,'BAHAN BAKU'!BA:BB,2,FALSE)&gt;'BAHAN BAKU'!$B$1,'BAHAN BAKU'!$B$1,VLOOKUP(B1059&amp;D1059,'BAHAN BAKU'!BA:BB,2,FALSE))</f>
        <v>0</v>
      </c>
      <c r="G1059" t="s">
        <v>49</v>
      </c>
      <c r="H1059">
        <v>100</v>
      </c>
      <c r="I1059">
        <f>ROUND(VLOOKUP(B1059,'BAHAN BAKU'!P:AO,26,FALSE)*F1059%,0)</f>
        <v>0</v>
      </c>
      <c r="J1059">
        <v>0</v>
      </c>
      <c r="K1059">
        <v>0</v>
      </c>
      <c r="L1059">
        <f>VLOOKUP(B1059,'BAHAN BAKU'!P:Y,10,FALSE)</f>
        <v>0</v>
      </c>
      <c r="M1059">
        <f>VLOOKUP(B1059,'BAHAN BAKU'!P:Z,11,FALSE)</f>
        <v>0</v>
      </c>
      <c r="T1059">
        <v>0</v>
      </c>
    </row>
    <row r="1060" spans="1:20" x14ac:dyDescent="0.25">
      <c r="A1060">
        <f>VLOOKUP(B1060,'BAHAN BAKU'!$BD:$BE,2,FALSE)</f>
        <v>1</v>
      </c>
      <c r="B1060">
        <f>IF(COUNTIF($B$2:B1059,B1059)=3,B1059+1,B1059)</f>
        <v>353</v>
      </c>
      <c r="C1060" t="e">
        <f>VLOOKUP(B1060,'BAHAN BAKU'!P:Q,2,FALSE)</f>
        <v>#N/A</v>
      </c>
      <c r="D1060" t="s">
        <v>4</v>
      </c>
      <c r="E1060" t="s">
        <v>49</v>
      </c>
      <c r="F1060" s="13" t="e">
        <f>IF(C1060=0,"2.5","0")</f>
        <v>#N/A</v>
      </c>
      <c r="G1060" t="s">
        <v>49</v>
      </c>
      <c r="H1060">
        <v>100</v>
      </c>
      <c r="I1060" t="e">
        <f>ROUND(VLOOKUP(B1060,'BAHAN BAKU'!P:AO,26,FALSE)*F1060%,0)</f>
        <v>#N/A</v>
      </c>
      <c r="J1060">
        <v>0</v>
      </c>
      <c r="K1060">
        <v>0</v>
      </c>
      <c r="L1060">
        <f>VLOOKUP(B1060,'BAHAN BAKU'!P:Y,10,FALSE)</f>
        <v>0</v>
      </c>
      <c r="M1060">
        <f>VLOOKUP(B1060,'BAHAN BAKU'!P:Z,11,FALSE)</f>
        <v>0</v>
      </c>
      <c r="T1060">
        <v>0</v>
      </c>
    </row>
    <row r="1061" spans="1:20" x14ac:dyDescent="0.25">
      <c r="A1061">
        <f>VLOOKUP(B1061,'BAHAN BAKU'!$BD:$BE,2,FALSE)</f>
        <v>1</v>
      </c>
      <c r="B1061">
        <f>IF(COUNTIF($B$2:B1060,B1060)=3,B1060+1,B1060)</f>
        <v>354</v>
      </c>
      <c r="C1061" t="e">
        <f>VLOOKUP(B1061,'BAHAN BAKU'!P:Q,2,FALSE)</f>
        <v>#N/A</v>
      </c>
      <c r="D1061" t="s">
        <v>2</v>
      </c>
      <c r="E1061" t="s">
        <v>49</v>
      </c>
      <c r="F1061" s="13">
        <v>11</v>
      </c>
      <c r="G1061" t="s">
        <v>49</v>
      </c>
      <c r="H1061">
        <v>100</v>
      </c>
      <c r="I1061">
        <f>ROUND(VLOOKUP(B1061,'BAHAN BAKU'!P:AO,26,FALSE)*F1061%,0)</f>
        <v>0</v>
      </c>
      <c r="J1061">
        <v>0</v>
      </c>
      <c r="K1061">
        <v>0</v>
      </c>
      <c r="L1061">
        <f>VLOOKUP(B1061,'BAHAN BAKU'!P:Y,10,FALSE)</f>
        <v>0</v>
      </c>
      <c r="M1061">
        <f>VLOOKUP(B1061,'BAHAN BAKU'!P:Z,11,FALSE)</f>
        <v>0</v>
      </c>
      <c r="T1061">
        <v>0</v>
      </c>
    </row>
    <row r="1062" spans="1:20" x14ac:dyDescent="0.25">
      <c r="A1062">
        <f>VLOOKUP(B1062,'BAHAN BAKU'!$BD:$BE,2,FALSE)</f>
        <v>1</v>
      </c>
      <c r="B1062">
        <f>IF(COUNTIF($B$2:B1061,B1061)=3,B1061+1,B1061)</f>
        <v>354</v>
      </c>
      <c r="C1062" t="e">
        <f>VLOOKUP(B1062,'BAHAN BAKU'!P:Q,2,FALSE)</f>
        <v>#N/A</v>
      </c>
      <c r="D1062" t="s">
        <v>0</v>
      </c>
      <c r="E1062" t="s">
        <v>49</v>
      </c>
      <c r="F1062" s="13">
        <f>IF(VLOOKUP(B1062&amp;D1062,'BAHAN BAKU'!BA:BB,2,FALSE)&gt;'BAHAN BAKU'!$B$1,'BAHAN BAKU'!$B$1,VLOOKUP(B1062&amp;D1062,'BAHAN BAKU'!BA:BB,2,FALSE))</f>
        <v>0</v>
      </c>
      <c r="G1062" t="s">
        <v>49</v>
      </c>
      <c r="H1062">
        <v>100</v>
      </c>
      <c r="I1062">
        <f>ROUND(VLOOKUP(B1062,'BAHAN BAKU'!P:AO,26,FALSE)*F1062%,0)</f>
        <v>0</v>
      </c>
      <c r="J1062">
        <v>0</v>
      </c>
      <c r="K1062">
        <v>0</v>
      </c>
      <c r="L1062">
        <f>VLOOKUP(B1062,'BAHAN BAKU'!P:Y,10,FALSE)</f>
        <v>0</v>
      </c>
      <c r="M1062">
        <f>VLOOKUP(B1062,'BAHAN BAKU'!P:Z,11,FALSE)</f>
        <v>0</v>
      </c>
      <c r="T1062">
        <v>0</v>
      </c>
    </row>
    <row r="1063" spans="1:20" x14ac:dyDescent="0.25">
      <c r="A1063">
        <f>VLOOKUP(B1063,'BAHAN BAKU'!$BD:$BE,2,FALSE)</f>
        <v>1</v>
      </c>
      <c r="B1063">
        <f>IF(COUNTIF($B$2:B1062,B1062)=3,B1062+1,B1062)</f>
        <v>354</v>
      </c>
      <c r="C1063" t="e">
        <f>VLOOKUP(B1063,'BAHAN BAKU'!P:Q,2,FALSE)</f>
        <v>#N/A</v>
      </c>
      <c r="D1063" t="s">
        <v>4</v>
      </c>
      <c r="E1063" t="s">
        <v>49</v>
      </c>
      <c r="F1063" s="13" t="e">
        <f>IF(C1063=0,"2.5","0")</f>
        <v>#N/A</v>
      </c>
      <c r="G1063" t="s">
        <v>49</v>
      </c>
      <c r="H1063">
        <v>100</v>
      </c>
      <c r="I1063" t="e">
        <f>ROUND(VLOOKUP(B1063,'BAHAN BAKU'!P:AO,26,FALSE)*F1063%,0)</f>
        <v>#N/A</v>
      </c>
      <c r="J1063">
        <v>0</v>
      </c>
      <c r="K1063">
        <v>0</v>
      </c>
      <c r="L1063">
        <f>VLOOKUP(B1063,'BAHAN BAKU'!P:Y,10,FALSE)</f>
        <v>0</v>
      </c>
      <c r="M1063">
        <f>VLOOKUP(B1063,'BAHAN BAKU'!P:Z,11,FALSE)</f>
        <v>0</v>
      </c>
      <c r="T1063">
        <v>0</v>
      </c>
    </row>
    <row r="1064" spans="1:20" x14ac:dyDescent="0.25">
      <c r="A1064">
        <f>VLOOKUP(B1064,'BAHAN BAKU'!$BD:$BE,2,FALSE)</f>
        <v>1</v>
      </c>
      <c r="B1064">
        <f>IF(COUNTIF($B$2:B1063,B1063)=3,B1063+1,B1063)</f>
        <v>355</v>
      </c>
      <c r="C1064" t="e">
        <f>VLOOKUP(B1064,'BAHAN BAKU'!P:Q,2,FALSE)</f>
        <v>#N/A</v>
      </c>
      <c r="D1064" t="s">
        <v>2</v>
      </c>
      <c r="E1064" t="s">
        <v>49</v>
      </c>
      <c r="F1064" s="13">
        <v>11</v>
      </c>
      <c r="G1064" t="s">
        <v>49</v>
      </c>
      <c r="H1064">
        <v>100</v>
      </c>
      <c r="I1064">
        <f>ROUND(VLOOKUP(B1064,'BAHAN BAKU'!P:AO,26,FALSE)*F1064%,0)</f>
        <v>0</v>
      </c>
      <c r="J1064">
        <v>0</v>
      </c>
      <c r="K1064">
        <v>0</v>
      </c>
      <c r="L1064">
        <f>VLOOKUP(B1064,'BAHAN BAKU'!P:Y,10,FALSE)</f>
        <v>0</v>
      </c>
      <c r="M1064">
        <f>VLOOKUP(B1064,'BAHAN BAKU'!P:Z,11,FALSE)</f>
        <v>0</v>
      </c>
      <c r="T1064">
        <v>0</v>
      </c>
    </row>
    <row r="1065" spans="1:20" x14ac:dyDescent="0.25">
      <c r="A1065">
        <f>VLOOKUP(B1065,'BAHAN BAKU'!$BD:$BE,2,FALSE)</f>
        <v>1</v>
      </c>
      <c r="B1065">
        <f>IF(COUNTIF($B$2:B1064,B1064)=3,B1064+1,B1064)</f>
        <v>355</v>
      </c>
      <c r="C1065" t="e">
        <f>VLOOKUP(B1065,'BAHAN BAKU'!P:Q,2,FALSE)</f>
        <v>#N/A</v>
      </c>
      <c r="D1065" t="s">
        <v>0</v>
      </c>
      <c r="E1065" t="s">
        <v>49</v>
      </c>
      <c r="F1065" s="13">
        <f>IF(VLOOKUP(B1065&amp;D1065,'BAHAN BAKU'!BA:BB,2,FALSE)&gt;'BAHAN BAKU'!$B$1,'BAHAN BAKU'!$B$1,VLOOKUP(B1065&amp;D1065,'BAHAN BAKU'!BA:BB,2,FALSE))</f>
        <v>0</v>
      </c>
      <c r="G1065" t="s">
        <v>49</v>
      </c>
      <c r="H1065">
        <v>100</v>
      </c>
      <c r="I1065">
        <f>ROUND(VLOOKUP(B1065,'BAHAN BAKU'!P:AO,26,FALSE)*F1065%,0)</f>
        <v>0</v>
      </c>
      <c r="J1065">
        <v>0</v>
      </c>
      <c r="K1065">
        <v>0</v>
      </c>
      <c r="L1065">
        <f>VLOOKUP(B1065,'BAHAN BAKU'!P:Y,10,FALSE)</f>
        <v>0</v>
      </c>
      <c r="M1065">
        <f>VLOOKUP(B1065,'BAHAN BAKU'!P:Z,11,FALSE)</f>
        <v>0</v>
      </c>
      <c r="T1065">
        <v>0</v>
      </c>
    </row>
    <row r="1066" spans="1:20" x14ac:dyDescent="0.25">
      <c r="A1066">
        <f>VLOOKUP(B1066,'BAHAN BAKU'!$BD:$BE,2,FALSE)</f>
        <v>1</v>
      </c>
      <c r="B1066">
        <f>IF(COUNTIF($B$2:B1065,B1065)=3,B1065+1,B1065)</f>
        <v>355</v>
      </c>
      <c r="C1066" t="e">
        <f>VLOOKUP(B1066,'BAHAN BAKU'!P:Q,2,FALSE)</f>
        <v>#N/A</v>
      </c>
      <c r="D1066" t="s">
        <v>4</v>
      </c>
      <c r="E1066" t="s">
        <v>49</v>
      </c>
      <c r="F1066" s="13" t="e">
        <f>IF(C1066=0,"2.5","0")</f>
        <v>#N/A</v>
      </c>
      <c r="G1066" t="s">
        <v>49</v>
      </c>
      <c r="H1066">
        <v>100</v>
      </c>
      <c r="I1066" t="e">
        <f>ROUND(VLOOKUP(B1066,'BAHAN BAKU'!P:AO,26,FALSE)*F1066%,0)</f>
        <v>#N/A</v>
      </c>
      <c r="J1066">
        <v>0</v>
      </c>
      <c r="K1066">
        <v>0</v>
      </c>
      <c r="L1066">
        <f>VLOOKUP(B1066,'BAHAN BAKU'!P:Y,10,FALSE)</f>
        <v>0</v>
      </c>
      <c r="M1066">
        <f>VLOOKUP(B1066,'BAHAN BAKU'!P:Z,11,FALSE)</f>
        <v>0</v>
      </c>
      <c r="T1066">
        <v>0</v>
      </c>
    </row>
    <row r="1067" spans="1:20" x14ac:dyDescent="0.25">
      <c r="A1067">
        <f>VLOOKUP(B1067,'BAHAN BAKU'!$BD:$BE,2,FALSE)</f>
        <v>1</v>
      </c>
      <c r="B1067">
        <f>IF(COUNTIF($B$2:B1066,B1066)=3,B1066+1,B1066)</f>
        <v>356</v>
      </c>
      <c r="C1067" t="e">
        <f>VLOOKUP(B1067,'BAHAN BAKU'!P:Q,2,FALSE)</f>
        <v>#N/A</v>
      </c>
      <c r="D1067" t="s">
        <v>2</v>
      </c>
      <c r="E1067" t="s">
        <v>49</v>
      </c>
      <c r="F1067" s="13">
        <v>11</v>
      </c>
      <c r="G1067" t="s">
        <v>49</v>
      </c>
      <c r="H1067">
        <v>100</v>
      </c>
      <c r="I1067">
        <f>ROUND(VLOOKUP(B1067,'BAHAN BAKU'!P:AO,26,FALSE)*F1067%,0)</f>
        <v>0</v>
      </c>
      <c r="J1067">
        <v>0</v>
      </c>
      <c r="K1067">
        <v>0</v>
      </c>
      <c r="L1067">
        <f>VLOOKUP(B1067,'BAHAN BAKU'!P:Y,10,FALSE)</f>
        <v>0</v>
      </c>
      <c r="M1067">
        <f>VLOOKUP(B1067,'BAHAN BAKU'!P:Z,11,FALSE)</f>
        <v>0</v>
      </c>
      <c r="T1067">
        <v>0</v>
      </c>
    </row>
    <row r="1068" spans="1:20" x14ac:dyDescent="0.25">
      <c r="A1068">
        <f>VLOOKUP(B1068,'BAHAN BAKU'!$BD:$BE,2,FALSE)</f>
        <v>1</v>
      </c>
      <c r="B1068">
        <f>IF(COUNTIF($B$2:B1067,B1067)=3,B1067+1,B1067)</f>
        <v>356</v>
      </c>
      <c r="C1068" t="e">
        <f>VLOOKUP(B1068,'BAHAN BAKU'!P:Q,2,FALSE)</f>
        <v>#N/A</v>
      </c>
      <c r="D1068" t="s">
        <v>0</v>
      </c>
      <c r="E1068" t="s">
        <v>49</v>
      </c>
      <c r="F1068" s="13">
        <f>IF(VLOOKUP(B1068&amp;D1068,'BAHAN BAKU'!BA:BB,2,FALSE)&gt;'BAHAN BAKU'!$B$1,'BAHAN BAKU'!$B$1,VLOOKUP(B1068&amp;D1068,'BAHAN BAKU'!BA:BB,2,FALSE))</f>
        <v>0</v>
      </c>
      <c r="G1068" t="s">
        <v>49</v>
      </c>
      <c r="H1068">
        <v>100</v>
      </c>
      <c r="I1068">
        <f>ROUND(VLOOKUP(B1068,'BAHAN BAKU'!P:AO,26,FALSE)*F1068%,0)</f>
        <v>0</v>
      </c>
      <c r="J1068">
        <v>0</v>
      </c>
      <c r="K1068">
        <v>0</v>
      </c>
      <c r="L1068">
        <f>VLOOKUP(B1068,'BAHAN BAKU'!P:Y,10,FALSE)</f>
        <v>0</v>
      </c>
      <c r="M1068">
        <f>VLOOKUP(B1068,'BAHAN BAKU'!P:Z,11,FALSE)</f>
        <v>0</v>
      </c>
      <c r="T1068">
        <v>0</v>
      </c>
    </row>
    <row r="1069" spans="1:20" x14ac:dyDescent="0.25">
      <c r="A1069">
        <f>VLOOKUP(B1069,'BAHAN BAKU'!$BD:$BE,2,FALSE)</f>
        <v>1</v>
      </c>
      <c r="B1069">
        <f>IF(COUNTIF($B$2:B1068,B1068)=3,B1068+1,B1068)</f>
        <v>356</v>
      </c>
      <c r="C1069" t="e">
        <f>VLOOKUP(B1069,'BAHAN BAKU'!P:Q,2,FALSE)</f>
        <v>#N/A</v>
      </c>
      <c r="D1069" t="s">
        <v>4</v>
      </c>
      <c r="E1069" t="s">
        <v>49</v>
      </c>
      <c r="F1069" s="13" t="e">
        <f>IF(C1069=0,"2.5","0")</f>
        <v>#N/A</v>
      </c>
      <c r="G1069" t="s">
        <v>49</v>
      </c>
      <c r="H1069">
        <v>100</v>
      </c>
      <c r="I1069" t="e">
        <f>ROUND(VLOOKUP(B1069,'BAHAN BAKU'!P:AO,26,FALSE)*F1069%,0)</f>
        <v>#N/A</v>
      </c>
      <c r="J1069">
        <v>0</v>
      </c>
      <c r="K1069">
        <v>0</v>
      </c>
      <c r="L1069">
        <f>VLOOKUP(B1069,'BAHAN BAKU'!P:Y,10,FALSE)</f>
        <v>0</v>
      </c>
      <c r="M1069">
        <f>VLOOKUP(B1069,'BAHAN BAKU'!P:Z,11,FALSE)</f>
        <v>0</v>
      </c>
      <c r="T1069">
        <v>0</v>
      </c>
    </row>
    <row r="1070" spans="1:20" x14ac:dyDescent="0.25">
      <c r="A1070">
        <f>VLOOKUP(B1070,'BAHAN BAKU'!$BD:$BE,2,FALSE)</f>
        <v>1</v>
      </c>
      <c r="B1070">
        <f>IF(COUNTIF($B$2:B1069,B1069)=3,B1069+1,B1069)</f>
        <v>357</v>
      </c>
      <c r="C1070" t="e">
        <f>VLOOKUP(B1070,'BAHAN BAKU'!P:Q,2,FALSE)</f>
        <v>#N/A</v>
      </c>
      <c r="D1070" t="s">
        <v>2</v>
      </c>
      <c r="E1070" t="s">
        <v>49</v>
      </c>
      <c r="F1070" s="13">
        <v>11</v>
      </c>
      <c r="G1070" t="s">
        <v>49</v>
      </c>
      <c r="H1070">
        <v>100</v>
      </c>
      <c r="I1070">
        <f>ROUND(VLOOKUP(B1070,'BAHAN BAKU'!P:AO,26,FALSE)*F1070%,0)</f>
        <v>0</v>
      </c>
      <c r="J1070">
        <v>0</v>
      </c>
      <c r="K1070">
        <v>0</v>
      </c>
      <c r="L1070">
        <f>VLOOKUP(B1070,'BAHAN BAKU'!P:Y,10,FALSE)</f>
        <v>0</v>
      </c>
      <c r="M1070">
        <f>VLOOKUP(B1070,'BAHAN BAKU'!P:Z,11,FALSE)</f>
        <v>0</v>
      </c>
      <c r="T1070">
        <v>0</v>
      </c>
    </row>
    <row r="1071" spans="1:20" x14ac:dyDescent="0.25">
      <c r="A1071">
        <f>VLOOKUP(B1071,'BAHAN BAKU'!$BD:$BE,2,FALSE)</f>
        <v>1</v>
      </c>
      <c r="B1071">
        <f>IF(COUNTIF($B$2:B1070,B1070)=3,B1070+1,B1070)</f>
        <v>357</v>
      </c>
      <c r="C1071" t="e">
        <f>VLOOKUP(B1071,'BAHAN BAKU'!P:Q,2,FALSE)</f>
        <v>#N/A</v>
      </c>
      <c r="D1071" t="s">
        <v>0</v>
      </c>
      <c r="E1071" t="s">
        <v>49</v>
      </c>
      <c r="F1071" s="13">
        <f>IF(VLOOKUP(B1071&amp;D1071,'BAHAN BAKU'!BA:BB,2,FALSE)&gt;'BAHAN BAKU'!$B$1,'BAHAN BAKU'!$B$1,VLOOKUP(B1071&amp;D1071,'BAHAN BAKU'!BA:BB,2,FALSE))</f>
        <v>0</v>
      </c>
      <c r="G1071" t="s">
        <v>49</v>
      </c>
      <c r="H1071">
        <v>100</v>
      </c>
      <c r="I1071">
        <f>ROUND(VLOOKUP(B1071,'BAHAN BAKU'!P:AO,26,FALSE)*F1071%,0)</f>
        <v>0</v>
      </c>
      <c r="J1071">
        <v>0</v>
      </c>
      <c r="K1071">
        <v>0</v>
      </c>
      <c r="L1071">
        <f>VLOOKUP(B1071,'BAHAN BAKU'!P:Y,10,FALSE)</f>
        <v>0</v>
      </c>
      <c r="M1071">
        <f>VLOOKUP(B1071,'BAHAN BAKU'!P:Z,11,FALSE)</f>
        <v>0</v>
      </c>
      <c r="T1071">
        <v>0</v>
      </c>
    </row>
    <row r="1072" spans="1:20" x14ac:dyDescent="0.25">
      <c r="A1072">
        <f>VLOOKUP(B1072,'BAHAN BAKU'!$BD:$BE,2,FALSE)</f>
        <v>1</v>
      </c>
      <c r="B1072">
        <f>IF(COUNTIF($B$2:B1071,B1071)=3,B1071+1,B1071)</f>
        <v>357</v>
      </c>
      <c r="C1072" t="e">
        <f>VLOOKUP(B1072,'BAHAN BAKU'!P:Q,2,FALSE)</f>
        <v>#N/A</v>
      </c>
      <c r="D1072" t="s">
        <v>4</v>
      </c>
      <c r="E1072" t="s">
        <v>49</v>
      </c>
      <c r="F1072" s="13" t="e">
        <f>IF(C1072=0,"2.5","0")</f>
        <v>#N/A</v>
      </c>
      <c r="G1072" t="s">
        <v>49</v>
      </c>
      <c r="H1072">
        <v>100</v>
      </c>
      <c r="I1072" t="e">
        <f>ROUND(VLOOKUP(B1072,'BAHAN BAKU'!P:AO,26,FALSE)*F1072%,0)</f>
        <v>#N/A</v>
      </c>
      <c r="J1072">
        <v>0</v>
      </c>
      <c r="K1072">
        <v>0</v>
      </c>
      <c r="L1072">
        <f>VLOOKUP(B1072,'BAHAN BAKU'!P:Y,10,FALSE)</f>
        <v>0</v>
      </c>
      <c r="M1072">
        <f>VLOOKUP(B1072,'BAHAN BAKU'!P:Z,11,FALSE)</f>
        <v>0</v>
      </c>
      <c r="T1072">
        <v>0</v>
      </c>
    </row>
    <row r="1073" spans="1:20" x14ac:dyDescent="0.25">
      <c r="A1073">
        <f>VLOOKUP(B1073,'BAHAN BAKU'!$BD:$BE,2,FALSE)</f>
        <v>1</v>
      </c>
      <c r="B1073">
        <f>IF(COUNTIF($B$2:B1072,B1072)=3,B1072+1,B1072)</f>
        <v>358</v>
      </c>
      <c r="C1073" t="e">
        <f>VLOOKUP(B1073,'BAHAN BAKU'!P:Q,2,FALSE)</f>
        <v>#N/A</v>
      </c>
      <c r="D1073" t="s">
        <v>2</v>
      </c>
      <c r="E1073" t="s">
        <v>49</v>
      </c>
      <c r="F1073" s="13">
        <v>11</v>
      </c>
      <c r="G1073" t="s">
        <v>49</v>
      </c>
      <c r="H1073">
        <v>100</v>
      </c>
      <c r="I1073">
        <f>ROUND(VLOOKUP(B1073,'BAHAN BAKU'!P:AO,26,FALSE)*F1073%,0)</f>
        <v>0</v>
      </c>
      <c r="J1073">
        <v>0</v>
      </c>
      <c r="K1073">
        <v>0</v>
      </c>
      <c r="L1073">
        <f>VLOOKUP(B1073,'BAHAN BAKU'!P:Y,10,FALSE)</f>
        <v>0</v>
      </c>
      <c r="M1073">
        <f>VLOOKUP(B1073,'BAHAN BAKU'!P:Z,11,FALSE)</f>
        <v>0</v>
      </c>
      <c r="T1073">
        <v>0</v>
      </c>
    </row>
    <row r="1074" spans="1:20" x14ac:dyDescent="0.25">
      <c r="A1074">
        <f>VLOOKUP(B1074,'BAHAN BAKU'!$BD:$BE,2,FALSE)</f>
        <v>1</v>
      </c>
      <c r="B1074">
        <f>IF(COUNTIF($B$2:B1073,B1073)=3,B1073+1,B1073)</f>
        <v>358</v>
      </c>
      <c r="C1074" t="e">
        <f>VLOOKUP(B1074,'BAHAN BAKU'!P:Q,2,FALSE)</f>
        <v>#N/A</v>
      </c>
      <c r="D1074" t="s">
        <v>0</v>
      </c>
      <c r="E1074" t="s">
        <v>49</v>
      </c>
      <c r="F1074" s="13">
        <f>IF(VLOOKUP(B1074&amp;D1074,'BAHAN BAKU'!BA:BB,2,FALSE)&gt;'BAHAN BAKU'!$B$1,'BAHAN BAKU'!$B$1,VLOOKUP(B1074&amp;D1074,'BAHAN BAKU'!BA:BB,2,FALSE))</f>
        <v>0</v>
      </c>
      <c r="G1074" t="s">
        <v>49</v>
      </c>
      <c r="H1074">
        <v>100</v>
      </c>
      <c r="I1074">
        <f>ROUND(VLOOKUP(B1074,'BAHAN BAKU'!P:AO,26,FALSE)*F1074%,0)</f>
        <v>0</v>
      </c>
      <c r="J1074">
        <v>0</v>
      </c>
      <c r="K1074">
        <v>0</v>
      </c>
      <c r="L1074">
        <f>VLOOKUP(B1074,'BAHAN BAKU'!P:Y,10,FALSE)</f>
        <v>0</v>
      </c>
      <c r="M1074">
        <f>VLOOKUP(B1074,'BAHAN BAKU'!P:Z,11,FALSE)</f>
        <v>0</v>
      </c>
      <c r="T1074">
        <v>0</v>
      </c>
    </row>
    <row r="1075" spans="1:20" x14ac:dyDescent="0.25">
      <c r="A1075">
        <f>VLOOKUP(B1075,'BAHAN BAKU'!$BD:$BE,2,FALSE)</f>
        <v>1</v>
      </c>
      <c r="B1075">
        <f>IF(COUNTIF($B$2:B1074,B1074)=3,B1074+1,B1074)</f>
        <v>358</v>
      </c>
      <c r="C1075" t="e">
        <f>VLOOKUP(B1075,'BAHAN BAKU'!P:Q,2,FALSE)</f>
        <v>#N/A</v>
      </c>
      <c r="D1075" t="s">
        <v>4</v>
      </c>
      <c r="E1075" t="s">
        <v>49</v>
      </c>
      <c r="F1075" s="13" t="e">
        <f>IF(C1075=0,"2.5","0")</f>
        <v>#N/A</v>
      </c>
      <c r="G1075" t="s">
        <v>49</v>
      </c>
      <c r="H1075">
        <v>100</v>
      </c>
      <c r="I1075" t="e">
        <f>ROUND(VLOOKUP(B1075,'BAHAN BAKU'!P:AO,26,FALSE)*F1075%,0)</f>
        <v>#N/A</v>
      </c>
      <c r="J1075">
        <v>0</v>
      </c>
      <c r="K1075">
        <v>0</v>
      </c>
      <c r="L1075">
        <f>VLOOKUP(B1075,'BAHAN BAKU'!P:Y,10,FALSE)</f>
        <v>0</v>
      </c>
      <c r="M1075">
        <f>VLOOKUP(B1075,'BAHAN BAKU'!P:Z,11,FALSE)</f>
        <v>0</v>
      </c>
      <c r="T1075">
        <v>0</v>
      </c>
    </row>
    <row r="1076" spans="1:20" x14ac:dyDescent="0.25">
      <c r="A1076">
        <f>VLOOKUP(B1076,'BAHAN BAKU'!$BD:$BE,2,FALSE)</f>
        <v>1</v>
      </c>
      <c r="B1076">
        <f>IF(COUNTIF($B$2:B1075,B1075)=3,B1075+1,B1075)</f>
        <v>359</v>
      </c>
      <c r="C1076" t="e">
        <f>VLOOKUP(B1076,'BAHAN BAKU'!P:Q,2,FALSE)</f>
        <v>#N/A</v>
      </c>
      <c r="D1076" t="s">
        <v>2</v>
      </c>
      <c r="E1076" t="s">
        <v>49</v>
      </c>
      <c r="F1076" s="13">
        <v>11</v>
      </c>
      <c r="G1076" t="s">
        <v>49</v>
      </c>
      <c r="H1076">
        <v>100</v>
      </c>
      <c r="I1076">
        <f>ROUND(VLOOKUP(B1076,'BAHAN BAKU'!P:AO,26,FALSE)*F1076%,0)</f>
        <v>0</v>
      </c>
      <c r="J1076">
        <v>0</v>
      </c>
      <c r="K1076">
        <v>0</v>
      </c>
      <c r="L1076">
        <f>VLOOKUP(B1076,'BAHAN BAKU'!P:Y,10,FALSE)</f>
        <v>0</v>
      </c>
      <c r="M1076">
        <f>VLOOKUP(B1076,'BAHAN BAKU'!P:Z,11,FALSE)</f>
        <v>0</v>
      </c>
      <c r="T1076">
        <v>0</v>
      </c>
    </row>
    <row r="1077" spans="1:20" x14ac:dyDescent="0.25">
      <c r="A1077">
        <f>VLOOKUP(B1077,'BAHAN BAKU'!$BD:$BE,2,FALSE)</f>
        <v>1</v>
      </c>
      <c r="B1077">
        <f>IF(COUNTIF($B$2:B1076,B1076)=3,B1076+1,B1076)</f>
        <v>359</v>
      </c>
      <c r="C1077" t="e">
        <f>VLOOKUP(B1077,'BAHAN BAKU'!P:Q,2,FALSE)</f>
        <v>#N/A</v>
      </c>
      <c r="D1077" t="s">
        <v>0</v>
      </c>
      <c r="E1077" t="s">
        <v>49</v>
      </c>
      <c r="F1077" s="13">
        <f>IF(VLOOKUP(B1077&amp;D1077,'BAHAN BAKU'!BA:BB,2,FALSE)&gt;'BAHAN BAKU'!$B$1,'BAHAN BAKU'!$B$1,VLOOKUP(B1077&amp;D1077,'BAHAN BAKU'!BA:BB,2,FALSE))</f>
        <v>0</v>
      </c>
      <c r="G1077" t="s">
        <v>49</v>
      </c>
      <c r="H1077">
        <v>100</v>
      </c>
      <c r="I1077">
        <f>ROUND(VLOOKUP(B1077,'BAHAN BAKU'!P:AO,26,FALSE)*F1077%,0)</f>
        <v>0</v>
      </c>
      <c r="J1077">
        <v>0</v>
      </c>
      <c r="K1077">
        <v>0</v>
      </c>
      <c r="L1077">
        <f>VLOOKUP(B1077,'BAHAN BAKU'!P:Y,10,FALSE)</f>
        <v>0</v>
      </c>
      <c r="M1077">
        <f>VLOOKUP(B1077,'BAHAN BAKU'!P:Z,11,FALSE)</f>
        <v>0</v>
      </c>
      <c r="T1077">
        <v>0</v>
      </c>
    </row>
    <row r="1078" spans="1:20" x14ac:dyDescent="0.25">
      <c r="A1078">
        <f>VLOOKUP(B1078,'BAHAN BAKU'!$BD:$BE,2,FALSE)</f>
        <v>1</v>
      </c>
      <c r="B1078">
        <f>IF(COUNTIF($B$2:B1077,B1077)=3,B1077+1,B1077)</f>
        <v>359</v>
      </c>
      <c r="C1078" t="e">
        <f>VLOOKUP(B1078,'BAHAN BAKU'!P:Q,2,FALSE)</f>
        <v>#N/A</v>
      </c>
      <c r="D1078" t="s">
        <v>4</v>
      </c>
      <c r="E1078" t="s">
        <v>49</v>
      </c>
      <c r="F1078" s="13" t="e">
        <f>IF(C1078=0,"2.5","0")</f>
        <v>#N/A</v>
      </c>
      <c r="G1078" t="s">
        <v>49</v>
      </c>
      <c r="H1078">
        <v>100</v>
      </c>
      <c r="I1078" t="e">
        <f>ROUND(VLOOKUP(B1078,'BAHAN BAKU'!P:AO,26,FALSE)*F1078%,0)</f>
        <v>#N/A</v>
      </c>
      <c r="J1078">
        <v>0</v>
      </c>
      <c r="K1078">
        <v>0</v>
      </c>
      <c r="L1078">
        <f>VLOOKUP(B1078,'BAHAN BAKU'!P:Y,10,FALSE)</f>
        <v>0</v>
      </c>
      <c r="M1078">
        <f>VLOOKUP(B1078,'BAHAN BAKU'!P:Z,11,FALSE)</f>
        <v>0</v>
      </c>
      <c r="T1078">
        <v>0</v>
      </c>
    </row>
    <row r="1079" spans="1:20" x14ac:dyDescent="0.25">
      <c r="A1079">
        <f>VLOOKUP(B1079,'BAHAN BAKU'!$BD:$BE,2,FALSE)</f>
        <v>1</v>
      </c>
      <c r="B1079">
        <f>IF(COUNTIF($B$2:B1078,B1078)=3,B1078+1,B1078)</f>
        <v>360</v>
      </c>
      <c r="C1079" t="e">
        <f>VLOOKUP(B1079,'BAHAN BAKU'!P:Q,2,FALSE)</f>
        <v>#N/A</v>
      </c>
      <c r="D1079" t="s">
        <v>2</v>
      </c>
      <c r="E1079" t="s">
        <v>49</v>
      </c>
      <c r="F1079" s="13">
        <v>11</v>
      </c>
      <c r="G1079" t="s">
        <v>49</v>
      </c>
      <c r="H1079">
        <v>100</v>
      </c>
      <c r="I1079">
        <f>ROUND(VLOOKUP(B1079,'BAHAN BAKU'!P:AO,26,FALSE)*F1079%,0)</f>
        <v>0</v>
      </c>
      <c r="J1079">
        <v>0</v>
      </c>
      <c r="K1079">
        <v>0</v>
      </c>
      <c r="L1079">
        <f>VLOOKUP(B1079,'BAHAN BAKU'!P:Y,10,FALSE)</f>
        <v>0</v>
      </c>
      <c r="M1079">
        <f>VLOOKUP(B1079,'BAHAN BAKU'!P:Z,11,FALSE)</f>
        <v>0</v>
      </c>
      <c r="T1079">
        <v>0</v>
      </c>
    </row>
    <row r="1080" spans="1:20" x14ac:dyDescent="0.25">
      <c r="A1080">
        <f>VLOOKUP(B1080,'BAHAN BAKU'!$BD:$BE,2,FALSE)</f>
        <v>1</v>
      </c>
      <c r="B1080">
        <f>IF(COUNTIF($B$2:B1079,B1079)=3,B1079+1,B1079)</f>
        <v>360</v>
      </c>
      <c r="C1080" t="e">
        <f>VLOOKUP(B1080,'BAHAN BAKU'!P:Q,2,FALSE)</f>
        <v>#N/A</v>
      </c>
      <c r="D1080" t="s">
        <v>0</v>
      </c>
      <c r="E1080" t="s">
        <v>49</v>
      </c>
      <c r="F1080" s="13">
        <f>IF(VLOOKUP(B1080&amp;D1080,'BAHAN BAKU'!BA:BB,2,FALSE)&gt;'BAHAN BAKU'!$B$1,'BAHAN BAKU'!$B$1,VLOOKUP(B1080&amp;D1080,'BAHAN BAKU'!BA:BB,2,FALSE))</f>
        <v>0</v>
      </c>
      <c r="G1080" t="s">
        <v>49</v>
      </c>
      <c r="H1080">
        <v>100</v>
      </c>
      <c r="I1080">
        <f>ROUND(VLOOKUP(B1080,'BAHAN BAKU'!P:AO,26,FALSE)*F1080%,0)</f>
        <v>0</v>
      </c>
      <c r="J1080">
        <v>0</v>
      </c>
      <c r="K1080">
        <v>0</v>
      </c>
      <c r="L1080">
        <f>VLOOKUP(B1080,'BAHAN BAKU'!P:Y,10,FALSE)</f>
        <v>0</v>
      </c>
      <c r="M1080">
        <f>VLOOKUP(B1080,'BAHAN BAKU'!P:Z,11,FALSE)</f>
        <v>0</v>
      </c>
      <c r="T1080">
        <v>0</v>
      </c>
    </row>
    <row r="1081" spans="1:20" x14ac:dyDescent="0.25">
      <c r="A1081">
        <f>VLOOKUP(B1081,'BAHAN BAKU'!$BD:$BE,2,FALSE)</f>
        <v>1</v>
      </c>
      <c r="B1081">
        <f>IF(COUNTIF($B$2:B1080,B1080)=3,B1080+1,B1080)</f>
        <v>360</v>
      </c>
      <c r="C1081" t="e">
        <f>VLOOKUP(B1081,'BAHAN BAKU'!P:Q,2,FALSE)</f>
        <v>#N/A</v>
      </c>
      <c r="D1081" t="s">
        <v>4</v>
      </c>
      <c r="E1081" t="s">
        <v>49</v>
      </c>
      <c r="F1081" s="13" t="e">
        <f>IF(C1081=0,"2.5","0")</f>
        <v>#N/A</v>
      </c>
      <c r="G1081" t="s">
        <v>49</v>
      </c>
      <c r="H1081">
        <v>100</v>
      </c>
      <c r="I1081" t="e">
        <f>ROUND(VLOOKUP(B1081,'BAHAN BAKU'!P:AO,26,FALSE)*F1081%,0)</f>
        <v>#N/A</v>
      </c>
      <c r="J1081">
        <v>0</v>
      </c>
      <c r="K1081">
        <v>0</v>
      </c>
      <c r="L1081">
        <f>VLOOKUP(B1081,'BAHAN BAKU'!P:Y,10,FALSE)</f>
        <v>0</v>
      </c>
      <c r="M1081">
        <f>VLOOKUP(B1081,'BAHAN BAKU'!P:Z,11,FALSE)</f>
        <v>0</v>
      </c>
      <c r="T1081">
        <v>0</v>
      </c>
    </row>
    <row r="1082" spans="1:20" x14ac:dyDescent="0.25">
      <c r="A1082">
        <f>VLOOKUP(B1082,'BAHAN BAKU'!$BD:$BE,2,FALSE)</f>
        <v>1</v>
      </c>
      <c r="B1082">
        <f>IF(COUNTIF($B$2:B1081,B1081)=3,B1081+1,B1081)</f>
        <v>361</v>
      </c>
      <c r="C1082" t="e">
        <f>VLOOKUP(B1082,'BAHAN BAKU'!P:Q,2,FALSE)</f>
        <v>#N/A</v>
      </c>
      <c r="D1082" t="s">
        <v>2</v>
      </c>
      <c r="E1082" t="s">
        <v>49</v>
      </c>
      <c r="F1082" s="13">
        <v>11</v>
      </c>
      <c r="G1082" t="s">
        <v>49</v>
      </c>
      <c r="H1082">
        <v>100</v>
      </c>
      <c r="I1082">
        <f>ROUND(VLOOKUP(B1082,'BAHAN BAKU'!P:AO,26,FALSE)*F1082%,0)</f>
        <v>0</v>
      </c>
      <c r="J1082">
        <v>0</v>
      </c>
      <c r="K1082">
        <v>0</v>
      </c>
      <c r="L1082">
        <f>VLOOKUP(B1082,'BAHAN BAKU'!P:Y,10,FALSE)</f>
        <v>0</v>
      </c>
      <c r="M1082">
        <f>VLOOKUP(B1082,'BAHAN BAKU'!P:Z,11,FALSE)</f>
        <v>0</v>
      </c>
      <c r="T1082">
        <v>0</v>
      </c>
    </row>
    <row r="1083" spans="1:20" x14ac:dyDescent="0.25">
      <c r="A1083">
        <f>VLOOKUP(B1083,'BAHAN BAKU'!$BD:$BE,2,FALSE)</f>
        <v>1</v>
      </c>
      <c r="B1083">
        <f>IF(COUNTIF($B$2:B1082,B1082)=3,B1082+1,B1082)</f>
        <v>361</v>
      </c>
      <c r="C1083" t="e">
        <f>VLOOKUP(B1083,'BAHAN BAKU'!P:Q,2,FALSE)</f>
        <v>#N/A</v>
      </c>
      <c r="D1083" t="s">
        <v>0</v>
      </c>
      <c r="E1083" t="s">
        <v>49</v>
      </c>
      <c r="F1083" s="13">
        <f>IF(VLOOKUP(B1083&amp;D1083,'BAHAN BAKU'!BA:BB,2,FALSE)&gt;'BAHAN BAKU'!$B$1,'BAHAN BAKU'!$B$1,VLOOKUP(B1083&amp;D1083,'BAHAN BAKU'!BA:BB,2,FALSE))</f>
        <v>0</v>
      </c>
      <c r="G1083" t="s">
        <v>49</v>
      </c>
      <c r="H1083">
        <v>100</v>
      </c>
      <c r="I1083">
        <f>ROUND(VLOOKUP(B1083,'BAHAN BAKU'!P:AO,26,FALSE)*F1083%,0)</f>
        <v>0</v>
      </c>
      <c r="J1083">
        <v>0</v>
      </c>
      <c r="K1083">
        <v>0</v>
      </c>
      <c r="L1083">
        <f>VLOOKUP(B1083,'BAHAN BAKU'!P:Y,10,FALSE)</f>
        <v>0</v>
      </c>
      <c r="M1083">
        <f>VLOOKUP(B1083,'BAHAN BAKU'!P:Z,11,FALSE)</f>
        <v>0</v>
      </c>
      <c r="T1083">
        <v>0</v>
      </c>
    </row>
    <row r="1084" spans="1:20" x14ac:dyDescent="0.25">
      <c r="A1084">
        <f>VLOOKUP(B1084,'BAHAN BAKU'!$BD:$BE,2,FALSE)</f>
        <v>1</v>
      </c>
      <c r="B1084">
        <f>IF(COUNTIF($B$2:B1083,B1083)=3,B1083+1,B1083)</f>
        <v>361</v>
      </c>
      <c r="C1084" t="e">
        <f>VLOOKUP(B1084,'BAHAN BAKU'!P:Q,2,FALSE)</f>
        <v>#N/A</v>
      </c>
      <c r="D1084" t="s">
        <v>4</v>
      </c>
      <c r="E1084" t="s">
        <v>49</v>
      </c>
      <c r="F1084" s="13" t="e">
        <f>IF(C1084=0,"2.5","0")</f>
        <v>#N/A</v>
      </c>
      <c r="G1084" t="s">
        <v>49</v>
      </c>
      <c r="H1084">
        <v>100</v>
      </c>
      <c r="I1084" t="e">
        <f>ROUND(VLOOKUP(B1084,'BAHAN BAKU'!P:AO,26,FALSE)*F1084%,0)</f>
        <v>#N/A</v>
      </c>
      <c r="J1084">
        <v>0</v>
      </c>
      <c r="K1084">
        <v>0</v>
      </c>
      <c r="L1084">
        <f>VLOOKUP(B1084,'BAHAN BAKU'!P:Y,10,FALSE)</f>
        <v>0</v>
      </c>
      <c r="M1084">
        <f>VLOOKUP(B1084,'BAHAN BAKU'!P:Z,11,FALSE)</f>
        <v>0</v>
      </c>
      <c r="T1084">
        <v>0</v>
      </c>
    </row>
    <row r="1085" spans="1:20" x14ac:dyDescent="0.25">
      <c r="A1085">
        <f>VLOOKUP(B1085,'BAHAN BAKU'!$BD:$BE,2,FALSE)</f>
        <v>1</v>
      </c>
      <c r="B1085">
        <f>IF(COUNTIF($B$2:B1084,B1084)=3,B1084+1,B1084)</f>
        <v>362</v>
      </c>
      <c r="C1085" t="e">
        <f>VLOOKUP(B1085,'BAHAN BAKU'!P:Q,2,FALSE)</f>
        <v>#N/A</v>
      </c>
      <c r="D1085" t="s">
        <v>2</v>
      </c>
      <c r="E1085" t="s">
        <v>49</v>
      </c>
      <c r="F1085" s="13">
        <v>11</v>
      </c>
      <c r="G1085" t="s">
        <v>49</v>
      </c>
      <c r="H1085">
        <v>100</v>
      </c>
      <c r="I1085">
        <f>ROUND(VLOOKUP(B1085,'BAHAN BAKU'!P:AO,26,FALSE)*F1085%,0)</f>
        <v>0</v>
      </c>
      <c r="J1085">
        <v>0</v>
      </c>
      <c r="K1085">
        <v>0</v>
      </c>
      <c r="L1085">
        <f>VLOOKUP(B1085,'BAHAN BAKU'!P:Y,10,FALSE)</f>
        <v>0</v>
      </c>
      <c r="M1085">
        <f>VLOOKUP(B1085,'BAHAN BAKU'!P:Z,11,FALSE)</f>
        <v>0</v>
      </c>
      <c r="T1085">
        <v>0</v>
      </c>
    </row>
    <row r="1086" spans="1:20" x14ac:dyDescent="0.25">
      <c r="A1086">
        <f>VLOOKUP(B1086,'BAHAN BAKU'!$BD:$BE,2,FALSE)</f>
        <v>1</v>
      </c>
      <c r="B1086">
        <f>IF(COUNTIF($B$2:B1085,B1085)=3,B1085+1,B1085)</f>
        <v>362</v>
      </c>
      <c r="C1086" t="e">
        <f>VLOOKUP(B1086,'BAHAN BAKU'!P:Q,2,FALSE)</f>
        <v>#N/A</v>
      </c>
      <c r="D1086" t="s">
        <v>0</v>
      </c>
      <c r="E1086" t="s">
        <v>49</v>
      </c>
      <c r="F1086" s="13">
        <f>IF(VLOOKUP(B1086&amp;D1086,'BAHAN BAKU'!BA:BB,2,FALSE)&gt;'BAHAN BAKU'!$B$1,'BAHAN BAKU'!$B$1,VLOOKUP(B1086&amp;D1086,'BAHAN BAKU'!BA:BB,2,FALSE))</f>
        <v>0</v>
      </c>
      <c r="G1086" t="s">
        <v>49</v>
      </c>
      <c r="H1086">
        <v>100</v>
      </c>
      <c r="I1086">
        <f>ROUND(VLOOKUP(B1086,'BAHAN BAKU'!P:AO,26,FALSE)*F1086%,0)</f>
        <v>0</v>
      </c>
      <c r="J1086">
        <v>0</v>
      </c>
      <c r="K1086">
        <v>0</v>
      </c>
      <c r="L1086">
        <f>VLOOKUP(B1086,'BAHAN BAKU'!P:Y,10,FALSE)</f>
        <v>0</v>
      </c>
      <c r="M1086">
        <f>VLOOKUP(B1086,'BAHAN BAKU'!P:Z,11,FALSE)</f>
        <v>0</v>
      </c>
      <c r="T1086">
        <v>0</v>
      </c>
    </row>
    <row r="1087" spans="1:20" x14ac:dyDescent="0.25">
      <c r="A1087">
        <f>VLOOKUP(B1087,'BAHAN BAKU'!$BD:$BE,2,FALSE)</f>
        <v>1</v>
      </c>
      <c r="B1087">
        <f>IF(COUNTIF($B$2:B1086,B1086)=3,B1086+1,B1086)</f>
        <v>362</v>
      </c>
      <c r="C1087" t="e">
        <f>VLOOKUP(B1087,'BAHAN BAKU'!P:Q,2,FALSE)</f>
        <v>#N/A</v>
      </c>
      <c r="D1087" t="s">
        <v>4</v>
      </c>
      <c r="E1087" t="s">
        <v>49</v>
      </c>
      <c r="F1087" s="13" t="e">
        <f>IF(C1087=0,"2.5","0")</f>
        <v>#N/A</v>
      </c>
      <c r="G1087" t="s">
        <v>49</v>
      </c>
      <c r="H1087">
        <v>100</v>
      </c>
      <c r="I1087" t="e">
        <f>ROUND(VLOOKUP(B1087,'BAHAN BAKU'!P:AO,26,FALSE)*F1087%,0)</f>
        <v>#N/A</v>
      </c>
      <c r="J1087">
        <v>0</v>
      </c>
      <c r="K1087">
        <v>0</v>
      </c>
      <c r="L1087">
        <f>VLOOKUP(B1087,'BAHAN BAKU'!P:Y,10,FALSE)</f>
        <v>0</v>
      </c>
      <c r="M1087">
        <f>VLOOKUP(B1087,'BAHAN BAKU'!P:Z,11,FALSE)</f>
        <v>0</v>
      </c>
      <c r="T1087">
        <v>0</v>
      </c>
    </row>
    <row r="1088" spans="1:20" x14ac:dyDescent="0.25">
      <c r="A1088">
        <f>VLOOKUP(B1088,'BAHAN BAKU'!$BD:$BE,2,FALSE)</f>
        <v>1</v>
      </c>
      <c r="B1088">
        <f>IF(COUNTIF($B$2:B1087,B1087)=3,B1087+1,B1087)</f>
        <v>363</v>
      </c>
      <c r="C1088" t="e">
        <f>VLOOKUP(B1088,'BAHAN BAKU'!P:Q,2,FALSE)</f>
        <v>#N/A</v>
      </c>
      <c r="D1088" t="s">
        <v>2</v>
      </c>
      <c r="E1088" t="s">
        <v>49</v>
      </c>
      <c r="F1088" s="13">
        <v>11</v>
      </c>
      <c r="G1088" t="s">
        <v>49</v>
      </c>
      <c r="H1088">
        <v>100</v>
      </c>
      <c r="I1088">
        <f>ROUND(VLOOKUP(B1088,'BAHAN BAKU'!P:AO,26,FALSE)*F1088%,0)</f>
        <v>0</v>
      </c>
      <c r="J1088">
        <v>0</v>
      </c>
      <c r="K1088">
        <v>0</v>
      </c>
      <c r="L1088">
        <f>VLOOKUP(B1088,'BAHAN BAKU'!P:Y,10,FALSE)</f>
        <v>0</v>
      </c>
      <c r="M1088">
        <f>VLOOKUP(B1088,'BAHAN BAKU'!P:Z,11,FALSE)</f>
        <v>0</v>
      </c>
      <c r="T1088">
        <v>0</v>
      </c>
    </row>
    <row r="1089" spans="1:20" x14ac:dyDescent="0.25">
      <c r="A1089">
        <f>VLOOKUP(B1089,'BAHAN BAKU'!$BD:$BE,2,FALSE)</f>
        <v>1</v>
      </c>
      <c r="B1089">
        <f>IF(COUNTIF($B$2:B1088,B1088)=3,B1088+1,B1088)</f>
        <v>363</v>
      </c>
      <c r="C1089" t="e">
        <f>VLOOKUP(B1089,'BAHAN BAKU'!P:Q,2,FALSE)</f>
        <v>#N/A</v>
      </c>
      <c r="D1089" t="s">
        <v>0</v>
      </c>
      <c r="E1089" t="s">
        <v>49</v>
      </c>
      <c r="F1089" s="13">
        <f>IF(VLOOKUP(B1089&amp;D1089,'BAHAN BAKU'!BA:BB,2,FALSE)&gt;'BAHAN BAKU'!$B$1,'BAHAN BAKU'!$B$1,VLOOKUP(B1089&amp;D1089,'BAHAN BAKU'!BA:BB,2,FALSE))</f>
        <v>0</v>
      </c>
      <c r="G1089" t="s">
        <v>49</v>
      </c>
      <c r="H1089">
        <v>100</v>
      </c>
      <c r="I1089">
        <f>ROUND(VLOOKUP(B1089,'BAHAN BAKU'!P:AO,26,FALSE)*F1089%,0)</f>
        <v>0</v>
      </c>
      <c r="J1089">
        <v>0</v>
      </c>
      <c r="K1089">
        <v>0</v>
      </c>
      <c r="L1089">
        <f>VLOOKUP(B1089,'BAHAN BAKU'!P:Y,10,FALSE)</f>
        <v>0</v>
      </c>
      <c r="M1089">
        <f>VLOOKUP(B1089,'BAHAN BAKU'!P:Z,11,FALSE)</f>
        <v>0</v>
      </c>
      <c r="T1089">
        <v>0</v>
      </c>
    </row>
    <row r="1090" spans="1:20" x14ac:dyDescent="0.25">
      <c r="A1090">
        <f>VLOOKUP(B1090,'BAHAN BAKU'!$BD:$BE,2,FALSE)</f>
        <v>1</v>
      </c>
      <c r="B1090">
        <f>IF(COUNTIF($B$2:B1089,B1089)=3,B1089+1,B1089)</f>
        <v>363</v>
      </c>
      <c r="C1090" t="e">
        <f>VLOOKUP(B1090,'BAHAN BAKU'!P:Q,2,FALSE)</f>
        <v>#N/A</v>
      </c>
      <c r="D1090" t="s">
        <v>4</v>
      </c>
      <c r="E1090" t="s">
        <v>49</v>
      </c>
      <c r="F1090" s="13" t="e">
        <f>IF(C1090=0,"2.5","0")</f>
        <v>#N/A</v>
      </c>
      <c r="G1090" t="s">
        <v>49</v>
      </c>
      <c r="H1090">
        <v>100</v>
      </c>
      <c r="I1090" t="e">
        <f>ROUND(VLOOKUP(B1090,'BAHAN BAKU'!P:AO,26,FALSE)*F1090%,0)</f>
        <v>#N/A</v>
      </c>
      <c r="J1090">
        <v>0</v>
      </c>
      <c r="K1090">
        <v>0</v>
      </c>
      <c r="L1090">
        <f>VLOOKUP(B1090,'BAHAN BAKU'!P:Y,10,FALSE)</f>
        <v>0</v>
      </c>
      <c r="M1090">
        <f>VLOOKUP(B1090,'BAHAN BAKU'!P:Z,11,FALSE)</f>
        <v>0</v>
      </c>
      <c r="T1090">
        <v>0</v>
      </c>
    </row>
    <row r="1091" spans="1:20" x14ac:dyDescent="0.25">
      <c r="A1091">
        <f>VLOOKUP(B1091,'BAHAN BAKU'!$BD:$BE,2,FALSE)</f>
        <v>1</v>
      </c>
      <c r="B1091">
        <f>IF(COUNTIF($B$2:B1090,B1090)=3,B1090+1,B1090)</f>
        <v>364</v>
      </c>
      <c r="C1091" t="e">
        <f>VLOOKUP(B1091,'BAHAN BAKU'!P:Q,2,FALSE)</f>
        <v>#N/A</v>
      </c>
      <c r="D1091" t="s">
        <v>2</v>
      </c>
      <c r="E1091" t="s">
        <v>49</v>
      </c>
      <c r="F1091" s="13">
        <v>11</v>
      </c>
      <c r="G1091" t="s">
        <v>49</v>
      </c>
      <c r="H1091">
        <v>100</v>
      </c>
      <c r="I1091">
        <f>ROUND(VLOOKUP(B1091,'BAHAN BAKU'!P:AO,26,FALSE)*F1091%,0)</f>
        <v>0</v>
      </c>
      <c r="J1091">
        <v>0</v>
      </c>
      <c r="K1091">
        <v>0</v>
      </c>
      <c r="L1091">
        <f>VLOOKUP(B1091,'BAHAN BAKU'!P:Y,10,FALSE)</f>
        <v>0</v>
      </c>
      <c r="M1091">
        <f>VLOOKUP(B1091,'BAHAN BAKU'!P:Z,11,FALSE)</f>
        <v>0</v>
      </c>
      <c r="T1091">
        <v>0</v>
      </c>
    </row>
    <row r="1092" spans="1:20" x14ac:dyDescent="0.25">
      <c r="A1092">
        <f>VLOOKUP(B1092,'BAHAN BAKU'!$BD:$BE,2,FALSE)</f>
        <v>1</v>
      </c>
      <c r="B1092">
        <f>IF(COUNTIF($B$2:B1091,B1091)=3,B1091+1,B1091)</f>
        <v>364</v>
      </c>
      <c r="C1092" t="e">
        <f>VLOOKUP(B1092,'BAHAN BAKU'!P:Q,2,FALSE)</f>
        <v>#N/A</v>
      </c>
      <c r="D1092" t="s">
        <v>0</v>
      </c>
      <c r="E1092" t="s">
        <v>49</v>
      </c>
      <c r="F1092" s="13">
        <f>IF(VLOOKUP(B1092&amp;D1092,'BAHAN BAKU'!BA:BB,2,FALSE)&gt;'BAHAN BAKU'!$B$1,'BAHAN BAKU'!$B$1,VLOOKUP(B1092&amp;D1092,'BAHAN BAKU'!BA:BB,2,FALSE))</f>
        <v>0</v>
      </c>
      <c r="G1092" t="s">
        <v>49</v>
      </c>
      <c r="H1092">
        <v>100</v>
      </c>
      <c r="I1092">
        <f>ROUND(VLOOKUP(B1092,'BAHAN BAKU'!P:AO,26,FALSE)*F1092%,0)</f>
        <v>0</v>
      </c>
      <c r="J1092">
        <v>0</v>
      </c>
      <c r="K1092">
        <v>0</v>
      </c>
      <c r="L1092">
        <f>VLOOKUP(B1092,'BAHAN BAKU'!P:Y,10,FALSE)</f>
        <v>0</v>
      </c>
      <c r="M1092">
        <f>VLOOKUP(B1092,'BAHAN BAKU'!P:Z,11,FALSE)</f>
        <v>0</v>
      </c>
      <c r="T1092">
        <v>0</v>
      </c>
    </row>
    <row r="1093" spans="1:20" x14ac:dyDescent="0.25">
      <c r="A1093">
        <f>VLOOKUP(B1093,'BAHAN BAKU'!$BD:$BE,2,FALSE)</f>
        <v>1</v>
      </c>
      <c r="B1093">
        <f>IF(COUNTIF($B$2:B1092,B1092)=3,B1092+1,B1092)</f>
        <v>364</v>
      </c>
      <c r="C1093" t="e">
        <f>VLOOKUP(B1093,'BAHAN BAKU'!P:Q,2,FALSE)</f>
        <v>#N/A</v>
      </c>
      <c r="D1093" t="s">
        <v>4</v>
      </c>
      <c r="E1093" t="s">
        <v>49</v>
      </c>
      <c r="F1093" s="13" t="e">
        <f>IF(C1093=0,"2.5","0")</f>
        <v>#N/A</v>
      </c>
      <c r="G1093" t="s">
        <v>49</v>
      </c>
      <c r="H1093">
        <v>100</v>
      </c>
      <c r="I1093" t="e">
        <f>ROUND(VLOOKUP(B1093,'BAHAN BAKU'!P:AO,26,FALSE)*F1093%,0)</f>
        <v>#N/A</v>
      </c>
      <c r="J1093">
        <v>0</v>
      </c>
      <c r="K1093">
        <v>0</v>
      </c>
      <c r="L1093">
        <f>VLOOKUP(B1093,'BAHAN BAKU'!P:Y,10,FALSE)</f>
        <v>0</v>
      </c>
      <c r="M1093">
        <f>VLOOKUP(B1093,'BAHAN BAKU'!P:Z,11,FALSE)</f>
        <v>0</v>
      </c>
      <c r="T1093">
        <v>0</v>
      </c>
    </row>
    <row r="1094" spans="1:20" x14ac:dyDescent="0.25">
      <c r="A1094">
        <f>VLOOKUP(B1094,'BAHAN BAKU'!$BD:$BE,2,FALSE)</f>
        <v>1</v>
      </c>
      <c r="B1094">
        <f>IF(COUNTIF($B$2:B1093,B1093)=3,B1093+1,B1093)</f>
        <v>365</v>
      </c>
      <c r="C1094" t="e">
        <f>VLOOKUP(B1094,'BAHAN BAKU'!P:Q,2,FALSE)</f>
        <v>#N/A</v>
      </c>
      <c r="D1094" t="s">
        <v>2</v>
      </c>
      <c r="E1094" t="s">
        <v>49</v>
      </c>
      <c r="F1094" s="13">
        <v>11</v>
      </c>
      <c r="G1094" t="s">
        <v>49</v>
      </c>
      <c r="H1094">
        <v>100</v>
      </c>
      <c r="I1094">
        <f>ROUND(VLOOKUP(B1094,'BAHAN BAKU'!P:AO,26,FALSE)*F1094%,0)</f>
        <v>0</v>
      </c>
      <c r="J1094">
        <v>0</v>
      </c>
      <c r="K1094">
        <v>0</v>
      </c>
      <c r="L1094">
        <f>VLOOKUP(B1094,'BAHAN BAKU'!P:Y,10,FALSE)</f>
        <v>0</v>
      </c>
      <c r="M1094">
        <f>VLOOKUP(B1094,'BAHAN BAKU'!P:Z,11,FALSE)</f>
        <v>0</v>
      </c>
      <c r="T1094">
        <v>0</v>
      </c>
    </row>
    <row r="1095" spans="1:20" x14ac:dyDescent="0.25">
      <c r="A1095">
        <f>VLOOKUP(B1095,'BAHAN BAKU'!$BD:$BE,2,FALSE)</f>
        <v>1</v>
      </c>
      <c r="B1095">
        <f>IF(COUNTIF($B$2:B1094,B1094)=3,B1094+1,B1094)</f>
        <v>365</v>
      </c>
      <c r="C1095" t="e">
        <f>VLOOKUP(B1095,'BAHAN BAKU'!P:Q,2,FALSE)</f>
        <v>#N/A</v>
      </c>
      <c r="D1095" t="s">
        <v>0</v>
      </c>
      <c r="E1095" t="s">
        <v>49</v>
      </c>
      <c r="F1095" s="13">
        <f>IF(VLOOKUP(B1095&amp;D1095,'BAHAN BAKU'!BA:BB,2,FALSE)&gt;'BAHAN BAKU'!$B$1,'BAHAN BAKU'!$B$1,VLOOKUP(B1095&amp;D1095,'BAHAN BAKU'!BA:BB,2,FALSE))</f>
        <v>0</v>
      </c>
      <c r="G1095" t="s">
        <v>49</v>
      </c>
      <c r="H1095">
        <v>100</v>
      </c>
      <c r="I1095">
        <f>ROUND(VLOOKUP(B1095,'BAHAN BAKU'!P:AO,26,FALSE)*F1095%,0)</f>
        <v>0</v>
      </c>
      <c r="J1095">
        <v>0</v>
      </c>
      <c r="K1095">
        <v>0</v>
      </c>
      <c r="L1095">
        <f>VLOOKUP(B1095,'BAHAN BAKU'!P:Y,10,FALSE)</f>
        <v>0</v>
      </c>
      <c r="M1095">
        <f>VLOOKUP(B1095,'BAHAN BAKU'!P:Z,11,FALSE)</f>
        <v>0</v>
      </c>
      <c r="T1095">
        <v>0</v>
      </c>
    </row>
    <row r="1096" spans="1:20" x14ac:dyDescent="0.25">
      <c r="A1096">
        <f>VLOOKUP(B1096,'BAHAN BAKU'!$BD:$BE,2,FALSE)</f>
        <v>1</v>
      </c>
      <c r="B1096">
        <f>IF(COUNTIF($B$2:B1095,B1095)=3,B1095+1,B1095)</f>
        <v>365</v>
      </c>
      <c r="C1096" t="e">
        <f>VLOOKUP(B1096,'BAHAN BAKU'!P:Q,2,FALSE)</f>
        <v>#N/A</v>
      </c>
      <c r="D1096" t="s">
        <v>4</v>
      </c>
      <c r="E1096" t="s">
        <v>49</v>
      </c>
      <c r="F1096" s="13" t="e">
        <f>IF(C1096=0,"2.5","0")</f>
        <v>#N/A</v>
      </c>
      <c r="G1096" t="s">
        <v>49</v>
      </c>
      <c r="H1096">
        <v>100</v>
      </c>
      <c r="I1096" t="e">
        <f>ROUND(VLOOKUP(B1096,'BAHAN BAKU'!P:AO,26,FALSE)*F1096%,0)</f>
        <v>#N/A</v>
      </c>
      <c r="J1096">
        <v>0</v>
      </c>
      <c r="K1096">
        <v>0</v>
      </c>
      <c r="L1096">
        <f>VLOOKUP(B1096,'BAHAN BAKU'!P:Y,10,FALSE)</f>
        <v>0</v>
      </c>
      <c r="M1096">
        <f>VLOOKUP(B1096,'BAHAN BAKU'!P:Z,11,FALSE)</f>
        <v>0</v>
      </c>
      <c r="T1096">
        <v>0</v>
      </c>
    </row>
    <row r="1097" spans="1:20" x14ac:dyDescent="0.25">
      <c r="A1097">
        <f>VLOOKUP(B1097,'BAHAN BAKU'!$BD:$BE,2,FALSE)</f>
        <v>1</v>
      </c>
      <c r="B1097">
        <f>IF(COUNTIF($B$2:B1096,B1096)=3,B1096+1,B1096)</f>
        <v>366</v>
      </c>
      <c r="C1097" t="e">
        <f>VLOOKUP(B1097,'BAHAN BAKU'!P:Q,2,FALSE)</f>
        <v>#N/A</v>
      </c>
      <c r="D1097" t="s">
        <v>2</v>
      </c>
      <c r="E1097" t="s">
        <v>49</v>
      </c>
      <c r="F1097" s="13">
        <v>11</v>
      </c>
      <c r="G1097" t="s">
        <v>49</v>
      </c>
      <c r="H1097">
        <v>100</v>
      </c>
      <c r="I1097">
        <f>ROUND(VLOOKUP(B1097,'BAHAN BAKU'!P:AO,26,FALSE)*F1097%,0)</f>
        <v>0</v>
      </c>
      <c r="J1097">
        <v>0</v>
      </c>
      <c r="K1097">
        <v>0</v>
      </c>
      <c r="L1097">
        <f>VLOOKUP(B1097,'BAHAN BAKU'!P:Y,10,FALSE)</f>
        <v>0</v>
      </c>
      <c r="M1097">
        <f>VLOOKUP(B1097,'BAHAN BAKU'!P:Z,11,FALSE)</f>
        <v>0</v>
      </c>
      <c r="T1097">
        <v>0</v>
      </c>
    </row>
    <row r="1098" spans="1:20" x14ac:dyDescent="0.25">
      <c r="A1098">
        <f>VLOOKUP(B1098,'BAHAN BAKU'!$BD:$BE,2,FALSE)</f>
        <v>1</v>
      </c>
      <c r="B1098">
        <f>IF(COUNTIF($B$2:B1097,B1097)=3,B1097+1,B1097)</f>
        <v>366</v>
      </c>
      <c r="C1098" t="e">
        <f>VLOOKUP(B1098,'BAHAN BAKU'!P:Q,2,FALSE)</f>
        <v>#N/A</v>
      </c>
      <c r="D1098" t="s">
        <v>0</v>
      </c>
      <c r="E1098" t="s">
        <v>49</v>
      </c>
      <c r="F1098" s="13">
        <f>IF(VLOOKUP(B1098&amp;D1098,'BAHAN BAKU'!BA:BB,2,FALSE)&gt;'BAHAN BAKU'!$B$1,'BAHAN BAKU'!$B$1,VLOOKUP(B1098&amp;D1098,'BAHAN BAKU'!BA:BB,2,FALSE))</f>
        <v>0</v>
      </c>
      <c r="G1098" t="s">
        <v>49</v>
      </c>
      <c r="H1098">
        <v>100</v>
      </c>
      <c r="I1098">
        <f>ROUND(VLOOKUP(B1098,'BAHAN BAKU'!P:AO,26,FALSE)*F1098%,0)</f>
        <v>0</v>
      </c>
      <c r="J1098">
        <v>0</v>
      </c>
      <c r="K1098">
        <v>0</v>
      </c>
      <c r="L1098">
        <f>VLOOKUP(B1098,'BAHAN BAKU'!P:Y,10,FALSE)</f>
        <v>0</v>
      </c>
      <c r="M1098">
        <f>VLOOKUP(B1098,'BAHAN BAKU'!P:Z,11,FALSE)</f>
        <v>0</v>
      </c>
      <c r="T1098">
        <v>0</v>
      </c>
    </row>
    <row r="1099" spans="1:20" x14ac:dyDescent="0.25">
      <c r="A1099">
        <f>VLOOKUP(B1099,'BAHAN BAKU'!$BD:$BE,2,FALSE)</f>
        <v>1</v>
      </c>
      <c r="B1099">
        <f>IF(COUNTIF($B$2:B1098,B1098)=3,B1098+1,B1098)</f>
        <v>366</v>
      </c>
      <c r="C1099" t="e">
        <f>VLOOKUP(B1099,'BAHAN BAKU'!P:Q,2,FALSE)</f>
        <v>#N/A</v>
      </c>
      <c r="D1099" t="s">
        <v>4</v>
      </c>
      <c r="E1099" t="s">
        <v>49</v>
      </c>
      <c r="F1099" s="13" t="e">
        <f>IF(C1099=0,"2.5","0")</f>
        <v>#N/A</v>
      </c>
      <c r="G1099" t="s">
        <v>49</v>
      </c>
      <c r="H1099">
        <v>100</v>
      </c>
      <c r="I1099" t="e">
        <f>ROUND(VLOOKUP(B1099,'BAHAN BAKU'!P:AO,26,FALSE)*F1099%,0)</f>
        <v>#N/A</v>
      </c>
      <c r="J1099">
        <v>0</v>
      </c>
      <c r="K1099">
        <v>0</v>
      </c>
      <c r="L1099">
        <f>VLOOKUP(B1099,'BAHAN BAKU'!P:Y,10,FALSE)</f>
        <v>0</v>
      </c>
      <c r="M1099">
        <f>VLOOKUP(B1099,'BAHAN BAKU'!P:Z,11,FALSE)</f>
        <v>0</v>
      </c>
      <c r="T1099">
        <v>0</v>
      </c>
    </row>
    <row r="1100" spans="1:20" x14ac:dyDescent="0.25">
      <c r="A1100">
        <f>VLOOKUP(B1100,'BAHAN BAKU'!$BD:$BE,2,FALSE)</f>
        <v>1</v>
      </c>
      <c r="B1100">
        <f>IF(COUNTIF($B$2:B1099,B1099)=3,B1099+1,B1099)</f>
        <v>367</v>
      </c>
      <c r="C1100" t="e">
        <f>VLOOKUP(B1100,'BAHAN BAKU'!P:Q,2,FALSE)</f>
        <v>#N/A</v>
      </c>
      <c r="D1100" t="s">
        <v>2</v>
      </c>
      <c r="E1100" t="s">
        <v>49</v>
      </c>
      <c r="F1100" s="13">
        <v>11</v>
      </c>
      <c r="G1100" t="s">
        <v>49</v>
      </c>
      <c r="H1100">
        <v>100</v>
      </c>
      <c r="I1100">
        <f>ROUND(VLOOKUP(B1100,'BAHAN BAKU'!P:AO,26,FALSE)*F1100%,0)</f>
        <v>0</v>
      </c>
      <c r="J1100">
        <v>0</v>
      </c>
      <c r="K1100">
        <v>0</v>
      </c>
      <c r="L1100">
        <f>VLOOKUP(B1100,'BAHAN BAKU'!P:Y,10,FALSE)</f>
        <v>0</v>
      </c>
      <c r="M1100">
        <f>VLOOKUP(B1100,'BAHAN BAKU'!P:Z,11,FALSE)</f>
        <v>0</v>
      </c>
      <c r="T1100">
        <v>0</v>
      </c>
    </row>
    <row r="1101" spans="1:20" x14ac:dyDescent="0.25">
      <c r="A1101">
        <f>VLOOKUP(B1101,'BAHAN BAKU'!$BD:$BE,2,FALSE)</f>
        <v>1</v>
      </c>
      <c r="B1101">
        <f>IF(COUNTIF($B$2:B1100,B1100)=3,B1100+1,B1100)</f>
        <v>367</v>
      </c>
      <c r="C1101" t="e">
        <f>VLOOKUP(B1101,'BAHAN BAKU'!P:Q,2,FALSE)</f>
        <v>#N/A</v>
      </c>
      <c r="D1101" t="s">
        <v>0</v>
      </c>
      <c r="E1101" t="s">
        <v>49</v>
      </c>
      <c r="F1101" s="13">
        <f>IF(VLOOKUP(B1101&amp;D1101,'BAHAN BAKU'!BA:BB,2,FALSE)&gt;'BAHAN BAKU'!$B$1,'BAHAN BAKU'!$B$1,VLOOKUP(B1101&amp;D1101,'BAHAN BAKU'!BA:BB,2,FALSE))</f>
        <v>0</v>
      </c>
      <c r="G1101" t="s">
        <v>49</v>
      </c>
      <c r="H1101">
        <v>100</v>
      </c>
      <c r="I1101">
        <f>ROUND(VLOOKUP(B1101,'BAHAN BAKU'!P:AO,26,FALSE)*F1101%,0)</f>
        <v>0</v>
      </c>
      <c r="J1101">
        <v>0</v>
      </c>
      <c r="K1101">
        <v>0</v>
      </c>
      <c r="L1101">
        <f>VLOOKUP(B1101,'BAHAN BAKU'!P:Y,10,FALSE)</f>
        <v>0</v>
      </c>
      <c r="M1101">
        <f>VLOOKUP(B1101,'BAHAN BAKU'!P:Z,11,FALSE)</f>
        <v>0</v>
      </c>
      <c r="T1101">
        <v>0</v>
      </c>
    </row>
    <row r="1102" spans="1:20" x14ac:dyDescent="0.25">
      <c r="A1102">
        <f>VLOOKUP(B1102,'BAHAN BAKU'!$BD:$BE,2,FALSE)</f>
        <v>1</v>
      </c>
      <c r="B1102">
        <f>IF(COUNTIF($B$2:B1101,B1101)=3,B1101+1,B1101)</f>
        <v>367</v>
      </c>
      <c r="C1102" t="e">
        <f>VLOOKUP(B1102,'BAHAN BAKU'!P:Q,2,FALSE)</f>
        <v>#N/A</v>
      </c>
      <c r="D1102" t="s">
        <v>4</v>
      </c>
      <c r="E1102" t="s">
        <v>49</v>
      </c>
      <c r="F1102" s="13" t="e">
        <f>IF(C1102=0,"2.5","0")</f>
        <v>#N/A</v>
      </c>
      <c r="G1102" t="s">
        <v>49</v>
      </c>
      <c r="H1102">
        <v>100</v>
      </c>
      <c r="I1102" t="e">
        <f>ROUND(VLOOKUP(B1102,'BAHAN BAKU'!P:AO,26,FALSE)*F1102%,0)</f>
        <v>#N/A</v>
      </c>
      <c r="J1102">
        <v>0</v>
      </c>
      <c r="K1102">
        <v>0</v>
      </c>
      <c r="L1102">
        <f>VLOOKUP(B1102,'BAHAN BAKU'!P:Y,10,FALSE)</f>
        <v>0</v>
      </c>
      <c r="M1102">
        <f>VLOOKUP(B1102,'BAHAN BAKU'!P:Z,11,FALSE)</f>
        <v>0</v>
      </c>
      <c r="T1102">
        <v>0</v>
      </c>
    </row>
    <row r="1103" spans="1:20" x14ac:dyDescent="0.25">
      <c r="A1103">
        <f>VLOOKUP(B1103,'BAHAN BAKU'!$BD:$BE,2,FALSE)</f>
        <v>1</v>
      </c>
      <c r="B1103">
        <f>IF(COUNTIF($B$2:B1102,B1102)=3,B1102+1,B1102)</f>
        <v>368</v>
      </c>
      <c r="C1103" t="e">
        <f>VLOOKUP(B1103,'BAHAN BAKU'!P:Q,2,FALSE)</f>
        <v>#N/A</v>
      </c>
      <c r="D1103" t="s">
        <v>2</v>
      </c>
      <c r="E1103" t="s">
        <v>49</v>
      </c>
      <c r="F1103" s="13">
        <v>11</v>
      </c>
      <c r="G1103" t="s">
        <v>49</v>
      </c>
      <c r="H1103">
        <v>100</v>
      </c>
      <c r="I1103">
        <f>ROUND(VLOOKUP(B1103,'BAHAN BAKU'!P:AO,26,FALSE)*F1103%,0)</f>
        <v>0</v>
      </c>
      <c r="J1103">
        <v>0</v>
      </c>
      <c r="K1103">
        <v>0</v>
      </c>
      <c r="L1103">
        <f>VLOOKUP(B1103,'BAHAN BAKU'!P:Y,10,FALSE)</f>
        <v>0</v>
      </c>
      <c r="M1103">
        <f>VLOOKUP(B1103,'BAHAN BAKU'!P:Z,11,FALSE)</f>
        <v>0</v>
      </c>
      <c r="T1103">
        <v>0</v>
      </c>
    </row>
    <row r="1104" spans="1:20" x14ac:dyDescent="0.25">
      <c r="A1104">
        <f>VLOOKUP(B1104,'BAHAN BAKU'!$BD:$BE,2,FALSE)</f>
        <v>1</v>
      </c>
      <c r="B1104">
        <f>IF(COUNTIF($B$2:B1103,B1103)=3,B1103+1,B1103)</f>
        <v>368</v>
      </c>
      <c r="C1104" t="e">
        <f>VLOOKUP(B1104,'BAHAN BAKU'!P:Q,2,FALSE)</f>
        <v>#N/A</v>
      </c>
      <c r="D1104" t="s">
        <v>0</v>
      </c>
      <c r="E1104" t="s">
        <v>49</v>
      </c>
      <c r="F1104" s="13">
        <f>IF(VLOOKUP(B1104&amp;D1104,'BAHAN BAKU'!BA:BB,2,FALSE)&gt;'BAHAN BAKU'!$B$1,'BAHAN BAKU'!$B$1,VLOOKUP(B1104&amp;D1104,'BAHAN BAKU'!BA:BB,2,FALSE))</f>
        <v>0</v>
      </c>
      <c r="G1104" t="s">
        <v>49</v>
      </c>
      <c r="H1104">
        <v>100</v>
      </c>
      <c r="I1104">
        <f>ROUND(VLOOKUP(B1104,'BAHAN BAKU'!P:AO,26,FALSE)*F1104%,0)</f>
        <v>0</v>
      </c>
      <c r="J1104">
        <v>0</v>
      </c>
      <c r="K1104">
        <v>0</v>
      </c>
      <c r="L1104">
        <f>VLOOKUP(B1104,'BAHAN BAKU'!P:Y,10,FALSE)</f>
        <v>0</v>
      </c>
      <c r="M1104">
        <f>VLOOKUP(B1104,'BAHAN BAKU'!P:Z,11,FALSE)</f>
        <v>0</v>
      </c>
      <c r="T1104">
        <v>0</v>
      </c>
    </row>
    <row r="1105" spans="1:20" x14ac:dyDescent="0.25">
      <c r="A1105">
        <f>VLOOKUP(B1105,'BAHAN BAKU'!$BD:$BE,2,FALSE)</f>
        <v>1</v>
      </c>
      <c r="B1105">
        <f>IF(COUNTIF($B$2:B1104,B1104)=3,B1104+1,B1104)</f>
        <v>368</v>
      </c>
      <c r="C1105" t="e">
        <f>VLOOKUP(B1105,'BAHAN BAKU'!P:Q,2,FALSE)</f>
        <v>#N/A</v>
      </c>
      <c r="D1105" t="s">
        <v>4</v>
      </c>
      <c r="E1105" t="s">
        <v>49</v>
      </c>
      <c r="F1105" s="13" t="e">
        <f>IF(C1105=0,"2.5","0")</f>
        <v>#N/A</v>
      </c>
      <c r="G1105" t="s">
        <v>49</v>
      </c>
      <c r="H1105">
        <v>100</v>
      </c>
      <c r="I1105" t="e">
        <f>ROUND(VLOOKUP(B1105,'BAHAN BAKU'!P:AO,26,FALSE)*F1105%,0)</f>
        <v>#N/A</v>
      </c>
      <c r="J1105">
        <v>0</v>
      </c>
      <c r="K1105">
        <v>0</v>
      </c>
      <c r="L1105">
        <f>VLOOKUP(B1105,'BAHAN BAKU'!P:Y,10,FALSE)</f>
        <v>0</v>
      </c>
      <c r="M1105">
        <f>VLOOKUP(B1105,'BAHAN BAKU'!P:Z,11,FALSE)</f>
        <v>0</v>
      </c>
      <c r="T1105">
        <v>0</v>
      </c>
    </row>
    <row r="1106" spans="1:20" x14ac:dyDescent="0.25">
      <c r="A1106">
        <f>VLOOKUP(B1106,'BAHAN BAKU'!$BD:$BE,2,FALSE)</f>
        <v>1</v>
      </c>
      <c r="B1106">
        <f>IF(COUNTIF($B$2:B1105,B1105)=3,B1105+1,B1105)</f>
        <v>369</v>
      </c>
      <c r="C1106" t="e">
        <f>VLOOKUP(B1106,'BAHAN BAKU'!P:Q,2,FALSE)</f>
        <v>#N/A</v>
      </c>
      <c r="D1106" t="s">
        <v>2</v>
      </c>
      <c r="E1106" t="s">
        <v>49</v>
      </c>
      <c r="F1106" s="13">
        <v>11</v>
      </c>
      <c r="G1106" t="s">
        <v>49</v>
      </c>
      <c r="H1106">
        <v>100</v>
      </c>
      <c r="I1106">
        <f>ROUND(VLOOKUP(B1106,'BAHAN BAKU'!P:AO,26,FALSE)*F1106%,0)</f>
        <v>0</v>
      </c>
      <c r="J1106">
        <v>0</v>
      </c>
      <c r="K1106">
        <v>0</v>
      </c>
      <c r="L1106">
        <f>VLOOKUP(B1106,'BAHAN BAKU'!P:Y,10,FALSE)</f>
        <v>0</v>
      </c>
      <c r="M1106">
        <f>VLOOKUP(B1106,'BAHAN BAKU'!P:Z,11,FALSE)</f>
        <v>0</v>
      </c>
      <c r="T1106">
        <v>0</v>
      </c>
    </row>
    <row r="1107" spans="1:20" x14ac:dyDescent="0.25">
      <c r="A1107">
        <f>VLOOKUP(B1107,'BAHAN BAKU'!$BD:$BE,2,FALSE)</f>
        <v>1</v>
      </c>
      <c r="B1107">
        <f>IF(COUNTIF($B$2:B1106,B1106)=3,B1106+1,B1106)</f>
        <v>369</v>
      </c>
      <c r="C1107" t="e">
        <f>VLOOKUP(B1107,'BAHAN BAKU'!P:Q,2,FALSE)</f>
        <v>#N/A</v>
      </c>
      <c r="D1107" t="s">
        <v>0</v>
      </c>
      <c r="E1107" t="s">
        <v>49</v>
      </c>
      <c r="F1107" s="13">
        <f>IF(VLOOKUP(B1107&amp;D1107,'BAHAN BAKU'!BA:BB,2,FALSE)&gt;'BAHAN BAKU'!$B$1,'BAHAN BAKU'!$B$1,VLOOKUP(B1107&amp;D1107,'BAHAN BAKU'!BA:BB,2,FALSE))</f>
        <v>0</v>
      </c>
      <c r="G1107" t="s">
        <v>49</v>
      </c>
      <c r="H1107">
        <v>100</v>
      </c>
      <c r="I1107">
        <f>ROUND(VLOOKUP(B1107,'BAHAN BAKU'!P:AO,26,FALSE)*F1107%,0)</f>
        <v>0</v>
      </c>
      <c r="J1107">
        <v>0</v>
      </c>
      <c r="K1107">
        <v>0</v>
      </c>
      <c r="L1107">
        <f>VLOOKUP(B1107,'BAHAN BAKU'!P:Y,10,FALSE)</f>
        <v>0</v>
      </c>
      <c r="M1107">
        <f>VLOOKUP(B1107,'BAHAN BAKU'!P:Z,11,FALSE)</f>
        <v>0</v>
      </c>
      <c r="T1107">
        <v>0</v>
      </c>
    </row>
    <row r="1108" spans="1:20" x14ac:dyDescent="0.25">
      <c r="A1108">
        <f>VLOOKUP(B1108,'BAHAN BAKU'!$BD:$BE,2,FALSE)</f>
        <v>1</v>
      </c>
      <c r="B1108">
        <f>IF(COUNTIF($B$2:B1107,B1107)=3,B1107+1,B1107)</f>
        <v>369</v>
      </c>
      <c r="C1108" t="e">
        <f>VLOOKUP(B1108,'BAHAN BAKU'!P:Q,2,FALSE)</f>
        <v>#N/A</v>
      </c>
      <c r="D1108" t="s">
        <v>4</v>
      </c>
      <c r="E1108" t="s">
        <v>49</v>
      </c>
      <c r="F1108" s="13" t="e">
        <f>IF(C1108=0,"2.5","0")</f>
        <v>#N/A</v>
      </c>
      <c r="G1108" t="s">
        <v>49</v>
      </c>
      <c r="H1108">
        <v>100</v>
      </c>
      <c r="I1108" t="e">
        <f>ROUND(VLOOKUP(B1108,'BAHAN BAKU'!P:AO,26,FALSE)*F1108%,0)</f>
        <v>#N/A</v>
      </c>
      <c r="J1108">
        <v>0</v>
      </c>
      <c r="K1108">
        <v>0</v>
      </c>
      <c r="L1108">
        <f>VLOOKUP(B1108,'BAHAN BAKU'!P:Y,10,FALSE)</f>
        <v>0</v>
      </c>
      <c r="M1108">
        <f>VLOOKUP(B1108,'BAHAN BAKU'!P:Z,11,FALSE)</f>
        <v>0</v>
      </c>
      <c r="T1108">
        <v>0</v>
      </c>
    </row>
    <row r="1109" spans="1:20" x14ac:dyDescent="0.25">
      <c r="A1109">
        <f>VLOOKUP(B1109,'BAHAN BAKU'!$BD:$BE,2,FALSE)</f>
        <v>1</v>
      </c>
      <c r="B1109">
        <f>IF(COUNTIF($B$2:B1108,B1108)=3,B1108+1,B1108)</f>
        <v>370</v>
      </c>
      <c r="C1109" t="e">
        <f>VLOOKUP(B1109,'BAHAN BAKU'!P:Q,2,FALSE)</f>
        <v>#N/A</v>
      </c>
      <c r="D1109" t="s">
        <v>2</v>
      </c>
      <c r="E1109" t="s">
        <v>49</v>
      </c>
      <c r="F1109" s="13">
        <v>11</v>
      </c>
      <c r="G1109" t="s">
        <v>49</v>
      </c>
      <c r="H1109">
        <v>100</v>
      </c>
      <c r="I1109">
        <f>ROUND(VLOOKUP(B1109,'BAHAN BAKU'!P:AO,26,FALSE)*F1109%,0)</f>
        <v>0</v>
      </c>
      <c r="J1109">
        <v>0</v>
      </c>
      <c r="K1109">
        <v>0</v>
      </c>
      <c r="L1109">
        <f>VLOOKUP(B1109,'BAHAN BAKU'!P:Y,10,FALSE)</f>
        <v>0</v>
      </c>
      <c r="M1109">
        <f>VLOOKUP(B1109,'BAHAN BAKU'!P:Z,11,FALSE)</f>
        <v>0</v>
      </c>
      <c r="T1109">
        <v>0</v>
      </c>
    </row>
    <row r="1110" spans="1:20" x14ac:dyDescent="0.25">
      <c r="A1110">
        <f>VLOOKUP(B1110,'BAHAN BAKU'!$BD:$BE,2,FALSE)</f>
        <v>1</v>
      </c>
      <c r="B1110">
        <f>IF(COUNTIF($B$2:B1109,B1109)=3,B1109+1,B1109)</f>
        <v>370</v>
      </c>
      <c r="C1110" t="e">
        <f>VLOOKUP(B1110,'BAHAN BAKU'!P:Q,2,FALSE)</f>
        <v>#N/A</v>
      </c>
      <c r="D1110" t="s">
        <v>0</v>
      </c>
      <c r="E1110" t="s">
        <v>49</v>
      </c>
      <c r="F1110" s="13">
        <f>IF(VLOOKUP(B1110&amp;D1110,'BAHAN BAKU'!BA:BB,2,FALSE)&gt;'BAHAN BAKU'!$B$1,'BAHAN BAKU'!$B$1,VLOOKUP(B1110&amp;D1110,'BAHAN BAKU'!BA:BB,2,FALSE))</f>
        <v>0</v>
      </c>
      <c r="G1110" t="s">
        <v>49</v>
      </c>
      <c r="H1110">
        <v>100</v>
      </c>
      <c r="I1110">
        <f>ROUND(VLOOKUP(B1110,'BAHAN BAKU'!P:AO,26,FALSE)*F1110%,0)</f>
        <v>0</v>
      </c>
      <c r="J1110">
        <v>0</v>
      </c>
      <c r="K1110">
        <v>0</v>
      </c>
      <c r="L1110">
        <f>VLOOKUP(B1110,'BAHAN BAKU'!P:Y,10,FALSE)</f>
        <v>0</v>
      </c>
      <c r="M1110">
        <f>VLOOKUP(B1110,'BAHAN BAKU'!P:Z,11,FALSE)</f>
        <v>0</v>
      </c>
      <c r="T1110">
        <v>0</v>
      </c>
    </row>
    <row r="1111" spans="1:20" x14ac:dyDescent="0.25">
      <c r="A1111">
        <f>VLOOKUP(B1111,'BAHAN BAKU'!$BD:$BE,2,FALSE)</f>
        <v>1</v>
      </c>
      <c r="B1111">
        <f>IF(COUNTIF($B$2:B1110,B1110)=3,B1110+1,B1110)</f>
        <v>370</v>
      </c>
      <c r="C1111" t="e">
        <f>VLOOKUP(B1111,'BAHAN BAKU'!P:Q,2,FALSE)</f>
        <v>#N/A</v>
      </c>
      <c r="D1111" t="s">
        <v>4</v>
      </c>
      <c r="E1111" t="s">
        <v>49</v>
      </c>
      <c r="F1111" s="13" t="e">
        <f>IF(C1111=0,"2.5","0")</f>
        <v>#N/A</v>
      </c>
      <c r="G1111" t="s">
        <v>49</v>
      </c>
      <c r="H1111">
        <v>100</v>
      </c>
      <c r="I1111" t="e">
        <f>ROUND(VLOOKUP(B1111,'BAHAN BAKU'!P:AO,26,FALSE)*F1111%,0)</f>
        <v>#N/A</v>
      </c>
      <c r="J1111">
        <v>0</v>
      </c>
      <c r="K1111">
        <v>0</v>
      </c>
      <c r="L1111">
        <f>VLOOKUP(B1111,'BAHAN BAKU'!P:Y,10,FALSE)</f>
        <v>0</v>
      </c>
      <c r="M1111">
        <f>VLOOKUP(B1111,'BAHAN BAKU'!P:Z,11,FALSE)</f>
        <v>0</v>
      </c>
      <c r="T1111">
        <v>0</v>
      </c>
    </row>
    <row r="1112" spans="1:20" x14ac:dyDescent="0.25">
      <c r="A1112">
        <f>VLOOKUP(B1112,'BAHAN BAKU'!$BD:$BE,2,FALSE)</f>
        <v>1</v>
      </c>
      <c r="B1112">
        <f>IF(COUNTIF($B$2:B1111,B1111)=3,B1111+1,B1111)</f>
        <v>371</v>
      </c>
      <c r="C1112" t="e">
        <f>VLOOKUP(B1112,'BAHAN BAKU'!P:Q,2,FALSE)</f>
        <v>#N/A</v>
      </c>
      <c r="D1112" t="s">
        <v>2</v>
      </c>
      <c r="E1112" t="s">
        <v>49</v>
      </c>
      <c r="F1112" s="13">
        <v>11</v>
      </c>
      <c r="G1112" t="s">
        <v>49</v>
      </c>
      <c r="H1112">
        <v>100</v>
      </c>
      <c r="I1112">
        <f>ROUND(VLOOKUP(B1112,'BAHAN BAKU'!P:AO,26,FALSE)*F1112%,0)</f>
        <v>0</v>
      </c>
      <c r="J1112">
        <v>0</v>
      </c>
      <c r="K1112">
        <v>0</v>
      </c>
      <c r="L1112">
        <f>VLOOKUP(B1112,'BAHAN BAKU'!P:Y,10,FALSE)</f>
        <v>0</v>
      </c>
      <c r="M1112">
        <f>VLOOKUP(B1112,'BAHAN BAKU'!P:Z,11,FALSE)</f>
        <v>0</v>
      </c>
      <c r="T1112">
        <v>0</v>
      </c>
    </row>
    <row r="1113" spans="1:20" x14ac:dyDescent="0.25">
      <c r="A1113">
        <f>VLOOKUP(B1113,'BAHAN BAKU'!$BD:$BE,2,FALSE)</f>
        <v>1</v>
      </c>
      <c r="B1113">
        <f>IF(COUNTIF($B$2:B1112,B1112)=3,B1112+1,B1112)</f>
        <v>371</v>
      </c>
      <c r="C1113" t="e">
        <f>VLOOKUP(B1113,'BAHAN BAKU'!P:Q,2,FALSE)</f>
        <v>#N/A</v>
      </c>
      <c r="D1113" t="s">
        <v>0</v>
      </c>
      <c r="E1113" t="s">
        <v>49</v>
      </c>
      <c r="F1113" s="13">
        <f>IF(VLOOKUP(B1113&amp;D1113,'BAHAN BAKU'!BA:BB,2,FALSE)&gt;'BAHAN BAKU'!$B$1,'BAHAN BAKU'!$B$1,VLOOKUP(B1113&amp;D1113,'BAHAN BAKU'!BA:BB,2,FALSE))</f>
        <v>0</v>
      </c>
      <c r="G1113" t="s">
        <v>49</v>
      </c>
      <c r="H1113">
        <v>100</v>
      </c>
      <c r="I1113">
        <f>ROUND(VLOOKUP(B1113,'BAHAN BAKU'!P:AO,26,FALSE)*F1113%,0)</f>
        <v>0</v>
      </c>
      <c r="J1113">
        <v>0</v>
      </c>
      <c r="K1113">
        <v>0</v>
      </c>
      <c r="L1113">
        <f>VLOOKUP(B1113,'BAHAN BAKU'!P:Y,10,FALSE)</f>
        <v>0</v>
      </c>
      <c r="M1113">
        <f>VLOOKUP(B1113,'BAHAN BAKU'!P:Z,11,FALSE)</f>
        <v>0</v>
      </c>
      <c r="T1113">
        <v>0</v>
      </c>
    </row>
    <row r="1114" spans="1:20" x14ac:dyDescent="0.25">
      <c r="A1114">
        <f>VLOOKUP(B1114,'BAHAN BAKU'!$BD:$BE,2,FALSE)</f>
        <v>1</v>
      </c>
      <c r="B1114">
        <f>IF(COUNTIF($B$2:B1113,B1113)=3,B1113+1,B1113)</f>
        <v>371</v>
      </c>
      <c r="C1114" t="e">
        <f>VLOOKUP(B1114,'BAHAN BAKU'!P:Q,2,FALSE)</f>
        <v>#N/A</v>
      </c>
      <c r="D1114" t="s">
        <v>4</v>
      </c>
      <c r="E1114" t="s">
        <v>49</v>
      </c>
      <c r="F1114" s="13" t="e">
        <f>IF(C1114=0,"2.5","0")</f>
        <v>#N/A</v>
      </c>
      <c r="G1114" t="s">
        <v>49</v>
      </c>
      <c r="H1114">
        <v>100</v>
      </c>
      <c r="I1114" t="e">
        <f>ROUND(VLOOKUP(B1114,'BAHAN BAKU'!P:AO,26,FALSE)*F1114%,0)</f>
        <v>#N/A</v>
      </c>
      <c r="J1114">
        <v>0</v>
      </c>
      <c r="K1114">
        <v>0</v>
      </c>
      <c r="L1114">
        <f>VLOOKUP(B1114,'BAHAN BAKU'!P:Y,10,FALSE)</f>
        <v>0</v>
      </c>
      <c r="M1114">
        <f>VLOOKUP(B1114,'BAHAN BAKU'!P:Z,11,FALSE)</f>
        <v>0</v>
      </c>
      <c r="T1114">
        <v>0</v>
      </c>
    </row>
    <row r="1115" spans="1:20" x14ac:dyDescent="0.25">
      <c r="A1115">
        <f>VLOOKUP(B1115,'BAHAN BAKU'!$BD:$BE,2,FALSE)</f>
        <v>1</v>
      </c>
      <c r="B1115">
        <f>IF(COUNTIF($B$2:B1114,B1114)=3,B1114+1,B1114)</f>
        <v>372</v>
      </c>
      <c r="C1115" t="e">
        <f>VLOOKUP(B1115,'BAHAN BAKU'!P:Q,2,FALSE)</f>
        <v>#N/A</v>
      </c>
      <c r="D1115" t="s">
        <v>2</v>
      </c>
      <c r="E1115" t="s">
        <v>49</v>
      </c>
      <c r="F1115" s="13">
        <v>11</v>
      </c>
      <c r="G1115" t="s">
        <v>49</v>
      </c>
      <c r="H1115">
        <v>100</v>
      </c>
      <c r="I1115">
        <f>ROUND(VLOOKUP(B1115,'BAHAN BAKU'!P:AO,26,FALSE)*F1115%,0)</f>
        <v>0</v>
      </c>
      <c r="J1115">
        <v>0</v>
      </c>
      <c r="K1115">
        <v>0</v>
      </c>
      <c r="L1115">
        <f>VLOOKUP(B1115,'BAHAN BAKU'!P:Y,10,FALSE)</f>
        <v>0</v>
      </c>
      <c r="M1115">
        <f>VLOOKUP(B1115,'BAHAN BAKU'!P:Z,11,FALSE)</f>
        <v>0</v>
      </c>
      <c r="T1115">
        <v>0</v>
      </c>
    </row>
    <row r="1116" spans="1:20" x14ac:dyDescent="0.25">
      <c r="A1116">
        <f>VLOOKUP(B1116,'BAHAN BAKU'!$BD:$BE,2,FALSE)</f>
        <v>1</v>
      </c>
      <c r="B1116">
        <f>IF(COUNTIF($B$2:B1115,B1115)=3,B1115+1,B1115)</f>
        <v>372</v>
      </c>
      <c r="C1116" t="e">
        <f>VLOOKUP(B1116,'BAHAN BAKU'!P:Q,2,FALSE)</f>
        <v>#N/A</v>
      </c>
      <c r="D1116" t="s">
        <v>0</v>
      </c>
      <c r="E1116" t="s">
        <v>49</v>
      </c>
      <c r="F1116" s="13">
        <f>IF(VLOOKUP(B1116&amp;D1116,'BAHAN BAKU'!BA:BB,2,FALSE)&gt;'BAHAN BAKU'!$B$1,'BAHAN BAKU'!$B$1,VLOOKUP(B1116&amp;D1116,'BAHAN BAKU'!BA:BB,2,FALSE))</f>
        <v>0</v>
      </c>
      <c r="G1116" t="s">
        <v>49</v>
      </c>
      <c r="H1116">
        <v>100</v>
      </c>
      <c r="I1116">
        <f>ROUND(VLOOKUP(B1116,'BAHAN BAKU'!P:AO,26,FALSE)*F1116%,0)</f>
        <v>0</v>
      </c>
      <c r="J1116">
        <v>0</v>
      </c>
      <c r="K1116">
        <v>0</v>
      </c>
      <c r="L1116">
        <f>VLOOKUP(B1116,'BAHAN BAKU'!P:Y,10,FALSE)</f>
        <v>0</v>
      </c>
      <c r="M1116">
        <f>VLOOKUP(B1116,'BAHAN BAKU'!P:Z,11,FALSE)</f>
        <v>0</v>
      </c>
      <c r="T1116">
        <v>0</v>
      </c>
    </row>
    <row r="1117" spans="1:20" x14ac:dyDescent="0.25">
      <c r="A1117">
        <f>VLOOKUP(B1117,'BAHAN BAKU'!$BD:$BE,2,FALSE)</f>
        <v>1</v>
      </c>
      <c r="B1117">
        <f>IF(COUNTIF($B$2:B1116,B1116)=3,B1116+1,B1116)</f>
        <v>372</v>
      </c>
      <c r="C1117" t="e">
        <f>VLOOKUP(B1117,'BAHAN BAKU'!P:Q,2,FALSE)</f>
        <v>#N/A</v>
      </c>
      <c r="D1117" t="s">
        <v>4</v>
      </c>
      <c r="E1117" t="s">
        <v>49</v>
      </c>
      <c r="F1117" s="13" t="e">
        <f>IF(C1117=0,"2.5","0")</f>
        <v>#N/A</v>
      </c>
      <c r="G1117" t="s">
        <v>49</v>
      </c>
      <c r="H1117">
        <v>100</v>
      </c>
      <c r="I1117" t="e">
        <f>ROUND(VLOOKUP(B1117,'BAHAN BAKU'!P:AO,26,FALSE)*F1117%,0)</f>
        <v>#N/A</v>
      </c>
      <c r="J1117">
        <v>0</v>
      </c>
      <c r="K1117">
        <v>0</v>
      </c>
      <c r="L1117">
        <f>VLOOKUP(B1117,'BAHAN BAKU'!P:Y,10,FALSE)</f>
        <v>0</v>
      </c>
      <c r="M1117">
        <f>VLOOKUP(B1117,'BAHAN BAKU'!P:Z,11,FALSE)</f>
        <v>0</v>
      </c>
      <c r="T1117">
        <v>0</v>
      </c>
    </row>
    <row r="1118" spans="1:20" x14ac:dyDescent="0.25">
      <c r="A1118">
        <f>VLOOKUP(B1118,'BAHAN BAKU'!$BD:$BE,2,FALSE)</f>
        <v>1</v>
      </c>
      <c r="B1118">
        <f>IF(COUNTIF($B$2:B1117,B1117)=3,B1117+1,B1117)</f>
        <v>373</v>
      </c>
      <c r="C1118" t="e">
        <f>VLOOKUP(B1118,'BAHAN BAKU'!P:Q,2,FALSE)</f>
        <v>#N/A</v>
      </c>
      <c r="D1118" t="s">
        <v>2</v>
      </c>
      <c r="E1118" t="s">
        <v>49</v>
      </c>
      <c r="F1118" s="13">
        <v>11</v>
      </c>
      <c r="G1118" t="s">
        <v>49</v>
      </c>
      <c r="H1118">
        <v>100</v>
      </c>
      <c r="I1118">
        <f>ROUND(VLOOKUP(B1118,'BAHAN BAKU'!P:AO,26,FALSE)*F1118%,0)</f>
        <v>0</v>
      </c>
      <c r="J1118">
        <v>0</v>
      </c>
      <c r="K1118">
        <v>0</v>
      </c>
      <c r="L1118">
        <f>VLOOKUP(B1118,'BAHAN BAKU'!P:Y,10,FALSE)</f>
        <v>0</v>
      </c>
      <c r="M1118">
        <f>VLOOKUP(B1118,'BAHAN BAKU'!P:Z,11,FALSE)</f>
        <v>0</v>
      </c>
      <c r="T1118">
        <v>0</v>
      </c>
    </row>
    <row r="1119" spans="1:20" x14ac:dyDescent="0.25">
      <c r="A1119">
        <f>VLOOKUP(B1119,'BAHAN BAKU'!$BD:$BE,2,FALSE)</f>
        <v>1</v>
      </c>
      <c r="B1119">
        <f>IF(COUNTIF($B$2:B1118,B1118)=3,B1118+1,B1118)</f>
        <v>373</v>
      </c>
      <c r="C1119" t="e">
        <f>VLOOKUP(B1119,'BAHAN BAKU'!P:Q,2,FALSE)</f>
        <v>#N/A</v>
      </c>
      <c r="D1119" t="s">
        <v>0</v>
      </c>
      <c r="E1119" t="s">
        <v>49</v>
      </c>
      <c r="F1119" s="13">
        <f>IF(VLOOKUP(B1119&amp;D1119,'BAHAN BAKU'!BA:BB,2,FALSE)&gt;'BAHAN BAKU'!$B$1,'BAHAN BAKU'!$B$1,VLOOKUP(B1119&amp;D1119,'BAHAN BAKU'!BA:BB,2,FALSE))</f>
        <v>0</v>
      </c>
      <c r="G1119" t="s">
        <v>49</v>
      </c>
      <c r="H1119">
        <v>100</v>
      </c>
      <c r="I1119">
        <f>ROUND(VLOOKUP(B1119,'BAHAN BAKU'!P:AO,26,FALSE)*F1119%,0)</f>
        <v>0</v>
      </c>
      <c r="J1119">
        <v>0</v>
      </c>
      <c r="K1119">
        <v>0</v>
      </c>
      <c r="L1119">
        <f>VLOOKUP(B1119,'BAHAN BAKU'!P:Y,10,FALSE)</f>
        <v>0</v>
      </c>
      <c r="M1119">
        <f>VLOOKUP(B1119,'BAHAN BAKU'!P:Z,11,FALSE)</f>
        <v>0</v>
      </c>
      <c r="T1119">
        <v>0</v>
      </c>
    </row>
    <row r="1120" spans="1:20" x14ac:dyDescent="0.25">
      <c r="A1120">
        <f>VLOOKUP(B1120,'BAHAN BAKU'!$BD:$BE,2,FALSE)</f>
        <v>1</v>
      </c>
      <c r="B1120">
        <f>IF(COUNTIF($B$2:B1119,B1119)=3,B1119+1,B1119)</f>
        <v>373</v>
      </c>
      <c r="C1120" t="e">
        <f>VLOOKUP(B1120,'BAHAN BAKU'!P:Q,2,FALSE)</f>
        <v>#N/A</v>
      </c>
      <c r="D1120" t="s">
        <v>4</v>
      </c>
      <c r="E1120" t="s">
        <v>49</v>
      </c>
      <c r="F1120" s="13" t="e">
        <f>IF(C1120=0,"2.5","0")</f>
        <v>#N/A</v>
      </c>
      <c r="G1120" t="s">
        <v>49</v>
      </c>
      <c r="H1120">
        <v>100</v>
      </c>
      <c r="I1120" t="e">
        <f>ROUND(VLOOKUP(B1120,'BAHAN BAKU'!P:AO,26,FALSE)*F1120%,0)</f>
        <v>#N/A</v>
      </c>
      <c r="J1120">
        <v>0</v>
      </c>
      <c r="K1120">
        <v>0</v>
      </c>
      <c r="L1120">
        <f>VLOOKUP(B1120,'BAHAN BAKU'!P:Y,10,FALSE)</f>
        <v>0</v>
      </c>
      <c r="M1120">
        <f>VLOOKUP(B1120,'BAHAN BAKU'!P:Z,11,FALSE)</f>
        <v>0</v>
      </c>
      <c r="T1120">
        <v>0</v>
      </c>
    </row>
    <row r="1121" spans="1:20" x14ac:dyDescent="0.25">
      <c r="A1121">
        <f>VLOOKUP(B1121,'BAHAN BAKU'!$BD:$BE,2,FALSE)</f>
        <v>1</v>
      </c>
      <c r="B1121">
        <f>IF(COUNTIF($B$2:B1120,B1120)=3,B1120+1,B1120)</f>
        <v>374</v>
      </c>
      <c r="C1121" t="e">
        <f>VLOOKUP(B1121,'BAHAN BAKU'!P:Q,2,FALSE)</f>
        <v>#N/A</v>
      </c>
      <c r="D1121" t="s">
        <v>2</v>
      </c>
      <c r="E1121" t="s">
        <v>49</v>
      </c>
      <c r="F1121" s="13">
        <v>11</v>
      </c>
      <c r="G1121" t="s">
        <v>49</v>
      </c>
      <c r="H1121">
        <v>100</v>
      </c>
      <c r="I1121">
        <f>ROUND(VLOOKUP(B1121,'BAHAN BAKU'!P:AO,26,FALSE)*F1121%,0)</f>
        <v>0</v>
      </c>
      <c r="J1121">
        <v>0</v>
      </c>
      <c r="K1121">
        <v>0</v>
      </c>
      <c r="L1121">
        <f>VLOOKUP(B1121,'BAHAN BAKU'!P:Y,10,FALSE)</f>
        <v>0</v>
      </c>
      <c r="M1121">
        <f>VLOOKUP(B1121,'BAHAN BAKU'!P:Z,11,FALSE)</f>
        <v>0</v>
      </c>
      <c r="T1121">
        <v>0</v>
      </c>
    </row>
    <row r="1122" spans="1:20" x14ac:dyDescent="0.25">
      <c r="A1122">
        <f>VLOOKUP(B1122,'BAHAN BAKU'!$BD:$BE,2,FALSE)</f>
        <v>1</v>
      </c>
      <c r="B1122">
        <f>IF(COUNTIF($B$2:B1121,B1121)=3,B1121+1,B1121)</f>
        <v>374</v>
      </c>
      <c r="C1122" t="e">
        <f>VLOOKUP(B1122,'BAHAN BAKU'!P:Q,2,FALSE)</f>
        <v>#N/A</v>
      </c>
      <c r="D1122" t="s">
        <v>0</v>
      </c>
      <c r="E1122" t="s">
        <v>49</v>
      </c>
      <c r="F1122" s="13">
        <f>IF(VLOOKUP(B1122&amp;D1122,'BAHAN BAKU'!BA:BB,2,FALSE)&gt;'BAHAN BAKU'!$B$1,'BAHAN BAKU'!$B$1,VLOOKUP(B1122&amp;D1122,'BAHAN BAKU'!BA:BB,2,FALSE))</f>
        <v>0</v>
      </c>
      <c r="G1122" t="s">
        <v>49</v>
      </c>
      <c r="H1122">
        <v>100</v>
      </c>
      <c r="I1122">
        <f>ROUND(VLOOKUP(B1122,'BAHAN BAKU'!P:AO,26,FALSE)*F1122%,0)</f>
        <v>0</v>
      </c>
      <c r="J1122">
        <v>0</v>
      </c>
      <c r="K1122">
        <v>0</v>
      </c>
      <c r="L1122">
        <f>VLOOKUP(B1122,'BAHAN BAKU'!P:Y,10,FALSE)</f>
        <v>0</v>
      </c>
      <c r="M1122">
        <f>VLOOKUP(B1122,'BAHAN BAKU'!P:Z,11,FALSE)</f>
        <v>0</v>
      </c>
      <c r="T1122">
        <v>0</v>
      </c>
    </row>
    <row r="1123" spans="1:20" x14ac:dyDescent="0.25">
      <c r="A1123">
        <f>VLOOKUP(B1123,'BAHAN BAKU'!$BD:$BE,2,FALSE)</f>
        <v>1</v>
      </c>
      <c r="B1123">
        <f>IF(COUNTIF($B$2:B1122,B1122)=3,B1122+1,B1122)</f>
        <v>374</v>
      </c>
      <c r="C1123" t="e">
        <f>VLOOKUP(B1123,'BAHAN BAKU'!P:Q,2,FALSE)</f>
        <v>#N/A</v>
      </c>
      <c r="D1123" t="s">
        <v>4</v>
      </c>
      <c r="E1123" t="s">
        <v>49</v>
      </c>
      <c r="F1123" s="13" t="e">
        <f>IF(C1123=0,"2.5","0")</f>
        <v>#N/A</v>
      </c>
      <c r="G1123" t="s">
        <v>49</v>
      </c>
      <c r="H1123">
        <v>100</v>
      </c>
      <c r="I1123" t="e">
        <f>ROUND(VLOOKUP(B1123,'BAHAN BAKU'!P:AO,26,FALSE)*F1123%,0)</f>
        <v>#N/A</v>
      </c>
      <c r="J1123">
        <v>0</v>
      </c>
      <c r="K1123">
        <v>0</v>
      </c>
      <c r="L1123">
        <f>VLOOKUP(B1123,'BAHAN BAKU'!P:Y,10,FALSE)</f>
        <v>0</v>
      </c>
      <c r="M1123">
        <f>VLOOKUP(B1123,'BAHAN BAKU'!P:Z,11,FALSE)</f>
        <v>0</v>
      </c>
      <c r="T1123">
        <v>0</v>
      </c>
    </row>
    <row r="1124" spans="1:20" x14ac:dyDescent="0.25">
      <c r="A1124">
        <f>VLOOKUP(B1124,'BAHAN BAKU'!$BD:$BE,2,FALSE)</f>
        <v>1</v>
      </c>
      <c r="B1124">
        <f>IF(COUNTIF($B$2:B1123,B1123)=3,B1123+1,B1123)</f>
        <v>375</v>
      </c>
      <c r="C1124" t="e">
        <f>VLOOKUP(B1124,'BAHAN BAKU'!P:Q,2,FALSE)</f>
        <v>#N/A</v>
      </c>
      <c r="D1124" t="s">
        <v>2</v>
      </c>
      <c r="E1124" t="s">
        <v>49</v>
      </c>
      <c r="F1124" s="13">
        <v>11</v>
      </c>
      <c r="G1124" t="s">
        <v>49</v>
      </c>
      <c r="H1124">
        <v>100</v>
      </c>
      <c r="I1124">
        <f>ROUND(VLOOKUP(B1124,'BAHAN BAKU'!P:AO,26,FALSE)*F1124%,0)</f>
        <v>0</v>
      </c>
      <c r="J1124">
        <v>0</v>
      </c>
      <c r="K1124">
        <v>0</v>
      </c>
      <c r="L1124">
        <f>VLOOKUP(B1124,'BAHAN BAKU'!P:Y,10,FALSE)</f>
        <v>0</v>
      </c>
      <c r="M1124">
        <f>VLOOKUP(B1124,'BAHAN BAKU'!P:Z,11,FALSE)</f>
        <v>0</v>
      </c>
      <c r="T1124">
        <v>0</v>
      </c>
    </row>
    <row r="1125" spans="1:20" x14ac:dyDescent="0.25">
      <c r="A1125">
        <f>VLOOKUP(B1125,'BAHAN BAKU'!$BD:$BE,2,FALSE)</f>
        <v>1</v>
      </c>
      <c r="B1125">
        <f>IF(COUNTIF($B$2:B1124,B1124)=3,B1124+1,B1124)</f>
        <v>375</v>
      </c>
      <c r="C1125" t="e">
        <f>VLOOKUP(B1125,'BAHAN BAKU'!P:Q,2,FALSE)</f>
        <v>#N/A</v>
      </c>
      <c r="D1125" t="s">
        <v>0</v>
      </c>
      <c r="E1125" t="s">
        <v>49</v>
      </c>
      <c r="F1125" s="13">
        <f>IF(VLOOKUP(B1125&amp;D1125,'BAHAN BAKU'!BA:BB,2,FALSE)&gt;'BAHAN BAKU'!$B$1,'BAHAN BAKU'!$B$1,VLOOKUP(B1125&amp;D1125,'BAHAN BAKU'!BA:BB,2,FALSE))</f>
        <v>0</v>
      </c>
      <c r="G1125" t="s">
        <v>49</v>
      </c>
      <c r="H1125">
        <v>100</v>
      </c>
      <c r="I1125">
        <f>ROUND(VLOOKUP(B1125,'BAHAN BAKU'!P:AO,26,FALSE)*F1125%,0)</f>
        <v>0</v>
      </c>
      <c r="J1125">
        <v>0</v>
      </c>
      <c r="K1125">
        <v>0</v>
      </c>
      <c r="L1125">
        <f>VLOOKUP(B1125,'BAHAN BAKU'!P:Y,10,FALSE)</f>
        <v>0</v>
      </c>
      <c r="M1125">
        <f>VLOOKUP(B1125,'BAHAN BAKU'!P:Z,11,FALSE)</f>
        <v>0</v>
      </c>
      <c r="T1125">
        <v>0</v>
      </c>
    </row>
    <row r="1126" spans="1:20" x14ac:dyDescent="0.25">
      <c r="A1126">
        <f>VLOOKUP(B1126,'BAHAN BAKU'!$BD:$BE,2,FALSE)</f>
        <v>1</v>
      </c>
      <c r="B1126">
        <f>IF(COUNTIF($B$2:B1125,B1125)=3,B1125+1,B1125)</f>
        <v>375</v>
      </c>
      <c r="C1126" t="e">
        <f>VLOOKUP(B1126,'BAHAN BAKU'!P:Q,2,FALSE)</f>
        <v>#N/A</v>
      </c>
      <c r="D1126" t="s">
        <v>4</v>
      </c>
      <c r="E1126" t="s">
        <v>49</v>
      </c>
      <c r="F1126" s="13" t="e">
        <f>IF(C1126=0,"2.5","0")</f>
        <v>#N/A</v>
      </c>
      <c r="G1126" t="s">
        <v>49</v>
      </c>
      <c r="H1126">
        <v>100</v>
      </c>
      <c r="I1126" t="e">
        <f>ROUND(VLOOKUP(B1126,'BAHAN BAKU'!P:AO,26,FALSE)*F1126%,0)</f>
        <v>#N/A</v>
      </c>
      <c r="J1126">
        <v>0</v>
      </c>
      <c r="K1126">
        <v>0</v>
      </c>
      <c r="L1126">
        <f>VLOOKUP(B1126,'BAHAN BAKU'!P:Y,10,FALSE)</f>
        <v>0</v>
      </c>
      <c r="M1126">
        <f>VLOOKUP(B1126,'BAHAN BAKU'!P:Z,11,FALSE)</f>
        <v>0</v>
      </c>
      <c r="T1126">
        <v>0</v>
      </c>
    </row>
    <row r="1127" spans="1:20" x14ac:dyDescent="0.25">
      <c r="A1127">
        <f>VLOOKUP(B1127,'BAHAN BAKU'!$BD:$BE,2,FALSE)</f>
        <v>1</v>
      </c>
      <c r="B1127">
        <f>IF(COUNTIF($B$2:B1126,B1126)=3,B1126+1,B1126)</f>
        <v>376</v>
      </c>
      <c r="C1127" t="e">
        <f>VLOOKUP(B1127,'BAHAN BAKU'!P:Q,2,FALSE)</f>
        <v>#N/A</v>
      </c>
      <c r="D1127" t="s">
        <v>2</v>
      </c>
      <c r="E1127" t="s">
        <v>49</v>
      </c>
      <c r="F1127" s="13">
        <v>11</v>
      </c>
      <c r="G1127" t="s">
        <v>49</v>
      </c>
      <c r="H1127">
        <v>100</v>
      </c>
      <c r="I1127">
        <f>ROUND(VLOOKUP(B1127,'BAHAN BAKU'!P:AO,26,FALSE)*F1127%,0)</f>
        <v>0</v>
      </c>
      <c r="J1127">
        <v>0</v>
      </c>
      <c r="K1127">
        <v>0</v>
      </c>
      <c r="L1127">
        <f>VLOOKUP(B1127,'BAHAN BAKU'!P:Y,10,FALSE)</f>
        <v>0</v>
      </c>
      <c r="M1127">
        <f>VLOOKUP(B1127,'BAHAN BAKU'!P:Z,11,FALSE)</f>
        <v>0</v>
      </c>
      <c r="T1127">
        <v>0</v>
      </c>
    </row>
    <row r="1128" spans="1:20" x14ac:dyDescent="0.25">
      <c r="A1128">
        <f>VLOOKUP(B1128,'BAHAN BAKU'!$BD:$BE,2,FALSE)</f>
        <v>1</v>
      </c>
      <c r="B1128">
        <f>IF(COUNTIF($B$2:B1127,B1127)=3,B1127+1,B1127)</f>
        <v>376</v>
      </c>
      <c r="C1128" t="e">
        <f>VLOOKUP(B1128,'BAHAN BAKU'!P:Q,2,FALSE)</f>
        <v>#N/A</v>
      </c>
      <c r="D1128" t="s">
        <v>0</v>
      </c>
      <c r="E1128" t="s">
        <v>49</v>
      </c>
      <c r="F1128" s="13">
        <f>IF(VLOOKUP(B1128&amp;D1128,'BAHAN BAKU'!BA:BB,2,FALSE)&gt;'BAHAN BAKU'!$B$1,'BAHAN BAKU'!$B$1,VLOOKUP(B1128&amp;D1128,'BAHAN BAKU'!BA:BB,2,FALSE))</f>
        <v>0</v>
      </c>
      <c r="G1128" t="s">
        <v>49</v>
      </c>
      <c r="H1128">
        <v>100</v>
      </c>
      <c r="I1128">
        <f>ROUND(VLOOKUP(B1128,'BAHAN BAKU'!P:AO,26,FALSE)*F1128%,0)</f>
        <v>0</v>
      </c>
      <c r="J1128">
        <v>0</v>
      </c>
      <c r="K1128">
        <v>0</v>
      </c>
      <c r="L1128">
        <f>VLOOKUP(B1128,'BAHAN BAKU'!P:Y,10,FALSE)</f>
        <v>0</v>
      </c>
      <c r="M1128">
        <f>VLOOKUP(B1128,'BAHAN BAKU'!P:Z,11,FALSE)</f>
        <v>0</v>
      </c>
      <c r="T1128">
        <v>0</v>
      </c>
    </row>
    <row r="1129" spans="1:20" x14ac:dyDescent="0.25">
      <c r="A1129">
        <f>VLOOKUP(B1129,'BAHAN BAKU'!$BD:$BE,2,FALSE)</f>
        <v>1</v>
      </c>
      <c r="B1129">
        <f>IF(COUNTIF($B$2:B1128,B1128)=3,B1128+1,B1128)</f>
        <v>376</v>
      </c>
      <c r="C1129" t="e">
        <f>VLOOKUP(B1129,'BAHAN BAKU'!P:Q,2,FALSE)</f>
        <v>#N/A</v>
      </c>
      <c r="D1129" t="s">
        <v>4</v>
      </c>
      <c r="E1129" t="s">
        <v>49</v>
      </c>
      <c r="F1129" s="13" t="e">
        <f>IF(C1129=0,"2.5","0")</f>
        <v>#N/A</v>
      </c>
      <c r="G1129" t="s">
        <v>49</v>
      </c>
      <c r="H1129">
        <v>100</v>
      </c>
      <c r="I1129" t="e">
        <f>ROUND(VLOOKUP(B1129,'BAHAN BAKU'!P:AO,26,FALSE)*F1129%,0)</f>
        <v>#N/A</v>
      </c>
      <c r="J1129">
        <v>0</v>
      </c>
      <c r="K1129">
        <v>0</v>
      </c>
      <c r="L1129">
        <f>VLOOKUP(B1129,'BAHAN BAKU'!P:Y,10,FALSE)</f>
        <v>0</v>
      </c>
      <c r="M1129">
        <f>VLOOKUP(B1129,'BAHAN BAKU'!P:Z,11,FALSE)</f>
        <v>0</v>
      </c>
      <c r="T1129">
        <v>0</v>
      </c>
    </row>
    <row r="1130" spans="1:20" x14ac:dyDescent="0.25">
      <c r="A1130">
        <f>VLOOKUP(B1130,'BAHAN BAKU'!$BD:$BE,2,FALSE)</f>
        <v>1</v>
      </c>
      <c r="B1130">
        <f>IF(COUNTIF($B$2:B1129,B1129)=3,B1129+1,B1129)</f>
        <v>377</v>
      </c>
      <c r="C1130" t="e">
        <f>VLOOKUP(B1130,'BAHAN BAKU'!P:Q,2,FALSE)</f>
        <v>#N/A</v>
      </c>
      <c r="D1130" t="s">
        <v>2</v>
      </c>
      <c r="E1130" t="s">
        <v>49</v>
      </c>
      <c r="F1130" s="13">
        <v>11</v>
      </c>
      <c r="G1130" t="s">
        <v>49</v>
      </c>
      <c r="H1130">
        <v>100</v>
      </c>
      <c r="I1130">
        <f>ROUND(VLOOKUP(B1130,'BAHAN BAKU'!P:AO,26,FALSE)*F1130%,0)</f>
        <v>0</v>
      </c>
      <c r="J1130">
        <v>0</v>
      </c>
      <c r="K1130">
        <v>0</v>
      </c>
      <c r="L1130">
        <f>VLOOKUP(B1130,'BAHAN BAKU'!P:Y,10,FALSE)</f>
        <v>0</v>
      </c>
      <c r="M1130">
        <f>VLOOKUP(B1130,'BAHAN BAKU'!P:Z,11,FALSE)</f>
        <v>0</v>
      </c>
      <c r="T1130">
        <v>0</v>
      </c>
    </row>
    <row r="1131" spans="1:20" x14ac:dyDescent="0.25">
      <c r="A1131">
        <f>VLOOKUP(B1131,'BAHAN BAKU'!$BD:$BE,2,FALSE)</f>
        <v>1</v>
      </c>
      <c r="B1131">
        <f>IF(COUNTIF($B$2:B1130,B1130)=3,B1130+1,B1130)</f>
        <v>377</v>
      </c>
      <c r="C1131" t="e">
        <f>VLOOKUP(B1131,'BAHAN BAKU'!P:Q,2,FALSE)</f>
        <v>#N/A</v>
      </c>
      <c r="D1131" t="s">
        <v>0</v>
      </c>
      <c r="E1131" t="s">
        <v>49</v>
      </c>
      <c r="F1131" s="13">
        <f>IF(VLOOKUP(B1131&amp;D1131,'BAHAN BAKU'!BA:BB,2,FALSE)&gt;'BAHAN BAKU'!$B$1,'BAHAN BAKU'!$B$1,VLOOKUP(B1131&amp;D1131,'BAHAN BAKU'!BA:BB,2,FALSE))</f>
        <v>0</v>
      </c>
      <c r="G1131" t="s">
        <v>49</v>
      </c>
      <c r="H1131">
        <v>100</v>
      </c>
      <c r="I1131">
        <f>ROUND(VLOOKUP(B1131,'BAHAN BAKU'!P:AO,26,FALSE)*F1131%,0)</f>
        <v>0</v>
      </c>
      <c r="J1131">
        <v>0</v>
      </c>
      <c r="K1131">
        <v>0</v>
      </c>
      <c r="L1131">
        <f>VLOOKUP(B1131,'BAHAN BAKU'!P:Y,10,FALSE)</f>
        <v>0</v>
      </c>
      <c r="M1131">
        <f>VLOOKUP(B1131,'BAHAN BAKU'!P:Z,11,FALSE)</f>
        <v>0</v>
      </c>
      <c r="T1131">
        <v>0</v>
      </c>
    </row>
    <row r="1132" spans="1:20" x14ac:dyDescent="0.25">
      <c r="A1132">
        <f>VLOOKUP(B1132,'BAHAN BAKU'!$BD:$BE,2,FALSE)</f>
        <v>1</v>
      </c>
      <c r="B1132">
        <f>IF(COUNTIF($B$2:B1131,B1131)=3,B1131+1,B1131)</f>
        <v>377</v>
      </c>
      <c r="C1132" t="e">
        <f>VLOOKUP(B1132,'BAHAN BAKU'!P:Q,2,FALSE)</f>
        <v>#N/A</v>
      </c>
      <c r="D1132" t="s">
        <v>4</v>
      </c>
      <c r="E1132" t="s">
        <v>49</v>
      </c>
      <c r="F1132" s="13" t="e">
        <f>IF(C1132=0,"2.5","0")</f>
        <v>#N/A</v>
      </c>
      <c r="G1132" t="s">
        <v>49</v>
      </c>
      <c r="H1132">
        <v>100</v>
      </c>
      <c r="I1132" t="e">
        <f>ROUND(VLOOKUP(B1132,'BAHAN BAKU'!P:AO,26,FALSE)*F1132%,0)</f>
        <v>#N/A</v>
      </c>
      <c r="J1132">
        <v>0</v>
      </c>
      <c r="K1132">
        <v>0</v>
      </c>
      <c r="L1132">
        <f>VLOOKUP(B1132,'BAHAN BAKU'!P:Y,10,FALSE)</f>
        <v>0</v>
      </c>
      <c r="M1132">
        <f>VLOOKUP(B1132,'BAHAN BAKU'!P:Z,11,FALSE)</f>
        <v>0</v>
      </c>
      <c r="T1132">
        <v>0</v>
      </c>
    </row>
    <row r="1133" spans="1:20" x14ac:dyDescent="0.25">
      <c r="A1133">
        <f>VLOOKUP(B1133,'BAHAN BAKU'!$BD:$BE,2,FALSE)</f>
        <v>1</v>
      </c>
      <c r="B1133">
        <f>IF(COUNTIF($B$2:B1132,B1132)=3,B1132+1,B1132)</f>
        <v>378</v>
      </c>
      <c r="C1133" t="e">
        <f>VLOOKUP(B1133,'BAHAN BAKU'!P:Q,2,FALSE)</f>
        <v>#N/A</v>
      </c>
      <c r="D1133" t="s">
        <v>2</v>
      </c>
      <c r="E1133" t="s">
        <v>49</v>
      </c>
      <c r="F1133" s="13">
        <v>11</v>
      </c>
      <c r="G1133" t="s">
        <v>49</v>
      </c>
      <c r="H1133">
        <v>100</v>
      </c>
      <c r="I1133">
        <f>ROUND(VLOOKUP(B1133,'BAHAN BAKU'!P:AO,26,FALSE)*F1133%,0)</f>
        <v>0</v>
      </c>
      <c r="J1133">
        <v>0</v>
      </c>
      <c r="K1133">
        <v>0</v>
      </c>
      <c r="L1133">
        <f>VLOOKUP(B1133,'BAHAN BAKU'!P:Y,10,FALSE)</f>
        <v>0</v>
      </c>
      <c r="M1133">
        <f>VLOOKUP(B1133,'BAHAN BAKU'!P:Z,11,FALSE)</f>
        <v>0</v>
      </c>
      <c r="T1133">
        <v>0</v>
      </c>
    </row>
    <row r="1134" spans="1:20" x14ac:dyDescent="0.25">
      <c r="A1134">
        <f>VLOOKUP(B1134,'BAHAN BAKU'!$BD:$BE,2,FALSE)</f>
        <v>1</v>
      </c>
      <c r="B1134">
        <f>IF(COUNTIF($B$2:B1133,B1133)=3,B1133+1,B1133)</f>
        <v>378</v>
      </c>
      <c r="C1134" t="e">
        <f>VLOOKUP(B1134,'BAHAN BAKU'!P:Q,2,FALSE)</f>
        <v>#N/A</v>
      </c>
      <c r="D1134" t="s">
        <v>0</v>
      </c>
      <c r="E1134" t="s">
        <v>49</v>
      </c>
      <c r="F1134" s="13">
        <f>IF(VLOOKUP(B1134&amp;D1134,'BAHAN BAKU'!BA:BB,2,FALSE)&gt;'BAHAN BAKU'!$B$1,'BAHAN BAKU'!$B$1,VLOOKUP(B1134&amp;D1134,'BAHAN BAKU'!BA:BB,2,FALSE))</f>
        <v>0</v>
      </c>
      <c r="G1134" t="s">
        <v>49</v>
      </c>
      <c r="H1134">
        <v>100</v>
      </c>
      <c r="I1134">
        <f>ROUND(VLOOKUP(B1134,'BAHAN BAKU'!P:AO,26,FALSE)*F1134%,0)</f>
        <v>0</v>
      </c>
      <c r="J1134">
        <v>0</v>
      </c>
      <c r="K1134">
        <v>0</v>
      </c>
      <c r="L1134">
        <f>VLOOKUP(B1134,'BAHAN BAKU'!P:Y,10,FALSE)</f>
        <v>0</v>
      </c>
      <c r="M1134">
        <f>VLOOKUP(B1134,'BAHAN BAKU'!P:Z,11,FALSE)</f>
        <v>0</v>
      </c>
      <c r="T1134">
        <v>0</v>
      </c>
    </row>
    <row r="1135" spans="1:20" x14ac:dyDescent="0.25">
      <c r="A1135">
        <f>VLOOKUP(B1135,'BAHAN BAKU'!$BD:$BE,2,FALSE)</f>
        <v>1</v>
      </c>
      <c r="B1135">
        <f>IF(COUNTIF($B$2:B1134,B1134)=3,B1134+1,B1134)</f>
        <v>378</v>
      </c>
      <c r="C1135" t="e">
        <f>VLOOKUP(B1135,'BAHAN BAKU'!P:Q,2,FALSE)</f>
        <v>#N/A</v>
      </c>
      <c r="D1135" t="s">
        <v>4</v>
      </c>
      <c r="E1135" t="s">
        <v>49</v>
      </c>
      <c r="F1135" s="13" t="e">
        <f>IF(C1135=0,"2.5","0")</f>
        <v>#N/A</v>
      </c>
      <c r="G1135" t="s">
        <v>49</v>
      </c>
      <c r="H1135">
        <v>100</v>
      </c>
      <c r="I1135" t="e">
        <f>ROUND(VLOOKUP(B1135,'BAHAN BAKU'!P:AO,26,FALSE)*F1135%,0)</f>
        <v>#N/A</v>
      </c>
      <c r="J1135">
        <v>0</v>
      </c>
      <c r="K1135">
        <v>0</v>
      </c>
      <c r="L1135">
        <f>VLOOKUP(B1135,'BAHAN BAKU'!P:Y,10,FALSE)</f>
        <v>0</v>
      </c>
      <c r="M1135">
        <f>VLOOKUP(B1135,'BAHAN BAKU'!P:Z,11,FALSE)</f>
        <v>0</v>
      </c>
      <c r="T1135">
        <v>0</v>
      </c>
    </row>
    <row r="1136" spans="1:20" x14ac:dyDescent="0.25">
      <c r="A1136">
        <f>VLOOKUP(B1136,'BAHAN BAKU'!$BD:$BE,2,FALSE)</f>
        <v>1</v>
      </c>
      <c r="B1136">
        <f>IF(COUNTIF($B$2:B1135,B1135)=3,B1135+1,B1135)</f>
        <v>379</v>
      </c>
      <c r="C1136" t="e">
        <f>VLOOKUP(B1136,'BAHAN BAKU'!P:Q,2,FALSE)</f>
        <v>#N/A</v>
      </c>
      <c r="D1136" t="s">
        <v>2</v>
      </c>
      <c r="E1136" t="s">
        <v>49</v>
      </c>
      <c r="F1136" s="13">
        <v>11</v>
      </c>
      <c r="G1136" t="s">
        <v>49</v>
      </c>
      <c r="H1136">
        <v>100</v>
      </c>
      <c r="I1136">
        <f>ROUND(VLOOKUP(B1136,'BAHAN BAKU'!P:AO,26,FALSE)*F1136%,0)</f>
        <v>0</v>
      </c>
      <c r="J1136">
        <v>0</v>
      </c>
      <c r="K1136">
        <v>0</v>
      </c>
      <c r="L1136">
        <f>VLOOKUP(B1136,'BAHAN BAKU'!P:Y,10,FALSE)</f>
        <v>0</v>
      </c>
      <c r="M1136">
        <f>VLOOKUP(B1136,'BAHAN BAKU'!P:Z,11,FALSE)</f>
        <v>0</v>
      </c>
      <c r="T1136">
        <v>0</v>
      </c>
    </row>
    <row r="1137" spans="1:20" x14ac:dyDescent="0.25">
      <c r="A1137">
        <f>VLOOKUP(B1137,'BAHAN BAKU'!$BD:$BE,2,FALSE)</f>
        <v>1</v>
      </c>
      <c r="B1137">
        <f>IF(COUNTIF($B$2:B1136,B1136)=3,B1136+1,B1136)</f>
        <v>379</v>
      </c>
      <c r="C1137" t="e">
        <f>VLOOKUP(B1137,'BAHAN BAKU'!P:Q,2,FALSE)</f>
        <v>#N/A</v>
      </c>
      <c r="D1137" t="s">
        <v>0</v>
      </c>
      <c r="E1137" t="s">
        <v>49</v>
      </c>
      <c r="F1137" s="13">
        <f>IF(VLOOKUP(B1137&amp;D1137,'BAHAN BAKU'!BA:BB,2,FALSE)&gt;'BAHAN BAKU'!$B$1,'BAHAN BAKU'!$B$1,VLOOKUP(B1137&amp;D1137,'BAHAN BAKU'!BA:BB,2,FALSE))</f>
        <v>0</v>
      </c>
      <c r="G1137" t="s">
        <v>49</v>
      </c>
      <c r="H1137">
        <v>100</v>
      </c>
      <c r="I1137">
        <f>ROUND(VLOOKUP(B1137,'BAHAN BAKU'!P:AO,26,FALSE)*F1137%,0)</f>
        <v>0</v>
      </c>
      <c r="J1137">
        <v>0</v>
      </c>
      <c r="K1137">
        <v>0</v>
      </c>
      <c r="L1137">
        <f>VLOOKUP(B1137,'BAHAN BAKU'!P:Y,10,FALSE)</f>
        <v>0</v>
      </c>
      <c r="M1137">
        <f>VLOOKUP(B1137,'BAHAN BAKU'!P:Z,11,FALSE)</f>
        <v>0</v>
      </c>
      <c r="T1137">
        <v>0</v>
      </c>
    </row>
    <row r="1138" spans="1:20" x14ac:dyDescent="0.25">
      <c r="A1138">
        <f>VLOOKUP(B1138,'BAHAN BAKU'!$BD:$BE,2,FALSE)</f>
        <v>1</v>
      </c>
      <c r="B1138">
        <f>IF(COUNTIF($B$2:B1137,B1137)=3,B1137+1,B1137)</f>
        <v>379</v>
      </c>
      <c r="C1138" t="e">
        <f>VLOOKUP(B1138,'BAHAN BAKU'!P:Q,2,FALSE)</f>
        <v>#N/A</v>
      </c>
      <c r="D1138" t="s">
        <v>4</v>
      </c>
      <c r="E1138" t="s">
        <v>49</v>
      </c>
      <c r="F1138" s="13" t="e">
        <f>IF(C1138=0,"2.5","0")</f>
        <v>#N/A</v>
      </c>
      <c r="G1138" t="s">
        <v>49</v>
      </c>
      <c r="H1138">
        <v>100</v>
      </c>
      <c r="I1138" t="e">
        <f>ROUND(VLOOKUP(B1138,'BAHAN BAKU'!P:AO,26,FALSE)*F1138%,0)</f>
        <v>#N/A</v>
      </c>
      <c r="J1138">
        <v>0</v>
      </c>
      <c r="K1138">
        <v>0</v>
      </c>
      <c r="L1138">
        <f>VLOOKUP(B1138,'BAHAN BAKU'!P:Y,10,FALSE)</f>
        <v>0</v>
      </c>
      <c r="M1138">
        <f>VLOOKUP(B1138,'BAHAN BAKU'!P:Z,11,FALSE)</f>
        <v>0</v>
      </c>
      <c r="T1138">
        <v>0</v>
      </c>
    </row>
    <row r="1139" spans="1:20" x14ac:dyDescent="0.25">
      <c r="A1139">
        <f>VLOOKUP(B1139,'BAHAN BAKU'!$BD:$BE,2,FALSE)</f>
        <v>1</v>
      </c>
      <c r="B1139">
        <f>IF(COUNTIF($B$2:B1138,B1138)=3,B1138+1,B1138)</f>
        <v>380</v>
      </c>
      <c r="C1139" t="e">
        <f>VLOOKUP(B1139,'BAHAN BAKU'!P:Q,2,FALSE)</f>
        <v>#N/A</v>
      </c>
      <c r="D1139" t="s">
        <v>2</v>
      </c>
      <c r="E1139" t="s">
        <v>49</v>
      </c>
      <c r="F1139" s="13">
        <v>11</v>
      </c>
      <c r="G1139" t="s">
        <v>49</v>
      </c>
      <c r="H1139">
        <v>100</v>
      </c>
      <c r="I1139">
        <f>ROUND(VLOOKUP(B1139,'BAHAN BAKU'!P:AO,26,FALSE)*F1139%,0)</f>
        <v>0</v>
      </c>
      <c r="J1139">
        <v>0</v>
      </c>
      <c r="K1139">
        <v>0</v>
      </c>
      <c r="L1139">
        <f>VLOOKUP(B1139,'BAHAN BAKU'!P:Y,10,FALSE)</f>
        <v>0</v>
      </c>
      <c r="M1139">
        <f>VLOOKUP(B1139,'BAHAN BAKU'!P:Z,11,FALSE)</f>
        <v>0</v>
      </c>
      <c r="T1139">
        <v>0</v>
      </c>
    </row>
    <row r="1140" spans="1:20" x14ac:dyDescent="0.25">
      <c r="A1140">
        <f>VLOOKUP(B1140,'BAHAN BAKU'!$BD:$BE,2,FALSE)</f>
        <v>1</v>
      </c>
      <c r="B1140">
        <f>IF(COUNTIF($B$2:B1139,B1139)=3,B1139+1,B1139)</f>
        <v>380</v>
      </c>
      <c r="C1140" t="e">
        <f>VLOOKUP(B1140,'BAHAN BAKU'!P:Q,2,FALSE)</f>
        <v>#N/A</v>
      </c>
      <c r="D1140" t="s">
        <v>0</v>
      </c>
      <c r="E1140" t="s">
        <v>49</v>
      </c>
      <c r="F1140" s="13">
        <f>IF(VLOOKUP(B1140&amp;D1140,'BAHAN BAKU'!BA:BB,2,FALSE)&gt;'BAHAN BAKU'!$B$1,'BAHAN BAKU'!$B$1,VLOOKUP(B1140&amp;D1140,'BAHAN BAKU'!BA:BB,2,FALSE))</f>
        <v>0</v>
      </c>
      <c r="G1140" t="s">
        <v>49</v>
      </c>
      <c r="H1140">
        <v>100</v>
      </c>
      <c r="I1140">
        <f>ROUND(VLOOKUP(B1140,'BAHAN BAKU'!P:AO,26,FALSE)*F1140%,0)</f>
        <v>0</v>
      </c>
      <c r="J1140">
        <v>0</v>
      </c>
      <c r="K1140">
        <v>0</v>
      </c>
      <c r="L1140">
        <f>VLOOKUP(B1140,'BAHAN BAKU'!P:Y,10,FALSE)</f>
        <v>0</v>
      </c>
      <c r="M1140">
        <f>VLOOKUP(B1140,'BAHAN BAKU'!P:Z,11,FALSE)</f>
        <v>0</v>
      </c>
      <c r="T1140">
        <v>0</v>
      </c>
    </row>
    <row r="1141" spans="1:20" x14ac:dyDescent="0.25">
      <c r="A1141">
        <f>VLOOKUP(B1141,'BAHAN BAKU'!$BD:$BE,2,FALSE)</f>
        <v>1</v>
      </c>
      <c r="B1141">
        <f>IF(COUNTIF($B$2:B1140,B1140)=3,B1140+1,B1140)</f>
        <v>380</v>
      </c>
      <c r="C1141" t="e">
        <f>VLOOKUP(B1141,'BAHAN BAKU'!P:Q,2,FALSE)</f>
        <v>#N/A</v>
      </c>
      <c r="D1141" t="s">
        <v>4</v>
      </c>
      <c r="E1141" t="s">
        <v>49</v>
      </c>
      <c r="F1141" s="13" t="e">
        <f>IF(C1141=0,"2.5","0")</f>
        <v>#N/A</v>
      </c>
      <c r="G1141" t="s">
        <v>49</v>
      </c>
      <c r="H1141">
        <v>100</v>
      </c>
      <c r="I1141" t="e">
        <f>ROUND(VLOOKUP(B1141,'BAHAN BAKU'!P:AO,26,FALSE)*F1141%,0)</f>
        <v>#N/A</v>
      </c>
      <c r="J1141">
        <v>0</v>
      </c>
      <c r="K1141">
        <v>0</v>
      </c>
      <c r="L1141">
        <f>VLOOKUP(B1141,'BAHAN BAKU'!P:Y,10,FALSE)</f>
        <v>0</v>
      </c>
      <c r="M1141">
        <f>VLOOKUP(B1141,'BAHAN BAKU'!P:Z,11,FALSE)</f>
        <v>0</v>
      </c>
      <c r="T1141">
        <v>0</v>
      </c>
    </row>
    <row r="1142" spans="1:20" x14ac:dyDescent="0.25">
      <c r="A1142">
        <f>VLOOKUP(B1142,'BAHAN BAKU'!$BD:$BE,2,FALSE)</f>
        <v>1</v>
      </c>
      <c r="B1142">
        <f>IF(COUNTIF($B$2:B1141,B1141)=3,B1141+1,B1141)</f>
        <v>381</v>
      </c>
      <c r="C1142" t="e">
        <f>VLOOKUP(B1142,'BAHAN BAKU'!P:Q,2,FALSE)</f>
        <v>#N/A</v>
      </c>
      <c r="D1142" t="s">
        <v>2</v>
      </c>
      <c r="E1142" t="s">
        <v>49</v>
      </c>
      <c r="F1142" s="13">
        <v>11</v>
      </c>
      <c r="G1142" t="s">
        <v>49</v>
      </c>
      <c r="H1142">
        <v>100</v>
      </c>
      <c r="I1142">
        <f>ROUND(VLOOKUP(B1142,'BAHAN BAKU'!P:AO,26,FALSE)*F1142%,0)</f>
        <v>0</v>
      </c>
      <c r="J1142">
        <v>0</v>
      </c>
      <c r="K1142">
        <v>0</v>
      </c>
      <c r="L1142">
        <f>VLOOKUP(B1142,'BAHAN BAKU'!P:Y,10,FALSE)</f>
        <v>0</v>
      </c>
      <c r="M1142">
        <f>VLOOKUP(B1142,'BAHAN BAKU'!P:Z,11,FALSE)</f>
        <v>0</v>
      </c>
      <c r="T1142">
        <v>0</v>
      </c>
    </row>
    <row r="1143" spans="1:20" x14ac:dyDescent="0.25">
      <c r="A1143">
        <f>VLOOKUP(B1143,'BAHAN BAKU'!$BD:$BE,2,FALSE)</f>
        <v>1</v>
      </c>
      <c r="B1143">
        <f>IF(COUNTIF($B$2:B1142,B1142)=3,B1142+1,B1142)</f>
        <v>381</v>
      </c>
      <c r="C1143" t="e">
        <f>VLOOKUP(B1143,'BAHAN BAKU'!P:Q,2,FALSE)</f>
        <v>#N/A</v>
      </c>
      <c r="D1143" t="s">
        <v>0</v>
      </c>
      <c r="E1143" t="s">
        <v>49</v>
      </c>
      <c r="F1143" s="13">
        <f>IF(VLOOKUP(B1143&amp;D1143,'BAHAN BAKU'!BA:BB,2,FALSE)&gt;'BAHAN BAKU'!$B$1,'BAHAN BAKU'!$B$1,VLOOKUP(B1143&amp;D1143,'BAHAN BAKU'!BA:BB,2,FALSE))</f>
        <v>0</v>
      </c>
      <c r="G1143" t="s">
        <v>49</v>
      </c>
      <c r="H1143">
        <v>100</v>
      </c>
      <c r="I1143">
        <f>ROUND(VLOOKUP(B1143,'BAHAN BAKU'!P:AO,26,FALSE)*F1143%,0)</f>
        <v>0</v>
      </c>
      <c r="J1143">
        <v>0</v>
      </c>
      <c r="K1143">
        <v>0</v>
      </c>
      <c r="L1143">
        <f>VLOOKUP(B1143,'BAHAN BAKU'!P:Y,10,FALSE)</f>
        <v>0</v>
      </c>
      <c r="M1143">
        <f>VLOOKUP(B1143,'BAHAN BAKU'!P:Z,11,FALSE)</f>
        <v>0</v>
      </c>
      <c r="T1143">
        <v>0</v>
      </c>
    </row>
    <row r="1144" spans="1:20" x14ac:dyDescent="0.25">
      <c r="A1144">
        <f>VLOOKUP(B1144,'BAHAN BAKU'!$BD:$BE,2,FALSE)</f>
        <v>1</v>
      </c>
      <c r="B1144">
        <f>IF(COUNTIF($B$2:B1143,B1143)=3,B1143+1,B1143)</f>
        <v>381</v>
      </c>
      <c r="C1144" t="e">
        <f>VLOOKUP(B1144,'BAHAN BAKU'!P:Q,2,FALSE)</f>
        <v>#N/A</v>
      </c>
      <c r="D1144" t="s">
        <v>4</v>
      </c>
      <c r="E1144" t="s">
        <v>49</v>
      </c>
      <c r="F1144" s="13" t="e">
        <f>IF(C1144=0,"2.5","0")</f>
        <v>#N/A</v>
      </c>
      <c r="G1144" t="s">
        <v>49</v>
      </c>
      <c r="H1144">
        <v>100</v>
      </c>
      <c r="I1144" t="e">
        <f>ROUND(VLOOKUP(B1144,'BAHAN BAKU'!P:AO,26,FALSE)*F1144%,0)</f>
        <v>#N/A</v>
      </c>
      <c r="J1144">
        <v>0</v>
      </c>
      <c r="K1144">
        <v>0</v>
      </c>
      <c r="L1144">
        <f>VLOOKUP(B1144,'BAHAN BAKU'!P:Y,10,FALSE)</f>
        <v>0</v>
      </c>
      <c r="M1144">
        <f>VLOOKUP(B1144,'BAHAN BAKU'!P:Z,11,FALSE)</f>
        <v>0</v>
      </c>
      <c r="T1144">
        <v>0</v>
      </c>
    </row>
    <row r="1145" spans="1:20" x14ac:dyDescent="0.25">
      <c r="A1145">
        <f>VLOOKUP(B1145,'BAHAN BAKU'!$BD:$BE,2,FALSE)</f>
        <v>1</v>
      </c>
      <c r="B1145">
        <f>IF(COUNTIF($B$2:B1144,B1144)=3,B1144+1,B1144)</f>
        <v>382</v>
      </c>
      <c r="C1145" t="e">
        <f>VLOOKUP(B1145,'BAHAN BAKU'!P:Q,2,FALSE)</f>
        <v>#N/A</v>
      </c>
      <c r="D1145" t="s">
        <v>2</v>
      </c>
      <c r="E1145" t="s">
        <v>49</v>
      </c>
      <c r="F1145" s="13">
        <v>11</v>
      </c>
      <c r="G1145" t="s">
        <v>49</v>
      </c>
      <c r="H1145">
        <v>100</v>
      </c>
      <c r="I1145">
        <f>ROUND(VLOOKUP(B1145,'BAHAN BAKU'!P:AO,26,FALSE)*F1145%,0)</f>
        <v>0</v>
      </c>
      <c r="J1145">
        <v>0</v>
      </c>
      <c r="K1145">
        <v>0</v>
      </c>
      <c r="L1145">
        <f>VLOOKUP(B1145,'BAHAN BAKU'!P:Y,10,FALSE)</f>
        <v>0</v>
      </c>
      <c r="M1145">
        <f>VLOOKUP(B1145,'BAHAN BAKU'!P:Z,11,FALSE)</f>
        <v>0</v>
      </c>
      <c r="T1145">
        <v>0</v>
      </c>
    </row>
    <row r="1146" spans="1:20" x14ac:dyDescent="0.25">
      <c r="A1146">
        <f>VLOOKUP(B1146,'BAHAN BAKU'!$BD:$BE,2,FALSE)</f>
        <v>1</v>
      </c>
      <c r="B1146">
        <f>IF(COUNTIF($B$2:B1145,B1145)=3,B1145+1,B1145)</f>
        <v>382</v>
      </c>
      <c r="C1146" t="e">
        <f>VLOOKUP(B1146,'BAHAN BAKU'!P:Q,2,FALSE)</f>
        <v>#N/A</v>
      </c>
      <c r="D1146" t="s">
        <v>0</v>
      </c>
      <c r="E1146" t="s">
        <v>49</v>
      </c>
      <c r="F1146" s="13">
        <f>IF(VLOOKUP(B1146&amp;D1146,'BAHAN BAKU'!BA:BB,2,FALSE)&gt;'BAHAN BAKU'!$B$1,'BAHAN BAKU'!$B$1,VLOOKUP(B1146&amp;D1146,'BAHAN BAKU'!BA:BB,2,FALSE))</f>
        <v>0</v>
      </c>
      <c r="G1146" t="s">
        <v>49</v>
      </c>
      <c r="H1146">
        <v>100</v>
      </c>
      <c r="I1146">
        <f>ROUND(VLOOKUP(B1146,'BAHAN BAKU'!P:AO,26,FALSE)*F1146%,0)</f>
        <v>0</v>
      </c>
      <c r="J1146">
        <v>0</v>
      </c>
      <c r="K1146">
        <v>0</v>
      </c>
      <c r="L1146">
        <f>VLOOKUP(B1146,'BAHAN BAKU'!P:Y,10,FALSE)</f>
        <v>0</v>
      </c>
      <c r="M1146">
        <f>VLOOKUP(B1146,'BAHAN BAKU'!P:Z,11,FALSE)</f>
        <v>0</v>
      </c>
      <c r="T1146">
        <v>0</v>
      </c>
    </row>
    <row r="1147" spans="1:20" x14ac:dyDescent="0.25">
      <c r="A1147">
        <f>VLOOKUP(B1147,'BAHAN BAKU'!$BD:$BE,2,FALSE)</f>
        <v>1</v>
      </c>
      <c r="B1147">
        <f>IF(COUNTIF($B$2:B1146,B1146)=3,B1146+1,B1146)</f>
        <v>382</v>
      </c>
      <c r="C1147" t="e">
        <f>VLOOKUP(B1147,'BAHAN BAKU'!P:Q,2,FALSE)</f>
        <v>#N/A</v>
      </c>
      <c r="D1147" t="s">
        <v>4</v>
      </c>
      <c r="E1147" t="s">
        <v>49</v>
      </c>
      <c r="F1147" s="13" t="e">
        <f>IF(C1147=0,"2.5","0")</f>
        <v>#N/A</v>
      </c>
      <c r="G1147" t="s">
        <v>49</v>
      </c>
      <c r="H1147">
        <v>100</v>
      </c>
      <c r="I1147" t="e">
        <f>ROUND(VLOOKUP(B1147,'BAHAN BAKU'!P:AO,26,FALSE)*F1147%,0)</f>
        <v>#N/A</v>
      </c>
      <c r="J1147">
        <v>0</v>
      </c>
      <c r="K1147">
        <v>0</v>
      </c>
      <c r="L1147">
        <f>VLOOKUP(B1147,'BAHAN BAKU'!P:Y,10,FALSE)</f>
        <v>0</v>
      </c>
      <c r="M1147">
        <f>VLOOKUP(B1147,'BAHAN BAKU'!P:Z,11,FALSE)</f>
        <v>0</v>
      </c>
      <c r="T1147">
        <v>0</v>
      </c>
    </row>
    <row r="1148" spans="1:20" x14ac:dyDescent="0.25">
      <c r="A1148">
        <f>VLOOKUP(B1148,'BAHAN BAKU'!$BD:$BE,2,FALSE)</f>
        <v>1</v>
      </c>
      <c r="B1148">
        <f>IF(COUNTIF($B$2:B1147,B1147)=3,B1147+1,B1147)</f>
        <v>383</v>
      </c>
      <c r="C1148" t="e">
        <f>VLOOKUP(B1148,'BAHAN BAKU'!P:Q,2,FALSE)</f>
        <v>#N/A</v>
      </c>
      <c r="D1148" t="s">
        <v>2</v>
      </c>
      <c r="E1148" t="s">
        <v>49</v>
      </c>
      <c r="F1148" s="13">
        <v>11</v>
      </c>
      <c r="G1148" t="s">
        <v>49</v>
      </c>
      <c r="H1148">
        <v>100</v>
      </c>
      <c r="I1148">
        <f>ROUND(VLOOKUP(B1148,'BAHAN BAKU'!P:AO,26,FALSE)*F1148%,0)</f>
        <v>0</v>
      </c>
      <c r="J1148">
        <v>0</v>
      </c>
      <c r="K1148">
        <v>0</v>
      </c>
      <c r="L1148">
        <f>VLOOKUP(B1148,'BAHAN BAKU'!P:Y,10,FALSE)</f>
        <v>0</v>
      </c>
      <c r="M1148">
        <f>VLOOKUP(B1148,'BAHAN BAKU'!P:Z,11,FALSE)</f>
        <v>0</v>
      </c>
      <c r="T1148">
        <v>0</v>
      </c>
    </row>
    <row r="1149" spans="1:20" x14ac:dyDescent="0.25">
      <c r="A1149">
        <f>VLOOKUP(B1149,'BAHAN BAKU'!$BD:$BE,2,FALSE)</f>
        <v>1</v>
      </c>
      <c r="B1149">
        <f>IF(COUNTIF($B$2:B1148,B1148)=3,B1148+1,B1148)</f>
        <v>383</v>
      </c>
      <c r="C1149" t="e">
        <f>VLOOKUP(B1149,'BAHAN BAKU'!P:Q,2,FALSE)</f>
        <v>#N/A</v>
      </c>
      <c r="D1149" t="s">
        <v>0</v>
      </c>
      <c r="E1149" t="s">
        <v>49</v>
      </c>
      <c r="F1149" s="13">
        <f>IF(VLOOKUP(B1149&amp;D1149,'BAHAN BAKU'!BA:BB,2,FALSE)&gt;'BAHAN BAKU'!$B$1,'BAHAN BAKU'!$B$1,VLOOKUP(B1149&amp;D1149,'BAHAN BAKU'!BA:BB,2,FALSE))</f>
        <v>0</v>
      </c>
      <c r="G1149" t="s">
        <v>49</v>
      </c>
      <c r="H1149">
        <v>100</v>
      </c>
      <c r="I1149">
        <f>ROUND(VLOOKUP(B1149,'BAHAN BAKU'!P:AO,26,FALSE)*F1149%,0)</f>
        <v>0</v>
      </c>
      <c r="J1149">
        <v>0</v>
      </c>
      <c r="K1149">
        <v>0</v>
      </c>
      <c r="L1149">
        <f>VLOOKUP(B1149,'BAHAN BAKU'!P:Y,10,FALSE)</f>
        <v>0</v>
      </c>
      <c r="M1149">
        <f>VLOOKUP(B1149,'BAHAN BAKU'!P:Z,11,FALSE)</f>
        <v>0</v>
      </c>
      <c r="T1149">
        <v>0</v>
      </c>
    </row>
    <row r="1150" spans="1:20" x14ac:dyDescent="0.25">
      <c r="A1150">
        <f>VLOOKUP(B1150,'BAHAN BAKU'!$BD:$BE,2,FALSE)</f>
        <v>1</v>
      </c>
      <c r="B1150">
        <f>IF(COUNTIF($B$2:B1149,B1149)=3,B1149+1,B1149)</f>
        <v>383</v>
      </c>
      <c r="C1150" t="e">
        <f>VLOOKUP(B1150,'BAHAN BAKU'!P:Q,2,FALSE)</f>
        <v>#N/A</v>
      </c>
      <c r="D1150" t="s">
        <v>4</v>
      </c>
      <c r="E1150" t="s">
        <v>49</v>
      </c>
      <c r="F1150" s="13" t="e">
        <f>IF(C1150=0,"2.5","0")</f>
        <v>#N/A</v>
      </c>
      <c r="G1150" t="s">
        <v>49</v>
      </c>
      <c r="H1150">
        <v>100</v>
      </c>
      <c r="I1150" t="e">
        <f>ROUND(VLOOKUP(B1150,'BAHAN BAKU'!P:AO,26,FALSE)*F1150%,0)</f>
        <v>#N/A</v>
      </c>
      <c r="J1150">
        <v>0</v>
      </c>
      <c r="K1150">
        <v>0</v>
      </c>
      <c r="L1150">
        <f>VLOOKUP(B1150,'BAHAN BAKU'!P:Y,10,FALSE)</f>
        <v>0</v>
      </c>
      <c r="M1150">
        <f>VLOOKUP(B1150,'BAHAN BAKU'!P:Z,11,FALSE)</f>
        <v>0</v>
      </c>
      <c r="T1150">
        <v>0</v>
      </c>
    </row>
    <row r="1151" spans="1:20" x14ac:dyDescent="0.25">
      <c r="A1151">
        <f>VLOOKUP(B1151,'BAHAN BAKU'!$BD:$BE,2,FALSE)</f>
        <v>1</v>
      </c>
      <c r="B1151">
        <f>IF(COUNTIF($B$2:B1150,B1150)=3,B1150+1,B1150)</f>
        <v>384</v>
      </c>
      <c r="C1151" t="e">
        <f>VLOOKUP(B1151,'BAHAN BAKU'!P:Q,2,FALSE)</f>
        <v>#N/A</v>
      </c>
      <c r="D1151" t="s">
        <v>2</v>
      </c>
      <c r="E1151" t="s">
        <v>49</v>
      </c>
      <c r="F1151" s="13">
        <v>11</v>
      </c>
      <c r="G1151" t="s">
        <v>49</v>
      </c>
      <c r="H1151">
        <v>100</v>
      </c>
      <c r="I1151">
        <f>ROUND(VLOOKUP(B1151,'BAHAN BAKU'!P:AO,26,FALSE)*F1151%,0)</f>
        <v>0</v>
      </c>
      <c r="J1151">
        <v>0</v>
      </c>
      <c r="K1151">
        <v>0</v>
      </c>
      <c r="L1151">
        <f>VLOOKUP(B1151,'BAHAN BAKU'!P:Y,10,FALSE)</f>
        <v>0</v>
      </c>
      <c r="M1151">
        <f>VLOOKUP(B1151,'BAHAN BAKU'!P:Z,11,FALSE)</f>
        <v>0</v>
      </c>
      <c r="T1151">
        <v>0</v>
      </c>
    </row>
    <row r="1152" spans="1:20" x14ac:dyDescent="0.25">
      <c r="A1152">
        <f>VLOOKUP(B1152,'BAHAN BAKU'!$BD:$BE,2,FALSE)</f>
        <v>1</v>
      </c>
      <c r="B1152">
        <f>IF(COUNTIF($B$2:B1151,B1151)=3,B1151+1,B1151)</f>
        <v>384</v>
      </c>
      <c r="C1152" t="e">
        <f>VLOOKUP(B1152,'BAHAN BAKU'!P:Q,2,FALSE)</f>
        <v>#N/A</v>
      </c>
      <c r="D1152" t="s">
        <v>0</v>
      </c>
      <c r="E1152" t="s">
        <v>49</v>
      </c>
      <c r="F1152" s="13">
        <f>IF(VLOOKUP(B1152&amp;D1152,'BAHAN BAKU'!BA:BB,2,FALSE)&gt;'BAHAN BAKU'!$B$1,'BAHAN BAKU'!$B$1,VLOOKUP(B1152&amp;D1152,'BAHAN BAKU'!BA:BB,2,FALSE))</f>
        <v>0</v>
      </c>
      <c r="G1152" t="s">
        <v>49</v>
      </c>
      <c r="H1152">
        <v>100</v>
      </c>
      <c r="I1152">
        <f>ROUND(VLOOKUP(B1152,'BAHAN BAKU'!P:AO,26,FALSE)*F1152%,0)</f>
        <v>0</v>
      </c>
      <c r="J1152">
        <v>0</v>
      </c>
      <c r="K1152">
        <v>0</v>
      </c>
      <c r="L1152">
        <f>VLOOKUP(B1152,'BAHAN BAKU'!P:Y,10,FALSE)</f>
        <v>0</v>
      </c>
      <c r="M1152">
        <f>VLOOKUP(B1152,'BAHAN BAKU'!P:Z,11,FALSE)</f>
        <v>0</v>
      </c>
      <c r="T1152">
        <v>0</v>
      </c>
    </row>
    <row r="1153" spans="1:20" x14ac:dyDescent="0.25">
      <c r="A1153">
        <f>VLOOKUP(B1153,'BAHAN BAKU'!$BD:$BE,2,FALSE)</f>
        <v>1</v>
      </c>
      <c r="B1153">
        <f>IF(COUNTIF($B$2:B1152,B1152)=3,B1152+1,B1152)</f>
        <v>384</v>
      </c>
      <c r="C1153" t="e">
        <f>VLOOKUP(B1153,'BAHAN BAKU'!P:Q,2,FALSE)</f>
        <v>#N/A</v>
      </c>
      <c r="D1153" t="s">
        <v>4</v>
      </c>
      <c r="E1153" t="s">
        <v>49</v>
      </c>
      <c r="F1153" s="13" t="e">
        <f>IF(C1153=0,"2.5","0")</f>
        <v>#N/A</v>
      </c>
      <c r="G1153" t="s">
        <v>49</v>
      </c>
      <c r="H1153">
        <v>100</v>
      </c>
      <c r="I1153" t="e">
        <f>ROUND(VLOOKUP(B1153,'BAHAN BAKU'!P:AO,26,FALSE)*F1153%,0)</f>
        <v>#N/A</v>
      </c>
      <c r="J1153">
        <v>0</v>
      </c>
      <c r="K1153">
        <v>0</v>
      </c>
      <c r="L1153">
        <f>VLOOKUP(B1153,'BAHAN BAKU'!P:Y,10,FALSE)</f>
        <v>0</v>
      </c>
      <c r="M1153">
        <f>VLOOKUP(B1153,'BAHAN BAKU'!P:Z,11,FALSE)</f>
        <v>0</v>
      </c>
      <c r="T1153">
        <v>0</v>
      </c>
    </row>
    <row r="1154" spans="1:20" x14ac:dyDescent="0.25">
      <c r="A1154">
        <f>VLOOKUP(B1154,'BAHAN BAKU'!$BD:$BE,2,FALSE)</f>
        <v>1</v>
      </c>
      <c r="B1154">
        <f>IF(COUNTIF($B$2:B1153,B1153)=3,B1153+1,B1153)</f>
        <v>385</v>
      </c>
      <c r="C1154" t="e">
        <f>VLOOKUP(B1154,'BAHAN BAKU'!P:Q,2,FALSE)</f>
        <v>#N/A</v>
      </c>
      <c r="D1154" t="s">
        <v>2</v>
      </c>
      <c r="E1154" t="s">
        <v>49</v>
      </c>
      <c r="F1154" s="13">
        <v>11</v>
      </c>
      <c r="G1154" t="s">
        <v>49</v>
      </c>
      <c r="H1154">
        <v>100</v>
      </c>
      <c r="I1154">
        <f>ROUND(VLOOKUP(B1154,'BAHAN BAKU'!P:AO,26,FALSE)*F1154%,0)</f>
        <v>0</v>
      </c>
      <c r="J1154">
        <v>0</v>
      </c>
      <c r="K1154">
        <v>0</v>
      </c>
      <c r="L1154">
        <f>VLOOKUP(B1154,'BAHAN BAKU'!P:Y,10,FALSE)</f>
        <v>0</v>
      </c>
      <c r="M1154">
        <f>VLOOKUP(B1154,'BAHAN BAKU'!P:Z,11,FALSE)</f>
        <v>0</v>
      </c>
      <c r="T1154">
        <v>0</v>
      </c>
    </row>
    <row r="1155" spans="1:20" x14ac:dyDescent="0.25">
      <c r="A1155">
        <f>VLOOKUP(B1155,'BAHAN BAKU'!$BD:$BE,2,FALSE)</f>
        <v>1</v>
      </c>
      <c r="B1155">
        <f>IF(COUNTIF($B$2:B1154,B1154)=3,B1154+1,B1154)</f>
        <v>385</v>
      </c>
      <c r="C1155" t="e">
        <f>VLOOKUP(B1155,'BAHAN BAKU'!P:Q,2,FALSE)</f>
        <v>#N/A</v>
      </c>
      <c r="D1155" t="s">
        <v>0</v>
      </c>
      <c r="E1155" t="s">
        <v>49</v>
      </c>
      <c r="F1155" s="13">
        <f>IF(VLOOKUP(B1155&amp;D1155,'BAHAN BAKU'!BA:BB,2,FALSE)&gt;'BAHAN BAKU'!$B$1,'BAHAN BAKU'!$B$1,VLOOKUP(B1155&amp;D1155,'BAHAN BAKU'!BA:BB,2,FALSE))</f>
        <v>0</v>
      </c>
      <c r="G1155" t="s">
        <v>49</v>
      </c>
      <c r="H1155">
        <v>100</v>
      </c>
      <c r="I1155">
        <f>ROUND(VLOOKUP(B1155,'BAHAN BAKU'!P:AO,26,FALSE)*F1155%,0)</f>
        <v>0</v>
      </c>
      <c r="J1155">
        <v>0</v>
      </c>
      <c r="K1155">
        <v>0</v>
      </c>
      <c r="L1155">
        <f>VLOOKUP(B1155,'BAHAN BAKU'!P:Y,10,FALSE)</f>
        <v>0</v>
      </c>
      <c r="M1155">
        <f>VLOOKUP(B1155,'BAHAN BAKU'!P:Z,11,FALSE)</f>
        <v>0</v>
      </c>
      <c r="T1155">
        <v>0</v>
      </c>
    </row>
    <row r="1156" spans="1:20" x14ac:dyDescent="0.25">
      <c r="A1156">
        <f>VLOOKUP(B1156,'BAHAN BAKU'!$BD:$BE,2,FALSE)</f>
        <v>1</v>
      </c>
      <c r="B1156">
        <f>IF(COUNTIF($B$2:B1155,B1155)=3,B1155+1,B1155)</f>
        <v>385</v>
      </c>
      <c r="C1156" t="e">
        <f>VLOOKUP(B1156,'BAHAN BAKU'!P:Q,2,FALSE)</f>
        <v>#N/A</v>
      </c>
      <c r="D1156" t="s">
        <v>4</v>
      </c>
      <c r="E1156" t="s">
        <v>49</v>
      </c>
      <c r="F1156" s="13" t="e">
        <f>IF(C1156=0,"2.5","0")</f>
        <v>#N/A</v>
      </c>
      <c r="G1156" t="s">
        <v>49</v>
      </c>
      <c r="H1156">
        <v>100</v>
      </c>
      <c r="I1156" t="e">
        <f>ROUND(VLOOKUP(B1156,'BAHAN BAKU'!P:AO,26,FALSE)*F1156%,0)</f>
        <v>#N/A</v>
      </c>
      <c r="J1156">
        <v>0</v>
      </c>
      <c r="K1156">
        <v>0</v>
      </c>
      <c r="L1156">
        <f>VLOOKUP(B1156,'BAHAN BAKU'!P:Y,10,FALSE)</f>
        <v>0</v>
      </c>
      <c r="M1156">
        <f>VLOOKUP(B1156,'BAHAN BAKU'!P:Z,11,FALSE)</f>
        <v>0</v>
      </c>
      <c r="T1156">
        <v>0</v>
      </c>
    </row>
    <row r="1157" spans="1:20" x14ac:dyDescent="0.25">
      <c r="A1157">
        <f>VLOOKUP(B1157,'BAHAN BAKU'!$BD:$BE,2,FALSE)</f>
        <v>1</v>
      </c>
      <c r="B1157">
        <f>IF(COUNTIF($B$2:B1156,B1156)=3,B1156+1,B1156)</f>
        <v>386</v>
      </c>
      <c r="C1157" t="e">
        <f>VLOOKUP(B1157,'BAHAN BAKU'!P:Q,2,FALSE)</f>
        <v>#N/A</v>
      </c>
      <c r="D1157" t="s">
        <v>2</v>
      </c>
      <c r="E1157" t="s">
        <v>49</v>
      </c>
      <c r="F1157" s="13">
        <v>11</v>
      </c>
      <c r="G1157" t="s">
        <v>49</v>
      </c>
      <c r="H1157">
        <v>100</v>
      </c>
      <c r="I1157">
        <f>ROUND(VLOOKUP(B1157,'BAHAN BAKU'!P:AO,26,FALSE)*F1157%,0)</f>
        <v>0</v>
      </c>
      <c r="J1157">
        <v>0</v>
      </c>
      <c r="K1157">
        <v>0</v>
      </c>
      <c r="L1157">
        <f>VLOOKUP(B1157,'BAHAN BAKU'!P:Y,10,FALSE)</f>
        <v>0</v>
      </c>
      <c r="M1157">
        <f>VLOOKUP(B1157,'BAHAN BAKU'!P:Z,11,FALSE)</f>
        <v>0</v>
      </c>
      <c r="T1157">
        <v>0</v>
      </c>
    </row>
    <row r="1158" spans="1:20" x14ac:dyDescent="0.25">
      <c r="A1158">
        <f>VLOOKUP(B1158,'BAHAN BAKU'!$BD:$BE,2,FALSE)</f>
        <v>1</v>
      </c>
      <c r="B1158">
        <f>IF(COUNTIF($B$2:B1157,B1157)=3,B1157+1,B1157)</f>
        <v>386</v>
      </c>
      <c r="C1158" t="e">
        <f>VLOOKUP(B1158,'BAHAN BAKU'!P:Q,2,FALSE)</f>
        <v>#N/A</v>
      </c>
      <c r="D1158" t="s">
        <v>0</v>
      </c>
      <c r="E1158" t="s">
        <v>49</v>
      </c>
      <c r="F1158" s="13">
        <f>IF(VLOOKUP(B1158&amp;D1158,'BAHAN BAKU'!BA:BB,2,FALSE)&gt;'BAHAN BAKU'!$B$1,'BAHAN BAKU'!$B$1,VLOOKUP(B1158&amp;D1158,'BAHAN BAKU'!BA:BB,2,FALSE))</f>
        <v>0</v>
      </c>
      <c r="G1158" t="s">
        <v>49</v>
      </c>
      <c r="H1158">
        <v>100</v>
      </c>
      <c r="I1158">
        <f>ROUND(VLOOKUP(B1158,'BAHAN BAKU'!P:AO,26,FALSE)*F1158%,0)</f>
        <v>0</v>
      </c>
      <c r="J1158">
        <v>0</v>
      </c>
      <c r="K1158">
        <v>0</v>
      </c>
      <c r="L1158">
        <f>VLOOKUP(B1158,'BAHAN BAKU'!P:Y,10,FALSE)</f>
        <v>0</v>
      </c>
      <c r="M1158">
        <f>VLOOKUP(B1158,'BAHAN BAKU'!P:Z,11,FALSE)</f>
        <v>0</v>
      </c>
      <c r="T1158">
        <v>0</v>
      </c>
    </row>
    <row r="1159" spans="1:20" x14ac:dyDescent="0.25">
      <c r="A1159">
        <f>VLOOKUP(B1159,'BAHAN BAKU'!$BD:$BE,2,FALSE)</f>
        <v>1</v>
      </c>
      <c r="B1159">
        <f>IF(COUNTIF($B$2:B1158,B1158)=3,B1158+1,B1158)</f>
        <v>386</v>
      </c>
      <c r="C1159" t="e">
        <f>VLOOKUP(B1159,'BAHAN BAKU'!P:Q,2,FALSE)</f>
        <v>#N/A</v>
      </c>
      <c r="D1159" t="s">
        <v>4</v>
      </c>
      <c r="E1159" t="s">
        <v>49</v>
      </c>
      <c r="F1159" s="13" t="e">
        <f>IF(C1159=0,"2.5","0")</f>
        <v>#N/A</v>
      </c>
      <c r="G1159" t="s">
        <v>49</v>
      </c>
      <c r="H1159">
        <v>100</v>
      </c>
      <c r="I1159" t="e">
        <f>ROUND(VLOOKUP(B1159,'BAHAN BAKU'!P:AO,26,FALSE)*F1159%,0)</f>
        <v>#N/A</v>
      </c>
      <c r="J1159">
        <v>0</v>
      </c>
      <c r="K1159">
        <v>0</v>
      </c>
      <c r="L1159">
        <f>VLOOKUP(B1159,'BAHAN BAKU'!P:Y,10,FALSE)</f>
        <v>0</v>
      </c>
      <c r="M1159">
        <f>VLOOKUP(B1159,'BAHAN BAKU'!P:Z,11,FALSE)</f>
        <v>0</v>
      </c>
      <c r="T1159">
        <v>0</v>
      </c>
    </row>
    <row r="1160" spans="1:20" x14ac:dyDescent="0.25">
      <c r="A1160">
        <f>VLOOKUP(B1160,'BAHAN BAKU'!$BD:$BE,2,FALSE)</f>
        <v>1</v>
      </c>
      <c r="B1160">
        <f>IF(COUNTIF($B$2:B1159,B1159)=3,B1159+1,B1159)</f>
        <v>387</v>
      </c>
      <c r="C1160" t="e">
        <f>VLOOKUP(B1160,'BAHAN BAKU'!P:Q,2,FALSE)</f>
        <v>#N/A</v>
      </c>
      <c r="D1160" t="s">
        <v>2</v>
      </c>
      <c r="E1160" t="s">
        <v>49</v>
      </c>
      <c r="F1160" s="13">
        <v>11</v>
      </c>
      <c r="G1160" t="s">
        <v>49</v>
      </c>
      <c r="H1160">
        <v>100</v>
      </c>
      <c r="I1160">
        <f>ROUND(VLOOKUP(B1160,'BAHAN BAKU'!P:AO,26,FALSE)*F1160%,0)</f>
        <v>0</v>
      </c>
      <c r="J1160">
        <v>0</v>
      </c>
      <c r="K1160">
        <v>0</v>
      </c>
      <c r="L1160">
        <f>VLOOKUP(B1160,'BAHAN BAKU'!P:Y,10,FALSE)</f>
        <v>0</v>
      </c>
      <c r="M1160">
        <f>VLOOKUP(B1160,'BAHAN BAKU'!P:Z,11,FALSE)</f>
        <v>0</v>
      </c>
      <c r="T1160">
        <v>0</v>
      </c>
    </row>
    <row r="1161" spans="1:20" x14ac:dyDescent="0.25">
      <c r="A1161">
        <f>VLOOKUP(B1161,'BAHAN BAKU'!$BD:$BE,2,FALSE)</f>
        <v>1</v>
      </c>
      <c r="B1161">
        <f>IF(COUNTIF($B$2:B1160,B1160)=3,B1160+1,B1160)</f>
        <v>387</v>
      </c>
      <c r="C1161" t="e">
        <f>VLOOKUP(B1161,'BAHAN BAKU'!P:Q,2,FALSE)</f>
        <v>#N/A</v>
      </c>
      <c r="D1161" t="s">
        <v>0</v>
      </c>
      <c r="E1161" t="s">
        <v>49</v>
      </c>
      <c r="F1161" s="13">
        <f>IF(VLOOKUP(B1161&amp;D1161,'BAHAN BAKU'!BA:BB,2,FALSE)&gt;'BAHAN BAKU'!$B$1,'BAHAN BAKU'!$B$1,VLOOKUP(B1161&amp;D1161,'BAHAN BAKU'!BA:BB,2,FALSE))</f>
        <v>0</v>
      </c>
      <c r="G1161" t="s">
        <v>49</v>
      </c>
      <c r="H1161">
        <v>100</v>
      </c>
      <c r="I1161">
        <f>ROUND(VLOOKUP(B1161,'BAHAN BAKU'!P:AO,26,FALSE)*F1161%,0)</f>
        <v>0</v>
      </c>
      <c r="J1161">
        <v>0</v>
      </c>
      <c r="K1161">
        <v>0</v>
      </c>
      <c r="L1161">
        <f>VLOOKUP(B1161,'BAHAN BAKU'!P:Y,10,FALSE)</f>
        <v>0</v>
      </c>
      <c r="M1161">
        <f>VLOOKUP(B1161,'BAHAN BAKU'!P:Z,11,FALSE)</f>
        <v>0</v>
      </c>
      <c r="T1161">
        <v>0</v>
      </c>
    </row>
    <row r="1162" spans="1:20" x14ac:dyDescent="0.25">
      <c r="A1162">
        <f>VLOOKUP(B1162,'BAHAN BAKU'!$BD:$BE,2,FALSE)</f>
        <v>1</v>
      </c>
      <c r="B1162">
        <f>IF(COUNTIF($B$2:B1161,B1161)=3,B1161+1,B1161)</f>
        <v>387</v>
      </c>
      <c r="C1162" t="e">
        <f>VLOOKUP(B1162,'BAHAN BAKU'!P:Q,2,FALSE)</f>
        <v>#N/A</v>
      </c>
      <c r="D1162" t="s">
        <v>4</v>
      </c>
      <c r="E1162" t="s">
        <v>49</v>
      </c>
      <c r="F1162" s="13" t="e">
        <f>IF(C1162=0,"2.5","0")</f>
        <v>#N/A</v>
      </c>
      <c r="G1162" t="s">
        <v>49</v>
      </c>
      <c r="H1162">
        <v>100</v>
      </c>
      <c r="I1162" t="e">
        <f>ROUND(VLOOKUP(B1162,'BAHAN BAKU'!P:AO,26,FALSE)*F1162%,0)</f>
        <v>#N/A</v>
      </c>
      <c r="J1162">
        <v>0</v>
      </c>
      <c r="K1162">
        <v>0</v>
      </c>
      <c r="L1162">
        <f>VLOOKUP(B1162,'BAHAN BAKU'!P:Y,10,FALSE)</f>
        <v>0</v>
      </c>
      <c r="M1162">
        <f>VLOOKUP(B1162,'BAHAN BAKU'!P:Z,11,FALSE)</f>
        <v>0</v>
      </c>
      <c r="T1162">
        <v>0</v>
      </c>
    </row>
    <row r="1163" spans="1:20" x14ac:dyDescent="0.25">
      <c r="A1163">
        <f>VLOOKUP(B1163,'BAHAN BAKU'!$BD:$BE,2,FALSE)</f>
        <v>1</v>
      </c>
      <c r="B1163">
        <f>IF(COUNTIF($B$2:B1162,B1162)=3,B1162+1,B1162)</f>
        <v>388</v>
      </c>
      <c r="C1163" t="e">
        <f>VLOOKUP(B1163,'BAHAN BAKU'!P:Q,2,FALSE)</f>
        <v>#N/A</v>
      </c>
      <c r="D1163" t="s">
        <v>2</v>
      </c>
      <c r="E1163" t="s">
        <v>49</v>
      </c>
      <c r="F1163" s="13">
        <v>11</v>
      </c>
      <c r="G1163" t="s">
        <v>49</v>
      </c>
      <c r="H1163">
        <v>100</v>
      </c>
      <c r="I1163">
        <f>ROUND(VLOOKUP(B1163,'BAHAN BAKU'!P:AO,26,FALSE)*F1163%,0)</f>
        <v>0</v>
      </c>
      <c r="J1163">
        <v>0</v>
      </c>
      <c r="K1163">
        <v>0</v>
      </c>
      <c r="L1163">
        <f>VLOOKUP(B1163,'BAHAN BAKU'!P:Y,10,FALSE)</f>
        <v>0</v>
      </c>
      <c r="M1163">
        <f>VLOOKUP(B1163,'BAHAN BAKU'!P:Z,11,FALSE)</f>
        <v>0</v>
      </c>
      <c r="T1163">
        <v>0</v>
      </c>
    </row>
    <row r="1164" spans="1:20" x14ac:dyDescent="0.25">
      <c r="A1164">
        <f>VLOOKUP(B1164,'BAHAN BAKU'!$BD:$BE,2,FALSE)</f>
        <v>1</v>
      </c>
      <c r="B1164">
        <f>IF(COUNTIF($B$2:B1163,B1163)=3,B1163+1,B1163)</f>
        <v>388</v>
      </c>
      <c r="C1164" t="e">
        <f>VLOOKUP(B1164,'BAHAN BAKU'!P:Q,2,FALSE)</f>
        <v>#N/A</v>
      </c>
      <c r="D1164" t="s">
        <v>0</v>
      </c>
      <c r="E1164" t="s">
        <v>49</v>
      </c>
      <c r="F1164" s="13">
        <f>IF(VLOOKUP(B1164&amp;D1164,'BAHAN BAKU'!BA:BB,2,FALSE)&gt;'BAHAN BAKU'!$B$1,'BAHAN BAKU'!$B$1,VLOOKUP(B1164&amp;D1164,'BAHAN BAKU'!BA:BB,2,FALSE))</f>
        <v>0</v>
      </c>
      <c r="G1164" t="s">
        <v>49</v>
      </c>
      <c r="H1164">
        <v>100</v>
      </c>
      <c r="I1164">
        <f>ROUND(VLOOKUP(B1164,'BAHAN BAKU'!P:AO,26,FALSE)*F1164%,0)</f>
        <v>0</v>
      </c>
      <c r="J1164">
        <v>0</v>
      </c>
      <c r="K1164">
        <v>0</v>
      </c>
      <c r="L1164">
        <f>VLOOKUP(B1164,'BAHAN BAKU'!P:Y,10,FALSE)</f>
        <v>0</v>
      </c>
      <c r="M1164">
        <f>VLOOKUP(B1164,'BAHAN BAKU'!P:Z,11,FALSE)</f>
        <v>0</v>
      </c>
      <c r="T1164">
        <v>0</v>
      </c>
    </row>
    <row r="1165" spans="1:20" x14ac:dyDescent="0.25">
      <c r="A1165">
        <f>VLOOKUP(B1165,'BAHAN BAKU'!$BD:$BE,2,FALSE)</f>
        <v>1</v>
      </c>
      <c r="B1165">
        <f>IF(COUNTIF($B$2:B1164,B1164)=3,B1164+1,B1164)</f>
        <v>388</v>
      </c>
      <c r="C1165" t="e">
        <f>VLOOKUP(B1165,'BAHAN BAKU'!P:Q,2,FALSE)</f>
        <v>#N/A</v>
      </c>
      <c r="D1165" t="s">
        <v>4</v>
      </c>
      <c r="E1165" t="s">
        <v>49</v>
      </c>
      <c r="F1165" s="13" t="e">
        <f>IF(C1165=0,"2.5","0")</f>
        <v>#N/A</v>
      </c>
      <c r="G1165" t="s">
        <v>49</v>
      </c>
      <c r="H1165">
        <v>100</v>
      </c>
      <c r="I1165" t="e">
        <f>ROUND(VLOOKUP(B1165,'BAHAN BAKU'!P:AO,26,FALSE)*F1165%,0)</f>
        <v>#N/A</v>
      </c>
      <c r="J1165">
        <v>0</v>
      </c>
      <c r="K1165">
        <v>0</v>
      </c>
      <c r="L1165">
        <f>VLOOKUP(B1165,'BAHAN BAKU'!P:Y,10,FALSE)</f>
        <v>0</v>
      </c>
      <c r="M1165">
        <f>VLOOKUP(B1165,'BAHAN BAKU'!P:Z,11,FALSE)</f>
        <v>0</v>
      </c>
      <c r="T1165">
        <v>0</v>
      </c>
    </row>
    <row r="1166" spans="1:20" x14ac:dyDescent="0.25">
      <c r="A1166">
        <f>VLOOKUP(B1166,'BAHAN BAKU'!$BD:$BE,2,FALSE)</f>
        <v>1</v>
      </c>
      <c r="B1166">
        <f>IF(COUNTIF($B$2:B1165,B1165)=3,B1165+1,B1165)</f>
        <v>389</v>
      </c>
      <c r="C1166" t="e">
        <f>VLOOKUP(B1166,'BAHAN BAKU'!P:Q,2,FALSE)</f>
        <v>#N/A</v>
      </c>
      <c r="D1166" t="s">
        <v>2</v>
      </c>
      <c r="E1166" t="s">
        <v>49</v>
      </c>
      <c r="F1166" s="13">
        <v>11</v>
      </c>
      <c r="G1166" t="s">
        <v>49</v>
      </c>
      <c r="H1166">
        <v>100</v>
      </c>
      <c r="I1166">
        <f>ROUND(VLOOKUP(B1166,'BAHAN BAKU'!P:AO,26,FALSE)*F1166%,0)</f>
        <v>0</v>
      </c>
      <c r="J1166">
        <v>0</v>
      </c>
      <c r="K1166">
        <v>0</v>
      </c>
      <c r="L1166">
        <f>VLOOKUP(B1166,'BAHAN BAKU'!P:Y,10,FALSE)</f>
        <v>0</v>
      </c>
      <c r="M1166">
        <f>VLOOKUP(B1166,'BAHAN BAKU'!P:Z,11,FALSE)</f>
        <v>0</v>
      </c>
      <c r="T1166">
        <v>0</v>
      </c>
    </row>
    <row r="1167" spans="1:20" x14ac:dyDescent="0.25">
      <c r="A1167">
        <f>VLOOKUP(B1167,'BAHAN BAKU'!$BD:$BE,2,FALSE)</f>
        <v>1</v>
      </c>
      <c r="B1167">
        <f>IF(COUNTIF($B$2:B1166,B1166)=3,B1166+1,B1166)</f>
        <v>389</v>
      </c>
      <c r="C1167" t="e">
        <f>VLOOKUP(B1167,'BAHAN BAKU'!P:Q,2,FALSE)</f>
        <v>#N/A</v>
      </c>
      <c r="D1167" t="s">
        <v>0</v>
      </c>
      <c r="E1167" t="s">
        <v>49</v>
      </c>
      <c r="F1167" s="13">
        <f>IF(VLOOKUP(B1167&amp;D1167,'BAHAN BAKU'!BA:BB,2,FALSE)&gt;'BAHAN BAKU'!$B$1,'BAHAN BAKU'!$B$1,VLOOKUP(B1167&amp;D1167,'BAHAN BAKU'!BA:BB,2,FALSE))</f>
        <v>0</v>
      </c>
      <c r="G1167" t="s">
        <v>49</v>
      </c>
      <c r="H1167">
        <v>100</v>
      </c>
      <c r="I1167">
        <f>ROUND(VLOOKUP(B1167,'BAHAN BAKU'!P:AO,26,FALSE)*F1167%,0)</f>
        <v>0</v>
      </c>
      <c r="J1167">
        <v>0</v>
      </c>
      <c r="K1167">
        <v>0</v>
      </c>
      <c r="L1167">
        <f>VLOOKUP(B1167,'BAHAN BAKU'!P:Y,10,FALSE)</f>
        <v>0</v>
      </c>
      <c r="M1167">
        <f>VLOOKUP(B1167,'BAHAN BAKU'!P:Z,11,FALSE)</f>
        <v>0</v>
      </c>
      <c r="T1167">
        <v>0</v>
      </c>
    </row>
    <row r="1168" spans="1:20" x14ac:dyDescent="0.25">
      <c r="A1168">
        <f>VLOOKUP(B1168,'BAHAN BAKU'!$BD:$BE,2,FALSE)</f>
        <v>1</v>
      </c>
      <c r="B1168">
        <f>IF(COUNTIF($B$2:B1167,B1167)=3,B1167+1,B1167)</f>
        <v>389</v>
      </c>
      <c r="C1168" t="e">
        <f>VLOOKUP(B1168,'BAHAN BAKU'!P:Q,2,FALSE)</f>
        <v>#N/A</v>
      </c>
      <c r="D1168" t="s">
        <v>4</v>
      </c>
      <c r="E1168" t="s">
        <v>49</v>
      </c>
      <c r="F1168" s="13" t="e">
        <f>IF(C1168=0,"2.5","0")</f>
        <v>#N/A</v>
      </c>
      <c r="G1168" t="s">
        <v>49</v>
      </c>
      <c r="H1168">
        <v>100</v>
      </c>
      <c r="I1168" t="e">
        <f>ROUND(VLOOKUP(B1168,'BAHAN BAKU'!P:AO,26,FALSE)*F1168%,0)</f>
        <v>#N/A</v>
      </c>
      <c r="J1168">
        <v>0</v>
      </c>
      <c r="K1168">
        <v>0</v>
      </c>
      <c r="L1168">
        <f>VLOOKUP(B1168,'BAHAN BAKU'!P:Y,10,FALSE)</f>
        <v>0</v>
      </c>
      <c r="M1168">
        <f>VLOOKUP(B1168,'BAHAN BAKU'!P:Z,11,FALSE)</f>
        <v>0</v>
      </c>
      <c r="T1168">
        <v>0</v>
      </c>
    </row>
    <row r="1169" spans="1:20" x14ac:dyDescent="0.25">
      <c r="A1169">
        <f>VLOOKUP(B1169,'BAHAN BAKU'!$BD:$BE,2,FALSE)</f>
        <v>1</v>
      </c>
      <c r="B1169">
        <f>IF(COUNTIF($B$2:B1168,B1168)=3,B1168+1,B1168)</f>
        <v>390</v>
      </c>
      <c r="C1169" t="e">
        <f>VLOOKUP(B1169,'BAHAN BAKU'!P:Q,2,FALSE)</f>
        <v>#N/A</v>
      </c>
      <c r="D1169" t="s">
        <v>2</v>
      </c>
      <c r="E1169" t="s">
        <v>49</v>
      </c>
      <c r="F1169" s="13">
        <v>11</v>
      </c>
      <c r="G1169" t="s">
        <v>49</v>
      </c>
      <c r="H1169">
        <v>100</v>
      </c>
      <c r="I1169">
        <f>ROUND(VLOOKUP(B1169,'BAHAN BAKU'!P:AO,26,FALSE)*F1169%,0)</f>
        <v>0</v>
      </c>
      <c r="J1169">
        <v>0</v>
      </c>
      <c r="K1169">
        <v>0</v>
      </c>
      <c r="L1169">
        <f>VLOOKUP(B1169,'BAHAN BAKU'!P:Y,10,FALSE)</f>
        <v>0</v>
      </c>
      <c r="M1169">
        <f>VLOOKUP(B1169,'BAHAN BAKU'!P:Z,11,FALSE)</f>
        <v>0</v>
      </c>
      <c r="T1169">
        <v>0</v>
      </c>
    </row>
    <row r="1170" spans="1:20" x14ac:dyDescent="0.25">
      <c r="A1170">
        <f>VLOOKUP(B1170,'BAHAN BAKU'!$BD:$BE,2,FALSE)</f>
        <v>1</v>
      </c>
      <c r="B1170">
        <f>IF(COUNTIF($B$2:B1169,B1169)=3,B1169+1,B1169)</f>
        <v>390</v>
      </c>
      <c r="C1170" t="e">
        <f>VLOOKUP(B1170,'BAHAN BAKU'!P:Q,2,FALSE)</f>
        <v>#N/A</v>
      </c>
      <c r="D1170" t="s">
        <v>0</v>
      </c>
      <c r="E1170" t="s">
        <v>49</v>
      </c>
      <c r="F1170" s="13">
        <f>IF(VLOOKUP(B1170&amp;D1170,'BAHAN BAKU'!BA:BB,2,FALSE)&gt;'BAHAN BAKU'!$B$1,'BAHAN BAKU'!$B$1,VLOOKUP(B1170&amp;D1170,'BAHAN BAKU'!BA:BB,2,FALSE))</f>
        <v>0</v>
      </c>
      <c r="G1170" t="s">
        <v>49</v>
      </c>
      <c r="H1170">
        <v>100</v>
      </c>
      <c r="I1170">
        <f>ROUND(VLOOKUP(B1170,'BAHAN BAKU'!P:AO,26,FALSE)*F1170%,0)</f>
        <v>0</v>
      </c>
      <c r="J1170">
        <v>0</v>
      </c>
      <c r="K1170">
        <v>0</v>
      </c>
      <c r="L1170">
        <f>VLOOKUP(B1170,'BAHAN BAKU'!P:Y,10,FALSE)</f>
        <v>0</v>
      </c>
      <c r="M1170">
        <f>VLOOKUP(B1170,'BAHAN BAKU'!P:Z,11,FALSE)</f>
        <v>0</v>
      </c>
      <c r="T1170">
        <v>0</v>
      </c>
    </row>
    <row r="1171" spans="1:20" x14ac:dyDescent="0.25">
      <c r="A1171">
        <f>VLOOKUP(B1171,'BAHAN BAKU'!$BD:$BE,2,FALSE)</f>
        <v>1</v>
      </c>
      <c r="B1171">
        <f>IF(COUNTIF($B$2:B1170,B1170)=3,B1170+1,B1170)</f>
        <v>390</v>
      </c>
      <c r="C1171" t="e">
        <f>VLOOKUP(B1171,'BAHAN BAKU'!P:Q,2,FALSE)</f>
        <v>#N/A</v>
      </c>
      <c r="D1171" t="s">
        <v>4</v>
      </c>
      <c r="E1171" t="s">
        <v>49</v>
      </c>
      <c r="F1171" s="13" t="e">
        <f>IF(C1171=0,"2.5","0")</f>
        <v>#N/A</v>
      </c>
      <c r="G1171" t="s">
        <v>49</v>
      </c>
      <c r="H1171">
        <v>100</v>
      </c>
      <c r="I1171" t="e">
        <f>ROUND(VLOOKUP(B1171,'BAHAN BAKU'!P:AO,26,FALSE)*F1171%,0)</f>
        <v>#N/A</v>
      </c>
      <c r="J1171">
        <v>0</v>
      </c>
      <c r="K1171">
        <v>0</v>
      </c>
      <c r="L1171">
        <f>VLOOKUP(B1171,'BAHAN BAKU'!P:Y,10,FALSE)</f>
        <v>0</v>
      </c>
      <c r="M1171">
        <f>VLOOKUP(B1171,'BAHAN BAKU'!P:Z,11,FALSE)</f>
        <v>0</v>
      </c>
      <c r="T1171">
        <v>0</v>
      </c>
    </row>
    <row r="1172" spans="1:20" x14ac:dyDescent="0.25">
      <c r="A1172">
        <f>VLOOKUP(B1172,'BAHAN BAKU'!$BD:$BE,2,FALSE)</f>
        <v>1</v>
      </c>
      <c r="B1172">
        <f>IF(COUNTIF($B$2:B1171,B1171)=3,B1171+1,B1171)</f>
        <v>391</v>
      </c>
      <c r="C1172" t="e">
        <f>VLOOKUP(B1172,'BAHAN BAKU'!P:Q,2,FALSE)</f>
        <v>#N/A</v>
      </c>
      <c r="D1172" t="s">
        <v>2</v>
      </c>
      <c r="E1172" t="s">
        <v>49</v>
      </c>
      <c r="F1172" s="13">
        <v>11</v>
      </c>
      <c r="G1172" t="s">
        <v>49</v>
      </c>
      <c r="H1172">
        <v>100</v>
      </c>
      <c r="I1172">
        <f>ROUND(VLOOKUP(B1172,'BAHAN BAKU'!P:AO,26,FALSE)*F1172%,0)</f>
        <v>0</v>
      </c>
      <c r="J1172">
        <v>0</v>
      </c>
      <c r="K1172">
        <v>0</v>
      </c>
      <c r="L1172">
        <f>VLOOKUP(B1172,'BAHAN BAKU'!P:Y,10,FALSE)</f>
        <v>0</v>
      </c>
      <c r="M1172">
        <f>VLOOKUP(B1172,'BAHAN BAKU'!P:Z,11,FALSE)</f>
        <v>0</v>
      </c>
      <c r="T1172">
        <v>0</v>
      </c>
    </row>
    <row r="1173" spans="1:20" x14ac:dyDescent="0.25">
      <c r="A1173">
        <f>VLOOKUP(B1173,'BAHAN BAKU'!$BD:$BE,2,FALSE)</f>
        <v>1</v>
      </c>
      <c r="B1173">
        <f>IF(COUNTIF($B$2:B1172,B1172)=3,B1172+1,B1172)</f>
        <v>391</v>
      </c>
      <c r="C1173" t="e">
        <f>VLOOKUP(B1173,'BAHAN BAKU'!P:Q,2,FALSE)</f>
        <v>#N/A</v>
      </c>
      <c r="D1173" t="s">
        <v>0</v>
      </c>
      <c r="E1173" t="s">
        <v>49</v>
      </c>
      <c r="F1173" s="13">
        <f>IF(VLOOKUP(B1173&amp;D1173,'BAHAN BAKU'!BA:BB,2,FALSE)&gt;'BAHAN BAKU'!$B$1,'BAHAN BAKU'!$B$1,VLOOKUP(B1173&amp;D1173,'BAHAN BAKU'!BA:BB,2,FALSE))</f>
        <v>0</v>
      </c>
      <c r="G1173" t="s">
        <v>49</v>
      </c>
      <c r="H1173">
        <v>100</v>
      </c>
      <c r="I1173">
        <f>ROUND(VLOOKUP(B1173,'BAHAN BAKU'!P:AO,26,FALSE)*F1173%,0)</f>
        <v>0</v>
      </c>
      <c r="J1173">
        <v>0</v>
      </c>
      <c r="K1173">
        <v>0</v>
      </c>
      <c r="L1173">
        <f>VLOOKUP(B1173,'BAHAN BAKU'!P:Y,10,FALSE)</f>
        <v>0</v>
      </c>
      <c r="M1173">
        <f>VLOOKUP(B1173,'BAHAN BAKU'!P:Z,11,FALSE)</f>
        <v>0</v>
      </c>
      <c r="T1173">
        <v>0</v>
      </c>
    </row>
    <row r="1174" spans="1:20" x14ac:dyDescent="0.25">
      <c r="A1174">
        <f>VLOOKUP(B1174,'BAHAN BAKU'!$BD:$BE,2,FALSE)</f>
        <v>1</v>
      </c>
      <c r="B1174">
        <f>IF(COUNTIF($B$2:B1173,B1173)=3,B1173+1,B1173)</f>
        <v>391</v>
      </c>
      <c r="C1174" t="e">
        <f>VLOOKUP(B1174,'BAHAN BAKU'!P:Q,2,FALSE)</f>
        <v>#N/A</v>
      </c>
      <c r="D1174" t="s">
        <v>4</v>
      </c>
      <c r="E1174" t="s">
        <v>49</v>
      </c>
      <c r="F1174" s="13" t="e">
        <f>IF(C1174=0,"2.5","0")</f>
        <v>#N/A</v>
      </c>
      <c r="G1174" t="s">
        <v>49</v>
      </c>
      <c r="H1174">
        <v>100</v>
      </c>
      <c r="I1174" t="e">
        <f>ROUND(VLOOKUP(B1174,'BAHAN BAKU'!P:AO,26,FALSE)*F1174%,0)</f>
        <v>#N/A</v>
      </c>
      <c r="J1174">
        <v>0</v>
      </c>
      <c r="K1174">
        <v>0</v>
      </c>
      <c r="L1174">
        <f>VLOOKUP(B1174,'BAHAN BAKU'!P:Y,10,FALSE)</f>
        <v>0</v>
      </c>
      <c r="M1174">
        <f>VLOOKUP(B1174,'BAHAN BAKU'!P:Z,11,FALSE)</f>
        <v>0</v>
      </c>
      <c r="T1174">
        <v>0</v>
      </c>
    </row>
    <row r="1175" spans="1:20" x14ac:dyDescent="0.25">
      <c r="A1175">
        <f>VLOOKUP(B1175,'BAHAN BAKU'!$BD:$BE,2,FALSE)</f>
        <v>1</v>
      </c>
      <c r="B1175">
        <f>IF(COUNTIF($B$2:B1174,B1174)=3,B1174+1,B1174)</f>
        <v>392</v>
      </c>
      <c r="C1175" t="e">
        <f>VLOOKUP(B1175,'BAHAN BAKU'!P:Q,2,FALSE)</f>
        <v>#N/A</v>
      </c>
      <c r="D1175" t="s">
        <v>2</v>
      </c>
      <c r="E1175" t="s">
        <v>49</v>
      </c>
      <c r="F1175" s="13">
        <v>11</v>
      </c>
      <c r="G1175" t="s">
        <v>49</v>
      </c>
      <c r="H1175">
        <v>100</v>
      </c>
      <c r="I1175">
        <f>ROUND(VLOOKUP(B1175,'BAHAN BAKU'!P:AO,26,FALSE)*F1175%,0)</f>
        <v>0</v>
      </c>
      <c r="J1175">
        <v>0</v>
      </c>
      <c r="K1175">
        <v>0</v>
      </c>
      <c r="L1175">
        <f>VLOOKUP(B1175,'BAHAN BAKU'!P:Y,10,FALSE)</f>
        <v>0</v>
      </c>
      <c r="M1175">
        <f>VLOOKUP(B1175,'BAHAN BAKU'!P:Z,11,FALSE)</f>
        <v>0</v>
      </c>
      <c r="T1175">
        <v>0</v>
      </c>
    </row>
    <row r="1176" spans="1:20" x14ac:dyDescent="0.25">
      <c r="A1176">
        <f>VLOOKUP(B1176,'BAHAN BAKU'!$BD:$BE,2,FALSE)</f>
        <v>1</v>
      </c>
      <c r="B1176">
        <f>IF(COUNTIF($B$2:B1175,B1175)=3,B1175+1,B1175)</f>
        <v>392</v>
      </c>
      <c r="C1176" t="e">
        <f>VLOOKUP(B1176,'BAHAN BAKU'!P:Q,2,FALSE)</f>
        <v>#N/A</v>
      </c>
      <c r="D1176" t="s">
        <v>0</v>
      </c>
      <c r="E1176" t="s">
        <v>49</v>
      </c>
      <c r="F1176" s="13">
        <f>IF(VLOOKUP(B1176&amp;D1176,'BAHAN BAKU'!BA:BB,2,FALSE)&gt;'BAHAN BAKU'!$B$1,'BAHAN BAKU'!$B$1,VLOOKUP(B1176&amp;D1176,'BAHAN BAKU'!BA:BB,2,FALSE))</f>
        <v>0</v>
      </c>
      <c r="G1176" t="s">
        <v>49</v>
      </c>
      <c r="H1176">
        <v>100</v>
      </c>
      <c r="I1176">
        <f>ROUND(VLOOKUP(B1176,'BAHAN BAKU'!P:AO,26,FALSE)*F1176%,0)</f>
        <v>0</v>
      </c>
      <c r="J1176">
        <v>0</v>
      </c>
      <c r="K1176">
        <v>0</v>
      </c>
      <c r="L1176">
        <f>VLOOKUP(B1176,'BAHAN BAKU'!P:Y,10,FALSE)</f>
        <v>0</v>
      </c>
      <c r="M1176">
        <f>VLOOKUP(B1176,'BAHAN BAKU'!P:Z,11,FALSE)</f>
        <v>0</v>
      </c>
      <c r="T1176">
        <v>0</v>
      </c>
    </row>
    <row r="1177" spans="1:20" x14ac:dyDescent="0.25">
      <c r="A1177">
        <f>VLOOKUP(B1177,'BAHAN BAKU'!$BD:$BE,2,FALSE)</f>
        <v>1</v>
      </c>
      <c r="B1177">
        <f>IF(COUNTIF($B$2:B1176,B1176)=3,B1176+1,B1176)</f>
        <v>392</v>
      </c>
      <c r="C1177" t="e">
        <f>VLOOKUP(B1177,'BAHAN BAKU'!P:Q,2,FALSE)</f>
        <v>#N/A</v>
      </c>
      <c r="D1177" t="s">
        <v>4</v>
      </c>
      <c r="E1177" t="s">
        <v>49</v>
      </c>
      <c r="F1177" s="13" t="e">
        <f>IF(C1177=0,"2.5","0")</f>
        <v>#N/A</v>
      </c>
      <c r="G1177" t="s">
        <v>49</v>
      </c>
      <c r="H1177">
        <v>100</v>
      </c>
      <c r="I1177" t="e">
        <f>ROUND(VLOOKUP(B1177,'BAHAN BAKU'!P:AO,26,FALSE)*F1177%,0)</f>
        <v>#N/A</v>
      </c>
      <c r="J1177">
        <v>0</v>
      </c>
      <c r="K1177">
        <v>0</v>
      </c>
      <c r="L1177">
        <f>VLOOKUP(B1177,'BAHAN BAKU'!P:Y,10,FALSE)</f>
        <v>0</v>
      </c>
      <c r="M1177">
        <f>VLOOKUP(B1177,'BAHAN BAKU'!P:Z,11,FALSE)</f>
        <v>0</v>
      </c>
      <c r="T1177">
        <v>0</v>
      </c>
    </row>
    <row r="1178" spans="1:20" x14ac:dyDescent="0.25">
      <c r="A1178">
        <f>VLOOKUP(B1178,'BAHAN BAKU'!$BD:$BE,2,FALSE)</f>
        <v>1</v>
      </c>
      <c r="B1178">
        <f>IF(COUNTIF($B$2:B1177,B1177)=3,B1177+1,B1177)</f>
        <v>393</v>
      </c>
      <c r="C1178" t="e">
        <f>VLOOKUP(B1178,'BAHAN BAKU'!P:Q,2,FALSE)</f>
        <v>#N/A</v>
      </c>
      <c r="D1178" t="s">
        <v>2</v>
      </c>
      <c r="E1178" t="s">
        <v>49</v>
      </c>
      <c r="F1178" s="13">
        <v>11</v>
      </c>
      <c r="G1178" t="s">
        <v>49</v>
      </c>
      <c r="H1178">
        <v>100</v>
      </c>
      <c r="I1178">
        <f>ROUND(VLOOKUP(B1178,'BAHAN BAKU'!P:AO,26,FALSE)*F1178%,0)</f>
        <v>0</v>
      </c>
      <c r="J1178">
        <v>0</v>
      </c>
      <c r="K1178">
        <v>0</v>
      </c>
      <c r="L1178">
        <f>VLOOKUP(B1178,'BAHAN BAKU'!P:Y,10,FALSE)</f>
        <v>0</v>
      </c>
      <c r="M1178">
        <f>VLOOKUP(B1178,'BAHAN BAKU'!P:Z,11,FALSE)</f>
        <v>0</v>
      </c>
      <c r="T1178">
        <v>0</v>
      </c>
    </row>
    <row r="1179" spans="1:20" x14ac:dyDescent="0.25">
      <c r="A1179">
        <f>VLOOKUP(B1179,'BAHAN BAKU'!$BD:$BE,2,FALSE)</f>
        <v>1</v>
      </c>
      <c r="B1179">
        <f>IF(COUNTIF($B$2:B1178,B1178)=3,B1178+1,B1178)</f>
        <v>393</v>
      </c>
      <c r="C1179" t="e">
        <f>VLOOKUP(B1179,'BAHAN BAKU'!P:Q,2,FALSE)</f>
        <v>#N/A</v>
      </c>
      <c r="D1179" t="s">
        <v>0</v>
      </c>
      <c r="E1179" t="s">
        <v>49</v>
      </c>
      <c r="F1179" s="13">
        <f>IF(VLOOKUP(B1179&amp;D1179,'BAHAN BAKU'!BA:BB,2,FALSE)&gt;'BAHAN BAKU'!$B$1,'BAHAN BAKU'!$B$1,VLOOKUP(B1179&amp;D1179,'BAHAN BAKU'!BA:BB,2,FALSE))</f>
        <v>0</v>
      </c>
      <c r="G1179" t="s">
        <v>49</v>
      </c>
      <c r="H1179">
        <v>100</v>
      </c>
      <c r="I1179">
        <f>ROUND(VLOOKUP(B1179,'BAHAN BAKU'!P:AO,26,FALSE)*F1179%,0)</f>
        <v>0</v>
      </c>
      <c r="J1179">
        <v>0</v>
      </c>
      <c r="K1179">
        <v>0</v>
      </c>
      <c r="L1179">
        <f>VLOOKUP(B1179,'BAHAN BAKU'!P:Y,10,FALSE)</f>
        <v>0</v>
      </c>
      <c r="M1179">
        <f>VLOOKUP(B1179,'BAHAN BAKU'!P:Z,11,FALSE)</f>
        <v>0</v>
      </c>
      <c r="T1179">
        <v>0</v>
      </c>
    </row>
    <row r="1180" spans="1:20" x14ac:dyDescent="0.25">
      <c r="A1180">
        <f>VLOOKUP(B1180,'BAHAN BAKU'!$BD:$BE,2,FALSE)</f>
        <v>1</v>
      </c>
      <c r="B1180">
        <f>IF(COUNTIF($B$2:B1179,B1179)=3,B1179+1,B1179)</f>
        <v>393</v>
      </c>
      <c r="C1180" t="e">
        <f>VLOOKUP(B1180,'BAHAN BAKU'!P:Q,2,FALSE)</f>
        <v>#N/A</v>
      </c>
      <c r="D1180" t="s">
        <v>4</v>
      </c>
      <c r="E1180" t="s">
        <v>49</v>
      </c>
      <c r="F1180" s="13" t="e">
        <f>IF(C1180=0,"2.5","0")</f>
        <v>#N/A</v>
      </c>
      <c r="G1180" t="s">
        <v>49</v>
      </c>
      <c r="H1180">
        <v>100</v>
      </c>
      <c r="I1180" t="e">
        <f>ROUND(VLOOKUP(B1180,'BAHAN BAKU'!P:AO,26,FALSE)*F1180%,0)</f>
        <v>#N/A</v>
      </c>
      <c r="J1180">
        <v>0</v>
      </c>
      <c r="K1180">
        <v>0</v>
      </c>
      <c r="L1180">
        <f>VLOOKUP(B1180,'BAHAN BAKU'!P:Y,10,FALSE)</f>
        <v>0</v>
      </c>
      <c r="M1180">
        <f>VLOOKUP(B1180,'BAHAN BAKU'!P:Z,11,FALSE)</f>
        <v>0</v>
      </c>
      <c r="T1180">
        <v>0</v>
      </c>
    </row>
    <row r="1181" spans="1:20" x14ac:dyDescent="0.25">
      <c r="A1181">
        <f>VLOOKUP(B1181,'BAHAN BAKU'!$BD:$BE,2,FALSE)</f>
        <v>1</v>
      </c>
      <c r="B1181">
        <f>IF(COUNTIF($B$2:B1180,B1180)=3,B1180+1,B1180)</f>
        <v>394</v>
      </c>
      <c r="C1181" t="e">
        <f>VLOOKUP(B1181,'BAHAN BAKU'!P:Q,2,FALSE)</f>
        <v>#N/A</v>
      </c>
      <c r="D1181" t="s">
        <v>2</v>
      </c>
      <c r="E1181" t="s">
        <v>49</v>
      </c>
      <c r="F1181" s="13">
        <v>11</v>
      </c>
      <c r="G1181" t="s">
        <v>49</v>
      </c>
      <c r="H1181">
        <v>100</v>
      </c>
      <c r="I1181">
        <f>ROUND(VLOOKUP(B1181,'BAHAN BAKU'!P:AO,26,FALSE)*F1181%,0)</f>
        <v>0</v>
      </c>
      <c r="J1181">
        <v>0</v>
      </c>
      <c r="K1181">
        <v>0</v>
      </c>
      <c r="L1181">
        <f>VLOOKUP(B1181,'BAHAN BAKU'!P:Y,10,FALSE)</f>
        <v>0</v>
      </c>
      <c r="M1181">
        <f>VLOOKUP(B1181,'BAHAN BAKU'!P:Z,11,FALSE)</f>
        <v>0</v>
      </c>
      <c r="T1181">
        <v>0</v>
      </c>
    </row>
    <row r="1182" spans="1:20" x14ac:dyDescent="0.25">
      <c r="A1182">
        <f>VLOOKUP(B1182,'BAHAN BAKU'!$BD:$BE,2,FALSE)</f>
        <v>1</v>
      </c>
      <c r="B1182">
        <f>IF(COUNTIF($B$2:B1181,B1181)=3,B1181+1,B1181)</f>
        <v>394</v>
      </c>
      <c r="C1182" t="e">
        <f>VLOOKUP(B1182,'BAHAN BAKU'!P:Q,2,FALSE)</f>
        <v>#N/A</v>
      </c>
      <c r="D1182" t="s">
        <v>0</v>
      </c>
      <c r="E1182" t="s">
        <v>49</v>
      </c>
      <c r="F1182" s="13">
        <f>IF(VLOOKUP(B1182&amp;D1182,'BAHAN BAKU'!BA:BB,2,FALSE)&gt;'BAHAN BAKU'!$B$1,'BAHAN BAKU'!$B$1,VLOOKUP(B1182&amp;D1182,'BAHAN BAKU'!BA:BB,2,FALSE))</f>
        <v>0</v>
      </c>
      <c r="G1182" t="s">
        <v>49</v>
      </c>
      <c r="H1182">
        <v>100</v>
      </c>
      <c r="I1182">
        <f>ROUND(VLOOKUP(B1182,'BAHAN BAKU'!P:AO,26,FALSE)*F1182%,0)</f>
        <v>0</v>
      </c>
      <c r="J1182">
        <v>0</v>
      </c>
      <c r="K1182">
        <v>0</v>
      </c>
      <c r="L1182">
        <f>VLOOKUP(B1182,'BAHAN BAKU'!P:Y,10,FALSE)</f>
        <v>0</v>
      </c>
      <c r="M1182">
        <f>VLOOKUP(B1182,'BAHAN BAKU'!P:Z,11,FALSE)</f>
        <v>0</v>
      </c>
      <c r="T1182">
        <v>0</v>
      </c>
    </row>
    <row r="1183" spans="1:20" x14ac:dyDescent="0.25">
      <c r="A1183">
        <f>VLOOKUP(B1183,'BAHAN BAKU'!$BD:$BE,2,FALSE)</f>
        <v>1</v>
      </c>
      <c r="B1183">
        <f>IF(COUNTIF($B$2:B1182,B1182)=3,B1182+1,B1182)</f>
        <v>394</v>
      </c>
      <c r="C1183" t="e">
        <f>VLOOKUP(B1183,'BAHAN BAKU'!P:Q,2,FALSE)</f>
        <v>#N/A</v>
      </c>
      <c r="D1183" t="s">
        <v>4</v>
      </c>
      <c r="E1183" t="s">
        <v>49</v>
      </c>
      <c r="F1183" s="13" t="e">
        <f>IF(C1183=0,"2.5","0")</f>
        <v>#N/A</v>
      </c>
      <c r="G1183" t="s">
        <v>49</v>
      </c>
      <c r="H1183">
        <v>100</v>
      </c>
      <c r="I1183" t="e">
        <f>ROUND(VLOOKUP(B1183,'BAHAN BAKU'!P:AO,26,FALSE)*F1183%,0)</f>
        <v>#N/A</v>
      </c>
      <c r="J1183">
        <v>0</v>
      </c>
      <c r="K1183">
        <v>0</v>
      </c>
      <c r="L1183">
        <f>VLOOKUP(B1183,'BAHAN BAKU'!P:Y,10,FALSE)</f>
        <v>0</v>
      </c>
      <c r="M1183">
        <f>VLOOKUP(B1183,'BAHAN BAKU'!P:Z,11,FALSE)</f>
        <v>0</v>
      </c>
      <c r="T1183">
        <v>0</v>
      </c>
    </row>
    <row r="1184" spans="1:20" x14ac:dyDescent="0.25">
      <c r="A1184">
        <f>VLOOKUP(B1184,'BAHAN BAKU'!$BD:$BE,2,FALSE)</f>
        <v>1</v>
      </c>
      <c r="B1184">
        <f>IF(COUNTIF($B$2:B1183,B1183)=3,B1183+1,B1183)</f>
        <v>395</v>
      </c>
      <c r="C1184" t="e">
        <f>VLOOKUP(B1184,'BAHAN BAKU'!P:Q,2,FALSE)</f>
        <v>#N/A</v>
      </c>
      <c r="D1184" t="s">
        <v>2</v>
      </c>
      <c r="E1184" t="s">
        <v>49</v>
      </c>
      <c r="F1184" s="13">
        <v>11</v>
      </c>
      <c r="G1184" t="s">
        <v>49</v>
      </c>
      <c r="H1184">
        <v>100</v>
      </c>
      <c r="I1184">
        <f>ROUND(VLOOKUP(B1184,'BAHAN BAKU'!P:AO,26,FALSE)*F1184%,0)</f>
        <v>0</v>
      </c>
      <c r="J1184">
        <v>0</v>
      </c>
      <c r="K1184">
        <v>0</v>
      </c>
      <c r="L1184">
        <f>VLOOKUP(B1184,'BAHAN BAKU'!P:Y,10,FALSE)</f>
        <v>0</v>
      </c>
      <c r="M1184">
        <f>VLOOKUP(B1184,'BAHAN BAKU'!P:Z,11,FALSE)</f>
        <v>0</v>
      </c>
      <c r="T1184">
        <v>0</v>
      </c>
    </row>
    <row r="1185" spans="1:20" x14ac:dyDescent="0.25">
      <c r="A1185">
        <f>VLOOKUP(B1185,'BAHAN BAKU'!$BD:$BE,2,FALSE)</f>
        <v>1</v>
      </c>
      <c r="B1185">
        <f>IF(COUNTIF($B$2:B1184,B1184)=3,B1184+1,B1184)</f>
        <v>395</v>
      </c>
      <c r="C1185" t="e">
        <f>VLOOKUP(B1185,'BAHAN BAKU'!P:Q,2,FALSE)</f>
        <v>#N/A</v>
      </c>
      <c r="D1185" t="s">
        <v>0</v>
      </c>
      <c r="E1185" t="s">
        <v>49</v>
      </c>
      <c r="F1185" s="13">
        <f>IF(VLOOKUP(B1185&amp;D1185,'BAHAN BAKU'!BA:BB,2,FALSE)&gt;'BAHAN BAKU'!$B$1,'BAHAN BAKU'!$B$1,VLOOKUP(B1185&amp;D1185,'BAHAN BAKU'!BA:BB,2,FALSE))</f>
        <v>0</v>
      </c>
      <c r="G1185" t="s">
        <v>49</v>
      </c>
      <c r="H1185">
        <v>100</v>
      </c>
      <c r="I1185">
        <f>ROUND(VLOOKUP(B1185,'BAHAN BAKU'!P:AO,26,FALSE)*F1185%,0)</f>
        <v>0</v>
      </c>
      <c r="J1185">
        <v>0</v>
      </c>
      <c r="K1185">
        <v>0</v>
      </c>
      <c r="L1185">
        <f>VLOOKUP(B1185,'BAHAN BAKU'!P:Y,10,FALSE)</f>
        <v>0</v>
      </c>
      <c r="M1185">
        <f>VLOOKUP(B1185,'BAHAN BAKU'!P:Z,11,FALSE)</f>
        <v>0</v>
      </c>
      <c r="T1185">
        <v>0</v>
      </c>
    </row>
    <row r="1186" spans="1:20" x14ac:dyDescent="0.25">
      <c r="A1186">
        <f>VLOOKUP(B1186,'BAHAN BAKU'!$BD:$BE,2,FALSE)</f>
        <v>1</v>
      </c>
      <c r="B1186">
        <f>IF(COUNTIF($B$2:B1185,B1185)=3,B1185+1,B1185)</f>
        <v>395</v>
      </c>
      <c r="C1186" t="e">
        <f>VLOOKUP(B1186,'BAHAN BAKU'!P:Q,2,FALSE)</f>
        <v>#N/A</v>
      </c>
      <c r="D1186" t="s">
        <v>4</v>
      </c>
      <c r="E1186" t="s">
        <v>49</v>
      </c>
      <c r="F1186" s="13" t="e">
        <f>IF(C1186=0,"2.5","0")</f>
        <v>#N/A</v>
      </c>
      <c r="G1186" t="s">
        <v>49</v>
      </c>
      <c r="H1186">
        <v>100</v>
      </c>
      <c r="I1186" t="e">
        <f>ROUND(VLOOKUP(B1186,'BAHAN BAKU'!P:AO,26,FALSE)*F1186%,0)</f>
        <v>#N/A</v>
      </c>
      <c r="J1186">
        <v>0</v>
      </c>
      <c r="K1186">
        <v>0</v>
      </c>
      <c r="L1186">
        <f>VLOOKUP(B1186,'BAHAN BAKU'!P:Y,10,FALSE)</f>
        <v>0</v>
      </c>
      <c r="M1186">
        <f>VLOOKUP(B1186,'BAHAN BAKU'!P:Z,11,FALSE)</f>
        <v>0</v>
      </c>
      <c r="T1186">
        <v>0</v>
      </c>
    </row>
    <row r="1187" spans="1:20" x14ac:dyDescent="0.25">
      <c r="A1187">
        <f>VLOOKUP(B1187,'BAHAN BAKU'!$BD:$BE,2,FALSE)</f>
        <v>1</v>
      </c>
      <c r="B1187">
        <f>IF(COUNTIF($B$2:B1186,B1186)=3,B1186+1,B1186)</f>
        <v>396</v>
      </c>
      <c r="C1187" t="e">
        <f>VLOOKUP(B1187,'BAHAN BAKU'!P:Q,2,FALSE)</f>
        <v>#N/A</v>
      </c>
      <c r="D1187" t="s">
        <v>2</v>
      </c>
      <c r="E1187" t="s">
        <v>49</v>
      </c>
      <c r="F1187" s="13">
        <v>11</v>
      </c>
      <c r="G1187" t="s">
        <v>49</v>
      </c>
      <c r="H1187">
        <v>100</v>
      </c>
      <c r="I1187">
        <f>ROUND(VLOOKUP(B1187,'BAHAN BAKU'!P:AO,26,FALSE)*F1187%,0)</f>
        <v>0</v>
      </c>
      <c r="J1187">
        <v>0</v>
      </c>
      <c r="K1187">
        <v>0</v>
      </c>
      <c r="L1187">
        <f>VLOOKUP(B1187,'BAHAN BAKU'!P:Y,10,FALSE)</f>
        <v>0</v>
      </c>
      <c r="M1187">
        <f>VLOOKUP(B1187,'BAHAN BAKU'!P:Z,11,FALSE)</f>
        <v>0</v>
      </c>
      <c r="T1187">
        <v>0</v>
      </c>
    </row>
    <row r="1188" spans="1:20" x14ac:dyDescent="0.25">
      <c r="A1188">
        <f>VLOOKUP(B1188,'BAHAN BAKU'!$BD:$BE,2,FALSE)</f>
        <v>1</v>
      </c>
      <c r="B1188">
        <f>IF(COUNTIF($B$2:B1187,B1187)=3,B1187+1,B1187)</f>
        <v>396</v>
      </c>
      <c r="C1188" t="e">
        <f>VLOOKUP(B1188,'BAHAN BAKU'!P:Q,2,FALSE)</f>
        <v>#N/A</v>
      </c>
      <c r="D1188" t="s">
        <v>0</v>
      </c>
      <c r="E1188" t="s">
        <v>49</v>
      </c>
      <c r="F1188" s="13">
        <f>IF(VLOOKUP(B1188&amp;D1188,'BAHAN BAKU'!BA:BB,2,FALSE)&gt;'BAHAN BAKU'!$B$1,'BAHAN BAKU'!$B$1,VLOOKUP(B1188&amp;D1188,'BAHAN BAKU'!BA:BB,2,FALSE))</f>
        <v>0</v>
      </c>
      <c r="G1188" t="s">
        <v>49</v>
      </c>
      <c r="H1188">
        <v>100</v>
      </c>
      <c r="I1188">
        <f>ROUND(VLOOKUP(B1188,'BAHAN BAKU'!P:AO,26,FALSE)*F1188%,0)</f>
        <v>0</v>
      </c>
      <c r="J1188">
        <v>0</v>
      </c>
      <c r="K1188">
        <v>0</v>
      </c>
      <c r="L1188">
        <f>VLOOKUP(B1188,'BAHAN BAKU'!P:Y,10,FALSE)</f>
        <v>0</v>
      </c>
      <c r="M1188">
        <f>VLOOKUP(B1188,'BAHAN BAKU'!P:Z,11,FALSE)</f>
        <v>0</v>
      </c>
      <c r="T1188">
        <v>0</v>
      </c>
    </row>
    <row r="1189" spans="1:20" x14ac:dyDescent="0.25">
      <c r="A1189">
        <f>VLOOKUP(B1189,'BAHAN BAKU'!$BD:$BE,2,FALSE)</f>
        <v>1</v>
      </c>
      <c r="B1189">
        <f>IF(COUNTIF($B$2:B1188,B1188)=3,B1188+1,B1188)</f>
        <v>396</v>
      </c>
      <c r="C1189" t="e">
        <f>VLOOKUP(B1189,'BAHAN BAKU'!P:Q,2,FALSE)</f>
        <v>#N/A</v>
      </c>
      <c r="D1189" t="s">
        <v>4</v>
      </c>
      <c r="E1189" t="s">
        <v>49</v>
      </c>
      <c r="F1189" s="13" t="e">
        <f>IF(C1189=0,"2.5","0")</f>
        <v>#N/A</v>
      </c>
      <c r="G1189" t="s">
        <v>49</v>
      </c>
      <c r="H1189">
        <v>100</v>
      </c>
      <c r="I1189" t="e">
        <f>ROUND(VLOOKUP(B1189,'BAHAN BAKU'!P:AO,26,FALSE)*F1189%,0)</f>
        <v>#N/A</v>
      </c>
      <c r="J1189">
        <v>0</v>
      </c>
      <c r="K1189">
        <v>0</v>
      </c>
      <c r="L1189">
        <f>VLOOKUP(B1189,'BAHAN BAKU'!P:Y,10,FALSE)</f>
        <v>0</v>
      </c>
      <c r="M1189">
        <f>VLOOKUP(B1189,'BAHAN BAKU'!P:Z,11,FALSE)</f>
        <v>0</v>
      </c>
      <c r="T1189">
        <v>0</v>
      </c>
    </row>
    <row r="1190" spans="1:20" x14ac:dyDescent="0.25">
      <c r="A1190">
        <f>VLOOKUP(B1190,'BAHAN BAKU'!$BD:$BE,2,FALSE)</f>
        <v>1</v>
      </c>
      <c r="B1190">
        <f>IF(COUNTIF($B$2:B1189,B1189)=3,B1189+1,B1189)</f>
        <v>397</v>
      </c>
      <c r="C1190" t="e">
        <f>VLOOKUP(B1190,'BAHAN BAKU'!P:Q,2,FALSE)</f>
        <v>#N/A</v>
      </c>
      <c r="D1190" t="s">
        <v>2</v>
      </c>
      <c r="E1190" t="s">
        <v>49</v>
      </c>
      <c r="F1190" s="13">
        <v>11</v>
      </c>
      <c r="G1190" t="s">
        <v>49</v>
      </c>
      <c r="H1190">
        <v>100</v>
      </c>
      <c r="I1190">
        <f>ROUND(VLOOKUP(B1190,'BAHAN BAKU'!P:AO,26,FALSE)*F1190%,0)</f>
        <v>0</v>
      </c>
      <c r="J1190">
        <v>0</v>
      </c>
      <c r="K1190">
        <v>0</v>
      </c>
      <c r="L1190">
        <f>VLOOKUP(B1190,'BAHAN BAKU'!P:Y,10,FALSE)</f>
        <v>0</v>
      </c>
      <c r="M1190">
        <f>VLOOKUP(B1190,'BAHAN BAKU'!P:Z,11,FALSE)</f>
        <v>0</v>
      </c>
      <c r="T1190">
        <v>0</v>
      </c>
    </row>
    <row r="1191" spans="1:20" x14ac:dyDescent="0.25">
      <c r="A1191">
        <f>VLOOKUP(B1191,'BAHAN BAKU'!$BD:$BE,2,FALSE)</f>
        <v>1</v>
      </c>
      <c r="B1191">
        <f>IF(COUNTIF($B$2:B1190,B1190)=3,B1190+1,B1190)</f>
        <v>397</v>
      </c>
      <c r="C1191" t="e">
        <f>VLOOKUP(B1191,'BAHAN BAKU'!P:Q,2,FALSE)</f>
        <v>#N/A</v>
      </c>
      <c r="D1191" t="s">
        <v>0</v>
      </c>
      <c r="E1191" t="s">
        <v>49</v>
      </c>
      <c r="F1191" s="13">
        <f>IF(VLOOKUP(B1191&amp;D1191,'BAHAN BAKU'!BA:BB,2,FALSE)&gt;'BAHAN BAKU'!$B$1,'BAHAN BAKU'!$B$1,VLOOKUP(B1191&amp;D1191,'BAHAN BAKU'!BA:BB,2,FALSE))</f>
        <v>0</v>
      </c>
      <c r="G1191" t="s">
        <v>49</v>
      </c>
      <c r="H1191">
        <v>100</v>
      </c>
      <c r="I1191">
        <f>ROUND(VLOOKUP(B1191,'BAHAN BAKU'!P:AO,26,FALSE)*F1191%,0)</f>
        <v>0</v>
      </c>
      <c r="J1191">
        <v>0</v>
      </c>
      <c r="K1191">
        <v>0</v>
      </c>
      <c r="L1191">
        <f>VLOOKUP(B1191,'BAHAN BAKU'!P:Y,10,FALSE)</f>
        <v>0</v>
      </c>
      <c r="M1191">
        <f>VLOOKUP(B1191,'BAHAN BAKU'!P:Z,11,FALSE)</f>
        <v>0</v>
      </c>
      <c r="T1191">
        <v>0</v>
      </c>
    </row>
    <row r="1192" spans="1:20" x14ac:dyDescent="0.25">
      <c r="A1192">
        <f>VLOOKUP(B1192,'BAHAN BAKU'!$BD:$BE,2,FALSE)</f>
        <v>1</v>
      </c>
      <c r="B1192">
        <f>IF(COUNTIF($B$2:B1191,B1191)=3,B1191+1,B1191)</f>
        <v>397</v>
      </c>
      <c r="C1192" t="e">
        <f>VLOOKUP(B1192,'BAHAN BAKU'!P:Q,2,FALSE)</f>
        <v>#N/A</v>
      </c>
      <c r="D1192" t="s">
        <v>4</v>
      </c>
      <c r="E1192" t="s">
        <v>49</v>
      </c>
      <c r="F1192" s="13" t="e">
        <f>IF(C1192=0,"2.5","0")</f>
        <v>#N/A</v>
      </c>
      <c r="G1192" t="s">
        <v>49</v>
      </c>
      <c r="H1192">
        <v>100</v>
      </c>
      <c r="I1192" t="e">
        <f>ROUND(VLOOKUP(B1192,'BAHAN BAKU'!P:AO,26,FALSE)*F1192%,0)</f>
        <v>#N/A</v>
      </c>
      <c r="J1192">
        <v>0</v>
      </c>
      <c r="K1192">
        <v>0</v>
      </c>
      <c r="L1192">
        <f>VLOOKUP(B1192,'BAHAN BAKU'!P:Y,10,FALSE)</f>
        <v>0</v>
      </c>
      <c r="M1192">
        <f>VLOOKUP(B1192,'BAHAN BAKU'!P:Z,11,FALSE)</f>
        <v>0</v>
      </c>
      <c r="T1192">
        <v>0</v>
      </c>
    </row>
    <row r="1193" spans="1:20" x14ac:dyDescent="0.25">
      <c r="A1193">
        <f>VLOOKUP(B1193,'BAHAN BAKU'!$BD:$BE,2,FALSE)</f>
        <v>1</v>
      </c>
      <c r="B1193">
        <f>IF(COUNTIF($B$2:B1192,B1192)=3,B1192+1,B1192)</f>
        <v>398</v>
      </c>
      <c r="C1193" t="e">
        <f>VLOOKUP(B1193,'BAHAN BAKU'!P:Q,2,FALSE)</f>
        <v>#N/A</v>
      </c>
      <c r="D1193" t="s">
        <v>2</v>
      </c>
      <c r="E1193" t="s">
        <v>49</v>
      </c>
      <c r="F1193" s="13">
        <v>11</v>
      </c>
      <c r="G1193" t="s">
        <v>49</v>
      </c>
      <c r="H1193">
        <v>100</v>
      </c>
      <c r="I1193">
        <f>ROUND(VLOOKUP(B1193,'BAHAN BAKU'!P:AO,26,FALSE)*F1193%,0)</f>
        <v>0</v>
      </c>
      <c r="J1193">
        <v>0</v>
      </c>
      <c r="K1193">
        <v>0</v>
      </c>
      <c r="L1193">
        <f>VLOOKUP(B1193,'BAHAN BAKU'!P:Y,10,FALSE)</f>
        <v>0</v>
      </c>
      <c r="M1193">
        <f>VLOOKUP(B1193,'BAHAN BAKU'!P:Z,11,FALSE)</f>
        <v>0</v>
      </c>
      <c r="T1193">
        <v>0</v>
      </c>
    </row>
    <row r="1194" spans="1:20" x14ac:dyDescent="0.25">
      <c r="A1194">
        <f>VLOOKUP(B1194,'BAHAN BAKU'!$BD:$BE,2,FALSE)</f>
        <v>1</v>
      </c>
      <c r="B1194">
        <f>IF(COUNTIF($B$2:B1193,B1193)=3,B1193+1,B1193)</f>
        <v>398</v>
      </c>
      <c r="C1194" t="e">
        <f>VLOOKUP(B1194,'BAHAN BAKU'!P:Q,2,FALSE)</f>
        <v>#N/A</v>
      </c>
      <c r="D1194" t="s">
        <v>0</v>
      </c>
      <c r="E1194" t="s">
        <v>49</v>
      </c>
      <c r="F1194" s="13">
        <f>IF(VLOOKUP(B1194&amp;D1194,'BAHAN BAKU'!BA:BB,2,FALSE)&gt;'BAHAN BAKU'!$B$1,'BAHAN BAKU'!$B$1,VLOOKUP(B1194&amp;D1194,'BAHAN BAKU'!BA:BB,2,FALSE))</f>
        <v>0</v>
      </c>
      <c r="G1194" t="s">
        <v>49</v>
      </c>
      <c r="H1194">
        <v>100</v>
      </c>
      <c r="I1194">
        <f>ROUND(VLOOKUP(B1194,'BAHAN BAKU'!P:AO,26,FALSE)*F1194%,0)</f>
        <v>0</v>
      </c>
      <c r="J1194">
        <v>0</v>
      </c>
      <c r="K1194">
        <v>0</v>
      </c>
      <c r="L1194">
        <f>VLOOKUP(B1194,'BAHAN BAKU'!P:Y,10,FALSE)</f>
        <v>0</v>
      </c>
      <c r="M1194">
        <f>VLOOKUP(B1194,'BAHAN BAKU'!P:Z,11,FALSE)</f>
        <v>0</v>
      </c>
      <c r="T1194">
        <v>0</v>
      </c>
    </row>
    <row r="1195" spans="1:20" x14ac:dyDescent="0.25">
      <c r="A1195">
        <f>VLOOKUP(B1195,'BAHAN BAKU'!$BD:$BE,2,FALSE)</f>
        <v>1</v>
      </c>
      <c r="B1195">
        <f>IF(COUNTIF($B$2:B1194,B1194)=3,B1194+1,B1194)</f>
        <v>398</v>
      </c>
      <c r="C1195" t="e">
        <f>VLOOKUP(B1195,'BAHAN BAKU'!P:Q,2,FALSE)</f>
        <v>#N/A</v>
      </c>
      <c r="D1195" t="s">
        <v>4</v>
      </c>
      <c r="E1195" t="s">
        <v>49</v>
      </c>
      <c r="F1195" s="13" t="e">
        <f>IF(C1195=0,"2.5","0")</f>
        <v>#N/A</v>
      </c>
      <c r="G1195" t="s">
        <v>49</v>
      </c>
      <c r="H1195">
        <v>100</v>
      </c>
      <c r="I1195" t="e">
        <f>ROUND(VLOOKUP(B1195,'BAHAN BAKU'!P:AO,26,FALSE)*F1195%,0)</f>
        <v>#N/A</v>
      </c>
      <c r="J1195">
        <v>0</v>
      </c>
      <c r="K1195">
        <v>0</v>
      </c>
      <c r="L1195">
        <f>VLOOKUP(B1195,'BAHAN BAKU'!P:Y,10,FALSE)</f>
        <v>0</v>
      </c>
      <c r="M1195">
        <f>VLOOKUP(B1195,'BAHAN BAKU'!P:Z,11,FALSE)</f>
        <v>0</v>
      </c>
      <c r="T1195">
        <v>0</v>
      </c>
    </row>
    <row r="1196" spans="1:20" x14ac:dyDescent="0.25">
      <c r="A1196">
        <f>VLOOKUP(B1196,'BAHAN BAKU'!$BD:$BE,2,FALSE)</f>
        <v>1</v>
      </c>
      <c r="B1196">
        <f>IF(COUNTIF($B$2:B1195,B1195)=3,B1195+1,B1195)</f>
        <v>399</v>
      </c>
      <c r="C1196" t="e">
        <f>VLOOKUP(B1196,'BAHAN BAKU'!P:Q,2,FALSE)</f>
        <v>#N/A</v>
      </c>
      <c r="D1196" t="s">
        <v>2</v>
      </c>
      <c r="E1196" t="s">
        <v>49</v>
      </c>
      <c r="F1196" s="13">
        <v>11</v>
      </c>
      <c r="G1196" t="s">
        <v>49</v>
      </c>
      <c r="H1196">
        <v>100</v>
      </c>
      <c r="I1196">
        <f>ROUND(VLOOKUP(B1196,'BAHAN BAKU'!P:AO,26,FALSE)*F1196%,0)</f>
        <v>0</v>
      </c>
      <c r="J1196">
        <v>0</v>
      </c>
      <c r="K1196">
        <v>0</v>
      </c>
      <c r="L1196">
        <f>VLOOKUP(B1196,'BAHAN BAKU'!P:Y,10,FALSE)</f>
        <v>0</v>
      </c>
      <c r="M1196">
        <f>VLOOKUP(B1196,'BAHAN BAKU'!P:Z,11,FALSE)</f>
        <v>0</v>
      </c>
      <c r="T1196">
        <v>0</v>
      </c>
    </row>
    <row r="1197" spans="1:20" x14ac:dyDescent="0.25">
      <c r="A1197">
        <f>VLOOKUP(B1197,'BAHAN BAKU'!$BD:$BE,2,FALSE)</f>
        <v>1</v>
      </c>
      <c r="B1197">
        <f>IF(COUNTIF($B$2:B1196,B1196)=3,B1196+1,B1196)</f>
        <v>399</v>
      </c>
      <c r="C1197" t="e">
        <f>VLOOKUP(B1197,'BAHAN BAKU'!P:Q,2,FALSE)</f>
        <v>#N/A</v>
      </c>
      <c r="D1197" t="s">
        <v>0</v>
      </c>
      <c r="E1197" t="s">
        <v>49</v>
      </c>
      <c r="F1197" s="13">
        <f>IF(VLOOKUP(B1197&amp;D1197,'BAHAN BAKU'!BA:BB,2,FALSE)&gt;'BAHAN BAKU'!$B$1,'BAHAN BAKU'!$B$1,VLOOKUP(B1197&amp;D1197,'BAHAN BAKU'!BA:BB,2,FALSE))</f>
        <v>0</v>
      </c>
      <c r="G1197" t="s">
        <v>49</v>
      </c>
      <c r="H1197">
        <v>100</v>
      </c>
      <c r="I1197">
        <f>ROUND(VLOOKUP(B1197,'BAHAN BAKU'!P:AO,26,FALSE)*F1197%,0)</f>
        <v>0</v>
      </c>
      <c r="J1197">
        <v>0</v>
      </c>
      <c r="K1197">
        <v>0</v>
      </c>
      <c r="L1197">
        <f>VLOOKUP(B1197,'BAHAN BAKU'!P:Y,10,FALSE)</f>
        <v>0</v>
      </c>
      <c r="M1197">
        <f>VLOOKUP(B1197,'BAHAN BAKU'!P:Z,11,FALSE)</f>
        <v>0</v>
      </c>
      <c r="T1197">
        <v>0</v>
      </c>
    </row>
    <row r="1198" spans="1:20" x14ac:dyDescent="0.25">
      <c r="A1198">
        <f>VLOOKUP(B1198,'BAHAN BAKU'!$BD:$BE,2,FALSE)</f>
        <v>1</v>
      </c>
      <c r="B1198">
        <f>IF(COUNTIF($B$2:B1197,B1197)=3,B1197+1,B1197)</f>
        <v>399</v>
      </c>
      <c r="C1198" t="e">
        <f>VLOOKUP(B1198,'BAHAN BAKU'!P:Q,2,FALSE)</f>
        <v>#N/A</v>
      </c>
      <c r="D1198" t="s">
        <v>4</v>
      </c>
      <c r="E1198" t="s">
        <v>49</v>
      </c>
      <c r="F1198" s="13" t="e">
        <f>IF(C1198=0,"2.5","0")</f>
        <v>#N/A</v>
      </c>
      <c r="G1198" t="s">
        <v>49</v>
      </c>
      <c r="H1198">
        <v>100</v>
      </c>
      <c r="I1198" t="e">
        <f>ROUND(VLOOKUP(B1198,'BAHAN BAKU'!P:AO,26,FALSE)*F1198%,0)</f>
        <v>#N/A</v>
      </c>
      <c r="J1198">
        <v>0</v>
      </c>
      <c r="K1198">
        <v>0</v>
      </c>
      <c r="L1198">
        <f>VLOOKUP(B1198,'BAHAN BAKU'!P:Y,10,FALSE)</f>
        <v>0</v>
      </c>
      <c r="M1198">
        <f>VLOOKUP(B1198,'BAHAN BAKU'!P:Z,11,FALSE)</f>
        <v>0</v>
      </c>
      <c r="T1198">
        <v>0</v>
      </c>
    </row>
    <row r="1199" spans="1:20" x14ac:dyDescent="0.25">
      <c r="A1199">
        <f>VLOOKUP(B1199,'BAHAN BAKU'!$BD:$BE,2,FALSE)</f>
        <v>1</v>
      </c>
      <c r="B1199">
        <f>IF(COUNTIF($B$2:B1198,B1198)=3,B1198+1,B1198)</f>
        <v>400</v>
      </c>
      <c r="C1199" t="e">
        <f>VLOOKUP(B1199,'BAHAN BAKU'!P:Q,2,FALSE)</f>
        <v>#N/A</v>
      </c>
      <c r="D1199" t="s">
        <v>2</v>
      </c>
      <c r="E1199" t="s">
        <v>49</v>
      </c>
      <c r="F1199" s="13">
        <v>11</v>
      </c>
      <c r="G1199" t="s">
        <v>49</v>
      </c>
      <c r="H1199">
        <v>100</v>
      </c>
      <c r="I1199">
        <f>ROUND(VLOOKUP(B1199,'BAHAN BAKU'!P:AO,26,FALSE)*F1199%,0)</f>
        <v>0</v>
      </c>
      <c r="J1199">
        <v>0</v>
      </c>
      <c r="K1199">
        <v>0</v>
      </c>
      <c r="L1199">
        <f>VLOOKUP(B1199,'BAHAN BAKU'!P:Y,10,FALSE)</f>
        <v>0</v>
      </c>
      <c r="M1199">
        <f>VLOOKUP(B1199,'BAHAN BAKU'!P:Z,11,FALSE)</f>
        <v>0</v>
      </c>
      <c r="T1199">
        <v>0</v>
      </c>
    </row>
    <row r="1200" spans="1:20" x14ac:dyDescent="0.25">
      <c r="A1200">
        <f>VLOOKUP(B1200,'BAHAN BAKU'!$BD:$BE,2,FALSE)</f>
        <v>1</v>
      </c>
      <c r="B1200">
        <f>IF(COUNTIF($B$2:B1199,B1199)=3,B1199+1,B1199)</f>
        <v>400</v>
      </c>
      <c r="C1200" t="e">
        <f>VLOOKUP(B1200,'BAHAN BAKU'!P:Q,2,FALSE)</f>
        <v>#N/A</v>
      </c>
      <c r="D1200" t="s">
        <v>0</v>
      </c>
      <c r="E1200" t="s">
        <v>49</v>
      </c>
      <c r="F1200" s="13">
        <f>IF(VLOOKUP(B1200&amp;D1200,'BAHAN BAKU'!BA:BB,2,FALSE)&gt;'BAHAN BAKU'!$B$1,'BAHAN BAKU'!$B$1,VLOOKUP(B1200&amp;D1200,'BAHAN BAKU'!BA:BB,2,FALSE))</f>
        <v>0</v>
      </c>
      <c r="G1200" t="s">
        <v>49</v>
      </c>
      <c r="H1200">
        <v>100</v>
      </c>
      <c r="I1200">
        <f>ROUND(VLOOKUP(B1200,'BAHAN BAKU'!P:AO,26,FALSE)*F1200%,0)</f>
        <v>0</v>
      </c>
      <c r="J1200">
        <v>0</v>
      </c>
      <c r="K1200">
        <v>0</v>
      </c>
      <c r="L1200">
        <f>VLOOKUP(B1200,'BAHAN BAKU'!P:Y,10,FALSE)</f>
        <v>0</v>
      </c>
      <c r="M1200">
        <f>VLOOKUP(B1200,'BAHAN BAKU'!P:Z,11,FALSE)</f>
        <v>0</v>
      </c>
      <c r="T1200">
        <v>0</v>
      </c>
    </row>
    <row r="1201" spans="1:20" x14ac:dyDescent="0.25">
      <c r="A1201">
        <f>VLOOKUP(B1201,'BAHAN BAKU'!$BD:$BE,2,FALSE)</f>
        <v>1</v>
      </c>
      <c r="B1201">
        <f>IF(COUNTIF($B$2:B1200,B1200)=3,B1200+1,B1200)</f>
        <v>400</v>
      </c>
      <c r="C1201" t="e">
        <f>VLOOKUP(B1201,'BAHAN BAKU'!P:Q,2,FALSE)</f>
        <v>#N/A</v>
      </c>
      <c r="D1201" t="s">
        <v>4</v>
      </c>
      <c r="E1201" t="s">
        <v>49</v>
      </c>
      <c r="F1201" s="13" t="e">
        <f>IF(C1201=0,"2.5","0")</f>
        <v>#N/A</v>
      </c>
      <c r="G1201" t="s">
        <v>49</v>
      </c>
      <c r="H1201">
        <v>100</v>
      </c>
      <c r="I1201" t="e">
        <f>ROUND(VLOOKUP(B1201,'BAHAN BAKU'!P:AO,26,FALSE)*F1201%,0)</f>
        <v>#N/A</v>
      </c>
      <c r="J1201">
        <v>0</v>
      </c>
      <c r="K1201">
        <v>0</v>
      </c>
      <c r="L1201">
        <f>VLOOKUP(B1201,'BAHAN BAKU'!P:Y,10,FALSE)</f>
        <v>0</v>
      </c>
      <c r="M1201">
        <f>VLOOKUP(B1201,'BAHAN BAKU'!P:Z,11,FALSE)</f>
        <v>0</v>
      </c>
      <c r="T1201">
        <v>0</v>
      </c>
    </row>
    <row r="1202" spans="1:20" x14ac:dyDescent="0.25">
      <c r="A1202">
        <f>VLOOKUP(B1202,'BAHAN BAKU'!$BD:$BE,2,FALSE)</f>
        <v>1</v>
      </c>
      <c r="B1202">
        <f>IF(COUNTIF($B$2:B1201,B1201)=3,B1201+1,B1201)</f>
        <v>401</v>
      </c>
      <c r="C1202" t="e">
        <f>VLOOKUP(B1202,'BAHAN BAKU'!P:Q,2,FALSE)</f>
        <v>#N/A</v>
      </c>
      <c r="D1202" t="s">
        <v>2</v>
      </c>
      <c r="E1202" t="s">
        <v>49</v>
      </c>
      <c r="F1202" s="13">
        <v>11</v>
      </c>
      <c r="G1202" t="s">
        <v>49</v>
      </c>
      <c r="H1202">
        <v>100</v>
      </c>
      <c r="I1202">
        <f>ROUND(VLOOKUP(B1202,'BAHAN BAKU'!P:AO,26,FALSE)*F1202%,0)</f>
        <v>0</v>
      </c>
      <c r="J1202">
        <v>0</v>
      </c>
      <c r="K1202">
        <v>0</v>
      </c>
      <c r="L1202">
        <f>VLOOKUP(B1202,'BAHAN BAKU'!P:Y,10,FALSE)</f>
        <v>0</v>
      </c>
      <c r="M1202">
        <f>VLOOKUP(B1202,'BAHAN BAKU'!P:Z,11,FALSE)</f>
        <v>0</v>
      </c>
      <c r="T1202">
        <v>0</v>
      </c>
    </row>
    <row r="1203" spans="1:20" x14ac:dyDescent="0.25">
      <c r="A1203">
        <f>VLOOKUP(B1203,'BAHAN BAKU'!$BD:$BE,2,FALSE)</f>
        <v>1</v>
      </c>
      <c r="B1203">
        <f>IF(COUNTIF($B$2:B1202,B1202)=3,B1202+1,B1202)</f>
        <v>401</v>
      </c>
      <c r="C1203" t="e">
        <f>VLOOKUP(B1203,'BAHAN BAKU'!P:Q,2,FALSE)</f>
        <v>#N/A</v>
      </c>
      <c r="D1203" t="s">
        <v>0</v>
      </c>
      <c r="E1203" t="s">
        <v>49</v>
      </c>
      <c r="F1203" s="13">
        <f>IF(VLOOKUP(B1203&amp;D1203,'BAHAN BAKU'!BA:BB,2,FALSE)&gt;'BAHAN BAKU'!$B$1,'BAHAN BAKU'!$B$1,VLOOKUP(B1203&amp;D1203,'BAHAN BAKU'!BA:BB,2,FALSE))</f>
        <v>0</v>
      </c>
      <c r="G1203" t="s">
        <v>49</v>
      </c>
      <c r="H1203">
        <v>100</v>
      </c>
      <c r="I1203">
        <f>ROUND(VLOOKUP(B1203,'BAHAN BAKU'!P:AO,26,FALSE)*F1203%,0)</f>
        <v>0</v>
      </c>
      <c r="J1203">
        <v>0</v>
      </c>
      <c r="K1203">
        <v>0</v>
      </c>
      <c r="L1203">
        <f>VLOOKUP(B1203,'BAHAN BAKU'!P:Y,10,FALSE)</f>
        <v>0</v>
      </c>
      <c r="M1203">
        <f>VLOOKUP(B1203,'BAHAN BAKU'!P:Z,11,FALSE)</f>
        <v>0</v>
      </c>
      <c r="T1203">
        <v>0</v>
      </c>
    </row>
    <row r="1204" spans="1:20" x14ac:dyDescent="0.25">
      <c r="A1204">
        <f>VLOOKUP(B1204,'BAHAN BAKU'!$BD:$BE,2,FALSE)</f>
        <v>1</v>
      </c>
      <c r="B1204">
        <f>IF(COUNTIF($B$2:B1203,B1203)=3,B1203+1,B1203)</f>
        <v>401</v>
      </c>
      <c r="C1204" t="e">
        <f>VLOOKUP(B1204,'BAHAN BAKU'!P:Q,2,FALSE)</f>
        <v>#N/A</v>
      </c>
      <c r="D1204" t="s">
        <v>4</v>
      </c>
      <c r="E1204" t="s">
        <v>49</v>
      </c>
      <c r="F1204" s="13" t="e">
        <f>IF(C1204=0,"2.5","0")</f>
        <v>#N/A</v>
      </c>
      <c r="G1204" t="s">
        <v>49</v>
      </c>
      <c r="H1204">
        <v>100</v>
      </c>
      <c r="I1204" t="e">
        <f>ROUND(VLOOKUP(B1204,'BAHAN BAKU'!P:AO,26,FALSE)*F1204%,0)</f>
        <v>#N/A</v>
      </c>
      <c r="J1204">
        <v>0</v>
      </c>
      <c r="K1204">
        <v>0</v>
      </c>
      <c r="L1204">
        <f>VLOOKUP(B1204,'BAHAN BAKU'!P:Y,10,FALSE)</f>
        <v>0</v>
      </c>
      <c r="M1204">
        <f>VLOOKUP(B1204,'BAHAN BAKU'!P:Z,11,FALSE)</f>
        <v>0</v>
      </c>
      <c r="T1204">
        <v>0</v>
      </c>
    </row>
    <row r="1205" spans="1:20" x14ac:dyDescent="0.25">
      <c r="A1205">
        <f>VLOOKUP(B1205,'BAHAN BAKU'!$BD:$BE,2,FALSE)</f>
        <v>1</v>
      </c>
      <c r="B1205">
        <f>IF(COUNTIF($B$2:B1204,B1204)=3,B1204+1,B1204)</f>
        <v>402</v>
      </c>
      <c r="C1205" t="e">
        <f>VLOOKUP(B1205,'BAHAN BAKU'!P:Q,2,FALSE)</f>
        <v>#N/A</v>
      </c>
      <c r="D1205" t="s">
        <v>2</v>
      </c>
      <c r="E1205" t="s">
        <v>49</v>
      </c>
      <c r="F1205" s="13">
        <v>11</v>
      </c>
      <c r="G1205" t="s">
        <v>49</v>
      </c>
      <c r="H1205">
        <v>100</v>
      </c>
      <c r="I1205">
        <f>ROUND(VLOOKUP(B1205,'BAHAN BAKU'!P:AO,26,FALSE)*F1205%,0)</f>
        <v>0</v>
      </c>
      <c r="J1205">
        <v>0</v>
      </c>
      <c r="K1205">
        <v>0</v>
      </c>
      <c r="L1205">
        <f>VLOOKUP(B1205,'BAHAN BAKU'!P:Y,10,FALSE)</f>
        <v>0</v>
      </c>
      <c r="M1205">
        <f>VLOOKUP(B1205,'BAHAN BAKU'!P:Z,11,FALSE)</f>
        <v>0</v>
      </c>
      <c r="T1205">
        <v>0</v>
      </c>
    </row>
    <row r="1206" spans="1:20" x14ac:dyDescent="0.25">
      <c r="A1206">
        <f>VLOOKUP(B1206,'BAHAN BAKU'!$BD:$BE,2,FALSE)</f>
        <v>1</v>
      </c>
      <c r="B1206">
        <f>IF(COUNTIF($B$2:B1205,B1205)=3,B1205+1,B1205)</f>
        <v>402</v>
      </c>
      <c r="C1206" t="e">
        <f>VLOOKUP(B1206,'BAHAN BAKU'!P:Q,2,FALSE)</f>
        <v>#N/A</v>
      </c>
      <c r="D1206" t="s">
        <v>0</v>
      </c>
      <c r="E1206" t="s">
        <v>49</v>
      </c>
      <c r="F1206" s="13">
        <f>IF(VLOOKUP(B1206&amp;D1206,'BAHAN BAKU'!BA:BB,2,FALSE)&gt;'BAHAN BAKU'!$B$1,'BAHAN BAKU'!$B$1,VLOOKUP(B1206&amp;D1206,'BAHAN BAKU'!BA:BB,2,FALSE))</f>
        <v>0</v>
      </c>
      <c r="G1206" t="s">
        <v>49</v>
      </c>
      <c r="H1206">
        <v>100</v>
      </c>
      <c r="I1206">
        <f>ROUND(VLOOKUP(B1206,'BAHAN BAKU'!P:AO,26,FALSE)*F1206%,0)</f>
        <v>0</v>
      </c>
      <c r="J1206">
        <v>0</v>
      </c>
      <c r="K1206">
        <v>0</v>
      </c>
      <c r="L1206">
        <f>VLOOKUP(B1206,'BAHAN BAKU'!P:Y,10,FALSE)</f>
        <v>0</v>
      </c>
      <c r="M1206">
        <f>VLOOKUP(B1206,'BAHAN BAKU'!P:Z,11,FALSE)</f>
        <v>0</v>
      </c>
      <c r="T1206">
        <v>0</v>
      </c>
    </row>
    <row r="1207" spans="1:20" x14ac:dyDescent="0.25">
      <c r="A1207">
        <f>VLOOKUP(B1207,'BAHAN BAKU'!$BD:$BE,2,FALSE)</f>
        <v>1</v>
      </c>
      <c r="B1207">
        <f>IF(COUNTIF($B$2:B1206,B1206)=3,B1206+1,B1206)</f>
        <v>402</v>
      </c>
      <c r="C1207" t="e">
        <f>VLOOKUP(B1207,'BAHAN BAKU'!P:Q,2,FALSE)</f>
        <v>#N/A</v>
      </c>
      <c r="D1207" t="s">
        <v>4</v>
      </c>
      <c r="E1207" t="s">
        <v>49</v>
      </c>
      <c r="F1207" s="13" t="e">
        <f>IF(C1207=0,"2.5","0")</f>
        <v>#N/A</v>
      </c>
      <c r="G1207" t="s">
        <v>49</v>
      </c>
      <c r="H1207">
        <v>100</v>
      </c>
      <c r="I1207" t="e">
        <f>ROUND(VLOOKUP(B1207,'BAHAN BAKU'!P:AO,26,FALSE)*F1207%,0)</f>
        <v>#N/A</v>
      </c>
      <c r="J1207">
        <v>0</v>
      </c>
      <c r="K1207">
        <v>0</v>
      </c>
      <c r="L1207">
        <f>VLOOKUP(B1207,'BAHAN BAKU'!P:Y,10,FALSE)</f>
        <v>0</v>
      </c>
      <c r="M1207">
        <f>VLOOKUP(B1207,'BAHAN BAKU'!P:Z,11,FALSE)</f>
        <v>0</v>
      </c>
      <c r="T1207">
        <v>0</v>
      </c>
    </row>
    <row r="1208" spans="1:20" x14ac:dyDescent="0.25">
      <c r="A1208">
        <f>VLOOKUP(B1208,'BAHAN BAKU'!$BD:$BE,2,FALSE)</f>
        <v>1</v>
      </c>
      <c r="B1208">
        <f>IF(COUNTIF($B$2:B1207,B1207)=3,B1207+1,B1207)</f>
        <v>403</v>
      </c>
      <c r="C1208" t="e">
        <f>VLOOKUP(B1208,'BAHAN BAKU'!P:Q,2,FALSE)</f>
        <v>#N/A</v>
      </c>
      <c r="D1208" t="s">
        <v>2</v>
      </c>
      <c r="E1208" t="s">
        <v>49</v>
      </c>
      <c r="F1208" s="13">
        <v>11</v>
      </c>
      <c r="G1208" t="s">
        <v>49</v>
      </c>
      <c r="H1208">
        <v>100</v>
      </c>
      <c r="I1208">
        <f>ROUND(VLOOKUP(B1208,'BAHAN BAKU'!P:AO,26,FALSE)*F1208%,0)</f>
        <v>0</v>
      </c>
      <c r="J1208">
        <v>0</v>
      </c>
      <c r="K1208">
        <v>0</v>
      </c>
      <c r="L1208">
        <f>VLOOKUP(B1208,'BAHAN BAKU'!P:Y,10,FALSE)</f>
        <v>0</v>
      </c>
      <c r="M1208">
        <f>VLOOKUP(B1208,'BAHAN BAKU'!P:Z,11,FALSE)</f>
        <v>0</v>
      </c>
      <c r="T1208">
        <v>0</v>
      </c>
    </row>
    <row r="1209" spans="1:20" x14ac:dyDescent="0.25">
      <c r="A1209">
        <f>VLOOKUP(B1209,'BAHAN BAKU'!$BD:$BE,2,FALSE)</f>
        <v>1</v>
      </c>
      <c r="B1209">
        <f>IF(COUNTIF($B$2:B1208,B1208)=3,B1208+1,B1208)</f>
        <v>403</v>
      </c>
      <c r="C1209" t="e">
        <f>VLOOKUP(B1209,'BAHAN BAKU'!P:Q,2,FALSE)</f>
        <v>#N/A</v>
      </c>
      <c r="D1209" t="s">
        <v>0</v>
      </c>
      <c r="E1209" t="s">
        <v>49</v>
      </c>
      <c r="F1209" s="13">
        <f>IF(VLOOKUP(B1209&amp;D1209,'BAHAN BAKU'!BA:BB,2,FALSE)&gt;'BAHAN BAKU'!$B$1,'BAHAN BAKU'!$B$1,VLOOKUP(B1209&amp;D1209,'BAHAN BAKU'!BA:BB,2,FALSE))</f>
        <v>0</v>
      </c>
      <c r="G1209" t="s">
        <v>49</v>
      </c>
      <c r="H1209">
        <v>100</v>
      </c>
      <c r="I1209">
        <f>ROUND(VLOOKUP(B1209,'BAHAN BAKU'!P:AO,26,FALSE)*F1209%,0)</f>
        <v>0</v>
      </c>
      <c r="J1209">
        <v>0</v>
      </c>
      <c r="K1209">
        <v>0</v>
      </c>
      <c r="L1209">
        <f>VLOOKUP(B1209,'BAHAN BAKU'!P:Y,10,FALSE)</f>
        <v>0</v>
      </c>
      <c r="M1209">
        <f>VLOOKUP(B1209,'BAHAN BAKU'!P:Z,11,FALSE)</f>
        <v>0</v>
      </c>
      <c r="T1209">
        <v>0</v>
      </c>
    </row>
    <row r="1210" spans="1:20" x14ac:dyDescent="0.25">
      <c r="A1210">
        <f>VLOOKUP(B1210,'BAHAN BAKU'!$BD:$BE,2,FALSE)</f>
        <v>1</v>
      </c>
      <c r="B1210">
        <f>IF(COUNTIF($B$2:B1209,B1209)=3,B1209+1,B1209)</f>
        <v>403</v>
      </c>
      <c r="C1210" t="e">
        <f>VLOOKUP(B1210,'BAHAN BAKU'!P:Q,2,FALSE)</f>
        <v>#N/A</v>
      </c>
      <c r="D1210" t="s">
        <v>4</v>
      </c>
      <c r="E1210" t="s">
        <v>49</v>
      </c>
      <c r="F1210" s="13" t="e">
        <f>IF(C1210=0,"2.5","0")</f>
        <v>#N/A</v>
      </c>
      <c r="G1210" t="s">
        <v>49</v>
      </c>
      <c r="H1210">
        <v>100</v>
      </c>
      <c r="I1210" t="e">
        <f>ROUND(VLOOKUP(B1210,'BAHAN BAKU'!P:AO,26,FALSE)*F1210%,0)</f>
        <v>#N/A</v>
      </c>
      <c r="J1210">
        <v>0</v>
      </c>
      <c r="K1210">
        <v>0</v>
      </c>
      <c r="L1210">
        <f>VLOOKUP(B1210,'BAHAN BAKU'!P:Y,10,FALSE)</f>
        <v>0</v>
      </c>
      <c r="M1210">
        <f>VLOOKUP(B1210,'BAHAN BAKU'!P:Z,11,FALSE)</f>
        <v>0</v>
      </c>
      <c r="T1210">
        <v>0</v>
      </c>
    </row>
    <row r="1211" spans="1:20" x14ac:dyDescent="0.25">
      <c r="A1211">
        <f>VLOOKUP(B1211,'BAHAN BAKU'!$BD:$BE,2,FALSE)</f>
        <v>1</v>
      </c>
      <c r="B1211">
        <f>IF(COUNTIF($B$2:B1210,B1210)=3,B1210+1,B1210)</f>
        <v>404</v>
      </c>
      <c r="C1211" t="e">
        <f>VLOOKUP(B1211,'BAHAN BAKU'!P:Q,2,FALSE)</f>
        <v>#N/A</v>
      </c>
      <c r="D1211" t="s">
        <v>2</v>
      </c>
      <c r="E1211" t="s">
        <v>49</v>
      </c>
      <c r="F1211" s="13">
        <v>11</v>
      </c>
      <c r="G1211" t="s">
        <v>49</v>
      </c>
      <c r="H1211">
        <v>100</v>
      </c>
      <c r="I1211">
        <f>ROUND(VLOOKUP(B1211,'BAHAN BAKU'!P:AO,26,FALSE)*F1211%,0)</f>
        <v>0</v>
      </c>
      <c r="J1211">
        <v>0</v>
      </c>
      <c r="K1211">
        <v>0</v>
      </c>
      <c r="L1211">
        <f>VLOOKUP(B1211,'BAHAN BAKU'!P:Y,10,FALSE)</f>
        <v>0</v>
      </c>
      <c r="M1211">
        <f>VLOOKUP(B1211,'BAHAN BAKU'!P:Z,11,FALSE)</f>
        <v>0</v>
      </c>
      <c r="T1211">
        <v>0</v>
      </c>
    </row>
    <row r="1212" spans="1:20" x14ac:dyDescent="0.25">
      <c r="A1212">
        <f>VLOOKUP(B1212,'BAHAN BAKU'!$BD:$BE,2,FALSE)</f>
        <v>1</v>
      </c>
      <c r="B1212">
        <f>IF(COUNTIF($B$2:B1211,B1211)=3,B1211+1,B1211)</f>
        <v>404</v>
      </c>
      <c r="C1212" t="e">
        <f>VLOOKUP(B1212,'BAHAN BAKU'!P:Q,2,FALSE)</f>
        <v>#N/A</v>
      </c>
      <c r="D1212" t="s">
        <v>0</v>
      </c>
      <c r="E1212" t="s">
        <v>49</v>
      </c>
      <c r="F1212" s="13">
        <f>IF(VLOOKUP(B1212&amp;D1212,'BAHAN BAKU'!BA:BB,2,FALSE)&gt;'BAHAN BAKU'!$B$1,'BAHAN BAKU'!$B$1,VLOOKUP(B1212&amp;D1212,'BAHAN BAKU'!BA:BB,2,FALSE))</f>
        <v>0</v>
      </c>
      <c r="G1212" t="s">
        <v>49</v>
      </c>
      <c r="H1212">
        <v>100</v>
      </c>
      <c r="I1212">
        <f>ROUND(VLOOKUP(B1212,'BAHAN BAKU'!P:AO,26,FALSE)*F1212%,0)</f>
        <v>0</v>
      </c>
      <c r="J1212">
        <v>0</v>
      </c>
      <c r="K1212">
        <v>0</v>
      </c>
      <c r="L1212">
        <f>VLOOKUP(B1212,'BAHAN BAKU'!P:Y,10,FALSE)</f>
        <v>0</v>
      </c>
      <c r="M1212">
        <f>VLOOKUP(B1212,'BAHAN BAKU'!P:Z,11,FALSE)</f>
        <v>0</v>
      </c>
      <c r="T1212">
        <v>0</v>
      </c>
    </row>
    <row r="1213" spans="1:20" x14ac:dyDescent="0.25">
      <c r="A1213">
        <f>VLOOKUP(B1213,'BAHAN BAKU'!$BD:$BE,2,FALSE)</f>
        <v>1</v>
      </c>
      <c r="B1213">
        <f>IF(COUNTIF($B$2:B1212,B1212)=3,B1212+1,B1212)</f>
        <v>404</v>
      </c>
      <c r="C1213" t="e">
        <f>VLOOKUP(B1213,'BAHAN BAKU'!P:Q,2,FALSE)</f>
        <v>#N/A</v>
      </c>
      <c r="D1213" t="s">
        <v>4</v>
      </c>
      <c r="E1213" t="s">
        <v>49</v>
      </c>
      <c r="F1213" s="13" t="e">
        <f>IF(C1213=0,"2.5","0")</f>
        <v>#N/A</v>
      </c>
      <c r="G1213" t="s">
        <v>49</v>
      </c>
      <c r="H1213">
        <v>100</v>
      </c>
      <c r="I1213" t="e">
        <f>ROUND(VLOOKUP(B1213,'BAHAN BAKU'!P:AO,26,FALSE)*F1213%,0)</f>
        <v>#N/A</v>
      </c>
      <c r="J1213">
        <v>0</v>
      </c>
      <c r="K1213">
        <v>0</v>
      </c>
      <c r="L1213">
        <f>VLOOKUP(B1213,'BAHAN BAKU'!P:Y,10,FALSE)</f>
        <v>0</v>
      </c>
      <c r="M1213">
        <f>VLOOKUP(B1213,'BAHAN BAKU'!P:Z,11,FALSE)</f>
        <v>0</v>
      </c>
      <c r="T1213">
        <v>0</v>
      </c>
    </row>
    <row r="1214" spans="1:20" x14ac:dyDescent="0.25">
      <c r="A1214">
        <f>VLOOKUP(B1214,'BAHAN BAKU'!$BD:$BE,2,FALSE)</f>
        <v>1</v>
      </c>
      <c r="B1214">
        <f>IF(COUNTIF($B$2:B1213,B1213)=3,B1213+1,B1213)</f>
        <v>405</v>
      </c>
      <c r="C1214" t="e">
        <f>VLOOKUP(B1214,'BAHAN BAKU'!P:Q,2,FALSE)</f>
        <v>#N/A</v>
      </c>
      <c r="D1214" t="s">
        <v>2</v>
      </c>
      <c r="E1214" t="s">
        <v>49</v>
      </c>
      <c r="F1214" s="13">
        <v>11</v>
      </c>
      <c r="G1214" t="s">
        <v>49</v>
      </c>
      <c r="H1214">
        <v>100</v>
      </c>
      <c r="I1214">
        <f>ROUND(VLOOKUP(B1214,'BAHAN BAKU'!P:AO,26,FALSE)*F1214%,0)</f>
        <v>0</v>
      </c>
      <c r="J1214">
        <v>0</v>
      </c>
      <c r="K1214">
        <v>0</v>
      </c>
      <c r="L1214">
        <f>VLOOKUP(B1214,'BAHAN BAKU'!P:Y,10,FALSE)</f>
        <v>0</v>
      </c>
      <c r="M1214">
        <f>VLOOKUP(B1214,'BAHAN BAKU'!P:Z,11,FALSE)</f>
        <v>0</v>
      </c>
      <c r="T1214">
        <v>0</v>
      </c>
    </row>
    <row r="1215" spans="1:20" x14ac:dyDescent="0.25">
      <c r="A1215">
        <f>VLOOKUP(B1215,'BAHAN BAKU'!$BD:$BE,2,FALSE)</f>
        <v>1</v>
      </c>
      <c r="B1215">
        <f>IF(COUNTIF($B$2:B1214,B1214)=3,B1214+1,B1214)</f>
        <v>405</v>
      </c>
      <c r="C1215" t="e">
        <f>VLOOKUP(B1215,'BAHAN BAKU'!P:Q,2,FALSE)</f>
        <v>#N/A</v>
      </c>
      <c r="D1215" t="s">
        <v>0</v>
      </c>
      <c r="E1215" t="s">
        <v>49</v>
      </c>
      <c r="F1215" s="13">
        <f>IF(VLOOKUP(B1215&amp;D1215,'BAHAN BAKU'!BA:BB,2,FALSE)&gt;'BAHAN BAKU'!$B$1,'BAHAN BAKU'!$B$1,VLOOKUP(B1215&amp;D1215,'BAHAN BAKU'!BA:BB,2,FALSE))</f>
        <v>0</v>
      </c>
      <c r="G1215" t="s">
        <v>49</v>
      </c>
      <c r="H1215">
        <v>100</v>
      </c>
      <c r="I1215">
        <f>ROUND(VLOOKUP(B1215,'BAHAN BAKU'!P:AO,26,FALSE)*F1215%,0)</f>
        <v>0</v>
      </c>
      <c r="J1215">
        <v>0</v>
      </c>
      <c r="K1215">
        <v>0</v>
      </c>
      <c r="L1215">
        <f>VLOOKUP(B1215,'BAHAN BAKU'!P:Y,10,FALSE)</f>
        <v>0</v>
      </c>
      <c r="M1215">
        <f>VLOOKUP(B1215,'BAHAN BAKU'!P:Z,11,FALSE)</f>
        <v>0</v>
      </c>
      <c r="T1215">
        <v>0</v>
      </c>
    </row>
    <row r="1216" spans="1:20" x14ac:dyDescent="0.25">
      <c r="A1216">
        <f>VLOOKUP(B1216,'BAHAN BAKU'!$BD:$BE,2,FALSE)</f>
        <v>1</v>
      </c>
      <c r="B1216">
        <f>IF(COUNTIF($B$2:B1215,B1215)=3,B1215+1,B1215)</f>
        <v>405</v>
      </c>
      <c r="C1216" t="e">
        <f>VLOOKUP(B1216,'BAHAN BAKU'!P:Q,2,FALSE)</f>
        <v>#N/A</v>
      </c>
      <c r="D1216" t="s">
        <v>4</v>
      </c>
      <c r="E1216" t="s">
        <v>49</v>
      </c>
      <c r="F1216" s="13" t="e">
        <f>IF(C1216=0,"2.5","0")</f>
        <v>#N/A</v>
      </c>
      <c r="G1216" t="s">
        <v>49</v>
      </c>
      <c r="H1216">
        <v>100</v>
      </c>
      <c r="I1216" t="e">
        <f>ROUND(VLOOKUP(B1216,'BAHAN BAKU'!P:AO,26,FALSE)*F1216%,0)</f>
        <v>#N/A</v>
      </c>
      <c r="J1216">
        <v>0</v>
      </c>
      <c r="K1216">
        <v>0</v>
      </c>
      <c r="L1216">
        <f>VLOOKUP(B1216,'BAHAN BAKU'!P:Y,10,FALSE)</f>
        <v>0</v>
      </c>
      <c r="M1216">
        <f>VLOOKUP(B1216,'BAHAN BAKU'!P:Z,11,FALSE)</f>
        <v>0</v>
      </c>
      <c r="T1216">
        <v>0</v>
      </c>
    </row>
    <row r="1217" spans="1:20" x14ac:dyDescent="0.25">
      <c r="A1217">
        <f>VLOOKUP(B1217,'BAHAN BAKU'!$BD:$BE,2,FALSE)</f>
        <v>1</v>
      </c>
      <c r="B1217">
        <f>IF(COUNTIF($B$2:B1216,B1216)=3,B1216+1,B1216)</f>
        <v>406</v>
      </c>
      <c r="C1217" t="e">
        <f>VLOOKUP(B1217,'BAHAN BAKU'!P:Q,2,FALSE)</f>
        <v>#N/A</v>
      </c>
      <c r="D1217" t="s">
        <v>2</v>
      </c>
      <c r="E1217" t="s">
        <v>49</v>
      </c>
      <c r="F1217" s="13">
        <v>11</v>
      </c>
      <c r="G1217" t="s">
        <v>49</v>
      </c>
      <c r="H1217">
        <v>100</v>
      </c>
      <c r="I1217">
        <f>ROUND(VLOOKUP(B1217,'BAHAN BAKU'!P:AO,26,FALSE)*F1217%,0)</f>
        <v>0</v>
      </c>
      <c r="J1217">
        <v>0</v>
      </c>
      <c r="K1217">
        <v>0</v>
      </c>
      <c r="L1217">
        <f>VLOOKUP(B1217,'BAHAN BAKU'!P:Y,10,FALSE)</f>
        <v>0</v>
      </c>
      <c r="M1217">
        <f>VLOOKUP(B1217,'BAHAN BAKU'!P:Z,11,FALSE)</f>
        <v>0</v>
      </c>
      <c r="T1217">
        <v>0</v>
      </c>
    </row>
    <row r="1218" spans="1:20" x14ac:dyDescent="0.25">
      <c r="A1218">
        <f>VLOOKUP(B1218,'BAHAN BAKU'!$BD:$BE,2,FALSE)</f>
        <v>1</v>
      </c>
      <c r="B1218">
        <f>IF(COUNTIF($B$2:B1217,B1217)=3,B1217+1,B1217)</f>
        <v>406</v>
      </c>
      <c r="C1218" t="e">
        <f>VLOOKUP(B1218,'BAHAN BAKU'!P:Q,2,FALSE)</f>
        <v>#N/A</v>
      </c>
      <c r="D1218" t="s">
        <v>0</v>
      </c>
      <c r="E1218" t="s">
        <v>49</v>
      </c>
      <c r="F1218" s="13">
        <f>IF(VLOOKUP(B1218&amp;D1218,'BAHAN BAKU'!BA:BB,2,FALSE)&gt;'BAHAN BAKU'!$B$1,'BAHAN BAKU'!$B$1,VLOOKUP(B1218&amp;D1218,'BAHAN BAKU'!BA:BB,2,FALSE))</f>
        <v>0</v>
      </c>
      <c r="G1218" t="s">
        <v>49</v>
      </c>
      <c r="H1218">
        <v>100</v>
      </c>
      <c r="I1218">
        <f>ROUND(VLOOKUP(B1218,'BAHAN BAKU'!P:AO,26,FALSE)*F1218%,0)</f>
        <v>0</v>
      </c>
      <c r="J1218">
        <v>0</v>
      </c>
      <c r="K1218">
        <v>0</v>
      </c>
      <c r="L1218">
        <f>VLOOKUP(B1218,'BAHAN BAKU'!P:Y,10,FALSE)</f>
        <v>0</v>
      </c>
      <c r="M1218">
        <f>VLOOKUP(B1218,'BAHAN BAKU'!P:Z,11,FALSE)</f>
        <v>0</v>
      </c>
      <c r="T1218">
        <v>0</v>
      </c>
    </row>
    <row r="1219" spans="1:20" x14ac:dyDescent="0.25">
      <c r="A1219">
        <f>VLOOKUP(B1219,'BAHAN BAKU'!$BD:$BE,2,FALSE)</f>
        <v>1</v>
      </c>
      <c r="B1219">
        <f>IF(COUNTIF($B$2:B1218,B1218)=3,B1218+1,B1218)</f>
        <v>406</v>
      </c>
      <c r="C1219" t="e">
        <f>VLOOKUP(B1219,'BAHAN BAKU'!P:Q,2,FALSE)</f>
        <v>#N/A</v>
      </c>
      <c r="D1219" t="s">
        <v>4</v>
      </c>
      <c r="E1219" t="s">
        <v>49</v>
      </c>
      <c r="F1219" s="13" t="e">
        <f>IF(C1219=0,"2.5","0")</f>
        <v>#N/A</v>
      </c>
      <c r="G1219" t="s">
        <v>49</v>
      </c>
      <c r="H1219">
        <v>100</v>
      </c>
      <c r="I1219" t="e">
        <f>ROUND(VLOOKUP(B1219,'BAHAN BAKU'!P:AO,26,FALSE)*F1219%,0)</f>
        <v>#N/A</v>
      </c>
      <c r="J1219">
        <v>0</v>
      </c>
      <c r="K1219">
        <v>0</v>
      </c>
      <c r="L1219">
        <f>VLOOKUP(B1219,'BAHAN BAKU'!P:Y,10,FALSE)</f>
        <v>0</v>
      </c>
      <c r="M1219">
        <f>VLOOKUP(B1219,'BAHAN BAKU'!P:Z,11,FALSE)</f>
        <v>0</v>
      </c>
      <c r="T1219">
        <v>0</v>
      </c>
    </row>
    <row r="1220" spans="1:20" x14ac:dyDescent="0.25">
      <c r="A1220">
        <f>VLOOKUP(B1220,'BAHAN BAKU'!$BD:$BE,2,FALSE)</f>
        <v>1</v>
      </c>
      <c r="B1220">
        <f>IF(COUNTIF($B$2:B1219,B1219)=3,B1219+1,B1219)</f>
        <v>407</v>
      </c>
      <c r="C1220" t="e">
        <f>VLOOKUP(B1220,'BAHAN BAKU'!P:Q,2,FALSE)</f>
        <v>#N/A</v>
      </c>
      <c r="D1220" t="s">
        <v>2</v>
      </c>
      <c r="E1220" t="s">
        <v>49</v>
      </c>
      <c r="F1220" s="13">
        <v>11</v>
      </c>
      <c r="G1220" t="s">
        <v>49</v>
      </c>
      <c r="H1220">
        <v>100</v>
      </c>
      <c r="I1220">
        <f>ROUND(VLOOKUP(B1220,'BAHAN BAKU'!P:AO,26,FALSE)*F1220%,0)</f>
        <v>0</v>
      </c>
      <c r="J1220">
        <v>0</v>
      </c>
      <c r="K1220">
        <v>0</v>
      </c>
      <c r="L1220">
        <f>VLOOKUP(B1220,'BAHAN BAKU'!P:Y,10,FALSE)</f>
        <v>0</v>
      </c>
      <c r="M1220">
        <f>VLOOKUP(B1220,'BAHAN BAKU'!P:Z,11,FALSE)</f>
        <v>0</v>
      </c>
      <c r="T1220">
        <v>0</v>
      </c>
    </row>
    <row r="1221" spans="1:20" x14ac:dyDescent="0.25">
      <c r="A1221">
        <f>VLOOKUP(B1221,'BAHAN BAKU'!$BD:$BE,2,FALSE)</f>
        <v>1</v>
      </c>
      <c r="B1221">
        <f>IF(COUNTIF($B$2:B1220,B1220)=3,B1220+1,B1220)</f>
        <v>407</v>
      </c>
      <c r="C1221" t="e">
        <f>VLOOKUP(B1221,'BAHAN BAKU'!P:Q,2,FALSE)</f>
        <v>#N/A</v>
      </c>
      <c r="D1221" t="s">
        <v>0</v>
      </c>
      <c r="E1221" t="s">
        <v>49</v>
      </c>
      <c r="F1221" s="13">
        <f>IF(VLOOKUP(B1221&amp;D1221,'BAHAN BAKU'!BA:BB,2,FALSE)&gt;'BAHAN BAKU'!$B$1,'BAHAN BAKU'!$B$1,VLOOKUP(B1221&amp;D1221,'BAHAN BAKU'!BA:BB,2,FALSE))</f>
        <v>0</v>
      </c>
      <c r="G1221" t="s">
        <v>49</v>
      </c>
      <c r="H1221">
        <v>100</v>
      </c>
      <c r="I1221">
        <f>ROUND(VLOOKUP(B1221,'BAHAN BAKU'!P:AO,26,FALSE)*F1221%,0)</f>
        <v>0</v>
      </c>
      <c r="J1221">
        <v>0</v>
      </c>
      <c r="K1221">
        <v>0</v>
      </c>
      <c r="L1221">
        <f>VLOOKUP(B1221,'BAHAN BAKU'!P:Y,10,FALSE)</f>
        <v>0</v>
      </c>
      <c r="M1221">
        <f>VLOOKUP(B1221,'BAHAN BAKU'!P:Z,11,FALSE)</f>
        <v>0</v>
      </c>
      <c r="T1221">
        <v>0</v>
      </c>
    </row>
    <row r="1222" spans="1:20" x14ac:dyDescent="0.25">
      <c r="A1222">
        <f>VLOOKUP(B1222,'BAHAN BAKU'!$BD:$BE,2,FALSE)</f>
        <v>1</v>
      </c>
      <c r="B1222">
        <f>IF(COUNTIF($B$2:B1221,B1221)=3,B1221+1,B1221)</f>
        <v>407</v>
      </c>
      <c r="C1222" t="e">
        <f>VLOOKUP(B1222,'BAHAN BAKU'!P:Q,2,FALSE)</f>
        <v>#N/A</v>
      </c>
      <c r="D1222" t="s">
        <v>4</v>
      </c>
      <c r="E1222" t="s">
        <v>49</v>
      </c>
      <c r="F1222" s="13" t="e">
        <f>IF(C1222=0,"2.5","0")</f>
        <v>#N/A</v>
      </c>
      <c r="G1222" t="s">
        <v>49</v>
      </c>
      <c r="H1222">
        <v>100</v>
      </c>
      <c r="I1222" t="e">
        <f>ROUND(VLOOKUP(B1222,'BAHAN BAKU'!P:AO,26,FALSE)*F1222%,0)</f>
        <v>#N/A</v>
      </c>
      <c r="J1222">
        <v>0</v>
      </c>
      <c r="K1222">
        <v>0</v>
      </c>
      <c r="L1222">
        <f>VLOOKUP(B1222,'BAHAN BAKU'!P:Y,10,FALSE)</f>
        <v>0</v>
      </c>
      <c r="M1222">
        <f>VLOOKUP(B1222,'BAHAN BAKU'!P:Z,11,FALSE)</f>
        <v>0</v>
      </c>
      <c r="T1222">
        <v>0</v>
      </c>
    </row>
    <row r="1223" spans="1:20" x14ac:dyDescent="0.25">
      <c r="A1223">
        <f>VLOOKUP(B1223,'BAHAN BAKU'!$BD:$BE,2,FALSE)</f>
        <v>1</v>
      </c>
      <c r="B1223">
        <f>IF(COUNTIF($B$2:B1222,B1222)=3,B1222+1,B1222)</f>
        <v>408</v>
      </c>
      <c r="C1223" t="e">
        <f>VLOOKUP(B1223,'BAHAN BAKU'!P:Q,2,FALSE)</f>
        <v>#N/A</v>
      </c>
      <c r="D1223" t="s">
        <v>2</v>
      </c>
      <c r="E1223" t="s">
        <v>49</v>
      </c>
      <c r="F1223" s="13">
        <v>11</v>
      </c>
      <c r="G1223" t="s">
        <v>49</v>
      </c>
      <c r="H1223">
        <v>100</v>
      </c>
      <c r="I1223">
        <f>ROUND(VLOOKUP(B1223,'BAHAN BAKU'!P:AO,26,FALSE)*F1223%,0)</f>
        <v>0</v>
      </c>
      <c r="J1223">
        <v>0</v>
      </c>
      <c r="K1223">
        <v>0</v>
      </c>
      <c r="L1223">
        <f>VLOOKUP(B1223,'BAHAN BAKU'!P:Y,10,FALSE)</f>
        <v>0</v>
      </c>
      <c r="M1223">
        <f>VLOOKUP(B1223,'BAHAN BAKU'!P:Z,11,FALSE)</f>
        <v>0</v>
      </c>
      <c r="T1223">
        <v>0</v>
      </c>
    </row>
    <row r="1224" spans="1:20" x14ac:dyDescent="0.25">
      <c r="A1224">
        <f>VLOOKUP(B1224,'BAHAN BAKU'!$BD:$BE,2,FALSE)</f>
        <v>1</v>
      </c>
      <c r="B1224">
        <f>IF(COUNTIF($B$2:B1223,B1223)=3,B1223+1,B1223)</f>
        <v>408</v>
      </c>
      <c r="C1224" t="e">
        <f>VLOOKUP(B1224,'BAHAN BAKU'!P:Q,2,FALSE)</f>
        <v>#N/A</v>
      </c>
      <c r="D1224" t="s">
        <v>0</v>
      </c>
      <c r="E1224" t="s">
        <v>49</v>
      </c>
      <c r="F1224" s="13">
        <f>IF(VLOOKUP(B1224&amp;D1224,'BAHAN BAKU'!BA:BB,2,FALSE)&gt;'BAHAN BAKU'!$B$1,'BAHAN BAKU'!$B$1,VLOOKUP(B1224&amp;D1224,'BAHAN BAKU'!BA:BB,2,FALSE))</f>
        <v>0</v>
      </c>
      <c r="G1224" t="s">
        <v>49</v>
      </c>
      <c r="H1224">
        <v>100</v>
      </c>
      <c r="I1224">
        <f>ROUND(VLOOKUP(B1224,'BAHAN BAKU'!P:AO,26,FALSE)*F1224%,0)</f>
        <v>0</v>
      </c>
      <c r="J1224">
        <v>0</v>
      </c>
      <c r="K1224">
        <v>0</v>
      </c>
      <c r="L1224">
        <f>VLOOKUP(B1224,'BAHAN BAKU'!P:Y,10,FALSE)</f>
        <v>0</v>
      </c>
      <c r="M1224">
        <f>VLOOKUP(B1224,'BAHAN BAKU'!P:Z,11,FALSE)</f>
        <v>0</v>
      </c>
      <c r="T1224">
        <v>0</v>
      </c>
    </row>
    <row r="1225" spans="1:20" x14ac:dyDescent="0.25">
      <c r="A1225">
        <f>VLOOKUP(B1225,'BAHAN BAKU'!$BD:$BE,2,FALSE)</f>
        <v>1</v>
      </c>
      <c r="B1225">
        <f>IF(COUNTIF($B$2:B1224,B1224)=3,B1224+1,B1224)</f>
        <v>408</v>
      </c>
      <c r="C1225" t="e">
        <f>VLOOKUP(B1225,'BAHAN BAKU'!P:Q,2,FALSE)</f>
        <v>#N/A</v>
      </c>
      <c r="D1225" t="s">
        <v>4</v>
      </c>
      <c r="E1225" t="s">
        <v>49</v>
      </c>
      <c r="F1225" s="13" t="e">
        <f>IF(C1225=0,"2.5","0")</f>
        <v>#N/A</v>
      </c>
      <c r="G1225" t="s">
        <v>49</v>
      </c>
      <c r="H1225">
        <v>100</v>
      </c>
      <c r="I1225" t="e">
        <f>ROUND(VLOOKUP(B1225,'BAHAN BAKU'!P:AO,26,FALSE)*F1225%,0)</f>
        <v>#N/A</v>
      </c>
      <c r="J1225">
        <v>0</v>
      </c>
      <c r="K1225">
        <v>0</v>
      </c>
      <c r="L1225">
        <f>VLOOKUP(B1225,'BAHAN BAKU'!P:Y,10,FALSE)</f>
        <v>0</v>
      </c>
      <c r="M1225">
        <f>VLOOKUP(B1225,'BAHAN BAKU'!P:Z,11,FALSE)</f>
        <v>0</v>
      </c>
      <c r="T1225">
        <v>0</v>
      </c>
    </row>
    <row r="1226" spans="1:20" x14ac:dyDescent="0.25">
      <c r="A1226">
        <f>VLOOKUP(B1226,'BAHAN BAKU'!$BD:$BE,2,FALSE)</f>
        <v>1</v>
      </c>
      <c r="B1226">
        <f>IF(COUNTIF($B$2:B1225,B1225)=3,B1225+1,B1225)</f>
        <v>409</v>
      </c>
      <c r="C1226" t="e">
        <f>VLOOKUP(B1226,'BAHAN BAKU'!P:Q,2,FALSE)</f>
        <v>#N/A</v>
      </c>
      <c r="D1226" t="s">
        <v>2</v>
      </c>
      <c r="E1226" t="s">
        <v>49</v>
      </c>
      <c r="F1226" s="13">
        <v>11</v>
      </c>
      <c r="G1226" t="s">
        <v>49</v>
      </c>
      <c r="H1226">
        <v>100</v>
      </c>
      <c r="I1226">
        <f>ROUND(VLOOKUP(B1226,'BAHAN BAKU'!P:AO,26,FALSE)*F1226%,0)</f>
        <v>0</v>
      </c>
      <c r="J1226">
        <v>0</v>
      </c>
      <c r="K1226">
        <v>0</v>
      </c>
      <c r="L1226">
        <f>VLOOKUP(B1226,'BAHAN BAKU'!P:Y,10,FALSE)</f>
        <v>0</v>
      </c>
      <c r="M1226">
        <f>VLOOKUP(B1226,'BAHAN BAKU'!P:Z,11,FALSE)</f>
        <v>0</v>
      </c>
      <c r="T1226">
        <v>0</v>
      </c>
    </row>
    <row r="1227" spans="1:20" x14ac:dyDescent="0.25">
      <c r="A1227">
        <f>VLOOKUP(B1227,'BAHAN BAKU'!$BD:$BE,2,FALSE)</f>
        <v>1</v>
      </c>
      <c r="B1227">
        <f>IF(COUNTIF($B$2:B1226,B1226)=3,B1226+1,B1226)</f>
        <v>409</v>
      </c>
      <c r="C1227" t="e">
        <f>VLOOKUP(B1227,'BAHAN BAKU'!P:Q,2,FALSE)</f>
        <v>#N/A</v>
      </c>
      <c r="D1227" t="s">
        <v>0</v>
      </c>
      <c r="E1227" t="s">
        <v>49</v>
      </c>
      <c r="F1227" s="13">
        <f>IF(VLOOKUP(B1227&amp;D1227,'BAHAN BAKU'!BA:BB,2,FALSE)&gt;'BAHAN BAKU'!$B$1,'BAHAN BAKU'!$B$1,VLOOKUP(B1227&amp;D1227,'BAHAN BAKU'!BA:BB,2,FALSE))</f>
        <v>0</v>
      </c>
      <c r="G1227" t="s">
        <v>49</v>
      </c>
      <c r="H1227">
        <v>100</v>
      </c>
      <c r="I1227">
        <f>ROUND(VLOOKUP(B1227,'BAHAN BAKU'!P:AO,26,FALSE)*F1227%,0)</f>
        <v>0</v>
      </c>
      <c r="J1227">
        <v>0</v>
      </c>
      <c r="K1227">
        <v>0</v>
      </c>
      <c r="L1227">
        <f>VLOOKUP(B1227,'BAHAN BAKU'!P:Y,10,FALSE)</f>
        <v>0</v>
      </c>
      <c r="M1227">
        <f>VLOOKUP(B1227,'BAHAN BAKU'!P:Z,11,FALSE)</f>
        <v>0</v>
      </c>
      <c r="T1227">
        <v>0</v>
      </c>
    </row>
    <row r="1228" spans="1:20" x14ac:dyDescent="0.25">
      <c r="A1228">
        <f>VLOOKUP(B1228,'BAHAN BAKU'!$BD:$BE,2,FALSE)</f>
        <v>1</v>
      </c>
      <c r="B1228">
        <f>IF(COUNTIF($B$2:B1227,B1227)=3,B1227+1,B1227)</f>
        <v>409</v>
      </c>
      <c r="C1228" t="e">
        <f>VLOOKUP(B1228,'BAHAN BAKU'!P:Q,2,FALSE)</f>
        <v>#N/A</v>
      </c>
      <c r="D1228" t="s">
        <v>4</v>
      </c>
      <c r="E1228" t="s">
        <v>49</v>
      </c>
      <c r="F1228" s="13" t="e">
        <f>IF(C1228=0,"2.5","0")</f>
        <v>#N/A</v>
      </c>
      <c r="G1228" t="s">
        <v>49</v>
      </c>
      <c r="H1228">
        <v>100</v>
      </c>
      <c r="I1228" t="e">
        <f>ROUND(VLOOKUP(B1228,'BAHAN BAKU'!P:AO,26,FALSE)*F1228%,0)</f>
        <v>#N/A</v>
      </c>
      <c r="J1228">
        <v>0</v>
      </c>
      <c r="K1228">
        <v>0</v>
      </c>
      <c r="L1228">
        <f>VLOOKUP(B1228,'BAHAN BAKU'!P:Y,10,FALSE)</f>
        <v>0</v>
      </c>
      <c r="M1228">
        <f>VLOOKUP(B1228,'BAHAN BAKU'!P:Z,11,FALSE)</f>
        <v>0</v>
      </c>
      <c r="T1228">
        <v>0</v>
      </c>
    </row>
    <row r="1229" spans="1:20" x14ac:dyDescent="0.25">
      <c r="A1229">
        <f>VLOOKUP(B1229,'BAHAN BAKU'!$BD:$BE,2,FALSE)</f>
        <v>1</v>
      </c>
      <c r="B1229">
        <f>IF(COUNTIF($B$2:B1228,B1228)=3,B1228+1,B1228)</f>
        <v>410</v>
      </c>
      <c r="C1229" t="e">
        <f>VLOOKUP(B1229,'BAHAN BAKU'!P:Q,2,FALSE)</f>
        <v>#N/A</v>
      </c>
      <c r="D1229" t="s">
        <v>2</v>
      </c>
      <c r="E1229" t="s">
        <v>49</v>
      </c>
      <c r="F1229" s="13">
        <v>11</v>
      </c>
      <c r="G1229" t="s">
        <v>49</v>
      </c>
      <c r="H1229">
        <v>100</v>
      </c>
      <c r="I1229">
        <f>ROUND(VLOOKUP(B1229,'BAHAN BAKU'!P:AO,26,FALSE)*F1229%,0)</f>
        <v>0</v>
      </c>
      <c r="J1229">
        <v>0</v>
      </c>
      <c r="K1229">
        <v>0</v>
      </c>
      <c r="L1229">
        <f>VLOOKUP(B1229,'BAHAN BAKU'!P:Y,10,FALSE)</f>
        <v>0</v>
      </c>
      <c r="M1229">
        <f>VLOOKUP(B1229,'BAHAN BAKU'!P:Z,11,FALSE)</f>
        <v>0</v>
      </c>
      <c r="T1229">
        <v>0</v>
      </c>
    </row>
    <row r="1230" spans="1:20" x14ac:dyDescent="0.25">
      <c r="A1230">
        <f>VLOOKUP(B1230,'BAHAN BAKU'!$BD:$BE,2,FALSE)</f>
        <v>1</v>
      </c>
      <c r="B1230">
        <f>IF(COUNTIF($B$2:B1229,B1229)=3,B1229+1,B1229)</f>
        <v>410</v>
      </c>
      <c r="C1230" t="e">
        <f>VLOOKUP(B1230,'BAHAN BAKU'!P:Q,2,FALSE)</f>
        <v>#N/A</v>
      </c>
      <c r="D1230" t="s">
        <v>0</v>
      </c>
      <c r="E1230" t="s">
        <v>49</v>
      </c>
      <c r="F1230" s="13">
        <f>IF(VLOOKUP(B1230&amp;D1230,'BAHAN BAKU'!BA:BB,2,FALSE)&gt;'BAHAN BAKU'!$B$1,'BAHAN BAKU'!$B$1,VLOOKUP(B1230&amp;D1230,'BAHAN BAKU'!BA:BB,2,FALSE))</f>
        <v>0</v>
      </c>
      <c r="G1230" t="s">
        <v>49</v>
      </c>
      <c r="H1230">
        <v>100</v>
      </c>
      <c r="I1230">
        <f>ROUND(VLOOKUP(B1230,'BAHAN BAKU'!P:AO,26,FALSE)*F1230%,0)</f>
        <v>0</v>
      </c>
      <c r="J1230">
        <v>0</v>
      </c>
      <c r="K1230">
        <v>0</v>
      </c>
      <c r="L1230">
        <f>VLOOKUP(B1230,'BAHAN BAKU'!P:Y,10,FALSE)</f>
        <v>0</v>
      </c>
      <c r="M1230">
        <f>VLOOKUP(B1230,'BAHAN BAKU'!P:Z,11,FALSE)</f>
        <v>0</v>
      </c>
      <c r="T1230">
        <v>0</v>
      </c>
    </row>
    <row r="1231" spans="1:20" x14ac:dyDescent="0.25">
      <c r="A1231">
        <f>VLOOKUP(B1231,'BAHAN BAKU'!$BD:$BE,2,FALSE)</f>
        <v>1</v>
      </c>
      <c r="B1231">
        <f>IF(COUNTIF($B$2:B1230,B1230)=3,B1230+1,B1230)</f>
        <v>410</v>
      </c>
      <c r="C1231" t="e">
        <f>VLOOKUP(B1231,'BAHAN BAKU'!P:Q,2,FALSE)</f>
        <v>#N/A</v>
      </c>
      <c r="D1231" t="s">
        <v>4</v>
      </c>
      <c r="E1231" t="s">
        <v>49</v>
      </c>
      <c r="F1231" s="13" t="e">
        <f>IF(C1231=0,"2.5","0")</f>
        <v>#N/A</v>
      </c>
      <c r="G1231" t="s">
        <v>49</v>
      </c>
      <c r="H1231">
        <v>100</v>
      </c>
      <c r="I1231" t="e">
        <f>ROUND(VLOOKUP(B1231,'BAHAN BAKU'!P:AO,26,FALSE)*F1231%,0)</f>
        <v>#N/A</v>
      </c>
      <c r="J1231">
        <v>0</v>
      </c>
      <c r="K1231">
        <v>0</v>
      </c>
      <c r="L1231">
        <f>VLOOKUP(B1231,'BAHAN BAKU'!P:Y,10,FALSE)</f>
        <v>0</v>
      </c>
      <c r="M1231">
        <f>VLOOKUP(B1231,'BAHAN BAKU'!P:Z,11,FALSE)</f>
        <v>0</v>
      </c>
      <c r="T1231">
        <v>0</v>
      </c>
    </row>
    <row r="1232" spans="1:20" x14ac:dyDescent="0.25">
      <c r="A1232">
        <f>VLOOKUP(B1232,'BAHAN BAKU'!$BD:$BE,2,FALSE)</f>
        <v>1</v>
      </c>
      <c r="B1232">
        <f>IF(COUNTIF($B$2:B1231,B1231)=3,B1231+1,B1231)</f>
        <v>411</v>
      </c>
      <c r="C1232" t="e">
        <f>VLOOKUP(B1232,'BAHAN BAKU'!P:Q,2,FALSE)</f>
        <v>#N/A</v>
      </c>
      <c r="D1232" t="s">
        <v>2</v>
      </c>
      <c r="E1232" t="s">
        <v>49</v>
      </c>
      <c r="F1232" s="13">
        <v>11</v>
      </c>
      <c r="G1232" t="s">
        <v>49</v>
      </c>
      <c r="H1232">
        <v>100</v>
      </c>
      <c r="I1232">
        <f>ROUND(VLOOKUP(B1232,'BAHAN BAKU'!P:AO,26,FALSE)*F1232%,0)</f>
        <v>0</v>
      </c>
      <c r="J1232">
        <v>0</v>
      </c>
      <c r="K1232">
        <v>0</v>
      </c>
      <c r="L1232">
        <f>VLOOKUP(B1232,'BAHAN BAKU'!P:Y,10,FALSE)</f>
        <v>0</v>
      </c>
      <c r="M1232">
        <f>VLOOKUP(B1232,'BAHAN BAKU'!P:Z,11,FALSE)</f>
        <v>0</v>
      </c>
      <c r="T1232">
        <v>0</v>
      </c>
    </row>
    <row r="1233" spans="1:20" x14ac:dyDescent="0.25">
      <c r="A1233">
        <f>VLOOKUP(B1233,'BAHAN BAKU'!$BD:$BE,2,FALSE)</f>
        <v>1</v>
      </c>
      <c r="B1233">
        <f>IF(COUNTIF($B$2:B1232,B1232)=3,B1232+1,B1232)</f>
        <v>411</v>
      </c>
      <c r="C1233" t="e">
        <f>VLOOKUP(B1233,'BAHAN BAKU'!P:Q,2,FALSE)</f>
        <v>#N/A</v>
      </c>
      <c r="D1233" t="s">
        <v>0</v>
      </c>
      <c r="E1233" t="s">
        <v>49</v>
      </c>
      <c r="F1233" s="13">
        <f>IF(VLOOKUP(B1233&amp;D1233,'BAHAN BAKU'!BA:BB,2,FALSE)&gt;'BAHAN BAKU'!$B$1,'BAHAN BAKU'!$B$1,VLOOKUP(B1233&amp;D1233,'BAHAN BAKU'!BA:BB,2,FALSE))</f>
        <v>0</v>
      </c>
      <c r="G1233" t="s">
        <v>49</v>
      </c>
      <c r="H1233">
        <v>100</v>
      </c>
      <c r="I1233">
        <f>ROUND(VLOOKUP(B1233,'BAHAN BAKU'!P:AO,26,FALSE)*F1233%,0)</f>
        <v>0</v>
      </c>
      <c r="J1233">
        <v>0</v>
      </c>
      <c r="K1233">
        <v>0</v>
      </c>
      <c r="L1233">
        <f>VLOOKUP(B1233,'BAHAN BAKU'!P:Y,10,FALSE)</f>
        <v>0</v>
      </c>
      <c r="M1233">
        <f>VLOOKUP(B1233,'BAHAN BAKU'!P:Z,11,FALSE)</f>
        <v>0</v>
      </c>
      <c r="T1233">
        <v>0</v>
      </c>
    </row>
    <row r="1234" spans="1:20" x14ac:dyDescent="0.25">
      <c r="A1234">
        <f>VLOOKUP(B1234,'BAHAN BAKU'!$BD:$BE,2,FALSE)</f>
        <v>1</v>
      </c>
      <c r="B1234">
        <f>IF(COUNTIF($B$2:B1233,B1233)=3,B1233+1,B1233)</f>
        <v>411</v>
      </c>
      <c r="C1234" t="e">
        <f>VLOOKUP(B1234,'BAHAN BAKU'!P:Q,2,FALSE)</f>
        <v>#N/A</v>
      </c>
      <c r="D1234" t="s">
        <v>4</v>
      </c>
      <c r="E1234" t="s">
        <v>49</v>
      </c>
      <c r="F1234" s="13" t="e">
        <f>IF(C1234=0,"2.5","0")</f>
        <v>#N/A</v>
      </c>
      <c r="G1234" t="s">
        <v>49</v>
      </c>
      <c r="H1234">
        <v>100</v>
      </c>
      <c r="I1234" t="e">
        <f>ROUND(VLOOKUP(B1234,'BAHAN BAKU'!P:AO,26,FALSE)*F1234%,0)</f>
        <v>#N/A</v>
      </c>
      <c r="J1234">
        <v>0</v>
      </c>
      <c r="K1234">
        <v>0</v>
      </c>
      <c r="L1234">
        <f>VLOOKUP(B1234,'BAHAN BAKU'!P:Y,10,FALSE)</f>
        <v>0</v>
      </c>
      <c r="M1234">
        <f>VLOOKUP(B1234,'BAHAN BAKU'!P:Z,11,FALSE)</f>
        <v>0</v>
      </c>
      <c r="T1234">
        <v>0</v>
      </c>
    </row>
    <row r="1235" spans="1:20" x14ac:dyDescent="0.25">
      <c r="A1235">
        <f>VLOOKUP(B1235,'BAHAN BAKU'!$BD:$BE,2,FALSE)</f>
        <v>1</v>
      </c>
      <c r="B1235">
        <f>IF(COUNTIF($B$2:B1234,B1234)=3,B1234+1,B1234)</f>
        <v>412</v>
      </c>
      <c r="C1235" t="e">
        <f>VLOOKUP(B1235,'BAHAN BAKU'!P:Q,2,FALSE)</f>
        <v>#N/A</v>
      </c>
      <c r="D1235" t="s">
        <v>2</v>
      </c>
      <c r="E1235" t="s">
        <v>49</v>
      </c>
      <c r="F1235" s="13">
        <v>11</v>
      </c>
      <c r="G1235" t="s">
        <v>49</v>
      </c>
      <c r="H1235">
        <v>100</v>
      </c>
      <c r="I1235">
        <f>ROUND(VLOOKUP(B1235,'BAHAN BAKU'!P:AO,26,FALSE)*F1235%,0)</f>
        <v>0</v>
      </c>
      <c r="J1235">
        <v>0</v>
      </c>
      <c r="K1235">
        <v>0</v>
      </c>
      <c r="L1235">
        <f>VLOOKUP(B1235,'BAHAN BAKU'!P:Y,10,FALSE)</f>
        <v>0</v>
      </c>
      <c r="M1235">
        <f>VLOOKUP(B1235,'BAHAN BAKU'!P:Z,11,FALSE)</f>
        <v>0</v>
      </c>
      <c r="T1235">
        <v>0</v>
      </c>
    </row>
    <row r="1236" spans="1:20" x14ac:dyDescent="0.25">
      <c r="A1236">
        <f>VLOOKUP(B1236,'BAHAN BAKU'!$BD:$BE,2,FALSE)</f>
        <v>1</v>
      </c>
      <c r="B1236">
        <f>IF(COUNTIF($B$2:B1235,B1235)=3,B1235+1,B1235)</f>
        <v>412</v>
      </c>
      <c r="C1236" t="e">
        <f>VLOOKUP(B1236,'BAHAN BAKU'!P:Q,2,FALSE)</f>
        <v>#N/A</v>
      </c>
      <c r="D1236" t="s">
        <v>0</v>
      </c>
      <c r="E1236" t="s">
        <v>49</v>
      </c>
      <c r="F1236" s="13">
        <f>IF(VLOOKUP(B1236&amp;D1236,'BAHAN BAKU'!BA:BB,2,FALSE)&gt;'BAHAN BAKU'!$B$1,'BAHAN BAKU'!$B$1,VLOOKUP(B1236&amp;D1236,'BAHAN BAKU'!BA:BB,2,FALSE))</f>
        <v>0</v>
      </c>
      <c r="G1236" t="s">
        <v>49</v>
      </c>
      <c r="H1236">
        <v>100</v>
      </c>
      <c r="I1236">
        <f>ROUND(VLOOKUP(B1236,'BAHAN BAKU'!P:AO,26,FALSE)*F1236%,0)</f>
        <v>0</v>
      </c>
      <c r="J1236">
        <v>0</v>
      </c>
      <c r="K1236">
        <v>0</v>
      </c>
      <c r="L1236">
        <f>VLOOKUP(B1236,'BAHAN BAKU'!P:Y,10,FALSE)</f>
        <v>0</v>
      </c>
      <c r="M1236">
        <f>VLOOKUP(B1236,'BAHAN BAKU'!P:Z,11,FALSE)</f>
        <v>0</v>
      </c>
      <c r="T1236">
        <v>0</v>
      </c>
    </row>
    <row r="1237" spans="1:20" x14ac:dyDescent="0.25">
      <c r="A1237">
        <f>VLOOKUP(B1237,'BAHAN BAKU'!$BD:$BE,2,FALSE)</f>
        <v>1</v>
      </c>
      <c r="B1237">
        <f>IF(COUNTIF($B$2:B1236,B1236)=3,B1236+1,B1236)</f>
        <v>412</v>
      </c>
      <c r="C1237" t="e">
        <f>VLOOKUP(B1237,'BAHAN BAKU'!P:Q,2,FALSE)</f>
        <v>#N/A</v>
      </c>
      <c r="D1237" t="s">
        <v>4</v>
      </c>
      <c r="E1237" t="s">
        <v>49</v>
      </c>
      <c r="F1237" s="13" t="e">
        <f>IF(C1237=0,"2.5","0")</f>
        <v>#N/A</v>
      </c>
      <c r="G1237" t="s">
        <v>49</v>
      </c>
      <c r="H1237">
        <v>100</v>
      </c>
      <c r="I1237" t="e">
        <f>ROUND(VLOOKUP(B1237,'BAHAN BAKU'!P:AO,26,FALSE)*F1237%,0)</f>
        <v>#N/A</v>
      </c>
      <c r="J1237">
        <v>0</v>
      </c>
      <c r="K1237">
        <v>0</v>
      </c>
      <c r="L1237">
        <f>VLOOKUP(B1237,'BAHAN BAKU'!P:Y,10,FALSE)</f>
        <v>0</v>
      </c>
      <c r="M1237">
        <f>VLOOKUP(B1237,'BAHAN BAKU'!P:Z,11,FALSE)</f>
        <v>0</v>
      </c>
      <c r="T1237">
        <v>0</v>
      </c>
    </row>
    <row r="1238" spans="1:20" x14ac:dyDescent="0.25">
      <c r="A1238">
        <f>VLOOKUP(B1238,'BAHAN BAKU'!$BD:$BE,2,FALSE)</f>
        <v>1</v>
      </c>
      <c r="B1238">
        <f>IF(COUNTIF($B$2:B1237,B1237)=3,B1237+1,B1237)</f>
        <v>413</v>
      </c>
      <c r="C1238" t="e">
        <f>VLOOKUP(B1238,'BAHAN BAKU'!P:Q,2,FALSE)</f>
        <v>#N/A</v>
      </c>
      <c r="D1238" t="s">
        <v>2</v>
      </c>
      <c r="E1238" t="s">
        <v>49</v>
      </c>
      <c r="F1238" s="13">
        <v>11</v>
      </c>
      <c r="G1238" t="s">
        <v>49</v>
      </c>
      <c r="H1238">
        <v>100</v>
      </c>
      <c r="I1238">
        <f>ROUND(VLOOKUP(B1238,'BAHAN BAKU'!P:AO,26,FALSE)*F1238%,0)</f>
        <v>0</v>
      </c>
      <c r="J1238">
        <v>0</v>
      </c>
      <c r="K1238">
        <v>0</v>
      </c>
      <c r="L1238">
        <f>VLOOKUP(B1238,'BAHAN BAKU'!P:Y,10,FALSE)</f>
        <v>0</v>
      </c>
      <c r="M1238">
        <f>VLOOKUP(B1238,'BAHAN BAKU'!P:Z,11,FALSE)</f>
        <v>0</v>
      </c>
      <c r="T1238">
        <v>0</v>
      </c>
    </row>
    <row r="1239" spans="1:20" x14ac:dyDescent="0.25">
      <c r="A1239">
        <f>VLOOKUP(B1239,'BAHAN BAKU'!$BD:$BE,2,FALSE)</f>
        <v>1</v>
      </c>
      <c r="B1239">
        <f>IF(COUNTIF($B$2:B1238,B1238)=3,B1238+1,B1238)</f>
        <v>413</v>
      </c>
      <c r="C1239" t="e">
        <f>VLOOKUP(B1239,'BAHAN BAKU'!P:Q,2,FALSE)</f>
        <v>#N/A</v>
      </c>
      <c r="D1239" t="s">
        <v>0</v>
      </c>
      <c r="E1239" t="s">
        <v>49</v>
      </c>
      <c r="F1239" s="13">
        <f>IF(VLOOKUP(B1239&amp;D1239,'BAHAN BAKU'!BA:BB,2,FALSE)&gt;'BAHAN BAKU'!$B$1,'BAHAN BAKU'!$B$1,VLOOKUP(B1239&amp;D1239,'BAHAN BAKU'!BA:BB,2,FALSE))</f>
        <v>0</v>
      </c>
      <c r="G1239" t="s">
        <v>49</v>
      </c>
      <c r="H1239">
        <v>100</v>
      </c>
      <c r="I1239">
        <f>ROUND(VLOOKUP(B1239,'BAHAN BAKU'!P:AO,26,FALSE)*F1239%,0)</f>
        <v>0</v>
      </c>
      <c r="J1239">
        <v>0</v>
      </c>
      <c r="K1239">
        <v>0</v>
      </c>
      <c r="L1239">
        <f>VLOOKUP(B1239,'BAHAN BAKU'!P:Y,10,FALSE)</f>
        <v>0</v>
      </c>
      <c r="M1239">
        <f>VLOOKUP(B1239,'BAHAN BAKU'!P:Z,11,FALSE)</f>
        <v>0</v>
      </c>
      <c r="T1239">
        <v>0</v>
      </c>
    </row>
    <row r="1240" spans="1:20" x14ac:dyDescent="0.25">
      <c r="A1240">
        <f>VLOOKUP(B1240,'BAHAN BAKU'!$BD:$BE,2,FALSE)</f>
        <v>1</v>
      </c>
      <c r="B1240">
        <f>IF(COUNTIF($B$2:B1239,B1239)=3,B1239+1,B1239)</f>
        <v>413</v>
      </c>
      <c r="C1240" t="e">
        <f>VLOOKUP(B1240,'BAHAN BAKU'!P:Q,2,FALSE)</f>
        <v>#N/A</v>
      </c>
      <c r="D1240" t="s">
        <v>4</v>
      </c>
      <c r="E1240" t="s">
        <v>49</v>
      </c>
      <c r="F1240" s="13" t="e">
        <f>IF(C1240=0,"2.5","0")</f>
        <v>#N/A</v>
      </c>
      <c r="G1240" t="s">
        <v>49</v>
      </c>
      <c r="H1240">
        <v>100</v>
      </c>
      <c r="I1240" t="e">
        <f>ROUND(VLOOKUP(B1240,'BAHAN BAKU'!P:AO,26,FALSE)*F1240%,0)</f>
        <v>#N/A</v>
      </c>
      <c r="J1240">
        <v>0</v>
      </c>
      <c r="K1240">
        <v>0</v>
      </c>
      <c r="L1240">
        <f>VLOOKUP(B1240,'BAHAN BAKU'!P:Y,10,FALSE)</f>
        <v>0</v>
      </c>
      <c r="M1240">
        <f>VLOOKUP(B1240,'BAHAN BAKU'!P:Z,11,FALSE)</f>
        <v>0</v>
      </c>
      <c r="T1240">
        <v>0</v>
      </c>
    </row>
    <row r="1241" spans="1:20" x14ac:dyDescent="0.25">
      <c r="A1241">
        <f>VLOOKUP(B1241,'BAHAN BAKU'!$BD:$BE,2,FALSE)</f>
        <v>1</v>
      </c>
      <c r="B1241">
        <f>IF(COUNTIF($B$2:B1240,B1240)=3,B1240+1,B1240)</f>
        <v>414</v>
      </c>
      <c r="C1241" t="e">
        <f>VLOOKUP(B1241,'BAHAN BAKU'!P:Q,2,FALSE)</f>
        <v>#N/A</v>
      </c>
      <c r="D1241" t="s">
        <v>2</v>
      </c>
      <c r="E1241" t="s">
        <v>49</v>
      </c>
      <c r="F1241" s="13">
        <v>11</v>
      </c>
      <c r="G1241" t="s">
        <v>49</v>
      </c>
      <c r="H1241">
        <v>100</v>
      </c>
      <c r="I1241">
        <f>ROUND(VLOOKUP(B1241,'BAHAN BAKU'!P:AO,26,FALSE)*F1241%,0)</f>
        <v>0</v>
      </c>
      <c r="J1241">
        <v>0</v>
      </c>
      <c r="K1241">
        <v>0</v>
      </c>
      <c r="L1241">
        <f>VLOOKUP(B1241,'BAHAN BAKU'!P:Y,10,FALSE)</f>
        <v>0</v>
      </c>
      <c r="M1241">
        <f>VLOOKUP(B1241,'BAHAN BAKU'!P:Z,11,FALSE)</f>
        <v>0</v>
      </c>
      <c r="T1241">
        <v>0</v>
      </c>
    </row>
    <row r="1242" spans="1:20" x14ac:dyDescent="0.25">
      <c r="A1242">
        <f>VLOOKUP(B1242,'BAHAN BAKU'!$BD:$BE,2,FALSE)</f>
        <v>1</v>
      </c>
      <c r="B1242">
        <f>IF(COUNTIF($B$2:B1241,B1241)=3,B1241+1,B1241)</f>
        <v>414</v>
      </c>
      <c r="C1242" t="e">
        <f>VLOOKUP(B1242,'BAHAN BAKU'!P:Q,2,FALSE)</f>
        <v>#N/A</v>
      </c>
      <c r="D1242" t="s">
        <v>0</v>
      </c>
      <c r="E1242" t="s">
        <v>49</v>
      </c>
      <c r="F1242" s="13">
        <f>IF(VLOOKUP(B1242&amp;D1242,'BAHAN BAKU'!BA:BB,2,FALSE)&gt;'BAHAN BAKU'!$B$1,'BAHAN BAKU'!$B$1,VLOOKUP(B1242&amp;D1242,'BAHAN BAKU'!BA:BB,2,FALSE))</f>
        <v>0</v>
      </c>
      <c r="G1242" t="s">
        <v>49</v>
      </c>
      <c r="H1242">
        <v>100</v>
      </c>
      <c r="I1242">
        <f>ROUND(VLOOKUP(B1242,'BAHAN BAKU'!P:AO,26,FALSE)*F1242%,0)</f>
        <v>0</v>
      </c>
      <c r="J1242">
        <v>0</v>
      </c>
      <c r="K1242">
        <v>0</v>
      </c>
      <c r="L1242">
        <f>VLOOKUP(B1242,'BAHAN BAKU'!P:Y,10,FALSE)</f>
        <v>0</v>
      </c>
      <c r="M1242">
        <f>VLOOKUP(B1242,'BAHAN BAKU'!P:Z,11,FALSE)</f>
        <v>0</v>
      </c>
      <c r="T1242">
        <v>0</v>
      </c>
    </row>
    <row r="1243" spans="1:20" x14ac:dyDescent="0.25">
      <c r="A1243">
        <f>VLOOKUP(B1243,'BAHAN BAKU'!$BD:$BE,2,FALSE)</f>
        <v>1</v>
      </c>
      <c r="B1243">
        <f>IF(COUNTIF($B$2:B1242,B1242)=3,B1242+1,B1242)</f>
        <v>414</v>
      </c>
      <c r="C1243" t="e">
        <f>VLOOKUP(B1243,'BAHAN BAKU'!P:Q,2,FALSE)</f>
        <v>#N/A</v>
      </c>
      <c r="D1243" t="s">
        <v>4</v>
      </c>
      <c r="E1243" t="s">
        <v>49</v>
      </c>
      <c r="F1243" s="13" t="e">
        <f>IF(C1243=0,"2.5","0")</f>
        <v>#N/A</v>
      </c>
      <c r="G1243" t="s">
        <v>49</v>
      </c>
      <c r="H1243">
        <v>100</v>
      </c>
      <c r="I1243" t="e">
        <f>ROUND(VLOOKUP(B1243,'BAHAN BAKU'!P:AO,26,FALSE)*F1243%,0)</f>
        <v>#N/A</v>
      </c>
      <c r="J1243">
        <v>0</v>
      </c>
      <c r="K1243">
        <v>0</v>
      </c>
      <c r="L1243">
        <f>VLOOKUP(B1243,'BAHAN BAKU'!P:Y,10,FALSE)</f>
        <v>0</v>
      </c>
      <c r="M1243">
        <f>VLOOKUP(B1243,'BAHAN BAKU'!P:Z,11,FALSE)</f>
        <v>0</v>
      </c>
      <c r="T1243">
        <v>0</v>
      </c>
    </row>
    <row r="1244" spans="1:20" x14ac:dyDescent="0.25">
      <c r="A1244">
        <f>VLOOKUP(B1244,'BAHAN BAKU'!$BD:$BE,2,FALSE)</f>
        <v>1</v>
      </c>
      <c r="B1244">
        <f>IF(COUNTIF($B$2:B1243,B1243)=3,B1243+1,B1243)</f>
        <v>415</v>
      </c>
      <c r="C1244" t="e">
        <f>VLOOKUP(B1244,'BAHAN BAKU'!P:Q,2,FALSE)</f>
        <v>#N/A</v>
      </c>
      <c r="D1244" t="s">
        <v>2</v>
      </c>
      <c r="E1244" t="s">
        <v>49</v>
      </c>
      <c r="F1244" s="13">
        <v>11</v>
      </c>
      <c r="G1244" t="s">
        <v>49</v>
      </c>
      <c r="H1244">
        <v>100</v>
      </c>
      <c r="I1244">
        <f>ROUND(VLOOKUP(B1244,'BAHAN BAKU'!P:AO,26,FALSE)*F1244%,0)</f>
        <v>0</v>
      </c>
      <c r="J1244">
        <v>0</v>
      </c>
      <c r="K1244">
        <v>0</v>
      </c>
      <c r="L1244">
        <f>VLOOKUP(B1244,'BAHAN BAKU'!P:Y,10,FALSE)</f>
        <v>0</v>
      </c>
      <c r="M1244">
        <f>VLOOKUP(B1244,'BAHAN BAKU'!P:Z,11,FALSE)</f>
        <v>0</v>
      </c>
      <c r="T1244">
        <v>0</v>
      </c>
    </row>
    <row r="1245" spans="1:20" x14ac:dyDescent="0.25">
      <c r="A1245">
        <f>VLOOKUP(B1245,'BAHAN BAKU'!$BD:$BE,2,FALSE)</f>
        <v>1</v>
      </c>
      <c r="B1245">
        <f>IF(COUNTIF($B$2:B1244,B1244)=3,B1244+1,B1244)</f>
        <v>415</v>
      </c>
      <c r="C1245" t="e">
        <f>VLOOKUP(B1245,'BAHAN BAKU'!P:Q,2,FALSE)</f>
        <v>#N/A</v>
      </c>
      <c r="D1245" t="s">
        <v>0</v>
      </c>
      <c r="E1245" t="s">
        <v>49</v>
      </c>
      <c r="F1245" s="13">
        <f>IF(VLOOKUP(B1245&amp;D1245,'BAHAN BAKU'!BA:BB,2,FALSE)&gt;'BAHAN BAKU'!$B$1,'BAHAN BAKU'!$B$1,VLOOKUP(B1245&amp;D1245,'BAHAN BAKU'!BA:BB,2,FALSE))</f>
        <v>0</v>
      </c>
      <c r="G1245" t="s">
        <v>49</v>
      </c>
      <c r="H1245">
        <v>100</v>
      </c>
      <c r="I1245">
        <f>ROUND(VLOOKUP(B1245,'BAHAN BAKU'!P:AO,26,FALSE)*F1245%,0)</f>
        <v>0</v>
      </c>
      <c r="J1245">
        <v>0</v>
      </c>
      <c r="K1245">
        <v>0</v>
      </c>
      <c r="L1245">
        <f>VLOOKUP(B1245,'BAHAN BAKU'!P:Y,10,FALSE)</f>
        <v>0</v>
      </c>
      <c r="M1245">
        <f>VLOOKUP(B1245,'BAHAN BAKU'!P:Z,11,FALSE)</f>
        <v>0</v>
      </c>
      <c r="T1245">
        <v>0</v>
      </c>
    </row>
    <row r="1246" spans="1:20" x14ac:dyDescent="0.25">
      <c r="A1246">
        <f>VLOOKUP(B1246,'BAHAN BAKU'!$BD:$BE,2,FALSE)</f>
        <v>1</v>
      </c>
      <c r="B1246">
        <f>IF(COUNTIF($B$2:B1245,B1245)=3,B1245+1,B1245)</f>
        <v>415</v>
      </c>
      <c r="C1246" t="e">
        <f>VLOOKUP(B1246,'BAHAN BAKU'!P:Q,2,FALSE)</f>
        <v>#N/A</v>
      </c>
      <c r="D1246" t="s">
        <v>4</v>
      </c>
      <c r="E1246" t="s">
        <v>49</v>
      </c>
      <c r="F1246" s="13" t="e">
        <f>IF(C1246=0,"2.5","0")</f>
        <v>#N/A</v>
      </c>
      <c r="G1246" t="s">
        <v>49</v>
      </c>
      <c r="H1246">
        <v>100</v>
      </c>
      <c r="I1246" t="e">
        <f>ROUND(VLOOKUP(B1246,'BAHAN BAKU'!P:AO,26,FALSE)*F1246%,0)</f>
        <v>#N/A</v>
      </c>
      <c r="J1246">
        <v>0</v>
      </c>
      <c r="K1246">
        <v>0</v>
      </c>
      <c r="L1246">
        <f>VLOOKUP(B1246,'BAHAN BAKU'!P:Y,10,FALSE)</f>
        <v>0</v>
      </c>
      <c r="M1246">
        <f>VLOOKUP(B1246,'BAHAN BAKU'!P:Z,11,FALSE)</f>
        <v>0</v>
      </c>
      <c r="T1246">
        <v>0</v>
      </c>
    </row>
    <row r="1247" spans="1:20" x14ac:dyDescent="0.25">
      <c r="A1247">
        <f>VLOOKUP(B1247,'BAHAN BAKU'!$BD:$BE,2,FALSE)</f>
        <v>1</v>
      </c>
      <c r="B1247">
        <f>IF(COUNTIF($B$2:B1246,B1246)=3,B1246+1,B1246)</f>
        <v>416</v>
      </c>
      <c r="C1247" t="e">
        <f>VLOOKUP(B1247,'BAHAN BAKU'!P:Q,2,FALSE)</f>
        <v>#N/A</v>
      </c>
      <c r="D1247" t="s">
        <v>2</v>
      </c>
      <c r="E1247" t="s">
        <v>49</v>
      </c>
      <c r="F1247" s="13">
        <v>11</v>
      </c>
      <c r="G1247" t="s">
        <v>49</v>
      </c>
      <c r="H1247">
        <v>100</v>
      </c>
      <c r="I1247">
        <f>ROUND(VLOOKUP(B1247,'BAHAN BAKU'!P:AO,26,FALSE)*F1247%,0)</f>
        <v>0</v>
      </c>
      <c r="J1247">
        <v>0</v>
      </c>
      <c r="K1247">
        <v>0</v>
      </c>
      <c r="L1247">
        <f>VLOOKUP(B1247,'BAHAN BAKU'!P:Y,10,FALSE)</f>
        <v>0</v>
      </c>
      <c r="M1247">
        <f>VLOOKUP(B1247,'BAHAN BAKU'!P:Z,11,FALSE)</f>
        <v>0</v>
      </c>
      <c r="T1247">
        <v>0</v>
      </c>
    </row>
    <row r="1248" spans="1:20" x14ac:dyDescent="0.25">
      <c r="A1248">
        <f>VLOOKUP(B1248,'BAHAN BAKU'!$BD:$BE,2,FALSE)</f>
        <v>1</v>
      </c>
      <c r="B1248">
        <f>IF(COUNTIF($B$2:B1247,B1247)=3,B1247+1,B1247)</f>
        <v>416</v>
      </c>
      <c r="C1248" t="e">
        <f>VLOOKUP(B1248,'BAHAN BAKU'!P:Q,2,FALSE)</f>
        <v>#N/A</v>
      </c>
      <c r="D1248" t="s">
        <v>0</v>
      </c>
      <c r="E1248" t="s">
        <v>49</v>
      </c>
      <c r="F1248" s="13">
        <f>IF(VLOOKUP(B1248&amp;D1248,'BAHAN BAKU'!BA:BB,2,FALSE)&gt;'BAHAN BAKU'!$B$1,'BAHAN BAKU'!$B$1,VLOOKUP(B1248&amp;D1248,'BAHAN BAKU'!BA:BB,2,FALSE))</f>
        <v>0</v>
      </c>
      <c r="G1248" t="s">
        <v>49</v>
      </c>
      <c r="H1248">
        <v>100</v>
      </c>
      <c r="I1248">
        <f>ROUND(VLOOKUP(B1248,'BAHAN BAKU'!P:AO,26,FALSE)*F1248%,0)</f>
        <v>0</v>
      </c>
      <c r="J1248">
        <v>0</v>
      </c>
      <c r="K1248">
        <v>0</v>
      </c>
      <c r="L1248">
        <f>VLOOKUP(B1248,'BAHAN BAKU'!P:Y,10,FALSE)</f>
        <v>0</v>
      </c>
      <c r="M1248">
        <f>VLOOKUP(B1248,'BAHAN BAKU'!P:Z,11,FALSE)</f>
        <v>0</v>
      </c>
      <c r="T1248">
        <v>0</v>
      </c>
    </row>
    <row r="1249" spans="1:20" x14ac:dyDescent="0.25">
      <c r="A1249">
        <f>VLOOKUP(B1249,'BAHAN BAKU'!$BD:$BE,2,FALSE)</f>
        <v>1</v>
      </c>
      <c r="B1249">
        <f>IF(COUNTIF($B$2:B1248,B1248)=3,B1248+1,B1248)</f>
        <v>416</v>
      </c>
      <c r="C1249" t="e">
        <f>VLOOKUP(B1249,'BAHAN BAKU'!P:Q,2,FALSE)</f>
        <v>#N/A</v>
      </c>
      <c r="D1249" t="s">
        <v>4</v>
      </c>
      <c r="E1249" t="s">
        <v>49</v>
      </c>
      <c r="F1249" s="13" t="e">
        <f>IF(C1249=0,"2.5","0")</f>
        <v>#N/A</v>
      </c>
      <c r="G1249" t="s">
        <v>49</v>
      </c>
      <c r="H1249">
        <v>100</v>
      </c>
      <c r="I1249" t="e">
        <f>ROUND(VLOOKUP(B1249,'BAHAN BAKU'!P:AO,26,FALSE)*F1249%,0)</f>
        <v>#N/A</v>
      </c>
      <c r="J1249">
        <v>0</v>
      </c>
      <c r="K1249">
        <v>0</v>
      </c>
      <c r="L1249">
        <f>VLOOKUP(B1249,'BAHAN BAKU'!P:Y,10,FALSE)</f>
        <v>0</v>
      </c>
      <c r="M1249">
        <f>VLOOKUP(B1249,'BAHAN BAKU'!P:Z,11,FALSE)</f>
        <v>0</v>
      </c>
      <c r="T1249">
        <v>0</v>
      </c>
    </row>
    <row r="1250" spans="1:20" x14ac:dyDescent="0.25">
      <c r="A1250">
        <f>VLOOKUP(B1250,'BAHAN BAKU'!$BD:$BE,2,FALSE)</f>
        <v>1</v>
      </c>
      <c r="B1250">
        <f>IF(COUNTIF($B$2:B1249,B1249)=3,B1249+1,B1249)</f>
        <v>417</v>
      </c>
      <c r="C1250" t="e">
        <f>VLOOKUP(B1250,'BAHAN BAKU'!P:Q,2,FALSE)</f>
        <v>#N/A</v>
      </c>
      <c r="D1250" t="s">
        <v>2</v>
      </c>
      <c r="E1250" t="s">
        <v>49</v>
      </c>
      <c r="F1250" s="13">
        <v>11</v>
      </c>
      <c r="G1250" t="s">
        <v>49</v>
      </c>
      <c r="H1250">
        <v>100</v>
      </c>
      <c r="I1250">
        <f>ROUND(VLOOKUP(B1250,'BAHAN BAKU'!P:AO,26,FALSE)*F1250%,0)</f>
        <v>0</v>
      </c>
      <c r="J1250">
        <v>0</v>
      </c>
      <c r="K1250">
        <v>0</v>
      </c>
      <c r="L1250">
        <f>VLOOKUP(B1250,'BAHAN BAKU'!P:Y,10,FALSE)</f>
        <v>0</v>
      </c>
      <c r="M1250">
        <f>VLOOKUP(B1250,'BAHAN BAKU'!P:Z,11,FALSE)</f>
        <v>0</v>
      </c>
      <c r="T1250">
        <v>0</v>
      </c>
    </row>
    <row r="1251" spans="1:20" x14ac:dyDescent="0.25">
      <c r="A1251">
        <f>VLOOKUP(B1251,'BAHAN BAKU'!$BD:$BE,2,FALSE)</f>
        <v>1</v>
      </c>
      <c r="B1251">
        <f>IF(COUNTIF($B$2:B1250,B1250)=3,B1250+1,B1250)</f>
        <v>417</v>
      </c>
      <c r="C1251" t="e">
        <f>VLOOKUP(B1251,'BAHAN BAKU'!P:Q,2,FALSE)</f>
        <v>#N/A</v>
      </c>
      <c r="D1251" t="s">
        <v>0</v>
      </c>
      <c r="E1251" t="s">
        <v>49</v>
      </c>
      <c r="F1251" s="13">
        <f>IF(VLOOKUP(B1251&amp;D1251,'BAHAN BAKU'!BA:BB,2,FALSE)&gt;'BAHAN BAKU'!$B$1,'BAHAN BAKU'!$B$1,VLOOKUP(B1251&amp;D1251,'BAHAN BAKU'!BA:BB,2,FALSE))</f>
        <v>0</v>
      </c>
      <c r="G1251" t="s">
        <v>49</v>
      </c>
      <c r="H1251">
        <v>100</v>
      </c>
      <c r="I1251">
        <f>ROUND(VLOOKUP(B1251,'BAHAN BAKU'!P:AO,26,FALSE)*F1251%,0)</f>
        <v>0</v>
      </c>
      <c r="J1251">
        <v>0</v>
      </c>
      <c r="K1251">
        <v>0</v>
      </c>
      <c r="L1251">
        <f>VLOOKUP(B1251,'BAHAN BAKU'!P:Y,10,FALSE)</f>
        <v>0</v>
      </c>
      <c r="M1251">
        <f>VLOOKUP(B1251,'BAHAN BAKU'!P:Z,11,FALSE)</f>
        <v>0</v>
      </c>
      <c r="T1251">
        <v>0</v>
      </c>
    </row>
    <row r="1252" spans="1:20" x14ac:dyDescent="0.25">
      <c r="A1252">
        <f>VLOOKUP(B1252,'BAHAN BAKU'!$BD:$BE,2,FALSE)</f>
        <v>1</v>
      </c>
      <c r="B1252">
        <f>IF(COUNTIF($B$2:B1251,B1251)=3,B1251+1,B1251)</f>
        <v>417</v>
      </c>
      <c r="C1252" t="e">
        <f>VLOOKUP(B1252,'BAHAN BAKU'!P:Q,2,FALSE)</f>
        <v>#N/A</v>
      </c>
      <c r="D1252" t="s">
        <v>4</v>
      </c>
      <c r="E1252" t="s">
        <v>49</v>
      </c>
      <c r="F1252" s="13" t="e">
        <f>IF(C1252=0,"2.5","0")</f>
        <v>#N/A</v>
      </c>
      <c r="G1252" t="s">
        <v>49</v>
      </c>
      <c r="H1252">
        <v>100</v>
      </c>
      <c r="I1252" t="e">
        <f>ROUND(VLOOKUP(B1252,'BAHAN BAKU'!P:AO,26,FALSE)*F1252%,0)</f>
        <v>#N/A</v>
      </c>
      <c r="J1252">
        <v>0</v>
      </c>
      <c r="K1252">
        <v>0</v>
      </c>
      <c r="L1252">
        <f>VLOOKUP(B1252,'BAHAN BAKU'!P:Y,10,FALSE)</f>
        <v>0</v>
      </c>
      <c r="M1252">
        <f>VLOOKUP(B1252,'BAHAN BAKU'!P:Z,11,FALSE)</f>
        <v>0</v>
      </c>
      <c r="T1252">
        <v>0</v>
      </c>
    </row>
    <row r="1253" spans="1:20" x14ac:dyDescent="0.25">
      <c r="A1253">
        <f>VLOOKUP(B1253,'BAHAN BAKU'!$BD:$BE,2,FALSE)</f>
        <v>1</v>
      </c>
      <c r="B1253">
        <f>IF(COUNTIF($B$2:B1252,B1252)=3,B1252+1,B1252)</f>
        <v>418</v>
      </c>
      <c r="C1253" t="e">
        <f>VLOOKUP(B1253,'BAHAN BAKU'!P:Q,2,FALSE)</f>
        <v>#N/A</v>
      </c>
      <c r="D1253" t="s">
        <v>2</v>
      </c>
      <c r="E1253" t="s">
        <v>49</v>
      </c>
      <c r="F1253" s="13">
        <v>11</v>
      </c>
      <c r="G1253" t="s">
        <v>49</v>
      </c>
      <c r="H1253">
        <v>100</v>
      </c>
      <c r="I1253">
        <f>ROUND(VLOOKUP(B1253,'BAHAN BAKU'!P:AO,26,FALSE)*F1253%,0)</f>
        <v>0</v>
      </c>
      <c r="J1253">
        <v>0</v>
      </c>
      <c r="K1253">
        <v>0</v>
      </c>
      <c r="L1253">
        <f>VLOOKUP(B1253,'BAHAN BAKU'!P:Y,10,FALSE)</f>
        <v>0</v>
      </c>
      <c r="M1253">
        <f>VLOOKUP(B1253,'BAHAN BAKU'!P:Z,11,FALSE)</f>
        <v>0</v>
      </c>
      <c r="T1253">
        <v>0</v>
      </c>
    </row>
    <row r="1254" spans="1:20" x14ac:dyDescent="0.25">
      <c r="A1254">
        <f>VLOOKUP(B1254,'BAHAN BAKU'!$BD:$BE,2,FALSE)</f>
        <v>1</v>
      </c>
      <c r="B1254">
        <f>IF(COUNTIF($B$2:B1253,B1253)=3,B1253+1,B1253)</f>
        <v>418</v>
      </c>
      <c r="C1254" t="e">
        <f>VLOOKUP(B1254,'BAHAN BAKU'!P:Q,2,FALSE)</f>
        <v>#N/A</v>
      </c>
      <c r="D1254" t="s">
        <v>0</v>
      </c>
      <c r="E1254" t="s">
        <v>49</v>
      </c>
      <c r="F1254" s="13">
        <f>IF(VLOOKUP(B1254&amp;D1254,'BAHAN BAKU'!BA:BB,2,FALSE)&gt;'BAHAN BAKU'!$B$1,'BAHAN BAKU'!$B$1,VLOOKUP(B1254&amp;D1254,'BAHAN BAKU'!BA:BB,2,FALSE))</f>
        <v>0</v>
      </c>
      <c r="G1254" t="s">
        <v>49</v>
      </c>
      <c r="H1254">
        <v>100</v>
      </c>
      <c r="I1254">
        <f>ROUND(VLOOKUP(B1254,'BAHAN BAKU'!P:AO,26,FALSE)*F1254%,0)</f>
        <v>0</v>
      </c>
      <c r="J1254">
        <v>0</v>
      </c>
      <c r="K1254">
        <v>0</v>
      </c>
      <c r="L1254">
        <f>VLOOKUP(B1254,'BAHAN BAKU'!P:Y,10,FALSE)</f>
        <v>0</v>
      </c>
      <c r="M1254">
        <f>VLOOKUP(B1254,'BAHAN BAKU'!P:Z,11,FALSE)</f>
        <v>0</v>
      </c>
      <c r="T1254">
        <v>0</v>
      </c>
    </row>
    <row r="1255" spans="1:20" x14ac:dyDescent="0.25">
      <c r="A1255">
        <f>VLOOKUP(B1255,'BAHAN BAKU'!$BD:$BE,2,FALSE)</f>
        <v>1</v>
      </c>
      <c r="B1255">
        <f>IF(COUNTIF($B$2:B1254,B1254)=3,B1254+1,B1254)</f>
        <v>418</v>
      </c>
      <c r="C1255" t="e">
        <f>VLOOKUP(B1255,'BAHAN BAKU'!P:Q,2,FALSE)</f>
        <v>#N/A</v>
      </c>
      <c r="D1255" t="s">
        <v>4</v>
      </c>
      <c r="E1255" t="s">
        <v>49</v>
      </c>
      <c r="F1255" s="13" t="e">
        <f>IF(C1255=0,"2.5","0")</f>
        <v>#N/A</v>
      </c>
      <c r="G1255" t="s">
        <v>49</v>
      </c>
      <c r="H1255">
        <v>100</v>
      </c>
      <c r="I1255" t="e">
        <f>ROUND(VLOOKUP(B1255,'BAHAN BAKU'!P:AO,26,FALSE)*F1255%,0)</f>
        <v>#N/A</v>
      </c>
      <c r="J1255">
        <v>0</v>
      </c>
      <c r="K1255">
        <v>0</v>
      </c>
      <c r="L1255">
        <f>VLOOKUP(B1255,'BAHAN BAKU'!P:Y,10,FALSE)</f>
        <v>0</v>
      </c>
      <c r="M1255">
        <f>VLOOKUP(B1255,'BAHAN BAKU'!P:Z,11,FALSE)</f>
        <v>0</v>
      </c>
      <c r="T1255">
        <v>0</v>
      </c>
    </row>
    <row r="1256" spans="1:20" x14ac:dyDescent="0.25">
      <c r="A1256">
        <f>VLOOKUP(B1256,'BAHAN BAKU'!$BD:$BE,2,FALSE)</f>
        <v>1</v>
      </c>
      <c r="B1256">
        <f>IF(COUNTIF($B$2:B1255,B1255)=3,B1255+1,B1255)</f>
        <v>419</v>
      </c>
      <c r="C1256" t="e">
        <f>VLOOKUP(B1256,'BAHAN BAKU'!P:Q,2,FALSE)</f>
        <v>#N/A</v>
      </c>
      <c r="D1256" t="s">
        <v>2</v>
      </c>
      <c r="E1256" t="s">
        <v>49</v>
      </c>
      <c r="F1256" s="13">
        <v>11</v>
      </c>
      <c r="G1256" t="s">
        <v>49</v>
      </c>
      <c r="H1256">
        <v>100</v>
      </c>
      <c r="I1256">
        <f>ROUND(VLOOKUP(B1256,'BAHAN BAKU'!P:AO,26,FALSE)*F1256%,0)</f>
        <v>0</v>
      </c>
      <c r="J1256">
        <v>0</v>
      </c>
      <c r="K1256">
        <v>0</v>
      </c>
      <c r="L1256">
        <f>VLOOKUP(B1256,'BAHAN BAKU'!P:Y,10,FALSE)</f>
        <v>0</v>
      </c>
      <c r="M1256">
        <f>VLOOKUP(B1256,'BAHAN BAKU'!P:Z,11,FALSE)</f>
        <v>0</v>
      </c>
      <c r="T1256">
        <v>0</v>
      </c>
    </row>
    <row r="1257" spans="1:20" x14ac:dyDescent="0.25">
      <c r="A1257">
        <f>VLOOKUP(B1257,'BAHAN BAKU'!$BD:$BE,2,FALSE)</f>
        <v>1</v>
      </c>
      <c r="B1257">
        <f>IF(COUNTIF($B$2:B1256,B1256)=3,B1256+1,B1256)</f>
        <v>419</v>
      </c>
      <c r="C1257" t="e">
        <f>VLOOKUP(B1257,'BAHAN BAKU'!P:Q,2,FALSE)</f>
        <v>#N/A</v>
      </c>
      <c r="D1257" t="s">
        <v>0</v>
      </c>
      <c r="E1257" t="s">
        <v>49</v>
      </c>
      <c r="F1257" s="13">
        <f>IF(VLOOKUP(B1257&amp;D1257,'BAHAN BAKU'!BA:BB,2,FALSE)&gt;'BAHAN BAKU'!$B$1,'BAHAN BAKU'!$B$1,VLOOKUP(B1257&amp;D1257,'BAHAN BAKU'!BA:BB,2,FALSE))</f>
        <v>0</v>
      </c>
      <c r="G1257" t="s">
        <v>49</v>
      </c>
      <c r="H1257">
        <v>100</v>
      </c>
      <c r="I1257">
        <f>ROUND(VLOOKUP(B1257,'BAHAN BAKU'!P:AO,26,FALSE)*F1257%,0)</f>
        <v>0</v>
      </c>
      <c r="J1257">
        <v>0</v>
      </c>
      <c r="K1257">
        <v>0</v>
      </c>
      <c r="L1257">
        <f>VLOOKUP(B1257,'BAHAN BAKU'!P:Y,10,FALSE)</f>
        <v>0</v>
      </c>
      <c r="M1257">
        <f>VLOOKUP(B1257,'BAHAN BAKU'!P:Z,11,FALSE)</f>
        <v>0</v>
      </c>
      <c r="T1257">
        <v>0</v>
      </c>
    </row>
    <row r="1258" spans="1:20" x14ac:dyDescent="0.25">
      <c r="A1258">
        <f>VLOOKUP(B1258,'BAHAN BAKU'!$BD:$BE,2,FALSE)</f>
        <v>1</v>
      </c>
      <c r="B1258">
        <f>IF(COUNTIF($B$2:B1257,B1257)=3,B1257+1,B1257)</f>
        <v>419</v>
      </c>
      <c r="C1258" t="e">
        <f>VLOOKUP(B1258,'BAHAN BAKU'!P:Q,2,FALSE)</f>
        <v>#N/A</v>
      </c>
      <c r="D1258" t="s">
        <v>4</v>
      </c>
      <c r="E1258" t="s">
        <v>49</v>
      </c>
      <c r="F1258" s="13" t="e">
        <f>IF(C1258=0,"2.5","0")</f>
        <v>#N/A</v>
      </c>
      <c r="G1258" t="s">
        <v>49</v>
      </c>
      <c r="H1258">
        <v>100</v>
      </c>
      <c r="I1258" t="e">
        <f>ROUND(VLOOKUP(B1258,'BAHAN BAKU'!P:AO,26,FALSE)*F1258%,0)</f>
        <v>#N/A</v>
      </c>
      <c r="J1258">
        <v>0</v>
      </c>
      <c r="K1258">
        <v>0</v>
      </c>
      <c r="L1258">
        <f>VLOOKUP(B1258,'BAHAN BAKU'!P:Y,10,FALSE)</f>
        <v>0</v>
      </c>
      <c r="M1258">
        <f>VLOOKUP(B1258,'BAHAN BAKU'!P:Z,11,FALSE)</f>
        <v>0</v>
      </c>
      <c r="T1258">
        <v>0</v>
      </c>
    </row>
    <row r="1259" spans="1:20" x14ac:dyDescent="0.25">
      <c r="A1259">
        <f>VLOOKUP(B1259,'BAHAN BAKU'!$BD:$BE,2,FALSE)</f>
        <v>1</v>
      </c>
      <c r="B1259">
        <f>IF(COUNTIF($B$2:B1258,B1258)=3,B1258+1,B1258)</f>
        <v>420</v>
      </c>
      <c r="C1259" t="e">
        <f>VLOOKUP(B1259,'BAHAN BAKU'!P:Q,2,FALSE)</f>
        <v>#N/A</v>
      </c>
      <c r="D1259" t="s">
        <v>2</v>
      </c>
      <c r="E1259" t="s">
        <v>49</v>
      </c>
      <c r="F1259" s="13">
        <v>11</v>
      </c>
      <c r="G1259" t="s">
        <v>49</v>
      </c>
      <c r="H1259">
        <v>100</v>
      </c>
      <c r="I1259">
        <f>ROUND(VLOOKUP(B1259,'BAHAN BAKU'!P:AO,26,FALSE)*F1259%,0)</f>
        <v>0</v>
      </c>
      <c r="J1259">
        <v>0</v>
      </c>
      <c r="K1259">
        <v>0</v>
      </c>
      <c r="L1259">
        <f>VLOOKUP(B1259,'BAHAN BAKU'!P:Y,10,FALSE)</f>
        <v>0</v>
      </c>
      <c r="M1259">
        <f>VLOOKUP(B1259,'BAHAN BAKU'!P:Z,11,FALSE)</f>
        <v>0</v>
      </c>
      <c r="T1259">
        <v>0</v>
      </c>
    </row>
    <row r="1260" spans="1:20" x14ac:dyDescent="0.25">
      <c r="A1260">
        <f>VLOOKUP(B1260,'BAHAN BAKU'!$BD:$BE,2,FALSE)</f>
        <v>1</v>
      </c>
      <c r="B1260">
        <f>IF(COUNTIF($B$2:B1259,B1259)=3,B1259+1,B1259)</f>
        <v>420</v>
      </c>
      <c r="C1260" t="e">
        <f>VLOOKUP(B1260,'BAHAN BAKU'!P:Q,2,FALSE)</f>
        <v>#N/A</v>
      </c>
      <c r="D1260" t="s">
        <v>0</v>
      </c>
      <c r="E1260" t="s">
        <v>49</v>
      </c>
      <c r="F1260" s="13">
        <f>IF(VLOOKUP(B1260&amp;D1260,'BAHAN BAKU'!BA:BB,2,FALSE)&gt;'BAHAN BAKU'!$B$1,'BAHAN BAKU'!$B$1,VLOOKUP(B1260&amp;D1260,'BAHAN BAKU'!BA:BB,2,FALSE))</f>
        <v>0</v>
      </c>
      <c r="G1260" t="s">
        <v>49</v>
      </c>
      <c r="H1260">
        <v>100</v>
      </c>
      <c r="I1260">
        <f>ROUND(VLOOKUP(B1260,'BAHAN BAKU'!P:AO,26,FALSE)*F1260%,0)</f>
        <v>0</v>
      </c>
      <c r="J1260">
        <v>0</v>
      </c>
      <c r="K1260">
        <v>0</v>
      </c>
      <c r="L1260">
        <f>VLOOKUP(B1260,'BAHAN BAKU'!P:Y,10,FALSE)</f>
        <v>0</v>
      </c>
      <c r="M1260">
        <f>VLOOKUP(B1260,'BAHAN BAKU'!P:Z,11,FALSE)</f>
        <v>0</v>
      </c>
      <c r="T1260">
        <v>0</v>
      </c>
    </row>
    <row r="1261" spans="1:20" x14ac:dyDescent="0.25">
      <c r="A1261">
        <f>VLOOKUP(B1261,'BAHAN BAKU'!$BD:$BE,2,FALSE)</f>
        <v>1</v>
      </c>
      <c r="B1261">
        <f>IF(COUNTIF($B$2:B1260,B1260)=3,B1260+1,B1260)</f>
        <v>420</v>
      </c>
      <c r="C1261" t="e">
        <f>VLOOKUP(B1261,'BAHAN BAKU'!P:Q,2,FALSE)</f>
        <v>#N/A</v>
      </c>
      <c r="D1261" t="s">
        <v>4</v>
      </c>
      <c r="E1261" t="s">
        <v>49</v>
      </c>
      <c r="F1261" s="13" t="e">
        <f>IF(C1261=0,"2.5","0")</f>
        <v>#N/A</v>
      </c>
      <c r="G1261" t="s">
        <v>49</v>
      </c>
      <c r="H1261">
        <v>100</v>
      </c>
      <c r="I1261" t="e">
        <f>ROUND(VLOOKUP(B1261,'BAHAN BAKU'!P:AO,26,FALSE)*F1261%,0)</f>
        <v>#N/A</v>
      </c>
      <c r="J1261">
        <v>0</v>
      </c>
      <c r="K1261">
        <v>0</v>
      </c>
      <c r="L1261">
        <f>VLOOKUP(B1261,'BAHAN BAKU'!P:Y,10,FALSE)</f>
        <v>0</v>
      </c>
      <c r="M1261">
        <f>VLOOKUP(B1261,'BAHAN BAKU'!P:Z,11,FALSE)</f>
        <v>0</v>
      </c>
      <c r="T1261">
        <v>0</v>
      </c>
    </row>
    <row r="1262" spans="1:20" x14ac:dyDescent="0.25">
      <c r="A1262">
        <f>VLOOKUP(B1262,'BAHAN BAKU'!$BD:$BE,2,FALSE)</f>
        <v>1</v>
      </c>
      <c r="B1262">
        <f>IF(COUNTIF($B$2:B1261,B1261)=3,B1261+1,B1261)</f>
        <v>421</v>
      </c>
      <c r="C1262" t="e">
        <f>VLOOKUP(B1262,'BAHAN BAKU'!P:Q,2,FALSE)</f>
        <v>#N/A</v>
      </c>
      <c r="D1262" t="s">
        <v>2</v>
      </c>
      <c r="E1262" t="s">
        <v>49</v>
      </c>
      <c r="F1262" s="13">
        <v>11</v>
      </c>
      <c r="G1262" t="s">
        <v>49</v>
      </c>
      <c r="H1262">
        <v>100</v>
      </c>
      <c r="I1262">
        <f>ROUND(VLOOKUP(B1262,'BAHAN BAKU'!P:AO,26,FALSE)*F1262%,0)</f>
        <v>0</v>
      </c>
      <c r="J1262">
        <v>0</v>
      </c>
      <c r="K1262">
        <v>0</v>
      </c>
      <c r="L1262">
        <f>VLOOKUP(B1262,'BAHAN BAKU'!P:Y,10,FALSE)</f>
        <v>0</v>
      </c>
      <c r="M1262">
        <f>VLOOKUP(B1262,'BAHAN BAKU'!P:Z,11,FALSE)</f>
        <v>0</v>
      </c>
      <c r="T1262">
        <v>0</v>
      </c>
    </row>
    <row r="1263" spans="1:20" x14ac:dyDescent="0.25">
      <c r="A1263">
        <f>VLOOKUP(B1263,'BAHAN BAKU'!$BD:$BE,2,FALSE)</f>
        <v>1</v>
      </c>
      <c r="B1263">
        <f>IF(COUNTIF($B$2:B1262,B1262)=3,B1262+1,B1262)</f>
        <v>421</v>
      </c>
      <c r="C1263" t="e">
        <f>VLOOKUP(B1263,'BAHAN BAKU'!P:Q,2,FALSE)</f>
        <v>#N/A</v>
      </c>
      <c r="D1263" t="s">
        <v>0</v>
      </c>
      <c r="E1263" t="s">
        <v>49</v>
      </c>
      <c r="F1263" s="13">
        <f>IF(VLOOKUP(B1263&amp;D1263,'BAHAN BAKU'!BA:BB,2,FALSE)&gt;'BAHAN BAKU'!$B$1,'BAHAN BAKU'!$B$1,VLOOKUP(B1263&amp;D1263,'BAHAN BAKU'!BA:BB,2,FALSE))</f>
        <v>0</v>
      </c>
      <c r="G1263" t="s">
        <v>49</v>
      </c>
      <c r="H1263">
        <v>100</v>
      </c>
      <c r="I1263">
        <f>ROUND(VLOOKUP(B1263,'BAHAN BAKU'!P:AO,26,FALSE)*F1263%,0)</f>
        <v>0</v>
      </c>
      <c r="J1263">
        <v>0</v>
      </c>
      <c r="K1263">
        <v>0</v>
      </c>
      <c r="L1263">
        <f>VLOOKUP(B1263,'BAHAN BAKU'!P:Y,10,FALSE)</f>
        <v>0</v>
      </c>
      <c r="M1263">
        <f>VLOOKUP(B1263,'BAHAN BAKU'!P:Z,11,FALSE)</f>
        <v>0</v>
      </c>
      <c r="T1263">
        <v>0</v>
      </c>
    </row>
    <row r="1264" spans="1:20" x14ac:dyDescent="0.25">
      <c r="A1264">
        <f>VLOOKUP(B1264,'BAHAN BAKU'!$BD:$BE,2,FALSE)</f>
        <v>1</v>
      </c>
      <c r="B1264">
        <f>IF(COUNTIF($B$2:B1263,B1263)=3,B1263+1,B1263)</f>
        <v>421</v>
      </c>
      <c r="C1264" t="e">
        <f>VLOOKUP(B1264,'BAHAN BAKU'!P:Q,2,FALSE)</f>
        <v>#N/A</v>
      </c>
      <c r="D1264" t="s">
        <v>4</v>
      </c>
      <c r="E1264" t="s">
        <v>49</v>
      </c>
      <c r="F1264" s="13" t="e">
        <f>IF(C1264=0,"2.5","0")</f>
        <v>#N/A</v>
      </c>
      <c r="G1264" t="s">
        <v>49</v>
      </c>
      <c r="H1264">
        <v>100</v>
      </c>
      <c r="I1264" t="e">
        <f>ROUND(VLOOKUP(B1264,'BAHAN BAKU'!P:AO,26,FALSE)*F1264%,0)</f>
        <v>#N/A</v>
      </c>
      <c r="J1264">
        <v>0</v>
      </c>
      <c r="K1264">
        <v>0</v>
      </c>
      <c r="L1264">
        <f>VLOOKUP(B1264,'BAHAN BAKU'!P:Y,10,FALSE)</f>
        <v>0</v>
      </c>
      <c r="M1264">
        <f>VLOOKUP(B1264,'BAHAN BAKU'!P:Z,11,FALSE)</f>
        <v>0</v>
      </c>
      <c r="T1264">
        <v>0</v>
      </c>
    </row>
    <row r="1265" spans="1:20" x14ac:dyDescent="0.25">
      <c r="A1265">
        <f>VLOOKUP(B1265,'BAHAN BAKU'!$BD:$BE,2,FALSE)</f>
        <v>1</v>
      </c>
      <c r="B1265">
        <f>IF(COUNTIF($B$2:B1264,B1264)=3,B1264+1,B1264)</f>
        <v>422</v>
      </c>
      <c r="C1265" t="e">
        <f>VLOOKUP(B1265,'BAHAN BAKU'!P:Q,2,FALSE)</f>
        <v>#N/A</v>
      </c>
      <c r="D1265" t="s">
        <v>2</v>
      </c>
      <c r="E1265" t="s">
        <v>49</v>
      </c>
      <c r="F1265" s="13">
        <v>11</v>
      </c>
      <c r="G1265" t="s">
        <v>49</v>
      </c>
      <c r="H1265">
        <v>100</v>
      </c>
      <c r="I1265">
        <f>ROUND(VLOOKUP(B1265,'BAHAN BAKU'!P:AO,26,FALSE)*F1265%,0)</f>
        <v>0</v>
      </c>
      <c r="J1265">
        <v>0</v>
      </c>
      <c r="K1265">
        <v>0</v>
      </c>
      <c r="L1265">
        <f>VLOOKUP(B1265,'BAHAN BAKU'!P:Y,10,FALSE)</f>
        <v>0</v>
      </c>
      <c r="M1265">
        <f>VLOOKUP(B1265,'BAHAN BAKU'!P:Z,11,FALSE)</f>
        <v>0</v>
      </c>
      <c r="T1265">
        <v>0</v>
      </c>
    </row>
    <row r="1266" spans="1:20" x14ac:dyDescent="0.25">
      <c r="A1266">
        <f>VLOOKUP(B1266,'BAHAN BAKU'!$BD:$BE,2,FALSE)</f>
        <v>1</v>
      </c>
      <c r="B1266">
        <f>IF(COUNTIF($B$2:B1265,B1265)=3,B1265+1,B1265)</f>
        <v>422</v>
      </c>
      <c r="C1266" t="e">
        <f>VLOOKUP(B1266,'BAHAN BAKU'!P:Q,2,FALSE)</f>
        <v>#N/A</v>
      </c>
      <c r="D1266" t="s">
        <v>0</v>
      </c>
      <c r="E1266" t="s">
        <v>49</v>
      </c>
      <c r="F1266" s="13">
        <f>IF(VLOOKUP(B1266&amp;D1266,'BAHAN BAKU'!BA:BB,2,FALSE)&gt;'BAHAN BAKU'!$B$1,'BAHAN BAKU'!$B$1,VLOOKUP(B1266&amp;D1266,'BAHAN BAKU'!BA:BB,2,FALSE))</f>
        <v>0</v>
      </c>
      <c r="G1266" t="s">
        <v>49</v>
      </c>
      <c r="H1266">
        <v>100</v>
      </c>
      <c r="I1266">
        <f>ROUND(VLOOKUP(B1266,'BAHAN BAKU'!P:AO,26,FALSE)*F1266%,0)</f>
        <v>0</v>
      </c>
      <c r="J1266">
        <v>0</v>
      </c>
      <c r="K1266">
        <v>0</v>
      </c>
      <c r="L1266">
        <f>VLOOKUP(B1266,'BAHAN BAKU'!P:Y,10,FALSE)</f>
        <v>0</v>
      </c>
      <c r="M1266">
        <f>VLOOKUP(B1266,'BAHAN BAKU'!P:Z,11,FALSE)</f>
        <v>0</v>
      </c>
      <c r="T1266">
        <v>0</v>
      </c>
    </row>
    <row r="1267" spans="1:20" x14ac:dyDescent="0.25">
      <c r="A1267">
        <f>VLOOKUP(B1267,'BAHAN BAKU'!$BD:$BE,2,FALSE)</f>
        <v>1</v>
      </c>
      <c r="B1267">
        <f>IF(COUNTIF($B$2:B1266,B1266)=3,B1266+1,B1266)</f>
        <v>422</v>
      </c>
      <c r="C1267" t="e">
        <f>VLOOKUP(B1267,'BAHAN BAKU'!P:Q,2,FALSE)</f>
        <v>#N/A</v>
      </c>
      <c r="D1267" t="s">
        <v>4</v>
      </c>
      <c r="E1267" t="s">
        <v>49</v>
      </c>
      <c r="F1267" s="13" t="e">
        <f>IF(C1267=0,"2.5","0")</f>
        <v>#N/A</v>
      </c>
      <c r="G1267" t="s">
        <v>49</v>
      </c>
      <c r="H1267">
        <v>100</v>
      </c>
      <c r="I1267" t="e">
        <f>ROUND(VLOOKUP(B1267,'BAHAN BAKU'!P:AO,26,FALSE)*F1267%,0)</f>
        <v>#N/A</v>
      </c>
      <c r="J1267">
        <v>0</v>
      </c>
      <c r="K1267">
        <v>0</v>
      </c>
      <c r="L1267">
        <f>VLOOKUP(B1267,'BAHAN BAKU'!P:Y,10,FALSE)</f>
        <v>0</v>
      </c>
      <c r="M1267">
        <f>VLOOKUP(B1267,'BAHAN BAKU'!P:Z,11,FALSE)</f>
        <v>0</v>
      </c>
      <c r="T1267">
        <v>0</v>
      </c>
    </row>
    <row r="1268" spans="1:20" x14ac:dyDescent="0.25">
      <c r="A1268">
        <f>VLOOKUP(B1268,'BAHAN BAKU'!$BD:$BE,2,FALSE)</f>
        <v>1</v>
      </c>
      <c r="B1268">
        <f>IF(COUNTIF($B$2:B1267,B1267)=3,B1267+1,B1267)</f>
        <v>423</v>
      </c>
      <c r="C1268" t="e">
        <f>VLOOKUP(B1268,'BAHAN BAKU'!P:Q,2,FALSE)</f>
        <v>#N/A</v>
      </c>
      <c r="D1268" t="s">
        <v>2</v>
      </c>
      <c r="E1268" t="s">
        <v>49</v>
      </c>
      <c r="F1268" s="13">
        <v>11</v>
      </c>
      <c r="G1268" t="s">
        <v>49</v>
      </c>
      <c r="H1268">
        <v>100</v>
      </c>
      <c r="I1268">
        <f>ROUND(VLOOKUP(B1268,'BAHAN BAKU'!P:AO,26,FALSE)*F1268%,0)</f>
        <v>0</v>
      </c>
      <c r="J1268">
        <v>0</v>
      </c>
      <c r="K1268">
        <v>0</v>
      </c>
      <c r="L1268">
        <f>VLOOKUP(B1268,'BAHAN BAKU'!P:Y,10,FALSE)</f>
        <v>0</v>
      </c>
      <c r="M1268">
        <f>VLOOKUP(B1268,'BAHAN BAKU'!P:Z,11,FALSE)</f>
        <v>0</v>
      </c>
      <c r="T1268">
        <v>0</v>
      </c>
    </row>
    <row r="1269" spans="1:20" x14ac:dyDescent="0.25">
      <c r="A1269">
        <f>VLOOKUP(B1269,'BAHAN BAKU'!$BD:$BE,2,FALSE)</f>
        <v>1</v>
      </c>
      <c r="B1269">
        <f>IF(COUNTIF($B$2:B1268,B1268)=3,B1268+1,B1268)</f>
        <v>423</v>
      </c>
      <c r="C1269" t="e">
        <f>VLOOKUP(B1269,'BAHAN BAKU'!P:Q,2,FALSE)</f>
        <v>#N/A</v>
      </c>
      <c r="D1269" t="s">
        <v>0</v>
      </c>
      <c r="E1269" t="s">
        <v>49</v>
      </c>
      <c r="F1269" s="13">
        <f>IF(VLOOKUP(B1269&amp;D1269,'BAHAN BAKU'!BA:BB,2,FALSE)&gt;'BAHAN BAKU'!$B$1,'BAHAN BAKU'!$B$1,VLOOKUP(B1269&amp;D1269,'BAHAN BAKU'!BA:BB,2,FALSE))</f>
        <v>0</v>
      </c>
      <c r="G1269" t="s">
        <v>49</v>
      </c>
      <c r="H1269">
        <v>100</v>
      </c>
      <c r="I1269">
        <f>ROUND(VLOOKUP(B1269,'BAHAN BAKU'!P:AO,26,FALSE)*F1269%,0)</f>
        <v>0</v>
      </c>
      <c r="J1269">
        <v>0</v>
      </c>
      <c r="K1269">
        <v>0</v>
      </c>
      <c r="L1269">
        <f>VLOOKUP(B1269,'BAHAN BAKU'!P:Y,10,FALSE)</f>
        <v>0</v>
      </c>
      <c r="M1269">
        <f>VLOOKUP(B1269,'BAHAN BAKU'!P:Z,11,FALSE)</f>
        <v>0</v>
      </c>
      <c r="T1269">
        <v>0</v>
      </c>
    </row>
    <row r="1270" spans="1:20" x14ac:dyDescent="0.25">
      <c r="A1270">
        <f>VLOOKUP(B1270,'BAHAN BAKU'!$BD:$BE,2,FALSE)</f>
        <v>1</v>
      </c>
      <c r="B1270">
        <f>IF(COUNTIF($B$2:B1269,B1269)=3,B1269+1,B1269)</f>
        <v>423</v>
      </c>
      <c r="C1270" t="e">
        <f>VLOOKUP(B1270,'BAHAN BAKU'!P:Q,2,FALSE)</f>
        <v>#N/A</v>
      </c>
      <c r="D1270" t="s">
        <v>4</v>
      </c>
      <c r="E1270" t="s">
        <v>49</v>
      </c>
      <c r="F1270" s="13" t="e">
        <f>IF(C1270=0,"2.5","0")</f>
        <v>#N/A</v>
      </c>
      <c r="G1270" t="s">
        <v>49</v>
      </c>
      <c r="H1270">
        <v>100</v>
      </c>
      <c r="I1270" t="e">
        <f>ROUND(VLOOKUP(B1270,'BAHAN BAKU'!P:AO,26,FALSE)*F1270%,0)</f>
        <v>#N/A</v>
      </c>
      <c r="J1270">
        <v>0</v>
      </c>
      <c r="K1270">
        <v>0</v>
      </c>
      <c r="L1270">
        <f>VLOOKUP(B1270,'BAHAN BAKU'!P:Y,10,FALSE)</f>
        <v>0</v>
      </c>
      <c r="M1270">
        <f>VLOOKUP(B1270,'BAHAN BAKU'!P:Z,11,FALSE)</f>
        <v>0</v>
      </c>
      <c r="T1270">
        <v>0</v>
      </c>
    </row>
    <row r="1271" spans="1:20" x14ac:dyDescent="0.25">
      <c r="A1271">
        <f>VLOOKUP(B1271,'BAHAN BAKU'!$BD:$BE,2,FALSE)</f>
        <v>1</v>
      </c>
      <c r="B1271">
        <f>IF(COUNTIF($B$2:B1270,B1270)=3,B1270+1,B1270)</f>
        <v>424</v>
      </c>
      <c r="C1271" t="e">
        <f>VLOOKUP(B1271,'BAHAN BAKU'!P:Q,2,FALSE)</f>
        <v>#N/A</v>
      </c>
      <c r="D1271" t="s">
        <v>2</v>
      </c>
      <c r="E1271" t="s">
        <v>49</v>
      </c>
      <c r="F1271" s="13">
        <v>11</v>
      </c>
      <c r="G1271" t="s">
        <v>49</v>
      </c>
      <c r="H1271">
        <v>100</v>
      </c>
      <c r="I1271">
        <f>ROUND(VLOOKUP(B1271,'BAHAN BAKU'!P:AO,26,FALSE)*F1271%,0)</f>
        <v>0</v>
      </c>
      <c r="J1271">
        <v>0</v>
      </c>
      <c r="K1271">
        <v>0</v>
      </c>
      <c r="L1271">
        <f>VLOOKUP(B1271,'BAHAN BAKU'!P:Y,10,FALSE)</f>
        <v>0</v>
      </c>
      <c r="M1271">
        <f>VLOOKUP(B1271,'BAHAN BAKU'!P:Z,11,FALSE)</f>
        <v>0</v>
      </c>
      <c r="T1271">
        <v>0</v>
      </c>
    </row>
    <row r="1272" spans="1:20" x14ac:dyDescent="0.25">
      <c r="A1272">
        <f>VLOOKUP(B1272,'BAHAN BAKU'!$BD:$BE,2,FALSE)</f>
        <v>1</v>
      </c>
      <c r="B1272">
        <f>IF(COUNTIF($B$2:B1271,B1271)=3,B1271+1,B1271)</f>
        <v>424</v>
      </c>
      <c r="C1272" t="e">
        <f>VLOOKUP(B1272,'BAHAN BAKU'!P:Q,2,FALSE)</f>
        <v>#N/A</v>
      </c>
      <c r="D1272" t="s">
        <v>0</v>
      </c>
      <c r="E1272" t="s">
        <v>49</v>
      </c>
      <c r="F1272" s="13">
        <f>IF(VLOOKUP(B1272&amp;D1272,'BAHAN BAKU'!BA:BB,2,FALSE)&gt;'BAHAN BAKU'!$B$1,'BAHAN BAKU'!$B$1,VLOOKUP(B1272&amp;D1272,'BAHAN BAKU'!BA:BB,2,FALSE))</f>
        <v>0</v>
      </c>
      <c r="G1272" t="s">
        <v>49</v>
      </c>
      <c r="H1272">
        <v>100</v>
      </c>
      <c r="I1272">
        <f>ROUND(VLOOKUP(B1272,'BAHAN BAKU'!P:AO,26,FALSE)*F1272%,0)</f>
        <v>0</v>
      </c>
      <c r="J1272">
        <v>0</v>
      </c>
      <c r="K1272">
        <v>0</v>
      </c>
      <c r="L1272">
        <f>VLOOKUP(B1272,'BAHAN BAKU'!P:Y,10,FALSE)</f>
        <v>0</v>
      </c>
      <c r="M1272">
        <f>VLOOKUP(B1272,'BAHAN BAKU'!P:Z,11,FALSE)</f>
        <v>0</v>
      </c>
      <c r="T1272">
        <v>0</v>
      </c>
    </row>
    <row r="1273" spans="1:20" x14ac:dyDescent="0.25">
      <c r="A1273">
        <f>VLOOKUP(B1273,'BAHAN BAKU'!$BD:$BE,2,FALSE)</f>
        <v>1</v>
      </c>
      <c r="B1273">
        <f>IF(COUNTIF($B$2:B1272,B1272)=3,B1272+1,B1272)</f>
        <v>424</v>
      </c>
      <c r="C1273" t="e">
        <f>VLOOKUP(B1273,'BAHAN BAKU'!P:Q,2,FALSE)</f>
        <v>#N/A</v>
      </c>
      <c r="D1273" t="s">
        <v>4</v>
      </c>
      <c r="E1273" t="s">
        <v>49</v>
      </c>
      <c r="F1273" s="13" t="e">
        <f>IF(C1273=0,"2.5","0")</f>
        <v>#N/A</v>
      </c>
      <c r="G1273" t="s">
        <v>49</v>
      </c>
      <c r="H1273">
        <v>100</v>
      </c>
      <c r="I1273" t="e">
        <f>ROUND(VLOOKUP(B1273,'BAHAN BAKU'!P:AO,26,FALSE)*F1273%,0)</f>
        <v>#N/A</v>
      </c>
      <c r="J1273">
        <v>0</v>
      </c>
      <c r="K1273">
        <v>0</v>
      </c>
      <c r="L1273">
        <f>VLOOKUP(B1273,'BAHAN BAKU'!P:Y,10,FALSE)</f>
        <v>0</v>
      </c>
      <c r="M1273">
        <f>VLOOKUP(B1273,'BAHAN BAKU'!P:Z,11,FALSE)</f>
        <v>0</v>
      </c>
      <c r="T1273">
        <v>0</v>
      </c>
    </row>
    <row r="1274" spans="1:20" x14ac:dyDescent="0.25">
      <c r="A1274">
        <f>VLOOKUP(B1274,'BAHAN BAKU'!$BD:$BE,2,FALSE)</f>
        <v>1</v>
      </c>
      <c r="B1274">
        <f>IF(COUNTIF($B$2:B1273,B1273)=3,B1273+1,B1273)</f>
        <v>425</v>
      </c>
      <c r="C1274" t="e">
        <f>VLOOKUP(B1274,'BAHAN BAKU'!P:Q,2,FALSE)</f>
        <v>#N/A</v>
      </c>
      <c r="D1274" t="s">
        <v>2</v>
      </c>
      <c r="E1274" t="s">
        <v>49</v>
      </c>
      <c r="F1274" s="13">
        <v>11</v>
      </c>
      <c r="G1274" t="s">
        <v>49</v>
      </c>
      <c r="H1274">
        <v>100</v>
      </c>
      <c r="I1274">
        <f>ROUND(VLOOKUP(B1274,'BAHAN BAKU'!P:AO,26,FALSE)*F1274%,0)</f>
        <v>0</v>
      </c>
      <c r="J1274">
        <v>0</v>
      </c>
      <c r="K1274">
        <v>0</v>
      </c>
      <c r="L1274">
        <f>VLOOKUP(B1274,'BAHAN BAKU'!P:Y,10,FALSE)</f>
        <v>0</v>
      </c>
      <c r="M1274">
        <f>VLOOKUP(B1274,'BAHAN BAKU'!P:Z,11,FALSE)</f>
        <v>0</v>
      </c>
      <c r="T1274">
        <v>0</v>
      </c>
    </row>
    <row r="1275" spans="1:20" x14ac:dyDescent="0.25">
      <c r="A1275">
        <f>VLOOKUP(B1275,'BAHAN BAKU'!$BD:$BE,2,FALSE)</f>
        <v>1</v>
      </c>
      <c r="B1275">
        <f>IF(COUNTIF($B$2:B1274,B1274)=3,B1274+1,B1274)</f>
        <v>425</v>
      </c>
      <c r="C1275" t="e">
        <f>VLOOKUP(B1275,'BAHAN BAKU'!P:Q,2,FALSE)</f>
        <v>#N/A</v>
      </c>
      <c r="D1275" t="s">
        <v>0</v>
      </c>
      <c r="E1275" t="s">
        <v>49</v>
      </c>
      <c r="F1275" s="13">
        <f>IF(VLOOKUP(B1275&amp;D1275,'BAHAN BAKU'!BA:BB,2,FALSE)&gt;'BAHAN BAKU'!$B$1,'BAHAN BAKU'!$B$1,VLOOKUP(B1275&amp;D1275,'BAHAN BAKU'!BA:BB,2,FALSE))</f>
        <v>0</v>
      </c>
      <c r="G1275" t="s">
        <v>49</v>
      </c>
      <c r="H1275">
        <v>100</v>
      </c>
      <c r="I1275">
        <f>ROUND(VLOOKUP(B1275,'BAHAN BAKU'!P:AO,26,FALSE)*F1275%,0)</f>
        <v>0</v>
      </c>
      <c r="J1275">
        <v>0</v>
      </c>
      <c r="K1275">
        <v>0</v>
      </c>
      <c r="L1275">
        <f>VLOOKUP(B1275,'BAHAN BAKU'!P:Y,10,FALSE)</f>
        <v>0</v>
      </c>
      <c r="M1275">
        <f>VLOOKUP(B1275,'BAHAN BAKU'!P:Z,11,FALSE)</f>
        <v>0</v>
      </c>
      <c r="T1275">
        <v>0</v>
      </c>
    </row>
    <row r="1276" spans="1:20" x14ac:dyDescent="0.25">
      <c r="A1276">
        <f>VLOOKUP(B1276,'BAHAN BAKU'!$BD:$BE,2,FALSE)</f>
        <v>1</v>
      </c>
      <c r="B1276">
        <f>IF(COUNTIF($B$2:B1275,B1275)=3,B1275+1,B1275)</f>
        <v>425</v>
      </c>
      <c r="C1276" t="e">
        <f>VLOOKUP(B1276,'BAHAN BAKU'!P:Q,2,FALSE)</f>
        <v>#N/A</v>
      </c>
      <c r="D1276" t="s">
        <v>4</v>
      </c>
      <c r="E1276" t="s">
        <v>49</v>
      </c>
      <c r="F1276" s="13" t="e">
        <f>IF(C1276=0,"2.5","0")</f>
        <v>#N/A</v>
      </c>
      <c r="G1276" t="s">
        <v>49</v>
      </c>
      <c r="H1276">
        <v>100</v>
      </c>
      <c r="I1276" t="e">
        <f>ROUND(VLOOKUP(B1276,'BAHAN BAKU'!P:AO,26,FALSE)*F1276%,0)</f>
        <v>#N/A</v>
      </c>
      <c r="J1276">
        <v>0</v>
      </c>
      <c r="K1276">
        <v>0</v>
      </c>
      <c r="L1276">
        <f>VLOOKUP(B1276,'BAHAN BAKU'!P:Y,10,FALSE)</f>
        <v>0</v>
      </c>
      <c r="M1276">
        <f>VLOOKUP(B1276,'BAHAN BAKU'!P:Z,11,FALSE)</f>
        <v>0</v>
      </c>
      <c r="T1276">
        <v>0</v>
      </c>
    </row>
    <row r="1277" spans="1:20" x14ac:dyDescent="0.25">
      <c r="A1277">
        <f>VLOOKUP(B1277,'BAHAN BAKU'!$BD:$BE,2,FALSE)</f>
        <v>1</v>
      </c>
      <c r="B1277">
        <f>IF(COUNTIF($B$2:B1276,B1276)=3,B1276+1,B1276)</f>
        <v>426</v>
      </c>
      <c r="C1277" t="e">
        <f>VLOOKUP(B1277,'BAHAN BAKU'!P:Q,2,FALSE)</f>
        <v>#N/A</v>
      </c>
      <c r="D1277" t="s">
        <v>2</v>
      </c>
      <c r="E1277" t="s">
        <v>49</v>
      </c>
      <c r="F1277" s="13">
        <v>11</v>
      </c>
      <c r="G1277" t="s">
        <v>49</v>
      </c>
      <c r="H1277">
        <v>100</v>
      </c>
      <c r="I1277">
        <f>ROUND(VLOOKUP(B1277,'BAHAN BAKU'!P:AO,26,FALSE)*F1277%,0)</f>
        <v>0</v>
      </c>
      <c r="J1277">
        <v>0</v>
      </c>
      <c r="K1277">
        <v>0</v>
      </c>
      <c r="L1277">
        <f>VLOOKUP(B1277,'BAHAN BAKU'!P:Y,10,FALSE)</f>
        <v>0</v>
      </c>
      <c r="M1277">
        <f>VLOOKUP(B1277,'BAHAN BAKU'!P:Z,11,FALSE)</f>
        <v>0</v>
      </c>
      <c r="T1277">
        <v>0</v>
      </c>
    </row>
    <row r="1278" spans="1:20" x14ac:dyDescent="0.25">
      <c r="A1278">
        <f>VLOOKUP(B1278,'BAHAN BAKU'!$BD:$BE,2,FALSE)</f>
        <v>1</v>
      </c>
      <c r="B1278">
        <f>IF(COUNTIF($B$2:B1277,B1277)=3,B1277+1,B1277)</f>
        <v>426</v>
      </c>
      <c r="C1278" t="e">
        <f>VLOOKUP(B1278,'BAHAN BAKU'!P:Q,2,FALSE)</f>
        <v>#N/A</v>
      </c>
      <c r="D1278" t="s">
        <v>0</v>
      </c>
      <c r="E1278" t="s">
        <v>49</v>
      </c>
      <c r="F1278" s="13">
        <f>IF(VLOOKUP(B1278&amp;D1278,'BAHAN BAKU'!BA:BB,2,FALSE)&gt;'BAHAN BAKU'!$B$1,'BAHAN BAKU'!$B$1,VLOOKUP(B1278&amp;D1278,'BAHAN BAKU'!BA:BB,2,FALSE))</f>
        <v>0</v>
      </c>
      <c r="G1278" t="s">
        <v>49</v>
      </c>
      <c r="H1278">
        <v>100</v>
      </c>
      <c r="I1278">
        <f>ROUND(VLOOKUP(B1278,'BAHAN BAKU'!P:AO,26,FALSE)*F1278%,0)</f>
        <v>0</v>
      </c>
      <c r="J1278">
        <v>0</v>
      </c>
      <c r="K1278">
        <v>0</v>
      </c>
      <c r="L1278">
        <f>VLOOKUP(B1278,'BAHAN BAKU'!P:Y,10,FALSE)</f>
        <v>0</v>
      </c>
      <c r="M1278">
        <f>VLOOKUP(B1278,'BAHAN BAKU'!P:Z,11,FALSE)</f>
        <v>0</v>
      </c>
      <c r="T1278">
        <v>0</v>
      </c>
    </row>
    <row r="1279" spans="1:20" x14ac:dyDescent="0.25">
      <c r="A1279">
        <f>VLOOKUP(B1279,'BAHAN BAKU'!$BD:$BE,2,FALSE)</f>
        <v>1</v>
      </c>
      <c r="B1279">
        <f>IF(COUNTIF($B$2:B1278,B1278)=3,B1278+1,B1278)</f>
        <v>426</v>
      </c>
      <c r="C1279" t="e">
        <f>VLOOKUP(B1279,'BAHAN BAKU'!P:Q,2,FALSE)</f>
        <v>#N/A</v>
      </c>
      <c r="D1279" t="s">
        <v>4</v>
      </c>
      <c r="E1279" t="s">
        <v>49</v>
      </c>
      <c r="F1279" s="13" t="e">
        <f>IF(C1279=0,"2.5","0")</f>
        <v>#N/A</v>
      </c>
      <c r="G1279" t="s">
        <v>49</v>
      </c>
      <c r="H1279">
        <v>100</v>
      </c>
      <c r="I1279" t="e">
        <f>ROUND(VLOOKUP(B1279,'BAHAN BAKU'!P:AO,26,FALSE)*F1279%,0)</f>
        <v>#N/A</v>
      </c>
      <c r="J1279">
        <v>0</v>
      </c>
      <c r="K1279">
        <v>0</v>
      </c>
      <c r="L1279">
        <f>VLOOKUP(B1279,'BAHAN BAKU'!P:Y,10,FALSE)</f>
        <v>0</v>
      </c>
      <c r="M1279">
        <f>VLOOKUP(B1279,'BAHAN BAKU'!P:Z,11,FALSE)</f>
        <v>0</v>
      </c>
      <c r="T1279">
        <v>0</v>
      </c>
    </row>
    <row r="1280" spans="1:20" x14ac:dyDescent="0.25">
      <c r="A1280">
        <f>VLOOKUP(B1280,'BAHAN BAKU'!$BD:$BE,2,FALSE)</f>
        <v>1</v>
      </c>
      <c r="B1280">
        <f>IF(COUNTIF($B$2:B1279,B1279)=3,B1279+1,B1279)</f>
        <v>427</v>
      </c>
      <c r="C1280" t="e">
        <f>VLOOKUP(B1280,'BAHAN BAKU'!P:Q,2,FALSE)</f>
        <v>#N/A</v>
      </c>
      <c r="D1280" t="s">
        <v>2</v>
      </c>
      <c r="E1280" t="s">
        <v>49</v>
      </c>
      <c r="F1280" s="13">
        <v>11</v>
      </c>
      <c r="G1280" t="s">
        <v>49</v>
      </c>
      <c r="H1280">
        <v>100</v>
      </c>
      <c r="I1280">
        <f>ROUND(VLOOKUP(B1280,'BAHAN BAKU'!P:AO,26,FALSE)*F1280%,0)</f>
        <v>0</v>
      </c>
      <c r="J1280">
        <v>0</v>
      </c>
      <c r="K1280">
        <v>0</v>
      </c>
      <c r="L1280">
        <f>VLOOKUP(B1280,'BAHAN BAKU'!P:Y,10,FALSE)</f>
        <v>0</v>
      </c>
      <c r="M1280">
        <f>VLOOKUP(B1280,'BAHAN BAKU'!P:Z,11,FALSE)</f>
        <v>0</v>
      </c>
      <c r="T1280">
        <v>0</v>
      </c>
    </row>
    <row r="1281" spans="1:20" x14ac:dyDescent="0.25">
      <c r="A1281">
        <f>VLOOKUP(B1281,'BAHAN BAKU'!$BD:$BE,2,FALSE)</f>
        <v>1</v>
      </c>
      <c r="B1281">
        <f>IF(COUNTIF($B$2:B1280,B1280)=3,B1280+1,B1280)</f>
        <v>427</v>
      </c>
      <c r="C1281" t="e">
        <f>VLOOKUP(B1281,'BAHAN BAKU'!P:Q,2,FALSE)</f>
        <v>#N/A</v>
      </c>
      <c r="D1281" t="s">
        <v>0</v>
      </c>
      <c r="E1281" t="s">
        <v>49</v>
      </c>
      <c r="F1281" s="13">
        <f>IF(VLOOKUP(B1281&amp;D1281,'BAHAN BAKU'!BA:BB,2,FALSE)&gt;'BAHAN BAKU'!$B$1,'BAHAN BAKU'!$B$1,VLOOKUP(B1281&amp;D1281,'BAHAN BAKU'!BA:BB,2,FALSE))</f>
        <v>0</v>
      </c>
      <c r="G1281" t="s">
        <v>49</v>
      </c>
      <c r="H1281">
        <v>100</v>
      </c>
      <c r="I1281">
        <f>ROUND(VLOOKUP(B1281,'BAHAN BAKU'!P:AO,26,FALSE)*F1281%,0)</f>
        <v>0</v>
      </c>
      <c r="J1281">
        <v>0</v>
      </c>
      <c r="K1281">
        <v>0</v>
      </c>
      <c r="L1281">
        <f>VLOOKUP(B1281,'BAHAN BAKU'!P:Y,10,FALSE)</f>
        <v>0</v>
      </c>
      <c r="M1281">
        <f>VLOOKUP(B1281,'BAHAN BAKU'!P:Z,11,FALSE)</f>
        <v>0</v>
      </c>
      <c r="T1281">
        <v>0</v>
      </c>
    </row>
    <row r="1282" spans="1:20" x14ac:dyDescent="0.25">
      <c r="A1282">
        <f>VLOOKUP(B1282,'BAHAN BAKU'!$BD:$BE,2,FALSE)</f>
        <v>1</v>
      </c>
      <c r="B1282">
        <f>IF(COUNTIF($B$2:B1281,B1281)=3,B1281+1,B1281)</f>
        <v>427</v>
      </c>
      <c r="C1282" t="e">
        <f>VLOOKUP(B1282,'BAHAN BAKU'!P:Q,2,FALSE)</f>
        <v>#N/A</v>
      </c>
      <c r="D1282" t="s">
        <v>4</v>
      </c>
      <c r="E1282" t="s">
        <v>49</v>
      </c>
      <c r="F1282" s="13" t="e">
        <f>IF(C1282=0,"2.5","0")</f>
        <v>#N/A</v>
      </c>
      <c r="G1282" t="s">
        <v>49</v>
      </c>
      <c r="H1282">
        <v>100</v>
      </c>
      <c r="I1282" t="e">
        <f>ROUND(VLOOKUP(B1282,'BAHAN BAKU'!P:AO,26,FALSE)*F1282%,0)</f>
        <v>#N/A</v>
      </c>
      <c r="J1282">
        <v>0</v>
      </c>
      <c r="K1282">
        <v>0</v>
      </c>
      <c r="L1282">
        <f>VLOOKUP(B1282,'BAHAN BAKU'!P:Y,10,FALSE)</f>
        <v>0</v>
      </c>
      <c r="M1282">
        <f>VLOOKUP(B1282,'BAHAN BAKU'!P:Z,11,FALSE)</f>
        <v>0</v>
      </c>
      <c r="T1282">
        <v>0</v>
      </c>
    </row>
    <row r="1283" spans="1:20" x14ac:dyDescent="0.25">
      <c r="A1283">
        <f>VLOOKUP(B1283,'BAHAN BAKU'!$BD:$BE,2,FALSE)</f>
        <v>1</v>
      </c>
      <c r="B1283">
        <f>IF(COUNTIF($B$2:B1282,B1282)=3,B1282+1,B1282)</f>
        <v>428</v>
      </c>
      <c r="C1283" t="e">
        <f>VLOOKUP(B1283,'BAHAN BAKU'!P:Q,2,FALSE)</f>
        <v>#N/A</v>
      </c>
      <c r="D1283" t="s">
        <v>2</v>
      </c>
      <c r="E1283" t="s">
        <v>49</v>
      </c>
      <c r="F1283" s="13">
        <v>11</v>
      </c>
      <c r="G1283" t="s">
        <v>49</v>
      </c>
      <c r="H1283">
        <v>100</v>
      </c>
      <c r="I1283">
        <f>ROUND(VLOOKUP(B1283,'BAHAN BAKU'!P:AO,26,FALSE)*F1283%,0)</f>
        <v>0</v>
      </c>
      <c r="J1283">
        <v>0</v>
      </c>
      <c r="K1283">
        <v>0</v>
      </c>
      <c r="L1283">
        <f>VLOOKUP(B1283,'BAHAN BAKU'!P:Y,10,FALSE)</f>
        <v>0</v>
      </c>
      <c r="M1283">
        <f>VLOOKUP(B1283,'BAHAN BAKU'!P:Z,11,FALSE)</f>
        <v>0</v>
      </c>
      <c r="T1283">
        <v>0</v>
      </c>
    </row>
    <row r="1284" spans="1:20" x14ac:dyDescent="0.25">
      <c r="A1284">
        <f>VLOOKUP(B1284,'BAHAN BAKU'!$BD:$BE,2,FALSE)</f>
        <v>1</v>
      </c>
      <c r="B1284">
        <f>IF(COUNTIF($B$2:B1283,B1283)=3,B1283+1,B1283)</f>
        <v>428</v>
      </c>
      <c r="C1284" t="e">
        <f>VLOOKUP(B1284,'BAHAN BAKU'!P:Q,2,FALSE)</f>
        <v>#N/A</v>
      </c>
      <c r="D1284" t="s">
        <v>0</v>
      </c>
      <c r="E1284" t="s">
        <v>49</v>
      </c>
      <c r="F1284" s="13">
        <f>IF(VLOOKUP(B1284&amp;D1284,'BAHAN BAKU'!BA:BB,2,FALSE)&gt;'BAHAN BAKU'!$B$1,'BAHAN BAKU'!$B$1,VLOOKUP(B1284&amp;D1284,'BAHAN BAKU'!BA:BB,2,FALSE))</f>
        <v>0</v>
      </c>
      <c r="G1284" t="s">
        <v>49</v>
      </c>
      <c r="H1284">
        <v>100</v>
      </c>
      <c r="I1284">
        <f>ROUND(VLOOKUP(B1284,'BAHAN BAKU'!P:AO,26,FALSE)*F1284%,0)</f>
        <v>0</v>
      </c>
      <c r="J1284">
        <v>0</v>
      </c>
      <c r="K1284">
        <v>0</v>
      </c>
      <c r="L1284">
        <f>VLOOKUP(B1284,'BAHAN BAKU'!P:Y,10,FALSE)</f>
        <v>0</v>
      </c>
      <c r="M1284">
        <f>VLOOKUP(B1284,'BAHAN BAKU'!P:Z,11,FALSE)</f>
        <v>0</v>
      </c>
      <c r="T1284">
        <v>0</v>
      </c>
    </row>
    <row r="1285" spans="1:20" x14ac:dyDescent="0.25">
      <c r="A1285">
        <f>VLOOKUP(B1285,'BAHAN BAKU'!$BD:$BE,2,FALSE)</f>
        <v>1</v>
      </c>
      <c r="B1285">
        <f>IF(COUNTIF($B$2:B1284,B1284)=3,B1284+1,B1284)</f>
        <v>428</v>
      </c>
      <c r="C1285" t="e">
        <f>VLOOKUP(B1285,'BAHAN BAKU'!P:Q,2,FALSE)</f>
        <v>#N/A</v>
      </c>
      <c r="D1285" t="s">
        <v>4</v>
      </c>
      <c r="E1285" t="s">
        <v>49</v>
      </c>
      <c r="F1285" s="13" t="e">
        <f>IF(C1285=0,"2.5","0")</f>
        <v>#N/A</v>
      </c>
      <c r="G1285" t="s">
        <v>49</v>
      </c>
      <c r="H1285">
        <v>100</v>
      </c>
      <c r="I1285" t="e">
        <f>ROUND(VLOOKUP(B1285,'BAHAN BAKU'!P:AO,26,FALSE)*F1285%,0)</f>
        <v>#N/A</v>
      </c>
      <c r="J1285">
        <v>0</v>
      </c>
      <c r="K1285">
        <v>0</v>
      </c>
      <c r="L1285">
        <f>VLOOKUP(B1285,'BAHAN BAKU'!P:Y,10,FALSE)</f>
        <v>0</v>
      </c>
      <c r="M1285">
        <f>VLOOKUP(B1285,'BAHAN BAKU'!P:Z,11,FALSE)</f>
        <v>0</v>
      </c>
      <c r="T1285">
        <v>0</v>
      </c>
    </row>
    <row r="1286" spans="1:20" x14ac:dyDescent="0.25">
      <c r="A1286">
        <f>VLOOKUP(B1286,'BAHAN BAKU'!$BD:$BE,2,FALSE)</f>
        <v>1</v>
      </c>
      <c r="B1286">
        <f>IF(COUNTIF($B$2:B1285,B1285)=3,B1285+1,B1285)</f>
        <v>429</v>
      </c>
      <c r="C1286" t="e">
        <f>VLOOKUP(B1286,'BAHAN BAKU'!P:Q,2,FALSE)</f>
        <v>#N/A</v>
      </c>
      <c r="D1286" t="s">
        <v>2</v>
      </c>
      <c r="E1286" t="s">
        <v>49</v>
      </c>
      <c r="F1286" s="13">
        <v>11</v>
      </c>
      <c r="G1286" t="s">
        <v>49</v>
      </c>
      <c r="H1286">
        <v>100</v>
      </c>
      <c r="I1286">
        <f>ROUND(VLOOKUP(B1286,'BAHAN BAKU'!P:AO,26,FALSE)*F1286%,0)</f>
        <v>0</v>
      </c>
      <c r="J1286">
        <v>0</v>
      </c>
      <c r="K1286">
        <v>0</v>
      </c>
      <c r="L1286">
        <f>VLOOKUP(B1286,'BAHAN BAKU'!P:Y,10,FALSE)</f>
        <v>0</v>
      </c>
      <c r="M1286">
        <f>VLOOKUP(B1286,'BAHAN BAKU'!P:Z,11,FALSE)</f>
        <v>0</v>
      </c>
      <c r="T1286">
        <v>0</v>
      </c>
    </row>
    <row r="1287" spans="1:20" x14ac:dyDescent="0.25">
      <c r="A1287">
        <f>VLOOKUP(B1287,'BAHAN BAKU'!$BD:$BE,2,FALSE)</f>
        <v>1</v>
      </c>
      <c r="B1287">
        <f>IF(COUNTIF($B$2:B1286,B1286)=3,B1286+1,B1286)</f>
        <v>429</v>
      </c>
      <c r="C1287" t="e">
        <f>VLOOKUP(B1287,'BAHAN BAKU'!P:Q,2,FALSE)</f>
        <v>#N/A</v>
      </c>
      <c r="D1287" t="s">
        <v>0</v>
      </c>
      <c r="E1287" t="s">
        <v>49</v>
      </c>
      <c r="F1287" s="13">
        <f>IF(VLOOKUP(B1287&amp;D1287,'BAHAN BAKU'!BA:BB,2,FALSE)&gt;'BAHAN BAKU'!$B$1,'BAHAN BAKU'!$B$1,VLOOKUP(B1287&amp;D1287,'BAHAN BAKU'!BA:BB,2,FALSE))</f>
        <v>0</v>
      </c>
      <c r="G1287" t="s">
        <v>49</v>
      </c>
      <c r="H1287">
        <v>100</v>
      </c>
      <c r="I1287">
        <f>ROUND(VLOOKUP(B1287,'BAHAN BAKU'!P:AO,26,FALSE)*F1287%,0)</f>
        <v>0</v>
      </c>
      <c r="J1287">
        <v>0</v>
      </c>
      <c r="K1287">
        <v>0</v>
      </c>
      <c r="L1287">
        <f>VLOOKUP(B1287,'BAHAN BAKU'!P:Y,10,FALSE)</f>
        <v>0</v>
      </c>
      <c r="M1287">
        <f>VLOOKUP(B1287,'BAHAN BAKU'!P:Z,11,FALSE)</f>
        <v>0</v>
      </c>
      <c r="T1287">
        <v>0</v>
      </c>
    </row>
    <row r="1288" spans="1:20" x14ac:dyDescent="0.25">
      <c r="A1288">
        <f>VLOOKUP(B1288,'BAHAN BAKU'!$BD:$BE,2,FALSE)</f>
        <v>1</v>
      </c>
      <c r="B1288">
        <f>IF(COUNTIF($B$2:B1287,B1287)=3,B1287+1,B1287)</f>
        <v>429</v>
      </c>
      <c r="C1288" t="e">
        <f>VLOOKUP(B1288,'BAHAN BAKU'!P:Q,2,FALSE)</f>
        <v>#N/A</v>
      </c>
      <c r="D1288" t="s">
        <v>4</v>
      </c>
      <c r="E1288" t="s">
        <v>49</v>
      </c>
      <c r="F1288" s="13" t="e">
        <f>IF(C1288=0,"2.5","0")</f>
        <v>#N/A</v>
      </c>
      <c r="G1288" t="s">
        <v>49</v>
      </c>
      <c r="H1288">
        <v>100</v>
      </c>
      <c r="I1288" t="e">
        <f>ROUND(VLOOKUP(B1288,'BAHAN BAKU'!P:AO,26,FALSE)*F1288%,0)</f>
        <v>#N/A</v>
      </c>
      <c r="J1288">
        <v>0</v>
      </c>
      <c r="K1288">
        <v>0</v>
      </c>
      <c r="L1288">
        <f>VLOOKUP(B1288,'BAHAN BAKU'!P:Y,10,FALSE)</f>
        <v>0</v>
      </c>
      <c r="M1288">
        <f>VLOOKUP(B1288,'BAHAN BAKU'!P:Z,11,FALSE)</f>
        <v>0</v>
      </c>
      <c r="T1288">
        <v>0</v>
      </c>
    </row>
    <row r="1289" spans="1:20" x14ac:dyDescent="0.25">
      <c r="A1289">
        <f>VLOOKUP(B1289,'BAHAN BAKU'!$BD:$BE,2,FALSE)</f>
        <v>1</v>
      </c>
      <c r="B1289">
        <f>IF(COUNTIF($B$2:B1288,B1288)=3,B1288+1,B1288)</f>
        <v>430</v>
      </c>
      <c r="C1289" t="e">
        <f>VLOOKUP(B1289,'BAHAN BAKU'!P:Q,2,FALSE)</f>
        <v>#N/A</v>
      </c>
      <c r="D1289" t="s">
        <v>2</v>
      </c>
      <c r="E1289" t="s">
        <v>49</v>
      </c>
      <c r="F1289" s="13">
        <v>11</v>
      </c>
      <c r="G1289" t="s">
        <v>49</v>
      </c>
      <c r="H1289">
        <v>100</v>
      </c>
      <c r="I1289">
        <f>ROUND(VLOOKUP(B1289,'BAHAN BAKU'!P:AO,26,FALSE)*F1289%,0)</f>
        <v>0</v>
      </c>
      <c r="J1289">
        <v>0</v>
      </c>
      <c r="K1289">
        <v>0</v>
      </c>
      <c r="L1289">
        <f>VLOOKUP(B1289,'BAHAN BAKU'!P:Y,10,FALSE)</f>
        <v>0</v>
      </c>
      <c r="M1289">
        <f>VLOOKUP(B1289,'BAHAN BAKU'!P:Z,11,FALSE)</f>
        <v>0</v>
      </c>
      <c r="T1289">
        <v>0</v>
      </c>
    </row>
    <row r="1290" spans="1:20" x14ac:dyDescent="0.25">
      <c r="A1290">
        <f>VLOOKUP(B1290,'BAHAN BAKU'!$BD:$BE,2,FALSE)</f>
        <v>1</v>
      </c>
      <c r="B1290">
        <f>IF(COUNTIF($B$2:B1289,B1289)=3,B1289+1,B1289)</f>
        <v>430</v>
      </c>
      <c r="C1290" t="e">
        <f>VLOOKUP(B1290,'BAHAN BAKU'!P:Q,2,FALSE)</f>
        <v>#N/A</v>
      </c>
      <c r="D1290" t="s">
        <v>0</v>
      </c>
      <c r="E1290" t="s">
        <v>49</v>
      </c>
      <c r="F1290" s="13">
        <f>IF(VLOOKUP(B1290&amp;D1290,'BAHAN BAKU'!BA:BB,2,FALSE)&gt;'BAHAN BAKU'!$B$1,'BAHAN BAKU'!$B$1,VLOOKUP(B1290&amp;D1290,'BAHAN BAKU'!BA:BB,2,FALSE))</f>
        <v>0</v>
      </c>
      <c r="G1290" t="s">
        <v>49</v>
      </c>
      <c r="H1290">
        <v>100</v>
      </c>
      <c r="I1290">
        <f>ROUND(VLOOKUP(B1290,'BAHAN BAKU'!P:AO,26,FALSE)*F1290%,0)</f>
        <v>0</v>
      </c>
      <c r="J1290">
        <v>0</v>
      </c>
      <c r="K1290">
        <v>0</v>
      </c>
      <c r="L1290">
        <f>VLOOKUP(B1290,'BAHAN BAKU'!P:Y,10,FALSE)</f>
        <v>0</v>
      </c>
      <c r="M1290">
        <f>VLOOKUP(B1290,'BAHAN BAKU'!P:Z,11,FALSE)</f>
        <v>0</v>
      </c>
      <c r="T1290">
        <v>0</v>
      </c>
    </row>
    <row r="1291" spans="1:20" x14ac:dyDescent="0.25">
      <c r="A1291">
        <f>VLOOKUP(B1291,'BAHAN BAKU'!$BD:$BE,2,FALSE)</f>
        <v>1</v>
      </c>
      <c r="B1291">
        <f>IF(COUNTIF($B$2:B1290,B1290)=3,B1290+1,B1290)</f>
        <v>430</v>
      </c>
      <c r="C1291" t="e">
        <f>VLOOKUP(B1291,'BAHAN BAKU'!P:Q,2,FALSE)</f>
        <v>#N/A</v>
      </c>
      <c r="D1291" t="s">
        <v>4</v>
      </c>
      <c r="E1291" t="s">
        <v>49</v>
      </c>
      <c r="F1291" s="13" t="e">
        <f>IF(C1291=0,"2.5","0")</f>
        <v>#N/A</v>
      </c>
      <c r="G1291" t="s">
        <v>49</v>
      </c>
      <c r="H1291">
        <v>100</v>
      </c>
      <c r="I1291" t="e">
        <f>ROUND(VLOOKUP(B1291,'BAHAN BAKU'!P:AO,26,FALSE)*F1291%,0)</f>
        <v>#N/A</v>
      </c>
      <c r="J1291">
        <v>0</v>
      </c>
      <c r="K1291">
        <v>0</v>
      </c>
      <c r="L1291">
        <f>VLOOKUP(B1291,'BAHAN BAKU'!P:Y,10,FALSE)</f>
        <v>0</v>
      </c>
      <c r="M1291">
        <f>VLOOKUP(B1291,'BAHAN BAKU'!P:Z,11,FALSE)</f>
        <v>0</v>
      </c>
      <c r="T1291">
        <v>0</v>
      </c>
    </row>
    <row r="1292" spans="1:20" x14ac:dyDescent="0.25">
      <c r="A1292">
        <f>VLOOKUP(B1292,'BAHAN BAKU'!$BD:$BE,2,FALSE)</f>
        <v>1</v>
      </c>
      <c r="B1292">
        <f>IF(COUNTIF($B$2:B1291,B1291)=3,B1291+1,B1291)</f>
        <v>431</v>
      </c>
      <c r="C1292" t="e">
        <f>VLOOKUP(B1292,'BAHAN BAKU'!P:Q,2,FALSE)</f>
        <v>#N/A</v>
      </c>
      <c r="D1292" t="s">
        <v>2</v>
      </c>
      <c r="E1292" t="s">
        <v>49</v>
      </c>
      <c r="F1292" s="13">
        <v>11</v>
      </c>
      <c r="G1292" t="s">
        <v>49</v>
      </c>
      <c r="H1292">
        <v>100</v>
      </c>
      <c r="I1292">
        <f>ROUND(VLOOKUP(B1292,'BAHAN BAKU'!P:AO,26,FALSE)*F1292%,0)</f>
        <v>0</v>
      </c>
      <c r="J1292">
        <v>0</v>
      </c>
      <c r="K1292">
        <v>0</v>
      </c>
      <c r="L1292">
        <f>VLOOKUP(B1292,'BAHAN BAKU'!P:Y,10,FALSE)</f>
        <v>0</v>
      </c>
      <c r="M1292">
        <f>VLOOKUP(B1292,'BAHAN BAKU'!P:Z,11,FALSE)</f>
        <v>0</v>
      </c>
      <c r="T1292">
        <v>0</v>
      </c>
    </row>
    <row r="1293" spans="1:20" x14ac:dyDescent="0.25">
      <c r="A1293">
        <f>VLOOKUP(B1293,'BAHAN BAKU'!$BD:$BE,2,FALSE)</f>
        <v>1</v>
      </c>
      <c r="B1293">
        <f>IF(COUNTIF($B$2:B1292,B1292)=3,B1292+1,B1292)</f>
        <v>431</v>
      </c>
      <c r="C1293" t="e">
        <f>VLOOKUP(B1293,'BAHAN BAKU'!P:Q,2,FALSE)</f>
        <v>#N/A</v>
      </c>
      <c r="D1293" t="s">
        <v>0</v>
      </c>
      <c r="E1293" t="s">
        <v>49</v>
      </c>
      <c r="F1293" s="13">
        <f>IF(VLOOKUP(B1293&amp;D1293,'BAHAN BAKU'!BA:BB,2,FALSE)&gt;'BAHAN BAKU'!$B$1,'BAHAN BAKU'!$B$1,VLOOKUP(B1293&amp;D1293,'BAHAN BAKU'!BA:BB,2,FALSE))</f>
        <v>0</v>
      </c>
      <c r="G1293" t="s">
        <v>49</v>
      </c>
      <c r="H1293">
        <v>100</v>
      </c>
      <c r="I1293">
        <f>ROUND(VLOOKUP(B1293,'BAHAN BAKU'!P:AO,26,FALSE)*F1293%,0)</f>
        <v>0</v>
      </c>
      <c r="J1293">
        <v>0</v>
      </c>
      <c r="K1293">
        <v>0</v>
      </c>
      <c r="L1293">
        <f>VLOOKUP(B1293,'BAHAN BAKU'!P:Y,10,FALSE)</f>
        <v>0</v>
      </c>
      <c r="M1293">
        <f>VLOOKUP(B1293,'BAHAN BAKU'!P:Z,11,FALSE)</f>
        <v>0</v>
      </c>
      <c r="T1293">
        <v>0</v>
      </c>
    </row>
    <row r="1294" spans="1:20" x14ac:dyDescent="0.25">
      <c r="A1294">
        <f>VLOOKUP(B1294,'BAHAN BAKU'!$BD:$BE,2,FALSE)</f>
        <v>1</v>
      </c>
      <c r="B1294">
        <f>IF(COUNTIF($B$2:B1293,B1293)=3,B1293+1,B1293)</f>
        <v>431</v>
      </c>
      <c r="C1294" t="e">
        <f>VLOOKUP(B1294,'BAHAN BAKU'!P:Q,2,FALSE)</f>
        <v>#N/A</v>
      </c>
      <c r="D1294" t="s">
        <v>4</v>
      </c>
      <c r="E1294" t="s">
        <v>49</v>
      </c>
      <c r="F1294" s="13" t="e">
        <f>IF(C1294=0,"2.5","0")</f>
        <v>#N/A</v>
      </c>
      <c r="G1294" t="s">
        <v>49</v>
      </c>
      <c r="H1294">
        <v>100</v>
      </c>
      <c r="I1294" t="e">
        <f>ROUND(VLOOKUP(B1294,'BAHAN BAKU'!P:AO,26,FALSE)*F1294%,0)</f>
        <v>#N/A</v>
      </c>
      <c r="J1294">
        <v>0</v>
      </c>
      <c r="K1294">
        <v>0</v>
      </c>
      <c r="L1294">
        <f>VLOOKUP(B1294,'BAHAN BAKU'!P:Y,10,FALSE)</f>
        <v>0</v>
      </c>
      <c r="M1294">
        <f>VLOOKUP(B1294,'BAHAN BAKU'!P:Z,11,FALSE)</f>
        <v>0</v>
      </c>
      <c r="T1294">
        <v>0</v>
      </c>
    </row>
    <row r="1295" spans="1:20" x14ac:dyDescent="0.25">
      <c r="A1295">
        <f>VLOOKUP(B1295,'BAHAN BAKU'!$BD:$BE,2,FALSE)</f>
        <v>1</v>
      </c>
      <c r="B1295">
        <f>IF(COUNTIF($B$2:B1294,B1294)=3,B1294+1,B1294)</f>
        <v>432</v>
      </c>
      <c r="C1295" t="e">
        <f>VLOOKUP(B1295,'BAHAN BAKU'!P:Q,2,FALSE)</f>
        <v>#N/A</v>
      </c>
      <c r="D1295" t="s">
        <v>2</v>
      </c>
      <c r="E1295" t="s">
        <v>49</v>
      </c>
      <c r="F1295" s="13">
        <v>11</v>
      </c>
      <c r="G1295" t="s">
        <v>49</v>
      </c>
      <c r="H1295">
        <v>100</v>
      </c>
      <c r="I1295">
        <f>ROUND(VLOOKUP(B1295,'BAHAN BAKU'!P:AO,26,FALSE)*F1295%,0)</f>
        <v>0</v>
      </c>
      <c r="J1295">
        <v>0</v>
      </c>
      <c r="K1295">
        <v>0</v>
      </c>
      <c r="L1295">
        <f>VLOOKUP(B1295,'BAHAN BAKU'!P:Y,10,FALSE)</f>
        <v>0</v>
      </c>
      <c r="M1295">
        <f>VLOOKUP(B1295,'BAHAN BAKU'!P:Z,11,FALSE)</f>
        <v>0</v>
      </c>
      <c r="T1295">
        <v>0</v>
      </c>
    </row>
    <row r="1296" spans="1:20" x14ac:dyDescent="0.25">
      <c r="A1296">
        <f>VLOOKUP(B1296,'BAHAN BAKU'!$BD:$BE,2,FALSE)</f>
        <v>1</v>
      </c>
      <c r="B1296">
        <f>IF(COUNTIF($B$2:B1295,B1295)=3,B1295+1,B1295)</f>
        <v>432</v>
      </c>
      <c r="C1296" t="e">
        <f>VLOOKUP(B1296,'BAHAN BAKU'!P:Q,2,FALSE)</f>
        <v>#N/A</v>
      </c>
      <c r="D1296" t="s">
        <v>0</v>
      </c>
      <c r="E1296" t="s">
        <v>49</v>
      </c>
      <c r="F1296" s="13">
        <f>IF(VLOOKUP(B1296&amp;D1296,'BAHAN BAKU'!BA:BB,2,FALSE)&gt;'BAHAN BAKU'!$B$1,'BAHAN BAKU'!$B$1,VLOOKUP(B1296&amp;D1296,'BAHAN BAKU'!BA:BB,2,FALSE))</f>
        <v>0</v>
      </c>
      <c r="G1296" t="s">
        <v>49</v>
      </c>
      <c r="H1296">
        <v>100</v>
      </c>
      <c r="I1296">
        <f>ROUND(VLOOKUP(B1296,'BAHAN BAKU'!P:AO,26,FALSE)*F1296%,0)</f>
        <v>0</v>
      </c>
      <c r="J1296">
        <v>0</v>
      </c>
      <c r="K1296">
        <v>0</v>
      </c>
      <c r="L1296">
        <f>VLOOKUP(B1296,'BAHAN BAKU'!P:Y,10,FALSE)</f>
        <v>0</v>
      </c>
      <c r="M1296">
        <f>VLOOKUP(B1296,'BAHAN BAKU'!P:Z,11,FALSE)</f>
        <v>0</v>
      </c>
      <c r="T1296">
        <v>0</v>
      </c>
    </row>
    <row r="1297" spans="1:20" x14ac:dyDescent="0.25">
      <c r="A1297">
        <f>VLOOKUP(B1297,'BAHAN BAKU'!$BD:$BE,2,FALSE)</f>
        <v>1</v>
      </c>
      <c r="B1297">
        <f>IF(COUNTIF($B$2:B1296,B1296)=3,B1296+1,B1296)</f>
        <v>432</v>
      </c>
      <c r="C1297" t="e">
        <f>VLOOKUP(B1297,'BAHAN BAKU'!P:Q,2,FALSE)</f>
        <v>#N/A</v>
      </c>
      <c r="D1297" t="s">
        <v>4</v>
      </c>
      <c r="E1297" t="s">
        <v>49</v>
      </c>
      <c r="F1297" s="13" t="e">
        <f>IF(C1297=0,"2.5","0")</f>
        <v>#N/A</v>
      </c>
      <c r="G1297" t="s">
        <v>49</v>
      </c>
      <c r="H1297">
        <v>100</v>
      </c>
      <c r="I1297" t="e">
        <f>ROUND(VLOOKUP(B1297,'BAHAN BAKU'!P:AO,26,FALSE)*F1297%,0)</f>
        <v>#N/A</v>
      </c>
      <c r="J1297">
        <v>0</v>
      </c>
      <c r="K1297">
        <v>0</v>
      </c>
      <c r="L1297">
        <f>VLOOKUP(B1297,'BAHAN BAKU'!P:Y,10,FALSE)</f>
        <v>0</v>
      </c>
      <c r="M1297">
        <f>VLOOKUP(B1297,'BAHAN BAKU'!P:Z,11,FALSE)</f>
        <v>0</v>
      </c>
      <c r="T1297">
        <v>0</v>
      </c>
    </row>
    <row r="1298" spans="1:20" x14ac:dyDescent="0.25">
      <c r="A1298">
        <f>VLOOKUP(B1298,'BAHAN BAKU'!$BD:$BE,2,FALSE)</f>
        <v>1</v>
      </c>
      <c r="B1298">
        <f>IF(COUNTIF($B$2:B1297,B1297)=3,B1297+1,B1297)</f>
        <v>433</v>
      </c>
      <c r="C1298" t="e">
        <f>VLOOKUP(B1298,'BAHAN BAKU'!P:Q,2,FALSE)</f>
        <v>#N/A</v>
      </c>
      <c r="D1298" t="s">
        <v>2</v>
      </c>
      <c r="E1298" t="s">
        <v>49</v>
      </c>
      <c r="F1298" s="13">
        <v>11</v>
      </c>
      <c r="G1298" t="s">
        <v>49</v>
      </c>
      <c r="H1298">
        <v>100</v>
      </c>
      <c r="I1298">
        <f>ROUND(VLOOKUP(B1298,'BAHAN BAKU'!P:AO,26,FALSE)*F1298%,0)</f>
        <v>0</v>
      </c>
      <c r="J1298">
        <v>0</v>
      </c>
      <c r="K1298">
        <v>0</v>
      </c>
      <c r="L1298">
        <f>VLOOKUP(B1298,'BAHAN BAKU'!P:Y,10,FALSE)</f>
        <v>0</v>
      </c>
      <c r="M1298">
        <f>VLOOKUP(B1298,'BAHAN BAKU'!P:Z,11,FALSE)</f>
        <v>0</v>
      </c>
      <c r="T1298">
        <v>0</v>
      </c>
    </row>
    <row r="1299" spans="1:20" x14ac:dyDescent="0.25">
      <c r="A1299">
        <f>VLOOKUP(B1299,'BAHAN BAKU'!$BD:$BE,2,FALSE)</f>
        <v>1</v>
      </c>
      <c r="B1299">
        <f>IF(COUNTIF($B$2:B1298,B1298)=3,B1298+1,B1298)</f>
        <v>433</v>
      </c>
      <c r="C1299" t="e">
        <f>VLOOKUP(B1299,'BAHAN BAKU'!P:Q,2,FALSE)</f>
        <v>#N/A</v>
      </c>
      <c r="D1299" t="s">
        <v>0</v>
      </c>
      <c r="E1299" t="s">
        <v>49</v>
      </c>
      <c r="F1299" s="13">
        <f>IF(VLOOKUP(B1299&amp;D1299,'BAHAN BAKU'!BA:BB,2,FALSE)&gt;'BAHAN BAKU'!$B$1,'BAHAN BAKU'!$B$1,VLOOKUP(B1299&amp;D1299,'BAHAN BAKU'!BA:BB,2,FALSE))</f>
        <v>0</v>
      </c>
      <c r="G1299" t="s">
        <v>49</v>
      </c>
      <c r="H1299">
        <v>100</v>
      </c>
      <c r="I1299">
        <f>ROUND(VLOOKUP(B1299,'BAHAN BAKU'!P:AO,26,FALSE)*F1299%,0)</f>
        <v>0</v>
      </c>
      <c r="J1299">
        <v>0</v>
      </c>
      <c r="K1299">
        <v>0</v>
      </c>
      <c r="L1299">
        <f>VLOOKUP(B1299,'BAHAN BAKU'!P:Y,10,FALSE)</f>
        <v>0</v>
      </c>
      <c r="M1299">
        <f>VLOOKUP(B1299,'BAHAN BAKU'!P:Z,11,FALSE)</f>
        <v>0</v>
      </c>
      <c r="T1299">
        <v>0</v>
      </c>
    </row>
    <row r="1300" spans="1:20" x14ac:dyDescent="0.25">
      <c r="A1300">
        <f>VLOOKUP(B1300,'BAHAN BAKU'!$BD:$BE,2,FALSE)</f>
        <v>1</v>
      </c>
      <c r="B1300">
        <f>IF(COUNTIF($B$2:B1299,B1299)=3,B1299+1,B1299)</f>
        <v>433</v>
      </c>
      <c r="C1300" t="e">
        <f>VLOOKUP(B1300,'BAHAN BAKU'!P:Q,2,FALSE)</f>
        <v>#N/A</v>
      </c>
      <c r="D1300" t="s">
        <v>4</v>
      </c>
      <c r="E1300" t="s">
        <v>49</v>
      </c>
      <c r="F1300" s="13" t="e">
        <f>IF(C1300=0,"2.5","0")</f>
        <v>#N/A</v>
      </c>
      <c r="G1300" t="s">
        <v>49</v>
      </c>
      <c r="H1300">
        <v>100</v>
      </c>
      <c r="I1300" t="e">
        <f>ROUND(VLOOKUP(B1300,'BAHAN BAKU'!P:AO,26,FALSE)*F1300%,0)</f>
        <v>#N/A</v>
      </c>
      <c r="J1300">
        <v>0</v>
      </c>
      <c r="K1300">
        <v>0</v>
      </c>
      <c r="L1300">
        <f>VLOOKUP(B1300,'BAHAN BAKU'!P:Y,10,FALSE)</f>
        <v>0</v>
      </c>
      <c r="M1300">
        <f>VLOOKUP(B1300,'BAHAN BAKU'!P:Z,11,FALSE)</f>
        <v>0</v>
      </c>
      <c r="T1300">
        <v>0</v>
      </c>
    </row>
    <row r="1301" spans="1:20" x14ac:dyDescent="0.25">
      <c r="A1301">
        <f>VLOOKUP(B1301,'BAHAN BAKU'!$BD:$BE,2,FALSE)</f>
        <v>1</v>
      </c>
      <c r="B1301">
        <f>IF(COUNTIF($B$2:B1300,B1300)=3,B1300+1,B1300)</f>
        <v>434</v>
      </c>
      <c r="C1301" t="e">
        <f>VLOOKUP(B1301,'BAHAN BAKU'!P:Q,2,FALSE)</f>
        <v>#N/A</v>
      </c>
      <c r="D1301" t="s">
        <v>2</v>
      </c>
      <c r="E1301" t="s">
        <v>49</v>
      </c>
      <c r="F1301" s="13">
        <v>11</v>
      </c>
      <c r="G1301" t="s">
        <v>49</v>
      </c>
      <c r="H1301">
        <v>100</v>
      </c>
      <c r="I1301">
        <f>ROUND(VLOOKUP(B1301,'BAHAN BAKU'!P:AO,26,FALSE)*F1301%,0)</f>
        <v>0</v>
      </c>
      <c r="J1301">
        <v>0</v>
      </c>
      <c r="K1301">
        <v>0</v>
      </c>
      <c r="L1301">
        <f>VLOOKUP(B1301,'BAHAN BAKU'!P:Y,10,FALSE)</f>
        <v>0</v>
      </c>
      <c r="M1301">
        <f>VLOOKUP(B1301,'BAHAN BAKU'!P:Z,11,FALSE)</f>
        <v>0</v>
      </c>
      <c r="T1301">
        <v>0</v>
      </c>
    </row>
    <row r="1302" spans="1:20" x14ac:dyDescent="0.25">
      <c r="A1302">
        <f>VLOOKUP(B1302,'BAHAN BAKU'!$BD:$BE,2,FALSE)</f>
        <v>1</v>
      </c>
      <c r="B1302">
        <f>IF(COUNTIF($B$2:B1301,B1301)=3,B1301+1,B1301)</f>
        <v>434</v>
      </c>
      <c r="C1302" t="e">
        <f>VLOOKUP(B1302,'BAHAN BAKU'!P:Q,2,FALSE)</f>
        <v>#N/A</v>
      </c>
      <c r="D1302" t="s">
        <v>0</v>
      </c>
      <c r="E1302" t="s">
        <v>49</v>
      </c>
      <c r="F1302" s="13">
        <f>IF(VLOOKUP(B1302&amp;D1302,'BAHAN BAKU'!BA:BB,2,FALSE)&gt;'BAHAN BAKU'!$B$1,'BAHAN BAKU'!$B$1,VLOOKUP(B1302&amp;D1302,'BAHAN BAKU'!BA:BB,2,FALSE))</f>
        <v>0</v>
      </c>
      <c r="G1302" t="s">
        <v>49</v>
      </c>
      <c r="H1302">
        <v>100</v>
      </c>
      <c r="I1302">
        <f>ROUND(VLOOKUP(B1302,'BAHAN BAKU'!P:AO,26,FALSE)*F1302%,0)</f>
        <v>0</v>
      </c>
      <c r="J1302">
        <v>0</v>
      </c>
      <c r="K1302">
        <v>0</v>
      </c>
      <c r="L1302">
        <f>VLOOKUP(B1302,'BAHAN BAKU'!P:Y,10,FALSE)</f>
        <v>0</v>
      </c>
      <c r="M1302">
        <f>VLOOKUP(B1302,'BAHAN BAKU'!P:Z,11,FALSE)</f>
        <v>0</v>
      </c>
      <c r="T1302">
        <v>0</v>
      </c>
    </row>
    <row r="1303" spans="1:20" x14ac:dyDescent="0.25">
      <c r="A1303">
        <f>VLOOKUP(B1303,'BAHAN BAKU'!$BD:$BE,2,FALSE)</f>
        <v>1</v>
      </c>
      <c r="B1303">
        <f>IF(COUNTIF($B$2:B1302,B1302)=3,B1302+1,B1302)</f>
        <v>434</v>
      </c>
      <c r="C1303" t="e">
        <f>VLOOKUP(B1303,'BAHAN BAKU'!P:Q,2,FALSE)</f>
        <v>#N/A</v>
      </c>
      <c r="D1303" t="s">
        <v>4</v>
      </c>
      <c r="E1303" t="s">
        <v>49</v>
      </c>
      <c r="F1303" s="13" t="e">
        <f>IF(C1303=0,"2.5","0")</f>
        <v>#N/A</v>
      </c>
      <c r="G1303" t="s">
        <v>49</v>
      </c>
      <c r="H1303">
        <v>100</v>
      </c>
      <c r="I1303" t="e">
        <f>ROUND(VLOOKUP(B1303,'BAHAN BAKU'!P:AO,26,FALSE)*F1303%,0)</f>
        <v>#N/A</v>
      </c>
      <c r="J1303">
        <v>0</v>
      </c>
      <c r="K1303">
        <v>0</v>
      </c>
      <c r="L1303">
        <f>VLOOKUP(B1303,'BAHAN BAKU'!P:Y,10,FALSE)</f>
        <v>0</v>
      </c>
      <c r="M1303">
        <f>VLOOKUP(B1303,'BAHAN BAKU'!P:Z,11,FALSE)</f>
        <v>0</v>
      </c>
      <c r="T1303">
        <v>0</v>
      </c>
    </row>
    <row r="1304" spans="1:20" x14ac:dyDescent="0.25">
      <c r="A1304">
        <f>VLOOKUP(B1304,'BAHAN BAKU'!$BD:$BE,2,FALSE)</f>
        <v>1</v>
      </c>
      <c r="B1304">
        <f>IF(COUNTIF($B$2:B1303,B1303)=3,B1303+1,B1303)</f>
        <v>435</v>
      </c>
      <c r="C1304" t="e">
        <f>VLOOKUP(B1304,'BAHAN BAKU'!P:Q,2,FALSE)</f>
        <v>#N/A</v>
      </c>
      <c r="D1304" t="s">
        <v>2</v>
      </c>
      <c r="E1304" t="s">
        <v>49</v>
      </c>
      <c r="F1304" s="13">
        <v>11</v>
      </c>
      <c r="G1304" t="s">
        <v>49</v>
      </c>
      <c r="H1304">
        <v>100</v>
      </c>
      <c r="I1304">
        <f>ROUND(VLOOKUP(B1304,'BAHAN BAKU'!P:AO,26,FALSE)*F1304%,0)</f>
        <v>0</v>
      </c>
      <c r="J1304">
        <v>0</v>
      </c>
      <c r="K1304">
        <v>0</v>
      </c>
      <c r="L1304">
        <f>VLOOKUP(B1304,'BAHAN BAKU'!P:Y,10,FALSE)</f>
        <v>0</v>
      </c>
      <c r="M1304">
        <f>VLOOKUP(B1304,'BAHAN BAKU'!P:Z,11,FALSE)</f>
        <v>0</v>
      </c>
      <c r="T1304">
        <v>0</v>
      </c>
    </row>
    <row r="1305" spans="1:20" x14ac:dyDescent="0.25">
      <c r="A1305">
        <f>VLOOKUP(B1305,'BAHAN BAKU'!$BD:$BE,2,FALSE)</f>
        <v>1</v>
      </c>
      <c r="B1305">
        <f>IF(COUNTIF($B$2:B1304,B1304)=3,B1304+1,B1304)</f>
        <v>435</v>
      </c>
      <c r="C1305" t="e">
        <f>VLOOKUP(B1305,'BAHAN BAKU'!P:Q,2,FALSE)</f>
        <v>#N/A</v>
      </c>
      <c r="D1305" t="s">
        <v>0</v>
      </c>
      <c r="E1305" t="s">
        <v>49</v>
      </c>
      <c r="F1305" s="13">
        <f>IF(VLOOKUP(B1305&amp;D1305,'BAHAN BAKU'!BA:BB,2,FALSE)&gt;'BAHAN BAKU'!$B$1,'BAHAN BAKU'!$B$1,VLOOKUP(B1305&amp;D1305,'BAHAN BAKU'!BA:BB,2,FALSE))</f>
        <v>0</v>
      </c>
      <c r="G1305" t="s">
        <v>49</v>
      </c>
      <c r="H1305">
        <v>100</v>
      </c>
      <c r="I1305">
        <f>ROUND(VLOOKUP(B1305,'BAHAN BAKU'!P:AO,26,FALSE)*F1305%,0)</f>
        <v>0</v>
      </c>
      <c r="J1305">
        <v>0</v>
      </c>
      <c r="K1305">
        <v>0</v>
      </c>
      <c r="L1305">
        <f>VLOOKUP(B1305,'BAHAN BAKU'!P:Y,10,FALSE)</f>
        <v>0</v>
      </c>
      <c r="M1305">
        <f>VLOOKUP(B1305,'BAHAN BAKU'!P:Z,11,FALSE)</f>
        <v>0</v>
      </c>
      <c r="T1305">
        <v>0</v>
      </c>
    </row>
    <row r="1306" spans="1:20" x14ac:dyDescent="0.25">
      <c r="A1306">
        <f>VLOOKUP(B1306,'BAHAN BAKU'!$BD:$BE,2,FALSE)</f>
        <v>1</v>
      </c>
      <c r="B1306">
        <f>IF(COUNTIF($B$2:B1305,B1305)=3,B1305+1,B1305)</f>
        <v>435</v>
      </c>
      <c r="C1306" t="e">
        <f>VLOOKUP(B1306,'BAHAN BAKU'!P:Q,2,FALSE)</f>
        <v>#N/A</v>
      </c>
      <c r="D1306" t="s">
        <v>4</v>
      </c>
      <c r="E1306" t="s">
        <v>49</v>
      </c>
      <c r="F1306" s="13" t="e">
        <f>IF(C1306=0,"2.5","0")</f>
        <v>#N/A</v>
      </c>
      <c r="G1306" t="s">
        <v>49</v>
      </c>
      <c r="H1306">
        <v>100</v>
      </c>
      <c r="I1306" t="e">
        <f>ROUND(VLOOKUP(B1306,'BAHAN BAKU'!P:AO,26,FALSE)*F1306%,0)</f>
        <v>#N/A</v>
      </c>
      <c r="J1306">
        <v>0</v>
      </c>
      <c r="K1306">
        <v>0</v>
      </c>
      <c r="L1306">
        <f>VLOOKUP(B1306,'BAHAN BAKU'!P:Y,10,FALSE)</f>
        <v>0</v>
      </c>
      <c r="M1306">
        <f>VLOOKUP(B1306,'BAHAN BAKU'!P:Z,11,FALSE)</f>
        <v>0</v>
      </c>
      <c r="T1306">
        <v>0</v>
      </c>
    </row>
    <row r="1307" spans="1:20" x14ac:dyDescent="0.25">
      <c r="A1307">
        <f>VLOOKUP(B1307,'BAHAN BAKU'!$BD:$BE,2,FALSE)</f>
        <v>1</v>
      </c>
      <c r="B1307">
        <f>IF(COUNTIF($B$2:B1306,B1306)=3,B1306+1,B1306)</f>
        <v>436</v>
      </c>
      <c r="C1307" t="e">
        <f>VLOOKUP(B1307,'BAHAN BAKU'!P:Q,2,FALSE)</f>
        <v>#N/A</v>
      </c>
      <c r="D1307" t="s">
        <v>2</v>
      </c>
      <c r="E1307" t="s">
        <v>49</v>
      </c>
      <c r="F1307" s="13">
        <v>11</v>
      </c>
      <c r="G1307" t="s">
        <v>49</v>
      </c>
      <c r="H1307">
        <v>100</v>
      </c>
      <c r="I1307">
        <f>ROUND(VLOOKUP(B1307,'BAHAN BAKU'!P:AO,26,FALSE)*F1307%,0)</f>
        <v>0</v>
      </c>
      <c r="J1307">
        <v>0</v>
      </c>
      <c r="K1307">
        <v>0</v>
      </c>
      <c r="L1307">
        <f>VLOOKUP(B1307,'BAHAN BAKU'!P:Y,10,FALSE)</f>
        <v>0</v>
      </c>
      <c r="M1307">
        <f>VLOOKUP(B1307,'BAHAN BAKU'!P:Z,11,FALSE)</f>
        <v>0</v>
      </c>
      <c r="T1307">
        <v>0</v>
      </c>
    </row>
    <row r="1308" spans="1:20" x14ac:dyDescent="0.25">
      <c r="A1308">
        <f>VLOOKUP(B1308,'BAHAN BAKU'!$BD:$BE,2,FALSE)</f>
        <v>1</v>
      </c>
      <c r="B1308">
        <f>IF(COUNTIF($B$2:B1307,B1307)=3,B1307+1,B1307)</f>
        <v>436</v>
      </c>
      <c r="C1308" t="e">
        <f>VLOOKUP(B1308,'BAHAN BAKU'!P:Q,2,FALSE)</f>
        <v>#N/A</v>
      </c>
      <c r="D1308" t="s">
        <v>0</v>
      </c>
      <c r="E1308" t="s">
        <v>49</v>
      </c>
      <c r="F1308" s="13">
        <f>IF(VLOOKUP(B1308&amp;D1308,'BAHAN BAKU'!BA:BB,2,FALSE)&gt;'BAHAN BAKU'!$B$1,'BAHAN BAKU'!$B$1,VLOOKUP(B1308&amp;D1308,'BAHAN BAKU'!BA:BB,2,FALSE))</f>
        <v>0</v>
      </c>
      <c r="G1308" t="s">
        <v>49</v>
      </c>
      <c r="H1308">
        <v>100</v>
      </c>
      <c r="I1308">
        <f>ROUND(VLOOKUP(B1308,'BAHAN BAKU'!P:AO,26,FALSE)*F1308%,0)</f>
        <v>0</v>
      </c>
      <c r="J1308">
        <v>0</v>
      </c>
      <c r="K1308">
        <v>0</v>
      </c>
      <c r="L1308">
        <f>VLOOKUP(B1308,'BAHAN BAKU'!P:Y,10,FALSE)</f>
        <v>0</v>
      </c>
      <c r="M1308">
        <f>VLOOKUP(B1308,'BAHAN BAKU'!P:Z,11,FALSE)</f>
        <v>0</v>
      </c>
      <c r="T1308">
        <v>0</v>
      </c>
    </row>
    <row r="1309" spans="1:20" x14ac:dyDescent="0.25">
      <c r="A1309">
        <f>VLOOKUP(B1309,'BAHAN BAKU'!$BD:$BE,2,FALSE)</f>
        <v>1</v>
      </c>
      <c r="B1309">
        <f>IF(COUNTIF($B$2:B1308,B1308)=3,B1308+1,B1308)</f>
        <v>436</v>
      </c>
      <c r="C1309" t="e">
        <f>VLOOKUP(B1309,'BAHAN BAKU'!P:Q,2,FALSE)</f>
        <v>#N/A</v>
      </c>
      <c r="D1309" t="s">
        <v>4</v>
      </c>
      <c r="E1309" t="s">
        <v>49</v>
      </c>
      <c r="F1309" s="13" t="e">
        <f>IF(C1309=0,"2.5","0")</f>
        <v>#N/A</v>
      </c>
      <c r="G1309" t="s">
        <v>49</v>
      </c>
      <c r="H1309">
        <v>100</v>
      </c>
      <c r="I1309" t="e">
        <f>ROUND(VLOOKUP(B1309,'BAHAN BAKU'!P:AO,26,FALSE)*F1309%,0)</f>
        <v>#N/A</v>
      </c>
      <c r="J1309">
        <v>0</v>
      </c>
      <c r="K1309">
        <v>0</v>
      </c>
      <c r="L1309">
        <f>VLOOKUP(B1309,'BAHAN BAKU'!P:Y,10,FALSE)</f>
        <v>0</v>
      </c>
      <c r="M1309">
        <f>VLOOKUP(B1309,'BAHAN BAKU'!P:Z,11,FALSE)</f>
        <v>0</v>
      </c>
      <c r="T1309">
        <v>0</v>
      </c>
    </row>
    <row r="1310" spans="1:20" x14ac:dyDescent="0.25">
      <c r="A1310">
        <f>VLOOKUP(B1310,'BAHAN BAKU'!$BD:$BE,2,FALSE)</f>
        <v>1</v>
      </c>
      <c r="B1310">
        <f>IF(COUNTIF($B$2:B1309,B1309)=3,B1309+1,B1309)</f>
        <v>437</v>
      </c>
      <c r="C1310" t="e">
        <f>VLOOKUP(B1310,'BAHAN BAKU'!P:Q,2,FALSE)</f>
        <v>#N/A</v>
      </c>
      <c r="D1310" t="s">
        <v>2</v>
      </c>
      <c r="E1310" t="s">
        <v>49</v>
      </c>
      <c r="F1310" s="13">
        <v>11</v>
      </c>
      <c r="G1310" t="s">
        <v>49</v>
      </c>
      <c r="H1310">
        <v>100</v>
      </c>
      <c r="I1310">
        <f>ROUND(VLOOKUP(B1310,'BAHAN BAKU'!P:AO,26,FALSE)*F1310%,0)</f>
        <v>0</v>
      </c>
      <c r="J1310">
        <v>0</v>
      </c>
      <c r="K1310">
        <v>0</v>
      </c>
      <c r="L1310">
        <f>VLOOKUP(B1310,'BAHAN BAKU'!P:Y,10,FALSE)</f>
        <v>0</v>
      </c>
      <c r="M1310">
        <f>VLOOKUP(B1310,'BAHAN BAKU'!P:Z,11,FALSE)</f>
        <v>0</v>
      </c>
      <c r="T1310">
        <v>0</v>
      </c>
    </row>
    <row r="1311" spans="1:20" x14ac:dyDescent="0.25">
      <c r="A1311">
        <f>VLOOKUP(B1311,'BAHAN BAKU'!$BD:$BE,2,FALSE)</f>
        <v>1</v>
      </c>
      <c r="B1311">
        <f>IF(COUNTIF($B$2:B1310,B1310)=3,B1310+1,B1310)</f>
        <v>437</v>
      </c>
      <c r="C1311" t="e">
        <f>VLOOKUP(B1311,'BAHAN BAKU'!P:Q,2,FALSE)</f>
        <v>#N/A</v>
      </c>
      <c r="D1311" t="s">
        <v>0</v>
      </c>
      <c r="E1311" t="s">
        <v>49</v>
      </c>
      <c r="F1311" s="13">
        <f>IF(VLOOKUP(B1311&amp;D1311,'BAHAN BAKU'!BA:BB,2,FALSE)&gt;'BAHAN BAKU'!$B$1,'BAHAN BAKU'!$B$1,VLOOKUP(B1311&amp;D1311,'BAHAN BAKU'!BA:BB,2,FALSE))</f>
        <v>0</v>
      </c>
      <c r="G1311" t="s">
        <v>49</v>
      </c>
      <c r="H1311">
        <v>100</v>
      </c>
      <c r="I1311">
        <f>ROUND(VLOOKUP(B1311,'BAHAN BAKU'!P:AO,26,FALSE)*F1311%,0)</f>
        <v>0</v>
      </c>
      <c r="J1311">
        <v>0</v>
      </c>
      <c r="K1311">
        <v>0</v>
      </c>
      <c r="L1311">
        <f>VLOOKUP(B1311,'BAHAN BAKU'!P:Y,10,FALSE)</f>
        <v>0</v>
      </c>
      <c r="M1311">
        <f>VLOOKUP(B1311,'BAHAN BAKU'!P:Z,11,FALSE)</f>
        <v>0</v>
      </c>
      <c r="T1311">
        <v>0</v>
      </c>
    </row>
    <row r="1312" spans="1:20" x14ac:dyDescent="0.25">
      <c r="A1312">
        <f>VLOOKUP(B1312,'BAHAN BAKU'!$BD:$BE,2,FALSE)</f>
        <v>1</v>
      </c>
      <c r="B1312">
        <f>IF(COUNTIF($B$2:B1311,B1311)=3,B1311+1,B1311)</f>
        <v>437</v>
      </c>
      <c r="C1312" t="e">
        <f>VLOOKUP(B1312,'BAHAN BAKU'!P:Q,2,FALSE)</f>
        <v>#N/A</v>
      </c>
      <c r="D1312" t="s">
        <v>4</v>
      </c>
      <c r="E1312" t="s">
        <v>49</v>
      </c>
      <c r="F1312" s="13" t="e">
        <f>IF(C1312=0,"2.5","0")</f>
        <v>#N/A</v>
      </c>
      <c r="G1312" t="s">
        <v>49</v>
      </c>
      <c r="H1312">
        <v>100</v>
      </c>
      <c r="I1312" t="e">
        <f>ROUND(VLOOKUP(B1312,'BAHAN BAKU'!P:AO,26,FALSE)*F1312%,0)</f>
        <v>#N/A</v>
      </c>
      <c r="J1312">
        <v>0</v>
      </c>
      <c r="K1312">
        <v>0</v>
      </c>
      <c r="L1312">
        <f>VLOOKUP(B1312,'BAHAN BAKU'!P:Y,10,FALSE)</f>
        <v>0</v>
      </c>
      <c r="M1312">
        <f>VLOOKUP(B1312,'BAHAN BAKU'!P:Z,11,FALSE)</f>
        <v>0</v>
      </c>
      <c r="T1312">
        <v>0</v>
      </c>
    </row>
    <row r="1313" spans="1:20" x14ac:dyDescent="0.25">
      <c r="A1313">
        <f>VLOOKUP(B1313,'BAHAN BAKU'!$BD:$BE,2,FALSE)</f>
        <v>1</v>
      </c>
      <c r="B1313">
        <f>IF(COUNTIF($B$2:B1312,B1312)=3,B1312+1,B1312)</f>
        <v>438</v>
      </c>
      <c r="C1313" t="e">
        <f>VLOOKUP(B1313,'BAHAN BAKU'!P:Q,2,FALSE)</f>
        <v>#N/A</v>
      </c>
      <c r="D1313" t="s">
        <v>2</v>
      </c>
      <c r="E1313" t="s">
        <v>49</v>
      </c>
      <c r="F1313" s="13">
        <v>11</v>
      </c>
      <c r="G1313" t="s">
        <v>49</v>
      </c>
      <c r="H1313">
        <v>100</v>
      </c>
      <c r="I1313">
        <f>ROUND(VLOOKUP(B1313,'BAHAN BAKU'!P:AO,26,FALSE)*F1313%,0)</f>
        <v>0</v>
      </c>
      <c r="J1313">
        <v>0</v>
      </c>
      <c r="K1313">
        <v>0</v>
      </c>
      <c r="L1313">
        <f>VLOOKUP(B1313,'BAHAN BAKU'!P:Y,10,FALSE)</f>
        <v>0</v>
      </c>
      <c r="M1313">
        <f>VLOOKUP(B1313,'BAHAN BAKU'!P:Z,11,FALSE)</f>
        <v>0</v>
      </c>
      <c r="T1313">
        <v>0</v>
      </c>
    </row>
    <row r="1314" spans="1:20" x14ac:dyDescent="0.25">
      <c r="A1314">
        <f>VLOOKUP(B1314,'BAHAN BAKU'!$BD:$BE,2,FALSE)</f>
        <v>1</v>
      </c>
      <c r="B1314">
        <f>IF(COUNTIF($B$2:B1313,B1313)=3,B1313+1,B1313)</f>
        <v>438</v>
      </c>
      <c r="C1314" t="e">
        <f>VLOOKUP(B1314,'BAHAN BAKU'!P:Q,2,FALSE)</f>
        <v>#N/A</v>
      </c>
      <c r="D1314" t="s">
        <v>0</v>
      </c>
      <c r="E1314" t="s">
        <v>49</v>
      </c>
      <c r="F1314" s="13">
        <f>IF(VLOOKUP(B1314&amp;D1314,'BAHAN BAKU'!BA:BB,2,FALSE)&gt;'BAHAN BAKU'!$B$1,'BAHAN BAKU'!$B$1,VLOOKUP(B1314&amp;D1314,'BAHAN BAKU'!BA:BB,2,FALSE))</f>
        <v>0</v>
      </c>
      <c r="G1314" t="s">
        <v>49</v>
      </c>
      <c r="H1314">
        <v>100</v>
      </c>
      <c r="I1314">
        <f>ROUND(VLOOKUP(B1314,'BAHAN BAKU'!P:AO,26,FALSE)*F1314%,0)</f>
        <v>0</v>
      </c>
      <c r="J1314">
        <v>0</v>
      </c>
      <c r="K1314">
        <v>0</v>
      </c>
      <c r="L1314">
        <f>VLOOKUP(B1314,'BAHAN BAKU'!P:Y,10,FALSE)</f>
        <v>0</v>
      </c>
      <c r="M1314">
        <f>VLOOKUP(B1314,'BAHAN BAKU'!P:Z,11,FALSE)</f>
        <v>0</v>
      </c>
      <c r="T1314">
        <v>0</v>
      </c>
    </row>
    <row r="1315" spans="1:20" x14ac:dyDescent="0.25">
      <c r="A1315">
        <f>VLOOKUP(B1315,'BAHAN BAKU'!$BD:$BE,2,FALSE)</f>
        <v>1</v>
      </c>
      <c r="B1315">
        <f>IF(COUNTIF($B$2:B1314,B1314)=3,B1314+1,B1314)</f>
        <v>438</v>
      </c>
      <c r="C1315" t="e">
        <f>VLOOKUP(B1315,'BAHAN BAKU'!P:Q,2,FALSE)</f>
        <v>#N/A</v>
      </c>
      <c r="D1315" t="s">
        <v>4</v>
      </c>
      <c r="E1315" t="s">
        <v>49</v>
      </c>
      <c r="F1315" s="13" t="e">
        <f>IF(C1315=0,"2.5","0")</f>
        <v>#N/A</v>
      </c>
      <c r="G1315" t="s">
        <v>49</v>
      </c>
      <c r="H1315">
        <v>100</v>
      </c>
      <c r="I1315" t="e">
        <f>ROUND(VLOOKUP(B1315,'BAHAN BAKU'!P:AO,26,FALSE)*F1315%,0)</f>
        <v>#N/A</v>
      </c>
      <c r="J1315">
        <v>0</v>
      </c>
      <c r="K1315">
        <v>0</v>
      </c>
      <c r="L1315">
        <f>VLOOKUP(B1315,'BAHAN BAKU'!P:Y,10,FALSE)</f>
        <v>0</v>
      </c>
      <c r="M1315">
        <f>VLOOKUP(B1315,'BAHAN BAKU'!P:Z,11,FALSE)</f>
        <v>0</v>
      </c>
      <c r="T1315">
        <v>0</v>
      </c>
    </row>
    <row r="1316" spans="1:20" x14ac:dyDescent="0.25">
      <c r="A1316">
        <f>VLOOKUP(B1316,'BAHAN BAKU'!$BD:$BE,2,FALSE)</f>
        <v>1</v>
      </c>
      <c r="B1316">
        <f>IF(COUNTIF($B$2:B1315,B1315)=3,B1315+1,B1315)</f>
        <v>439</v>
      </c>
      <c r="C1316" t="e">
        <f>VLOOKUP(B1316,'BAHAN BAKU'!P:Q,2,FALSE)</f>
        <v>#N/A</v>
      </c>
      <c r="D1316" t="s">
        <v>2</v>
      </c>
      <c r="E1316" t="s">
        <v>49</v>
      </c>
      <c r="F1316" s="13">
        <v>11</v>
      </c>
      <c r="G1316" t="s">
        <v>49</v>
      </c>
      <c r="H1316">
        <v>100</v>
      </c>
      <c r="I1316">
        <f>ROUND(VLOOKUP(B1316,'BAHAN BAKU'!P:AO,26,FALSE)*F1316%,0)</f>
        <v>0</v>
      </c>
      <c r="J1316">
        <v>0</v>
      </c>
      <c r="K1316">
        <v>0</v>
      </c>
      <c r="L1316">
        <f>VLOOKUP(B1316,'BAHAN BAKU'!P:Y,10,FALSE)</f>
        <v>0</v>
      </c>
      <c r="M1316">
        <f>VLOOKUP(B1316,'BAHAN BAKU'!P:Z,11,FALSE)</f>
        <v>0</v>
      </c>
      <c r="T1316">
        <v>0</v>
      </c>
    </row>
    <row r="1317" spans="1:20" x14ac:dyDescent="0.25">
      <c r="A1317">
        <f>VLOOKUP(B1317,'BAHAN BAKU'!$BD:$BE,2,FALSE)</f>
        <v>1</v>
      </c>
      <c r="B1317">
        <f>IF(COUNTIF($B$2:B1316,B1316)=3,B1316+1,B1316)</f>
        <v>439</v>
      </c>
      <c r="C1317" t="e">
        <f>VLOOKUP(B1317,'BAHAN BAKU'!P:Q,2,FALSE)</f>
        <v>#N/A</v>
      </c>
      <c r="D1317" t="s">
        <v>0</v>
      </c>
      <c r="E1317" t="s">
        <v>49</v>
      </c>
      <c r="F1317" s="13">
        <f>IF(VLOOKUP(B1317&amp;D1317,'BAHAN BAKU'!BA:BB,2,FALSE)&gt;'BAHAN BAKU'!$B$1,'BAHAN BAKU'!$B$1,VLOOKUP(B1317&amp;D1317,'BAHAN BAKU'!BA:BB,2,FALSE))</f>
        <v>0</v>
      </c>
      <c r="G1317" t="s">
        <v>49</v>
      </c>
      <c r="H1317">
        <v>100</v>
      </c>
      <c r="I1317">
        <f>ROUND(VLOOKUP(B1317,'BAHAN BAKU'!P:AO,26,FALSE)*F1317%,0)</f>
        <v>0</v>
      </c>
      <c r="J1317">
        <v>0</v>
      </c>
      <c r="K1317">
        <v>0</v>
      </c>
      <c r="L1317">
        <f>VLOOKUP(B1317,'BAHAN BAKU'!P:Y,10,FALSE)</f>
        <v>0</v>
      </c>
      <c r="M1317">
        <f>VLOOKUP(B1317,'BAHAN BAKU'!P:Z,11,FALSE)</f>
        <v>0</v>
      </c>
      <c r="T1317">
        <v>0</v>
      </c>
    </row>
    <row r="1318" spans="1:20" x14ac:dyDescent="0.25">
      <c r="A1318">
        <f>VLOOKUP(B1318,'BAHAN BAKU'!$BD:$BE,2,FALSE)</f>
        <v>1</v>
      </c>
      <c r="B1318">
        <f>IF(COUNTIF($B$2:B1317,B1317)=3,B1317+1,B1317)</f>
        <v>439</v>
      </c>
      <c r="C1318" t="e">
        <f>VLOOKUP(B1318,'BAHAN BAKU'!P:Q,2,FALSE)</f>
        <v>#N/A</v>
      </c>
      <c r="D1318" t="s">
        <v>4</v>
      </c>
      <c r="E1318" t="s">
        <v>49</v>
      </c>
      <c r="F1318" s="13" t="e">
        <f>IF(C1318=0,"2.5","0")</f>
        <v>#N/A</v>
      </c>
      <c r="G1318" t="s">
        <v>49</v>
      </c>
      <c r="H1318">
        <v>100</v>
      </c>
      <c r="I1318" t="e">
        <f>ROUND(VLOOKUP(B1318,'BAHAN BAKU'!P:AO,26,FALSE)*F1318%,0)</f>
        <v>#N/A</v>
      </c>
      <c r="J1318">
        <v>0</v>
      </c>
      <c r="K1318">
        <v>0</v>
      </c>
      <c r="L1318">
        <f>VLOOKUP(B1318,'BAHAN BAKU'!P:Y,10,FALSE)</f>
        <v>0</v>
      </c>
      <c r="M1318">
        <f>VLOOKUP(B1318,'BAHAN BAKU'!P:Z,11,FALSE)</f>
        <v>0</v>
      </c>
      <c r="T1318">
        <v>0</v>
      </c>
    </row>
    <row r="1319" spans="1:20" x14ac:dyDescent="0.25">
      <c r="A1319">
        <f>VLOOKUP(B1319,'BAHAN BAKU'!$BD:$BE,2,FALSE)</f>
        <v>1</v>
      </c>
      <c r="B1319">
        <f>IF(COUNTIF($B$2:B1318,B1318)=3,B1318+1,B1318)</f>
        <v>440</v>
      </c>
      <c r="C1319" t="e">
        <f>VLOOKUP(B1319,'BAHAN BAKU'!P:Q,2,FALSE)</f>
        <v>#N/A</v>
      </c>
      <c r="D1319" t="s">
        <v>2</v>
      </c>
      <c r="E1319" t="s">
        <v>49</v>
      </c>
      <c r="F1319" s="13">
        <v>11</v>
      </c>
      <c r="G1319" t="s">
        <v>49</v>
      </c>
      <c r="H1319">
        <v>100</v>
      </c>
      <c r="I1319">
        <f>ROUND(VLOOKUP(B1319,'BAHAN BAKU'!P:AO,26,FALSE)*F1319%,0)</f>
        <v>0</v>
      </c>
      <c r="J1319">
        <v>0</v>
      </c>
      <c r="K1319">
        <v>0</v>
      </c>
      <c r="L1319">
        <f>VLOOKUP(B1319,'BAHAN BAKU'!P:Y,10,FALSE)</f>
        <v>0</v>
      </c>
      <c r="M1319">
        <f>VLOOKUP(B1319,'BAHAN BAKU'!P:Z,11,FALSE)</f>
        <v>0</v>
      </c>
      <c r="T1319">
        <v>0</v>
      </c>
    </row>
    <row r="1320" spans="1:20" x14ac:dyDescent="0.25">
      <c r="A1320">
        <f>VLOOKUP(B1320,'BAHAN BAKU'!$BD:$BE,2,FALSE)</f>
        <v>1</v>
      </c>
      <c r="B1320">
        <f>IF(COUNTIF($B$2:B1319,B1319)=3,B1319+1,B1319)</f>
        <v>440</v>
      </c>
      <c r="C1320" t="e">
        <f>VLOOKUP(B1320,'BAHAN BAKU'!P:Q,2,FALSE)</f>
        <v>#N/A</v>
      </c>
      <c r="D1320" t="s">
        <v>0</v>
      </c>
      <c r="E1320" t="s">
        <v>49</v>
      </c>
      <c r="F1320" s="13">
        <f>IF(VLOOKUP(B1320&amp;D1320,'BAHAN BAKU'!BA:BB,2,FALSE)&gt;'BAHAN BAKU'!$B$1,'BAHAN BAKU'!$B$1,VLOOKUP(B1320&amp;D1320,'BAHAN BAKU'!BA:BB,2,FALSE))</f>
        <v>0</v>
      </c>
      <c r="G1320" t="s">
        <v>49</v>
      </c>
      <c r="H1320">
        <v>100</v>
      </c>
      <c r="I1320">
        <f>ROUND(VLOOKUP(B1320,'BAHAN BAKU'!P:AO,26,FALSE)*F1320%,0)</f>
        <v>0</v>
      </c>
      <c r="J1320">
        <v>0</v>
      </c>
      <c r="K1320">
        <v>0</v>
      </c>
      <c r="L1320">
        <f>VLOOKUP(B1320,'BAHAN BAKU'!P:Y,10,FALSE)</f>
        <v>0</v>
      </c>
      <c r="M1320">
        <f>VLOOKUP(B1320,'BAHAN BAKU'!P:Z,11,FALSE)</f>
        <v>0</v>
      </c>
      <c r="T1320">
        <v>0</v>
      </c>
    </row>
    <row r="1321" spans="1:20" x14ac:dyDescent="0.25">
      <c r="A1321">
        <f>VLOOKUP(B1321,'BAHAN BAKU'!$BD:$BE,2,FALSE)</f>
        <v>1</v>
      </c>
      <c r="B1321">
        <f>IF(COUNTIF($B$2:B1320,B1320)=3,B1320+1,B1320)</f>
        <v>440</v>
      </c>
      <c r="C1321" t="e">
        <f>VLOOKUP(B1321,'BAHAN BAKU'!P:Q,2,FALSE)</f>
        <v>#N/A</v>
      </c>
      <c r="D1321" t="s">
        <v>4</v>
      </c>
      <c r="E1321" t="s">
        <v>49</v>
      </c>
      <c r="F1321" s="13" t="e">
        <f>IF(C1321=0,"2.5","0")</f>
        <v>#N/A</v>
      </c>
      <c r="G1321" t="s">
        <v>49</v>
      </c>
      <c r="H1321">
        <v>100</v>
      </c>
      <c r="I1321" t="e">
        <f>ROUND(VLOOKUP(B1321,'BAHAN BAKU'!P:AO,26,FALSE)*F1321%,0)</f>
        <v>#N/A</v>
      </c>
      <c r="J1321">
        <v>0</v>
      </c>
      <c r="K1321">
        <v>0</v>
      </c>
      <c r="L1321">
        <f>VLOOKUP(B1321,'BAHAN BAKU'!P:Y,10,FALSE)</f>
        <v>0</v>
      </c>
      <c r="M1321">
        <f>VLOOKUP(B1321,'BAHAN BAKU'!P:Z,11,FALSE)</f>
        <v>0</v>
      </c>
      <c r="T1321">
        <v>0</v>
      </c>
    </row>
    <row r="1322" spans="1:20" x14ac:dyDescent="0.25">
      <c r="A1322">
        <f>VLOOKUP(B1322,'BAHAN BAKU'!$BD:$BE,2,FALSE)</f>
        <v>1</v>
      </c>
      <c r="B1322">
        <f>IF(COUNTIF($B$2:B1321,B1321)=3,B1321+1,B1321)</f>
        <v>441</v>
      </c>
      <c r="C1322" t="e">
        <f>VLOOKUP(B1322,'BAHAN BAKU'!P:Q,2,FALSE)</f>
        <v>#N/A</v>
      </c>
      <c r="D1322" t="s">
        <v>2</v>
      </c>
      <c r="E1322" t="s">
        <v>49</v>
      </c>
      <c r="F1322" s="13">
        <v>11</v>
      </c>
      <c r="G1322" t="s">
        <v>49</v>
      </c>
      <c r="H1322">
        <v>100</v>
      </c>
      <c r="I1322">
        <f>ROUND(VLOOKUP(B1322,'BAHAN BAKU'!P:AO,26,FALSE)*F1322%,0)</f>
        <v>0</v>
      </c>
      <c r="J1322">
        <v>0</v>
      </c>
      <c r="K1322">
        <v>0</v>
      </c>
      <c r="L1322">
        <f>VLOOKUP(B1322,'BAHAN BAKU'!P:Y,10,FALSE)</f>
        <v>0</v>
      </c>
      <c r="M1322">
        <f>VLOOKUP(B1322,'BAHAN BAKU'!P:Z,11,FALSE)</f>
        <v>0</v>
      </c>
      <c r="T1322">
        <v>0</v>
      </c>
    </row>
    <row r="1323" spans="1:20" x14ac:dyDescent="0.25">
      <c r="A1323">
        <f>VLOOKUP(B1323,'BAHAN BAKU'!$BD:$BE,2,FALSE)</f>
        <v>1</v>
      </c>
      <c r="B1323">
        <f>IF(COUNTIF($B$2:B1322,B1322)=3,B1322+1,B1322)</f>
        <v>441</v>
      </c>
      <c r="C1323" t="e">
        <f>VLOOKUP(B1323,'BAHAN BAKU'!P:Q,2,FALSE)</f>
        <v>#N/A</v>
      </c>
      <c r="D1323" t="s">
        <v>0</v>
      </c>
      <c r="E1323" t="s">
        <v>49</v>
      </c>
      <c r="F1323" s="13">
        <f>IF(VLOOKUP(B1323&amp;D1323,'BAHAN BAKU'!BA:BB,2,FALSE)&gt;'BAHAN BAKU'!$B$1,'BAHAN BAKU'!$B$1,VLOOKUP(B1323&amp;D1323,'BAHAN BAKU'!BA:BB,2,FALSE))</f>
        <v>0</v>
      </c>
      <c r="G1323" t="s">
        <v>49</v>
      </c>
      <c r="H1323">
        <v>100</v>
      </c>
      <c r="I1323">
        <f>ROUND(VLOOKUP(B1323,'BAHAN BAKU'!P:AO,26,FALSE)*F1323%,0)</f>
        <v>0</v>
      </c>
      <c r="J1323">
        <v>0</v>
      </c>
      <c r="K1323">
        <v>0</v>
      </c>
      <c r="L1323">
        <f>VLOOKUP(B1323,'BAHAN BAKU'!P:Y,10,FALSE)</f>
        <v>0</v>
      </c>
      <c r="M1323">
        <f>VLOOKUP(B1323,'BAHAN BAKU'!P:Z,11,FALSE)</f>
        <v>0</v>
      </c>
      <c r="T1323">
        <v>0</v>
      </c>
    </row>
    <row r="1324" spans="1:20" x14ac:dyDescent="0.25">
      <c r="A1324">
        <f>VLOOKUP(B1324,'BAHAN BAKU'!$BD:$BE,2,FALSE)</f>
        <v>1</v>
      </c>
      <c r="B1324">
        <f>IF(COUNTIF($B$2:B1323,B1323)=3,B1323+1,B1323)</f>
        <v>441</v>
      </c>
      <c r="C1324" t="e">
        <f>VLOOKUP(B1324,'BAHAN BAKU'!P:Q,2,FALSE)</f>
        <v>#N/A</v>
      </c>
      <c r="D1324" t="s">
        <v>4</v>
      </c>
      <c r="E1324" t="s">
        <v>49</v>
      </c>
      <c r="F1324" s="13" t="e">
        <f>IF(C1324=0,"2.5","0")</f>
        <v>#N/A</v>
      </c>
      <c r="G1324" t="s">
        <v>49</v>
      </c>
      <c r="H1324">
        <v>100</v>
      </c>
      <c r="I1324" t="e">
        <f>ROUND(VLOOKUP(B1324,'BAHAN BAKU'!P:AO,26,FALSE)*F1324%,0)</f>
        <v>#N/A</v>
      </c>
      <c r="J1324">
        <v>0</v>
      </c>
      <c r="K1324">
        <v>0</v>
      </c>
      <c r="L1324">
        <f>VLOOKUP(B1324,'BAHAN BAKU'!P:Y,10,FALSE)</f>
        <v>0</v>
      </c>
      <c r="M1324">
        <f>VLOOKUP(B1324,'BAHAN BAKU'!P:Z,11,FALSE)</f>
        <v>0</v>
      </c>
      <c r="T1324">
        <v>0</v>
      </c>
    </row>
    <row r="1325" spans="1:20" x14ac:dyDescent="0.25">
      <c r="A1325">
        <f>VLOOKUP(B1325,'BAHAN BAKU'!$BD:$BE,2,FALSE)</f>
        <v>1</v>
      </c>
      <c r="B1325">
        <f>IF(COUNTIF($B$2:B1324,B1324)=3,B1324+1,B1324)</f>
        <v>442</v>
      </c>
      <c r="C1325" t="e">
        <f>VLOOKUP(B1325,'BAHAN BAKU'!P:Q,2,FALSE)</f>
        <v>#N/A</v>
      </c>
      <c r="D1325" t="s">
        <v>2</v>
      </c>
      <c r="E1325" t="s">
        <v>49</v>
      </c>
      <c r="F1325" s="13">
        <v>11</v>
      </c>
      <c r="G1325" t="s">
        <v>49</v>
      </c>
      <c r="H1325">
        <v>100</v>
      </c>
      <c r="I1325">
        <f>ROUND(VLOOKUP(B1325,'BAHAN BAKU'!P:AO,26,FALSE)*F1325%,0)</f>
        <v>0</v>
      </c>
      <c r="J1325">
        <v>0</v>
      </c>
      <c r="K1325">
        <v>0</v>
      </c>
      <c r="L1325">
        <f>VLOOKUP(B1325,'BAHAN BAKU'!P:Y,10,FALSE)</f>
        <v>0</v>
      </c>
      <c r="M1325">
        <f>VLOOKUP(B1325,'BAHAN BAKU'!P:Z,11,FALSE)</f>
        <v>0</v>
      </c>
      <c r="T1325">
        <v>0</v>
      </c>
    </row>
    <row r="1326" spans="1:20" x14ac:dyDescent="0.25">
      <c r="A1326">
        <f>VLOOKUP(B1326,'BAHAN BAKU'!$BD:$BE,2,FALSE)</f>
        <v>1</v>
      </c>
      <c r="B1326">
        <f>IF(COUNTIF($B$2:B1325,B1325)=3,B1325+1,B1325)</f>
        <v>442</v>
      </c>
      <c r="C1326" t="e">
        <f>VLOOKUP(B1326,'BAHAN BAKU'!P:Q,2,FALSE)</f>
        <v>#N/A</v>
      </c>
      <c r="D1326" t="s">
        <v>0</v>
      </c>
      <c r="E1326" t="s">
        <v>49</v>
      </c>
      <c r="F1326" s="13">
        <f>IF(VLOOKUP(B1326&amp;D1326,'BAHAN BAKU'!BA:BB,2,FALSE)&gt;'BAHAN BAKU'!$B$1,'BAHAN BAKU'!$B$1,VLOOKUP(B1326&amp;D1326,'BAHAN BAKU'!BA:BB,2,FALSE))</f>
        <v>0</v>
      </c>
      <c r="G1326" t="s">
        <v>49</v>
      </c>
      <c r="H1326">
        <v>100</v>
      </c>
      <c r="I1326">
        <f>ROUND(VLOOKUP(B1326,'BAHAN BAKU'!P:AO,26,FALSE)*F1326%,0)</f>
        <v>0</v>
      </c>
      <c r="J1326">
        <v>0</v>
      </c>
      <c r="K1326">
        <v>0</v>
      </c>
      <c r="L1326">
        <f>VLOOKUP(B1326,'BAHAN BAKU'!P:Y,10,FALSE)</f>
        <v>0</v>
      </c>
      <c r="M1326">
        <f>VLOOKUP(B1326,'BAHAN BAKU'!P:Z,11,FALSE)</f>
        <v>0</v>
      </c>
      <c r="T1326">
        <v>0</v>
      </c>
    </row>
    <row r="1327" spans="1:20" x14ac:dyDescent="0.25">
      <c r="A1327">
        <f>VLOOKUP(B1327,'BAHAN BAKU'!$BD:$BE,2,FALSE)</f>
        <v>1</v>
      </c>
      <c r="B1327">
        <f>IF(COUNTIF($B$2:B1326,B1326)=3,B1326+1,B1326)</f>
        <v>442</v>
      </c>
      <c r="C1327" t="e">
        <f>VLOOKUP(B1327,'BAHAN BAKU'!P:Q,2,FALSE)</f>
        <v>#N/A</v>
      </c>
      <c r="D1327" t="s">
        <v>4</v>
      </c>
      <c r="E1327" t="s">
        <v>49</v>
      </c>
      <c r="F1327" s="13" t="e">
        <f>IF(C1327=0,"2.5","0")</f>
        <v>#N/A</v>
      </c>
      <c r="G1327" t="s">
        <v>49</v>
      </c>
      <c r="H1327">
        <v>100</v>
      </c>
      <c r="I1327" t="e">
        <f>ROUND(VLOOKUP(B1327,'BAHAN BAKU'!P:AO,26,FALSE)*F1327%,0)</f>
        <v>#N/A</v>
      </c>
      <c r="J1327">
        <v>0</v>
      </c>
      <c r="K1327">
        <v>0</v>
      </c>
      <c r="L1327">
        <f>VLOOKUP(B1327,'BAHAN BAKU'!P:Y,10,FALSE)</f>
        <v>0</v>
      </c>
      <c r="M1327">
        <f>VLOOKUP(B1327,'BAHAN BAKU'!P:Z,11,FALSE)</f>
        <v>0</v>
      </c>
      <c r="T1327">
        <v>0</v>
      </c>
    </row>
    <row r="1328" spans="1:20" x14ac:dyDescent="0.25">
      <c r="A1328">
        <f>VLOOKUP(B1328,'BAHAN BAKU'!$BD:$BE,2,FALSE)</f>
        <v>1</v>
      </c>
      <c r="B1328">
        <f>IF(COUNTIF($B$2:B1327,B1327)=3,B1327+1,B1327)</f>
        <v>443</v>
      </c>
      <c r="C1328" t="e">
        <f>VLOOKUP(B1328,'BAHAN BAKU'!P:Q,2,FALSE)</f>
        <v>#N/A</v>
      </c>
      <c r="D1328" t="s">
        <v>2</v>
      </c>
      <c r="E1328" t="s">
        <v>49</v>
      </c>
      <c r="F1328" s="13">
        <v>11</v>
      </c>
      <c r="G1328" t="s">
        <v>49</v>
      </c>
      <c r="H1328">
        <v>100</v>
      </c>
      <c r="I1328">
        <f>ROUND(VLOOKUP(B1328,'BAHAN BAKU'!P:AO,26,FALSE)*F1328%,0)</f>
        <v>0</v>
      </c>
      <c r="J1328">
        <v>0</v>
      </c>
      <c r="K1328">
        <v>0</v>
      </c>
      <c r="L1328">
        <f>VLOOKUP(B1328,'BAHAN BAKU'!P:Y,10,FALSE)</f>
        <v>0</v>
      </c>
      <c r="M1328">
        <f>VLOOKUP(B1328,'BAHAN BAKU'!P:Z,11,FALSE)</f>
        <v>0</v>
      </c>
      <c r="T1328">
        <v>0</v>
      </c>
    </row>
    <row r="1329" spans="1:20" x14ac:dyDescent="0.25">
      <c r="A1329">
        <f>VLOOKUP(B1329,'BAHAN BAKU'!$BD:$BE,2,FALSE)</f>
        <v>1</v>
      </c>
      <c r="B1329">
        <f>IF(COUNTIF($B$2:B1328,B1328)=3,B1328+1,B1328)</f>
        <v>443</v>
      </c>
      <c r="C1329" t="e">
        <f>VLOOKUP(B1329,'BAHAN BAKU'!P:Q,2,FALSE)</f>
        <v>#N/A</v>
      </c>
      <c r="D1329" t="s">
        <v>0</v>
      </c>
      <c r="E1329" t="s">
        <v>49</v>
      </c>
      <c r="F1329" s="13">
        <f>IF(VLOOKUP(B1329&amp;D1329,'BAHAN BAKU'!BA:BB,2,FALSE)&gt;'BAHAN BAKU'!$B$1,'BAHAN BAKU'!$B$1,VLOOKUP(B1329&amp;D1329,'BAHAN BAKU'!BA:BB,2,FALSE))</f>
        <v>0</v>
      </c>
      <c r="G1329" t="s">
        <v>49</v>
      </c>
      <c r="H1329">
        <v>100</v>
      </c>
      <c r="I1329">
        <f>ROUND(VLOOKUP(B1329,'BAHAN BAKU'!P:AO,26,FALSE)*F1329%,0)</f>
        <v>0</v>
      </c>
      <c r="J1329">
        <v>0</v>
      </c>
      <c r="K1329">
        <v>0</v>
      </c>
      <c r="L1329">
        <f>VLOOKUP(B1329,'BAHAN BAKU'!P:Y,10,FALSE)</f>
        <v>0</v>
      </c>
      <c r="M1329">
        <f>VLOOKUP(B1329,'BAHAN BAKU'!P:Z,11,FALSE)</f>
        <v>0</v>
      </c>
      <c r="T1329">
        <v>0</v>
      </c>
    </row>
    <row r="1330" spans="1:20" x14ac:dyDescent="0.25">
      <c r="A1330">
        <f>VLOOKUP(B1330,'BAHAN BAKU'!$BD:$BE,2,FALSE)</f>
        <v>1</v>
      </c>
      <c r="B1330">
        <f>IF(COUNTIF($B$2:B1329,B1329)=3,B1329+1,B1329)</f>
        <v>443</v>
      </c>
      <c r="C1330" t="e">
        <f>VLOOKUP(B1330,'BAHAN BAKU'!P:Q,2,FALSE)</f>
        <v>#N/A</v>
      </c>
      <c r="D1330" t="s">
        <v>4</v>
      </c>
      <c r="E1330" t="s">
        <v>49</v>
      </c>
      <c r="F1330" s="13" t="e">
        <f>IF(C1330=0,"2.5","0")</f>
        <v>#N/A</v>
      </c>
      <c r="G1330" t="s">
        <v>49</v>
      </c>
      <c r="H1330">
        <v>100</v>
      </c>
      <c r="I1330" t="e">
        <f>ROUND(VLOOKUP(B1330,'BAHAN BAKU'!P:AO,26,FALSE)*F1330%,0)</f>
        <v>#N/A</v>
      </c>
      <c r="J1330">
        <v>0</v>
      </c>
      <c r="K1330">
        <v>0</v>
      </c>
      <c r="L1330">
        <f>VLOOKUP(B1330,'BAHAN BAKU'!P:Y,10,FALSE)</f>
        <v>0</v>
      </c>
      <c r="M1330">
        <f>VLOOKUP(B1330,'BAHAN BAKU'!P:Z,11,FALSE)</f>
        <v>0</v>
      </c>
      <c r="T1330">
        <v>0</v>
      </c>
    </row>
    <row r="1331" spans="1:20" x14ac:dyDescent="0.25">
      <c r="A1331">
        <f>VLOOKUP(B1331,'BAHAN BAKU'!$BD:$BE,2,FALSE)</f>
        <v>1</v>
      </c>
      <c r="B1331">
        <f>IF(COUNTIF($B$2:B1330,B1330)=3,B1330+1,B1330)</f>
        <v>444</v>
      </c>
      <c r="C1331" t="e">
        <f>VLOOKUP(B1331,'BAHAN BAKU'!P:Q,2,FALSE)</f>
        <v>#N/A</v>
      </c>
      <c r="D1331" t="s">
        <v>2</v>
      </c>
      <c r="E1331" t="s">
        <v>49</v>
      </c>
      <c r="F1331" s="13">
        <v>11</v>
      </c>
      <c r="G1331" t="s">
        <v>49</v>
      </c>
      <c r="H1331">
        <v>100</v>
      </c>
      <c r="I1331">
        <f>ROUND(VLOOKUP(B1331,'BAHAN BAKU'!P:AO,26,FALSE)*F1331%,0)</f>
        <v>0</v>
      </c>
      <c r="J1331">
        <v>0</v>
      </c>
      <c r="K1331">
        <v>0</v>
      </c>
      <c r="L1331">
        <f>VLOOKUP(B1331,'BAHAN BAKU'!P:Y,10,FALSE)</f>
        <v>0</v>
      </c>
      <c r="M1331">
        <f>VLOOKUP(B1331,'BAHAN BAKU'!P:Z,11,FALSE)</f>
        <v>0</v>
      </c>
      <c r="T1331">
        <v>0</v>
      </c>
    </row>
    <row r="1332" spans="1:20" x14ac:dyDescent="0.25">
      <c r="A1332">
        <f>VLOOKUP(B1332,'BAHAN BAKU'!$BD:$BE,2,FALSE)</f>
        <v>1</v>
      </c>
      <c r="B1332">
        <f>IF(COUNTIF($B$2:B1331,B1331)=3,B1331+1,B1331)</f>
        <v>444</v>
      </c>
      <c r="C1332" t="e">
        <f>VLOOKUP(B1332,'BAHAN BAKU'!P:Q,2,FALSE)</f>
        <v>#N/A</v>
      </c>
      <c r="D1332" t="s">
        <v>0</v>
      </c>
      <c r="E1332" t="s">
        <v>49</v>
      </c>
      <c r="F1332" s="13">
        <f>IF(VLOOKUP(B1332&amp;D1332,'BAHAN BAKU'!BA:BB,2,FALSE)&gt;'BAHAN BAKU'!$B$1,'BAHAN BAKU'!$B$1,VLOOKUP(B1332&amp;D1332,'BAHAN BAKU'!BA:BB,2,FALSE))</f>
        <v>0</v>
      </c>
      <c r="G1332" t="s">
        <v>49</v>
      </c>
      <c r="H1332">
        <v>100</v>
      </c>
      <c r="I1332">
        <f>ROUND(VLOOKUP(B1332,'BAHAN BAKU'!P:AO,26,FALSE)*F1332%,0)</f>
        <v>0</v>
      </c>
      <c r="J1332">
        <v>0</v>
      </c>
      <c r="K1332">
        <v>0</v>
      </c>
      <c r="L1332">
        <f>VLOOKUP(B1332,'BAHAN BAKU'!P:Y,10,FALSE)</f>
        <v>0</v>
      </c>
      <c r="M1332">
        <f>VLOOKUP(B1332,'BAHAN BAKU'!P:Z,11,FALSE)</f>
        <v>0</v>
      </c>
      <c r="T1332">
        <v>0</v>
      </c>
    </row>
    <row r="1333" spans="1:20" x14ac:dyDescent="0.25">
      <c r="A1333">
        <f>VLOOKUP(B1333,'BAHAN BAKU'!$BD:$BE,2,FALSE)</f>
        <v>1</v>
      </c>
      <c r="B1333">
        <f>IF(COUNTIF($B$2:B1332,B1332)=3,B1332+1,B1332)</f>
        <v>444</v>
      </c>
      <c r="C1333" t="e">
        <f>VLOOKUP(B1333,'BAHAN BAKU'!P:Q,2,FALSE)</f>
        <v>#N/A</v>
      </c>
      <c r="D1333" t="s">
        <v>4</v>
      </c>
      <c r="E1333" t="s">
        <v>49</v>
      </c>
      <c r="F1333" s="13" t="e">
        <f>IF(C1333=0,"2.5","0")</f>
        <v>#N/A</v>
      </c>
      <c r="G1333" t="s">
        <v>49</v>
      </c>
      <c r="H1333">
        <v>100</v>
      </c>
      <c r="I1333" t="e">
        <f>ROUND(VLOOKUP(B1333,'BAHAN BAKU'!P:AO,26,FALSE)*F1333%,0)</f>
        <v>#N/A</v>
      </c>
      <c r="J1333">
        <v>0</v>
      </c>
      <c r="K1333">
        <v>0</v>
      </c>
      <c r="L1333">
        <f>VLOOKUP(B1333,'BAHAN BAKU'!P:Y,10,FALSE)</f>
        <v>0</v>
      </c>
      <c r="M1333">
        <f>VLOOKUP(B1333,'BAHAN BAKU'!P:Z,11,FALSE)</f>
        <v>0</v>
      </c>
      <c r="T1333">
        <v>0</v>
      </c>
    </row>
    <row r="1334" spans="1:20" x14ac:dyDescent="0.25">
      <c r="A1334">
        <f>VLOOKUP(B1334,'BAHAN BAKU'!$BD:$BE,2,FALSE)</f>
        <v>1</v>
      </c>
      <c r="B1334">
        <f>IF(COUNTIF($B$2:B1333,B1333)=3,B1333+1,B1333)</f>
        <v>445</v>
      </c>
      <c r="C1334" t="e">
        <f>VLOOKUP(B1334,'BAHAN BAKU'!P:Q,2,FALSE)</f>
        <v>#N/A</v>
      </c>
      <c r="D1334" t="s">
        <v>2</v>
      </c>
      <c r="E1334" t="s">
        <v>49</v>
      </c>
      <c r="F1334" s="13">
        <v>11</v>
      </c>
      <c r="G1334" t="s">
        <v>49</v>
      </c>
      <c r="H1334">
        <v>100</v>
      </c>
      <c r="I1334">
        <f>ROUND(VLOOKUP(B1334,'BAHAN BAKU'!P:AO,26,FALSE)*F1334%,0)</f>
        <v>0</v>
      </c>
      <c r="J1334">
        <v>0</v>
      </c>
      <c r="K1334">
        <v>0</v>
      </c>
      <c r="L1334">
        <f>VLOOKUP(B1334,'BAHAN BAKU'!P:Y,10,FALSE)</f>
        <v>0</v>
      </c>
      <c r="M1334">
        <f>VLOOKUP(B1334,'BAHAN BAKU'!P:Z,11,FALSE)</f>
        <v>0</v>
      </c>
      <c r="T1334">
        <v>0</v>
      </c>
    </row>
    <row r="1335" spans="1:20" x14ac:dyDescent="0.25">
      <c r="A1335">
        <f>VLOOKUP(B1335,'BAHAN BAKU'!$BD:$BE,2,FALSE)</f>
        <v>1</v>
      </c>
      <c r="B1335">
        <f>IF(COUNTIF($B$2:B1334,B1334)=3,B1334+1,B1334)</f>
        <v>445</v>
      </c>
      <c r="C1335" t="e">
        <f>VLOOKUP(B1335,'BAHAN BAKU'!P:Q,2,FALSE)</f>
        <v>#N/A</v>
      </c>
      <c r="D1335" t="s">
        <v>0</v>
      </c>
      <c r="E1335" t="s">
        <v>49</v>
      </c>
      <c r="F1335" s="13">
        <f>IF(VLOOKUP(B1335&amp;D1335,'BAHAN BAKU'!BA:BB,2,FALSE)&gt;'BAHAN BAKU'!$B$1,'BAHAN BAKU'!$B$1,VLOOKUP(B1335&amp;D1335,'BAHAN BAKU'!BA:BB,2,FALSE))</f>
        <v>0</v>
      </c>
      <c r="G1335" t="s">
        <v>49</v>
      </c>
      <c r="H1335">
        <v>100</v>
      </c>
      <c r="I1335">
        <f>ROUND(VLOOKUP(B1335,'BAHAN BAKU'!P:AO,26,FALSE)*F1335%,0)</f>
        <v>0</v>
      </c>
      <c r="J1335">
        <v>0</v>
      </c>
      <c r="K1335">
        <v>0</v>
      </c>
      <c r="L1335">
        <f>VLOOKUP(B1335,'BAHAN BAKU'!P:Y,10,FALSE)</f>
        <v>0</v>
      </c>
      <c r="M1335">
        <f>VLOOKUP(B1335,'BAHAN BAKU'!P:Z,11,FALSE)</f>
        <v>0</v>
      </c>
      <c r="T1335">
        <v>0</v>
      </c>
    </row>
    <row r="1336" spans="1:20" x14ac:dyDescent="0.25">
      <c r="A1336">
        <f>VLOOKUP(B1336,'BAHAN BAKU'!$BD:$BE,2,FALSE)</f>
        <v>1</v>
      </c>
      <c r="B1336">
        <f>IF(COUNTIF($B$2:B1335,B1335)=3,B1335+1,B1335)</f>
        <v>445</v>
      </c>
      <c r="C1336" t="e">
        <f>VLOOKUP(B1336,'BAHAN BAKU'!P:Q,2,FALSE)</f>
        <v>#N/A</v>
      </c>
      <c r="D1336" t="s">
        <v>4</v>
      </c>
      <c r="E1336" t="s">
        <v>49</v>
      </c>
      <c r="F1336" s="13" t="e">
        <f>IF(C1336=0,"2.5","0")</f>
        <v>#N/A</v>
      </c>
      <c r="G1336" t="s">
        <v>49</v>
      </c>
      <c r="H1336">
        <v>100</v>
      </c>
      <c r="I1336" t="e">
        <f>ROUND(VLOOKUP(B1336,'BAHAN BAKU'!P:AO,26,FALSE)*F1336%,0)</f>
        <v>#N/A</v>
      </c>
      <c r="J1336">
        <v>0</v>
      </c>
      <c r="K1336">
        <v>0</v>
      </c>
      <c r="L1336">
        <f>VLOOKUP(B1336,'BAHAN BAKU'!P:Y,10,FALSE)</f>
        <v>0</v>
      </c>
      <c r="M1336">
        <f>VLOOKUP(B1336,'BAHAN BAKU'!P:Z,11,FALSE)</f>
        <v>0</v>
      </c>
      <c r="T1336">
        <v>0</v>
      </c>
    </row>
    <row r="1337" spans="1:20" x14ac:dyDescent="0.25">
      <c r="A1337">
        <f>VLOOKUP(B1337,'BAHAN BAKU'!$BD:$BE,2,FALSE)</f>
        <v>1</v>
      </c>
      <c r="B1337">
        <f>IF(COUNTIF($B$2:B1336,B1336)=3,B1336+1,B1336)</f>
        <v>446</v>
      </c>
      <c r="C1337" t="e">
        <f>VLOOKUP(B1337,'BAHAN BAKU'!P:Q,2,FALSE)</f>
        <v>#N/A</v>
      </c>
      <c r="D1337" t="s">
        <v>2</v>
      </c>
      <c r="E1337" t="s">
        <v>49</v>
      </c>
      <c r="F1337" s="13">
        <v>11</v>
      </c>
      <c r="G1337" t="s">
        <v>49</v>
      </c>
      <c r="H1337">
        <v>100</v>
      </c>
      <c r="I1337">
        <f>ROUND(VLOOKUP(B1337,'BAHAN BAKU'!P:AO,26,FALSE)*F1337%,0)</f>
        <v>0</v>
      </c>
      <c r="J1337">
        <v>0</v>
      </c>
      <c r="K1337">
        <v>0</v>
      </c>
      <c r="L1337">
        <f>VLOOKUP(B1337,'BAHAN BAKU'!P:Y,10,FALSE)</f>
        <v>0</v>
      </c>
      <c r="M1337">
        <f>VLOOKUP(B1337,'BAHAN BAKU'!P:Z,11,FALSE)</f>
        <v>0</v>
      </c>
      <c r="T1337">
        <v>0</v>
      </c>
    </row>
    <row r="1338" spans="1:20" x14ac:dyDescent="0.25">
      <c r="A1338">
        <f>VLOOKUP(B1338,'BAHAN BAKU'!$BD:$BE,2,FALSE)</f>
        <v>1</v>
      </c>
      <c r="B1338">
        <f>IF(COUNTIF($B$2:B1337,B1337)=3,B1337+1,B1337)</f>
        <v>446</v>
      </c>
      <c r="C1338" t="e">
        <f>VLOOKUP(B1338,'BAHAN BAKU'!P:Q,2,FALSE)</f>
        <v>#N/A</v>
      </c>
      <c r="D1338" t="s">
        <v>0</v>
      </c>
      <c r="E1338" t="s">
        <v>49</v>
      </c>
      <c r="F1338" s="13">
        <f>IF(VLOOKUP(B1338&amp;D1338,'BAHAN BAKU'!BA:BB,2,FALSE)&gt;'BAHAN BAKU'!$B$1,'BAHAN BAKU'!$B$1,VLOOKUP(B1338&amp;D1338,'BAHAN BAKU'!BA:BB,2,FALSE))</f>
        <v>0</v>
      </c>
      <c r="G1338" t="s">
        <v>49</v>
      </c>
      <c r="H1338">
        <v>100</v>
      </c>
      <c r="I1338">
        <f>ROUND(VLOOKUP(B1338,'BAHAN BAKU'!P:AO,26,FALSE)*F1338%,0)</f>
        <v>0</v>
      </c>
      <c r="J1338">
        <v>0</v>
      </c>
      <c r="K1338">
        <v>0</v>
      </c>
      <c r="L1338">
        <f>VLOOKUP(B1338,'BAHAN BAKU'!P:Y,10,FALSE)</f>
        <v>0</v>
      </c>
      <c r="M1338">
        <f>VLOOKUP(B1338,'BAHAN BAKU'!P:Z,11,FALSE)</f>
        <v>0</v>
      </c>
      <c r="T1338">
        <v>0</v>
      </c>
    </row>
    <row r="1339" spans="1:20" x14ac:dyDescent="0.25">
      <c r="A1339">
        <f>VLOOKUP(B1339,'BAHAN BAKU'!$BD:$BE,2,FALSE)</f>
        <v>1</v>
      </c>
      <c r="B1339">
        <f>IF(COUNTIF($B$2:B1338,B1338)=3,B1338+1,B1338)</f>
        <v>446</v>
      </c>
      <c r="C1339" t="e">
        <f>VLOOKUP(B1339,'BAHAN BAKU'!P:Q,2,FALSE)</f>
        <v>#N/A</v>
      </c>
      <c r="D1339" t="s">
        <v>4</v>
      </c>
      <c r="E1339" t="s">
        <v>49</v>
      </c>
      <c r="F1339" s="13" t="e">
        <f>IF(C1339=0,"2.5","0")</f>
        <v>#N/A</v>
      </c>
      <c r="G1339" t="s">
        <v>49</v>
      </c>
      <c r="H1339">
        <v>100</v>
      </c>
      <c r="I1339" t="e">
        <f>ROUND(VLOOKUP(B1339,'BAHAN BAKU'!P:AO,26,FALSE)*F1339%,0)</f>
        <v>#N/A</v>
      </c>
      <c r="J1339">
        <v>0</v>
      </c>
      <c r="K1339">
        <v>0</v>
      </c>
      <c r="L1339">
        <f>VLOOKUP(B1339,'BAHAN BAKU'!P:Y,10,FALSE)</f>
        <v>0</v>
      </c>
      <c r="M1339">
        <f>VLOOKUP(B1339,'BAHAN BAKU'!P:Z,11,FALSE)</f>
        <v>0</v>
      </c>
      <c r="T1339">
        <v>0</v>
      </c>
    </row>
    <row r="1340" spans="1:20" x14ac:dyDescent="0.25">
      <c r="A1340">
        <f>VLOOKUP(B1340,'BAHAN BAKU'!$BD:$BE,2,FALSE)</f>
        <v>1</v>
      </c>
      <c r="B1340">
        <f>IF(COUNTIF($B$2:B1339,B1339)=3,B1339+1,B1339)</f>
        <v>447</v>
      </c>
      <c r="C1340" t="e">
        <f>VLOOKUP(B1340,'BAHAN BAKU'!P:Q,2,FALSE)</f>
        <v>#N/A</v>
      </c>
      <c r="D1340" t="s">
        <v>2</v>
      </c>
      <c r="E1340" t="s">
        <v>49</v>
      </c>
      <c r="F1340" s="13">
        <v>11</v>
      </c>
      <c r="G1340" t="s">
        <v>49</v>
      </c>
      <c r="H1340">
        <v>100</v>
      </c>
      <c r="I1340">
        <f>ROUND(VLOOKUP(B1340,'BAHAN BAKU'!P:AO,26,FALSE)*F1340%,0)</f>
        <v>0</v>
      </c>
      <c r="J1340">
        <v>0</v>
      </c>
      <c r="K1340">
        <v>0</v>
      </c>
      <c r="L1340">
        <f>VLOOKUP(B1340,'BAHAN BAKU'!P:Y,10,FALSE)</f>
        <v>0</v>
      </c>
      <c r="M1340">
        <f>VLOOKUP(B1340,'BAHAN BAKU'!P:Z,11,FALSE)</f>
        <v>0</v>
      </c>
      <c r="T1340">
        <v>0</v>
      </c>
    </row>
    <row r="1341" spans="1:20" x14ac:dyDescent="0.25">
      <c r="A1341">
        <f>VLOOKUP(B1341,'BAHAN BAKU'!$BD:$BE,2,FALSE)</f>
        <v>1</v>
      </c>
      <c r="B1341">
        <f>IF(COUNTIF($B$2:B1340,B1340)=3,B1340+1,B1340)</f>
        <v>447</v>
      </c>
      <c r="C1341" t="e">
        <f>VLOOKUP(B1341,'BAHAN BAKU'!P:Q,2,FALSE)</f>
        <v>#N/A</v>
      </c>
      <c r="D1341" t="s">
        <v>0</v>
      </c>
      <c r="E1341" t="s">
        <v>49</v>
      </c>
      <c r="F1341" s="13">
        <f>IF(VLOOKUP(B1341&amp;D1341,'BAHAN BAKU'!BA:BB,2,FALSE)&gt;'BAHAN BAKU'!$B$1,'BAHAN BAKU'!$B$1,VLOOKUP(B1341&amp;D1341,'BAHAN BAKU'!BA:BB,2,FALSE))</f>
        <v>0</v>
      </c>
      <c r="G1341" t="s">
        <v>49</v>
      </c>
      <c r="H1341">
        <v>100</v>
      </c>
      <c r="I1341">
        <f>ROUND(VLOOKUP(B1341,'BAHAN BAKU'!P:AO,26,FALSE)*F1341%,0)</f>
        <v>0</v>
      </c>
      <c r="J1341">
        <v>0</v>
      </c>
      <c r="K1341">
        <v>0</v>
      </c>
      <c r="L1341">
        <f>VLOOKUP(B1341,'BAHAN BAKU'!P:Y,10,FALSE)</f>
        <v>0</v>
      </c>
      <c r="M1341">
        <f>VLOOKUP(B1341,'BAHAN BAKU'!P:Z,11,FALSE)</f>
        <v>0</v>
      </c>
      <c r="T1341">
        <v>0</v>
      </c>
    </row>
    <row r="1342" spans="1:20" x14ac:dyDescent="0.25">
      <c r="A1342">
        <f>VLOOKUP(B1342,'BAHAN BAKU'!$BD:$BE,2,FALSE)</f>
        <v>1</v>
      </c>
      <c r="B1342">
        <f>IF(COUNTIF($B$2:B1341,B1341)=3,B1341+1,B1341)</f>
        <v>447</v>
      </c>
      <c r="C1342" t="e">
        <f>VLOOKUP(B1342,'BAHAN BAKU'!P:Q,2,FALSE)</f>
        <v>#N/A</v>
      </c>
      <c r="D1342" t="s">
        <v>4</v>
      </c>
      <c r="E1342" t="s">
        <v>49</v>
      </c>
      <c r="F1342" s="13" t="e">
        <f>IF(C1342=0,"2.5","0")</f>
        <v>#N/A</v>
      </c>
      <c r="G1342" t="s">
        <v>49</v>
      </c>
      <c r="H1342">
        <v>100</v>
      </c>
      <c r="I1342" t="e">
        <f>ROUND(VLOOKUP(B1342,'BAHAN BAKU'!P:AO,26,FALSE)*F1342%,0)</f>
        <v>#N/A</v>
      </c>
      <c r="J1342">
        <v>0</v>
      </c>
      <c r="K1342">
        <v>0</v>
      </c>
      <c r="L1342">
        <f>VLOOKUP(B1342,'BAHAN BAKU'!P:Y,10,FALSE)</f>
        <v>0</v>
      </c>
      <c r="M1342">
        <f>VLOOKUP(B1342,'BAHAN BAKU'!P:Z,11,FALSE)</f>
        <v>0</v>
      </c>
      <c r="T1342">
        <v>0</v>
      </c>
    </row>
    <row r="1343" spans="1:20" x14ac:dyDescent="0.25">
      <c r="A1343">
        <f>VLOOKUP(B1343,'BAHAN BAKU'!$BD:$BE,2,FALSE)</f>
        <v>1</v>
      </c>
      <c r="B1343">
        <f>IF(COUNTIF($B$2:B1342,B1342)=3,B1342+1,B1342)</f>
        <v>448</v>
      </c>
      <c r="C1343" t="e">
        <f>VLOOKUP(B1343,'BAHAN BAKU'!P:Q,2,FALSE)</f>
        <v>#N/A</v>
      </c>
      <c r="D1343" t="s">
        <v>2</v>
      </c>
      <c r="E1343" t="s">
        <v>49</v>
      </c>
      <c r="F1343" s="13">
        <v>11</v>
      </c>
      <c r="G1343" t="s">
        <v>49</v>
      </c>
      <c r="H1343">
        <v>100</v>
      </c>
      <c r="I1343">
        <f>ROUND(VLOOKUP(B1343,'BAHAN BAKU'!P:AO,26,FALSE)*F1343%,0)</f>
        <v>0</v>
      </c>
      <c r="J1343">
        <v>0</v>
      </c>
      <c r="K1343">
        <v>0</v>
      </c>
      <c r="L1343">
        <f>VLOOKUP(B1343,'BAHAN BAKU'!P:Y,10,FALSE)</f>
        <v>0</v>
      </c>
      <c r="M1343">
        <f>VLOOKUP(B1343,'BAHAN BAKU'!P:Z,11,FALSE)</f>
        <v>0</v>
      </c>
      <c r="T1343">
        <v>0</v>
      </c>
    </row>
    <row r="1344" spans="1:20" x14ac:dyDescent="0.25">
      <c r="A1344">
        <f>VLOOKUP(B1344,'BAHAN BAKU'!$BD:$BE,2,FALSE)</f>
        <v>1</v>
      </c>
      <c r="B1344">
        <f>IF(COUNTIF($B$2:B1343,B1343)=3,B1343+1,B1343)</f>
        <v>448</v>
      </c>
      <c r="C1344" t="e">
        <f>VLOOKUP(B1344,'BAHAN BAKU'!P:Q,2,FALSE)</f>
        <v>#N/A</v>
      </c>
      <c r="D1344" t="s">
        <v>0</v>
      </c>
      <c r="E1344" t="s">
        <v>49</v>
      </c>
      <c r="F1344" s="13">
        <f>IF(VLOOKUP(B1344&amp;D1344,'BAHAN BAKU'!BA:BB,2,FALSE)&gt;'BAHAN BAKU'!$B$1,'BAHAN BAKU'!$B$1,VLOOKUP(B1344&amp;D1344,'BAHAN BAKU'!BA:BB,2,FALSE))</f>
        <v>0</v>
      </c>
      <c r="G1344" t="s">
        <v>49</v>
      </c>
      <c r="H1344">
        <v>100</v>
      </c>
      <c r="I1344">
        <f>ROUND(VLOOKUP(B1344,'BAHAN BAKU'!P:AO,26,FALSE)*F1344%,0)</f>
        <v>0</v>
      </c>
      <c r="J1344">
        <v>0</v>
      </c>
      <c r="K1344">
        <v>0</v>
      </c>
      <c r="L1344">
        <f>VLOOKUP(B1344,'BAHAN BAKU'!P:Y,10,FALSE)</f>
        <v>0</v>
      </c>
      <c r="M1344">
        <f>VLOOKUP(B1344,'BAHAN BAKU'!P:Z,11,FALSE)</f>
        <v>0</v>
      </c>
      <c r="T1344">
        <v>0</v>
      </c>
    </row>
    <row r="1345" spans="1:20" x14ac:dyDescent="0.25">
      <c r="A1345">
        <f>VLOOKUP(B1345,'BAHAN BAKU'!$BD:$BE,2,FALSE)</f>
        <v>1</v>
      </c>
      <c r="B1345">
        <f>IF(COUNTIF($B$2:B1344,B1344)=3,B1344+1,B1344)</f>
        <v>448</v>
      </c>
      <c r="C1345" t="e">
        <f>VLOOKUP(B1345,'BAHAN BAKU'!P:Q,2,FALSE)</f>
        <v>#N/A</v>
      </c>
      <c r="D1345" t="s">
        <v>4</v>
      </c>
      <c r="E1345" t="s">
        <v>49</v>
      </c>
      <c r="F1345" s="13" t="e">
        <f>IF(C1345=0,"2.5","0")</f>
        <v>#N/A</v>
      </c>
      <c r="G1345" t="s">
        <v>49</v>
      </c>
      <c r="H1345">
        <v>100</v>
      </c>
      <c r="I1345" t="e">
        <f>ROUND(VLOOKUP(B1345,'BAHAN BAKU'!P:AO,26,FALSE)*F1345%,0)</f>
        <v>#N/A</v>
      </c>
      <c r="J1345">
        <v>0</v>
      </c>
      <c r="K1345">
        <v>0</v>
      </c>
      <c r="L1345">
        <f>VLOOKUP(B1345,'BAHAN BAKU'!P:Y,10,FALSE)</f>
        <v>0</v>
      </c>
      <c r="M1345">
        <f>VLOOKUP(B1345,'BAHAN BAKU'!P:Z,11,FALSE)</f>
        <v>0</v>
      </c>
      <c r="T1345">
        <v>0</v>
      </c>
    </row>
    <row r="1346" spans="1:20" x14ac:dyDescent="0.25">
      <c r="A1346">
        <f>VLOOKUP(B1346,'BAHAN BAKU'!$BD:$BE,2,FALSE)</f>
        <v>1</v>
      </c>
      <c r="B1346">
        <f>IF(COUNTIF($B$2:B1345,B1345)=3,B1345+1,B1345)</f>
        <v>449</v>
      </c>
      <c r="C1346" t="e">
        <f>VLOOKUP(B1346,'BAHAN BAKU'!P:Q,2,FALSE)</f>
        <v>#N/A</v>
      </c>
      <c r="D1346" t="s">
        <v>2</v>
      </c>
      <c r="E1346" t="s">
        <v>49</v>
      </c>
      <c r="F1346" s="13">
        <v>11</v>
      </c>
      <c r="G1346" t="s">
        <v>49</v>
      </c>
      <c r="H1346">
        <v>100</v>
      </c>
      <c r="I1346">
        <f>ROUND(VLOOKUP(B1346,'BAHAN BAKU'!P:AO,26,FALSE)*F1346%,0)</f>
        <v>0</v>
      </c>
      <c r="J1346">
        <v>0</v>
      </c>
      <c r="K1346">
        <v>0</v>
      </c>
      <c r="L1346">
        <f>VLOOKUP(B1346,'BAHAN BAKU'!P:Y,10,FALSE)</f>
        <v>0</v>
      </c>
      <c r="M1346">
        <f>VLOOKUP(B1346,'BAHAN BAKU'!P:Z,11,FALSE)</f>
        <v>0</v>
      </c>
      <c r="T1346">
        <v>0</v>
      </c>
    </row>
    <row r="1347" spans="1:20" x14ac:dyDescent="0.25">
      <c r="A1347">
        <f>VLOOKUP(B1347,'BAHAN BAKU'!$BD:$BE,2,FALSE)</f>
        <v>1</v>
      </c>
      <c r="B1347">
        <f>IF(COUNTIF($B$2:B1346,B1346)=3,B1346+1,B1346)</f>
        <v>449</v>
      </c>
      <c r="C1347" t="e">
        <f>VLOOKUP(B1347,'BAHAN BAKU'!P:Q,2,FALSE)</f>
        <v>#N/A</v>
      </c>
      <c r="D1347" t="s">
        <v>0</v>
      </c>
      <c r="E1347" t="s">
        <v>49</v>
      </c>
      <c r="F1347" s="13">
        <f>IF(VLOOKUP(B1347&amp;D1347,'BAHAN BAKU'!BA:BB,2,FALSE)&gt;'BAHAN BAKU'!$B$1,'BAHAN BAKU'!$B$1,VLOOKUP(B1347&amp;D1347,'BAHAN BAKU'!BA:BB,2,FALSE))</f>
        <v>0</v>
      </c>
      <c r="G1347" t="s">
        <v>49</v>
      </c>
      <c r="H1347">
        <v>100</v>
      </c>
      <c r="I1347">
        <f>ROUND(VLOOKUP(B1347,'BAHAN BAKU'!P:AO,26,FALSE)*F1347%,0)</f>
        <v>0</v>
      </c>
      <c r="J1347">
        <v>0</v>
      </c>
      <c r="K1347">
        <v>0</v>
      </c>
      <c r="L1347">
        <f>VLOOKUP(B1347,'BAHAN BAKU'!P:Y,10,FALSE)</f>
        <v>0</v>
      </c>
      <c r="M1347">
        <f>VLOOKUP(B1347,'BAHAN BAKU'!P:Z,11,FALSE)</f>
        <v>0</v>
      </c>
      <c r="T1347">
        <v>0</v>
      </c>
    </row>
    <row r="1348" spans="1:20" x14ac:dyDescent="0.25">
      <c r="A1348">
        <f>VLOOKUP(B1348,'BAHAN BAKU'!$BD:$BE,2,FALSE)</f>
        <v>1</v>
      </c>
      <c r="B1348">
        <f>IF(COUNTIF($B$2:B1347,B1347)=3,B1347+1,B1347)</f>
        <v>449</v>
      </c>
      <c r="C1348" t="e">
        <f>VLOOKUP(B1348,'BAHAN BAKU'!P:Q,2,FALSE)</f>
        <v>#N/A</v>
      </c>
      <c r="D1348" t="s">
        <v>4</v>
      </c>
      <c r="E1348" t="s">
        <v>49</v>
      </c>
      <c r="F1348" s="13" t="e">
        <f>IF(C1348=0,"2.5","0")</f>
        <v>#N/A</v>
      </c>
      <c r="G1348" t="s">
        <v>49</v>
      </c>
      <c r="H1348">
        <v>100</v>
      </c>
      <c r="I1348" t="e">
        <f>ROUND(VLOOKUP(B1348,'BAHAN BAKU'!P:AO,26,FALSE)*F1348%,0)</f>
        <v>#N/A</v>
      </c>
      <c r="J1348">
        <v>0</v>
      </c>
      <c r="K1348">
        <v>0</v>
      </c>
      <c r="L1348">
        <f>VLOOKUP(B1348,'BAHAN BAKU'!P:Y,10,FALSE)</f>
        <v>0</v>
      </c>
      <c r="M1348">
        <f>VLOOKUP(B1348,'BAHAN BAKU'!P:Z,11,FALSE)</f>
        <v>0</v>
      </c>
      <c r="T1348">
        <v>0</v>
      </c>
    </row>
    <row r="1349" spans="1:20" x14ac:dyDescent="0.25">
      <c r="A1349">
        <f>VLOOKUP(B1349,'BAHAN BAKU'!$BD:$BE,2,FALSE)</f>
        <v>1</v>
      </c>
      <c r="B1349">
        <f>IF(COUNTIF($B$2:B1348,B1348)=3,B1348+1,B1348)</f>
        <v>450</v>
      </c>
      <c r="C1349" t="e">
        <f>VLOOKUP(B1349,'BAHAN BAKU'!P:Q,2,FALSE)</f>
        <v>#N/A</v>
      </c>
      <c r="D1349" t="s">
        <v>2</v>
      </c>
      <c r="E1349" t="s">
        <v>49</v>
      </c>
      <c r="F1349" s="13">
        <v>11</v>
      </c>
      <c r="G1349" t="s">
        <v>49</v>
      </c>
      <c r="H1349">
        <v>100</v>
      </c>
      <c r="I1349">
        <f>ROUND(VLOOKUP(B1349,'BAHAN BAKU'!P:AO,26,FALSE)*F1349%,0)</f>
        <v>0</v>
      </c>
      <c r="J1349">
        <v>0</v>
      </c>
      <c r="K1349">
        <v>0</v>
      </c>
      <c r="L1349">
        <f>VLOOKUP(B1349,'BAHAN BAKU'!P:Y,10,FALSE)</f>
        <v>0</v>
      </c>
      <c r="M1349">
        <f>VLOOKUP(B1349,'BAHAN BAKU'!P:Z,11,FALSE)</f>
        <v>0</v>
      </c>
      <c r="T1349">
        <v>0</v>
      </c>
    </row>
    <row r="1350" spans="1:20" x14ac:dyDescent="0.25">
      <c r="A1350">
        <f>VLOOKUP(B1350,'BAHAN BAKU'!$BD:$BE,2,FALSE)</f>
        <v>1</v>
      </c>
      <c r="B1350">
        <f>IF(COUNTIF($B$2:B1349,B1349)=3,B1349+1,B1349)</f>
        <v>450</v>
      </c>
      <c r="C1350" t="e">
        <f>VLOOKUP(B1350,'BAHAN BAKU'!P:Q,2,FALSE)</f>
        <v>#N/A</v>
      </c>
      <c r="D1350" t="s">
        <v>0</v>
      </c>
      <c r="E1350" t="s">
        <v>49</v>
      </c>
      <c r="F1350" s="13">
        <f>IF(VLOOKUP(B1350&amp;D1350,'BAHAN BAKU'!BA:BB,2,FALSE)&gt;'BAHAN BAKU'!$B$1,'BAHAN BAKU'!$B$1,VLOOKUP(B1350&amp;D1350,'BAHAN BAKU'!BA:BB,2,FALSE))</f>
        <v>0</v>
      </c>
      <c r="G1350" t="s">
        <v>49</v>
      </c>
      <c r="H1350">
        <v>100</v>
      </c>
      <c r="I1350">
        <f>ROUND(VLOOKUP(B1350,'BAHAN BAKU'!P:AO,26,FALSE)*F1350%,0)</f>
        <v>0</v>
      </c>
      <c r="J1350">
        <v>0</v>
      </c>
      <c r="K1350">
        <v>0</v>
      </c>
      <c r="L1350">
        <f>VLOOKUP(B1350,'BAHAN BAKU'!P:Y,10,FALSE)</f>
        <v>0</v>
      </c>
      <c r="M1350">
        <f>VLOOKUP(B1350,'BAHAN BAKU'!P:Z,11,FALSE)</f>
        <v>0</v>
      </c>
      <c r="T1350">
        <v>0</v>
      </c>
    </row>
    <row r="1351" spans="1:20" x14ac:dyDescent="0.25">
      <c r="A1351">
        <f>VLOOKUP(B1351,'BAHAN BAKU'!$BD:$BE,2,FALSE)</f>
        <v>1</v>
      </c>
      <c r="B1351">
        <f>IF(COUNTIF($B$2:B1350,B1350)=3,B1350+1,B1350)</f>
        <v>450</v>
      </c>
      <c r="C1351" t="e">
        <f>VLOOKUP(B1351,'BAHAN BAKU'!P:Q,2,FALSE)</f>
        <v>#N/A</v>
      </c>
      <c r="D1351" t="s">
        <v>4</v>
      </c>
      <c r="E1351" t="s">
        <v>49</v>
      </c>
      <c r="F1351" s="13" t="e">
        <f>IF(C1351=0,"2.5","0")</f>
        <v>#N/A</v>
      </c>
      <c r="G1351" t="s">
        <v>49</v>
      </c>
      <c r="H1351">
        <v>100</v>
      </c>
      <c r="I1351" t="e">
        <f>ROUND(VLOOKUP(B1351,'BAHAN BAKU'!P:AO,26,FALSE)*F1351%,0)</f>
        <v>#N/A</v>
      </c>
      <c r="J1351">
        <v>0</v>
      </c>
      <c r="K1351">
        <v>0</v>
      </c>
      <c r="L1351">
        <f>VLOOKUP(B1351,'BAHAN BAKU'!P:Y,10,FALSE)</f>
        <v>0</v>
      </c>
      <c r="M1351">
        <f>VLOOKUP(B1351,'BAHAN BAKU'!P:Z,11,FALSE)</f>
        <v>0</v>
      </c>
      <c r="T1351">
        <v>0</v>
      </c>
    </row>
    <row r="1352" spans="1:20" x14ac:dyDescent="0.25">
      <c r="A1352">
        <f>VLOOKUP(B1352,'BAHAN BAKU'!$BD:$BE,2,FALSE)</f>
        <v>1</v>
      </c>
      <c r="B1352">
        <f>IF(COUNTIF($B$2:B1351,B1351)=3,B1351+1,B1351)</f>
        <v>451</v>
      </c>
      <c r="C1352" t="e">
        <f>VLOOKUP(B1352,'BAHAN BAKU'!P:Q,2,FALSE)</f>
        <v>#N/A</v>
      </c>
      <c r="D1352" t="s">
        <v>2</v>
      </c>
      <c r="E1352" t="s">
        <v>49</v>
      </c>
      <c r="F1352" s="13">
        <v>11</v>
      </c>
      <c r="G1352" t="s">
        <v>49</v>
      </c>
      <c r="H1352">
        <v>100</v>
      </c>
      <c r="I1352">
        <f>ROUND(VLOOKUP(B1352,'BAHAN BAKU'!P:AO,26,FALSE)*F1352%,0)</f>
        <v>0</v>
      </c>
      <c r="J1352">
        <v>0</v>
      </c>
      <c r="K1352">
        <v>0</v>
      </c>
      <c r="L1352">
        <f>VLOOKUP(B1352,'BAHAN BAKU'!P:Y,10,FALSE)</f>
        <v>0</v>
      </c>
      <c r="M1352">
        <f>VLOOKUP(B1352,'BAHAN BAKU'!P:Z,11,FALSE)</f>
        <v>0</v>
      </c>
      <c r="T1352">
        <v>0</v>
      </c>
    </row>
    <row r="1353" spans="1:20" x14ac:dyDescent="0.25">
      <c r="A1353">
        <f>VLOOKUP(B1353,'BAHAN BAKU'!$BD:$BE,2,FALSE)</f>
        <v>1</v>
      </c>
      <c r="B1353">
        <f>IF(COUNTIF($B$2:B1352,B1352)=3,B1352+1,B1352)</f>
        <v>451</v>
      </c>
      <c r="C1353" t="e">
        <f>VLOOKUP(B1353,'BAHAN BAKU'!P:Q,2,FALSE)</f>
        <v>#N/A</v>
      </c>
      <c r="D1353" t="s">
        <v>0</v>
      </c>
      <c r="E1353" t="s">
        <v>49</v>
      </c>
      <c r="F1353" s="13">
        <f>IF(VLOOKUP(B1353&amp;D1353,'BAHAN BAKU'!BA:BB,2,FALSE)&gt;'BAHAN BAKU'!$B$1,'BAHAN BAKU'!$B$1,VLOOKUP(B1353&amp;D1353,'BAHAN BAKU'!BA:BB,2,FALSE))</f>
        <v>0</v>
      </c>
      <c r="G1353" t="s">
        <v>49</v>
      </c>
      <c r="H1353">
        <v>100</v>
      </c>
      <c r="I1353">
        <f>ROUND(VLOOKUP(B1353,'BAHAN BAKU'!P:AO,26,FALSE)*F1353%,0)</f>
        <v>0</v>
      </c>
      <c r="J1353">
        <v>0</v>
      </c>
      <c r="K1353">
        <v>0</v>
      </c>
      <c r="L1353">
        <f>VLOOKUP(B1353,'BAHAN BAKU'!P:Y,10,FALSE)</f>
        <v>0</v>
      </c>
      <c r="M1353">
        <f>VLOOKUP(B1353,'BAHAN BAKU'!P:Z,11,FALSE)</f>
        <v>0</v>
      </c>
      <c r="T1353">
        <v>0</v>
      </c>
    </row>
    <row r="1354" spans="1:20" x14ac:dyDescent="0.25">
      <c r="A1354">
        <f>VLOOKUP(B1354,'BAHAN BAKU'!$BD:$BE,2,FALSE)</f>
        <v>1</v>
      </c>
      <c r="B1354">
        <f>IF(COUNTIF($B$2:B1353,B1353)=3,B1353+1,B1353)</f>
        <v>451</v>
      </c>
      <c r="C1354" t="e">
        <f>VLOOKUP(B1354,'BAHAN BAKU'!P:Q,2,FALSE)</f>
        <v>#N/A</v>
      </c>
      <c r="D1354" t="s">
        <v>4</v>
      </c>
      <c r="E1354" t="s">
        <v>49</v>
      </c>
      <c r="F1354" s="13" t="e">
        <f>IF(C1354=0,"2.5","0")</f>
        <v>#N/A</v>
      </c>
      <c r="G1354" t="s">
        <v>49</v>
      </c>
      <c r="H1354">
        <v>100</v>
      </c>
      <c r="I1354" t="e">
        <f>ROUND(VLOOKUP(B1354,'BAHAN BAKU'!P:AO,26,FALSE)*F1354%,0)</f>
        <v>#N/A</v>
      </c>
      <c r="J1354">
        <v>0</v>
      </c>
      <c r="K1354">
        <v>0</v>
      </c>
      <c r="L1354">
        <f>VLOOKUP(B1354,'BAHAN BAKU'!P:Y,10,FALSE)</f>
        <v>0</v>
      </c>
      <c r="M1354">
        <f>VLOOKUP(B1354,'BAHAN BAKU'!P:Z,11,FALSE)</f>
        <v>0</v>
      </c>
      <c r="T1354">
        <v>0</v>
      </c>
    </row>
    <row r="1355" spans="1:20" x14ac:dyDescent="0.25">
      <c r="A1355">
        <f>VLOOKUP(B1355,'BAHAN BAKU'!$BD:$BE,2,FALSE)</f>
        <v>1</v>
      </c>
      <c r="B1355">
        <f>IF(COUNTIF($B$2:B1354,B1354)=3,B1354+1,B1354)</f>
        <v>452</v>
      </c>
      <c r="C1355" t="e">
        <f>VLOOKUP(B1355,'BAHAN BAKU'!P:Q,2,FALSE)</f>
        <v>#N/A</v>
      </c>
      <c r="D1355" t="s">
        <v>2</v>
      </c>
      <c r="E1355" t="s">
        <v>49</v>
      </c>
      <c r="F1355" s="13">
        <v>11</v>
      </c>
      <c r="G1355" t="s">
        <v>49</v>
      </c>
      <c r="H1355">
        <v>100</v>
      </c>
      <c r="I1355">
        <f>ROUND(VLOOKUP(B1355,'BAHAN BAKU'!P:AO,26,FALSE)*F1355%,0)</f>
        <v>0</v>
      </c>
      <c r="J1355">
        <v>0</v>
      </c>
      <c r="K1355">
        <v>0</v>
      </c>
      <c r="L1355">
        <f>VLOOKUP(B1355,'BAHAN BAKU'!P:Y,10,FALSE)</f>
        <v>0</v>
      </c>
      <c r="M1355">
        <f>VLOOKUP(B1355,'BAHAN BAKU'!P:Z,11,FALSE)</f>
        <v>0</v>
      </c>
      <c r="T1355">
        <v>0</v>
      </c>
    </row>
    <row r="1356" spans="1:20" x14ac:dyDescent="0.25">
      <c r="A1356">
        <f>VLOOKUP(B1356,'BAHAN BAKU'!$BD:$BE,2,FALSE)</f>
        <v>1</v>
      </c>
      <c r="B1356">
        <f>IF(COUNTIF($B$2:B1355,B1355)=3,B1355+1,B1355)</f>
        <v>452</v>
      </c>
      <c r="C1356" t="e">
        <f>VLOOKUP(B1356,'BAHAN BAKU'!P:Q,2,FALSE)</f>
        <v>#N/A</v>
      </c>
      <c r="D1356" t="s">
        <v>0</v>
      </c>
      <c r="E1356" t="s">
        <v>49</v>
      </c>
      <c r="F1356" s="13">
        <f>IF(VLOOKUP(B1356&amp;D1356,'BAHAN BAKU'!BA:BB,2,FALSE)&gt;'BAHAN BAKU'!$B$1,'BAHAN BAKU'!$B$1,VLOOKUP(B1356&amp;D1356,'BAHAN BAKU'!BA:BB,2,FALSE))</f>
        <v>0</v>
      </c>
      <c r="G1356" t="s">
        <v>49</v>
      </c>
      <c r="H1356">
        <v>100</v>
      </c>
      <c r="I1356">
        <f>ROUND(VLOOKUP(B1356,'BAHAN BAKU'!P:AO,26,FALSE)*F1356%,0)</f>
        <v>0</v>
      </c>
      <c r="J1356">
        <v>0</v>
      </c>
      <c r="K1356">
        <v>0</v>
      </c>
      <c r="L1356">
        <f>VLOOKUP(B1356,'BAHAN BAKU'!P:Y,10,FALSE)</f>
        <v>0</v>
      </c>
      <c r="M1356">
        <f>VLOOKUP(B1356,'BAHAN BAKU'!P:Z,11,FALSE)</f>
        <v>0</v>
      </c>
      <c r="T1356">
        <v>0</v>
      </c>
    </row>
    <row r="1357" spans="1:20" x14ac:dyDescent="0.25">
      <c r="A1357">
        <f>VLOOKUP(B1357,'BAHAN BAKU'!$BD:$BE,2,FALSE)</f>
        <v>1</v>
      </c>
      <c r="B1357">
        <f>IF(COUNTIF($B$2:B1356,B1356)=3,B1356+1,B1356)</f>
        <v>452</v>
      </c>
      <c r="C1357" t="e">
        <f>VLOOKUP(B1357,'BAHAN BAKU'!P:Q,2,FALSE)</f>
        <v>#N/A</v>
      </c>
      <c r="D1357" t="s">
        <v>4</v>
      </c>
      <c r="E1357" t="s">
        <v>49</v>
      </c>
      <c r="F1357" s="13" t="e">
        <f>IF(C1357=0,"2.5","0")</f>
        <v>#N/A</v>
      </c>
      <c r="G1357" t="s">
        <v>49</v>
      </c>
      <c r="H1357">
        <v>100</v>
      </c>
      <c r="I1357" t="e">
        <f>ROUND(VLOOKUP(B1357,'BAHAN BAKU'!P:AO,26,FALSE)*F1357%,0)</f>
        <v>#N/A</v>
      </c>
      <c r="J1357">
        <v>0</v>
      </c>
      <c r="K1357">
        <v>0</v>
      </c>
      <c r="L1357">
        <f>VLOOKUP(B1357,'BAHAN BAKU'!P:Y,10,FALSE)</f>
        <v>0</v>
      </c>
      <c r="M1357">
        <f>VLOOKUP(B1357,'BAHAN BAKU'!P:Z,11,FALSE)</f>
        <v>0</v>
      </c>
      <c r="T1357">
        <v>0</v>
      </c>
    </row>
    <row r="1358" spans="1:20" x14ac:dyDescent="0.25">
      <c r="A1358">
        <f>VLOOKUP(B1358,'BAHAN BAKU'!$BD:$BE,2,FALSE)</f>
        <v>1</v>
      </c>
      <c r="B1358">
        <f>IF(COUNTIF($B$2:B1357,B1357)=3,B1357+1,B1357)</f>
        <v>453</v>
      </c>
      <c r="C1358" t="e">
        <f>VLOOKUP(B1358,'BAHAN BAKU'!P:Q,2,FALSE)</f>
        <v>#N/A</v>
      </c>
      <c r="D1358" t="s">
        <v>2</v>
      </c>
      <c r="E1358" t="s">
        <v>49</v>
      </c>
      <c r="F1358" s="13">
        <v>11</v>
      </c>
      <c r="G1358" t="s">
        <v>49</v>
      </c>
      <c r="H1358">
        <v>100</v>
      </c>
      <c r="I1358">
        <f>ROUND(VLOOKUP(B1358,'BAHAN BAKU'!P:AO,26,FALSE)*F1358%,0)</f>
        <v>0</v>
      </c>
      <c r="J1358">
        <v>0</v>
      </c>
      <c r="K1358">
        <v>0</v>
      </c>
      <c r="L1358">
        <f>VLOOKUP(B1358,'BAHAN BAKU'!P:Y,10,FALSE)</f>
        <v>0</v>
      </c>
      <c r="M1358">
        <f>VLOOKUP(B1358,'BAHAN BAKU'!P:Z,11,FALSE)</f>
        <v>0</v>
      </c>
      <c r="T1358">
        <v>0</v>
      </c>
    </row>
    <row r="1359" spans="1:20" x14ac:dyDescent="0.25">
      <c r="A1359">
        <f>VLOOKUP(B1359,'BAHAN BAKU'!$BD:$BE,2,FALSE)</f>
        <v>1</v>
      </c>
      <c r="B1359">
        <f>IF(COUNTIF($B$2:B1358,B1358)=3,B1358+1,B1358)</f>
        <v>453</v>
      </c>
      <c r="C1359" t="e">
        <f>VLOOKUP(B1359,'BAHAN BAKU'!P:Q,2,FALSE)</f>
        <v>#N/A</v>
      </c>
      <c r="D1359" t="s">
        <v>0</v>
      </c>
      <c r="E1359" t="s">
        <v>49</v>
      </c>
      <c r="F1359" s="13">
        <f>IF(VLOOKUP(B1359&amp;D1359,'BAHAN BAKU'!BA:BB,2,FALSE)&gt;'BAHAN BAKU'!$B$1,'BAHAN BAKU'!$B$1,VLOOKUP(B1359&amp;D1359,'BAHAN BAKU'!BA:BB,2,FALSE))</f>
        <v>0</v>
      </c>
      <c r="G1359" t="s">
        <v>49</v>
      </c>
      <c r="H1359">
        <v>100</v>
      </c>
      <c r="I1359">
        <f>ROUND(VLOOKUP(B1359,'BAHAN BAKU'!P:AO,26,FALSE)*F1359%,0)</f>
        <v>0</v>
      </c>
      <c r="J1359">
        <v>0</v>
      </c>
      <c r="K1359">
        <v>0</v>
      </c>
      <c r="L1359">
        <f>VLOOKUP(B1359,'BAHAN BAKU'!P:Y,10,FALSE)</f>
        <v>0</v>
      </c>
      <c r="M1359">
        <f>VLOOKUP(B1359,'BAHAN BAKU'!P:Z,11,FALSE)</f>
        <v>0</v>
      </c>
      <c r="T1359">
        <v>0</v>
      </c>
    </row>
    <row r="1360" spans="1:20" x14ac:dyDescent="0.25">
      <c r="A1360">
        <f>VLOOKUP(B1360,'BAHAN BAKU'!$BD:$BE,2,FALSE)</f>
        <v>1</v>
      </c>
      <c r="B1360">
        <f>IF(COUNTIF($B$2:B1359,B1359)=3,B1359+1,B1359)</f>
        <v>453</v>
      </c>
      <c r="C1360" t="e">
        <f>VLOOKUP(B1360,'BAHAN BAKU'!P:Q,2,FALSE)</f>
        <v>#N/A</v>
      </c>
      <c r="D1360" t="s">
        <v>4</v>
      </c>
      <c r="E1360" t="s">
        <v>49</v>
      </c>
      <c r="F1360" s="13" t="e">
        <f>IF(C1360=0,"2.5","0")</f>
        <v>#N/A</v>
      </c>
      <c r="G1360" t="s">
        <v>49</v>
      </c>
      <c r="H1360">
        <v>100</v>
      </c>
      <c r="I1360" t="e">
        <f>ROUND(VLOOKUP(B1360,'BAHAN BAKU'!P:AO,26,FALSE)*F1360%,0)</f>
        <v>#N/A</v>
      </c>
      <c r="J1360">
        <v>0</v>
      </c>
      <c r="K1360">
        <v>0</v>
      </c>
      <c r="L1360">
        <f>VLOOKUP(B1360,'BAHAN BAKU'!P:Y,10,FALSE)</f>
        <v>0</v>
      </c>
      <c r="M1360">
        <f>VLOOKUP(B1360,'BAHAN BAKU'!P:Z,11,FALSE)</f>
        <v>0</v>
      </c>
      <c r="T1360">
        <v>0</v>
      </c>
    </row>
    <row r="1361" spans="1:20" x14ac:dyDescent="0.25">
      <c r="A1361">
        <f>VLOOKUP(B1361,'BAHAN BAKU'!$BD:$BE,2,FALSE)</f>
        <v>1</v>
      </c>
      <c r="B1361">
        <f>IF(COUNTIF($B$2:B1360,B1360)=3,B1360+1,B1360)</f>
        <v>454</v>
      </c>
      <c r="C1361" t="e">
        <f>VLOOKUP(B1361,'BAHAN BAKU'!P:Q,2,FALSE)</f>
        <v>#N/A</v>
      </c>
      <c r="D1361" t="s">
        <v>2</v>
      </c>
      <c r="E1361" t="s">
        <v>49</v>
      </c>
      <c r="F1361" s="13">
        <v>11</v>
      </c>
      <c r="G1361" t="s">
        <v>49</v>
      </c>
      <c r="H1361">
        <v>100</v>
      </c>
      <c r="I1361">
        <f>ROUND(VLOOKUP(B1361,'BAHAN BAKU'!P:AO,26,FALSE)*F1361%,0)</f>
        <v>0</v>
      </c>
      <c r="J1361">
        <v>0</v>
      </c>
      <c r="K1361">
        <v>0</v>
      </c>
      <c r="L1361">
        <f>VLOOKUP(B1361,'BAHAN BAKU'!P:Y,10,FALSE)</f>
        <v>0</v>
      </c>
      <c r="M1361">
        <f>VLOOKUP(B1361,'BAHAN BAKU'!P:Z,11,FALSE)</f>
        <v>0</v>
      </c>
      <c r="T1361">
        <v>0</v>
      </c>
    </row>
    <row r="1362" spans="1:20" x14ac:dyDescent="0.25">
      <c r="A1362">
        <f>VLOOKUP(B1362,'BAHAN BAKU'!$BD:$BE,2,FALSE)</f>
        <v>1</v>
      </c>
      <c r="B1362">
        <f>IF(COUNTIF($B$2:B1361,B1361)=3,B1361+1,B1361)</f>
        <v>454</v>
      </c>
      <c r="C1362" t="e">
        <f>VLOOKUP(B1362,'BAHAN BAKU'!P:Q,2,FALSE)</f>
        <v>#N/A</v>
      </c>
      <c r="D1362" t="s">
        <v>0</v>
      </c>
      <c r="E1362" t="s">
        <v>49</v>
      </c>
      <c r="F1362" s="13">
        <f>IF(VLOOKUP(B1362&amp;D1362,'BAHAN BAKU'!BA:BB,2,FALSE)&gt;'BAHAN BAKU'!$B$1,'BAHAN BAKU'!$B$1,VLOOKUP(B1362&amp;D1362,'BAHAN BAKU'!BA:BB,2,FALSE))</f>
        <v>0</v>
      </c>
      <c r="G1362" t="s">
        <v>49</v>
      </c>
      <c r="H1362">
        <v>100</v>
      </c>
      <c r="I1362">
        <f>ROUND(VLOOKUP(B1362,'BAHAN BAKU'!P:AO,26,FALSE)*F1362%,0)</f>
        <v>0</v>
      </c>
      <c r="J1362">
        <v>0</v>
      </c>
      <c r="K1362">
        <v>0</v>
      </c>
      <c r="L1362">
        <f>VLOOKUP(B1362,'BAHAN BAKU'!P:Y,10,FALSE)</f>
        <v>0</v>
      </c>
      <c r="M1362">
        <f>VLOOKUP(B1362,'BAHAN BAKU'!P:Z,11,FALSE)</f>
        <v>0</v>
      </c>
      <c r="T1362">
        <v>0</v>
      </c>
    </row>
    <row r="1363" spans="1:20" x14ac:dyDescent="0.25">
      <c r="A1363">
        <f>VLOOKUP(B1363,'BAHAN BAKU'!$BD:$BE,2,FALSE)</f>
        <v>1</v>
      </c>
      <c r="B1363">
        <f>IF(COUNTIF($B$2:B1362,B1362)=3,B1362+1,B1362)</f>
        <v>454</v>
      </c>
      <c r="C1363" t="e">
        <f>VLOOKUP(B1363,'BAHAN BAKU'!P:Q,2,FALSE)</f>
        <v>#N/A</v>
      </c>
      <c r="D1363" t="s">
        <v>4</v>
      </c>
      <c r="E1363" t="s">
        <v>49</v>
      </c>
      <c r="F1363" s="13" t="e">
        <f>IF(C1363=0,"2.5","0")</f>
        <v>#N/A</v>
      </c>
      <c r="G1363" t="s">
        <v>49</v>
      </c>
      <c r="H1363">
        <v>100</v>
      </c>
      <c r="I1363" t="e">
        <f>ROUND(VLOOKUP(B1363,'BAHAN BAKU'!P:AO,26,FALSE)*F1363%,0)</f>
        <v>#N/A</v>
      </c>
      <c r="J1363">
        <v>0</v>
      </c>
      <c r="K1363">
        <v>0</v>
      </c>
      <c r="L1363">
        <f>VLOOKUP(B1363,'BAHAN BAKU'!P:Y,10,FALSE)</f>
        <v>0</v>
      </c>
      <c r="M1363">
        <f>VLOOKUP(B1363,'BAHAN BAKU'!P:Z,11,FALSE)</f>
        <v>0</v>
      </c>
      <c r="T1363">
        <v>0</v>
      </c>
    </row>
    <row r="1364" spans="1:20" x14ac:dyDescent="0.25">
      <c r="A1364">
        <f>VLOOKUP(B1364,'BAHAN BAKU'!$BD:$BE,2,FALSE)</f>
        <v>1</v>
      </c>
      <c r="B1364">
        <f>IF(COUNTIF($B$2:B1363,B1363)=3,B1363+1,B1363)</f>
        <v>455</v>
      </c>
      <c r="C1364" t="e">
        <f>VLOOKUP(B1364,'BAHAN BAKU'!P:Q,2,FALSE)</f>
        <v>#N/A</v>
      </c>
      <c r="D1364" t="s">
        <v>2</v>
      </c>
      <c r="E1364" t="s">
        <v>49</v>
      </c>
      <c r="F1364" s="13">
        <v>11</v>
      </c>
      <c r="G1364" t="s">
        <v>49</v>
      </c>
      <c r="H1364">
        <v>100</v>
      </c>
      <c r="I1364">
        <f>ROUND(VLOOKUP(B1364,'BAHAN BAKU'!P:AO,26,FALSE)*F1364%,0)</f>
        <v>0</v>
      </c>
      <c r="J1364">
        <v>0</v>
      </c>
      <c r="K1364">
        <v>0</v>
      </c>
      <c r="L1364">
        <f>VLOOKUP(B1364,'BAHAN BAKU'!P:Y,10,FALSE)</f>
        <v>0</v>
      </c>
      <c r="M1364">
        <f>VLOOKUP(B1364,'BAHAN BAKU'!P:Z,11,FALSE)</f>
        <v>0</v>
      </c>
      <c r="T1364">
        <v>0</v>
      </c>
    </row>
    <row r="1365" spans="1:20" x14ac:dyDescent="0.25">
      <c r="A1365">
        <f>VLOOKUP(B1365,'BAHAN BAKU'!$BD:$BE,2,FALSE)</f>
        <v>1</v>
      </c>
      <c r="B1365">
        <f>IF(COUNTIF($B$2:B1364,B1364)=3,B1364+1,B1364)</f>
        <v>455</v>
      </c>
      <c r="C1365" t="e">
        <f>VLOOKUP(B1365,'BAHAN BAKU'!P:Q,2,FALSE)</f>
        <v>#N/A</v>
      </c>
      <c r="D1365" t="s">
        <v>0</v>
      </c>
      <c r="E1365" t="s">
        <v>49</v>
      </c>
      <c r="F1365" s="13">
        <f>IF(VLOOKUP(B1365&amp;D1365,'BAHAN BAKU'!BA:BB,2,FALSE)&gt;'BAHAN BAKU'!$B$1,'BAHAN BAKU'!$B$1,VLOOKUP(B1365&amp;D1365,'BAHAN BAKU'!BA:BB,2,FALSE))</f>
        <v>0</v>
      </c>
      <c r="G1365" t="s">
        <v>49</v>
      </c>
      <c r="H1365">
        <v>100</v>
      </c>
      <c r="I1365">
        <f>ROUND(VLOOKUP(B1365,'BAHAN BAKU'!P:AO,26,FALSE)*F1365%,0)</f>
        <v>0</v>
      </c>
      <c r="J1365">
        <v>0</v>
      </c>
      <c r="K1365">
        <v>0</v>
      </c>
      <c r="L1365">
        <f>VLOOKUP(B1365,'BAHAN BAKU'!P:Y,10,FALSE)</f>
        <v>0</v>
      </c>
      <c r="M1365">
        <f>VLOOKUP(B1365,'BAHAN BAKU'!P:Z,11,FALSE)</f>
        <v>0</v>
      </c>
      <c r="T1365">
        <v>0</v>
      </c>
    </row>
    <row r="1366" spans="1:20" x14ac:dyDescent="0.25">
      <c r="A1366">
        <f>VLOOKUP(B1366,'BAHAN BAKU'!$BD:$BE,2,FALSE)</f>
        <v>1</v>
      </c>
      <c r="B1366">
        <f>IF(COUNTIF($B$2:B1365,B1365)=3,B1365+1,B1365)</f>
        <v>455</v>
      </c>
      <c r="C1366" t="e">
        <f>VLOOKUP(B1366,'BAHAN BAKU'!P:Q,2,FALSE)</f>
        <v>#N/A</v>
      </c>
      <c r="D1366" t="s">
        <v>4</v>
      </c>
      <c r="E1366" t="s">
        <v>49</v>
      </c>
      <c r="F1366" s="13" t="e">
        <f>IF(C1366=0,"2.5","0")</f>
        <v>#N/A</v>
      </c>
      <c r="G1366" t="s">
        <v>49</v>
      </c>
      <c r="H1366">
        <v>100</v>
      </c>
      <c r="I1366" t="e">
        <f>ROUND(VLOOKUP(B1366,'BAHAN BAKU'!P:AO,26,FALSE)*F1366%,0)</f>
        <v>#N/A</v>
      </c>
      <c r="J1366">
        <v>0</v>
      </c>
      <c r="K1366">
        <v>0</v>
      </c>
      <c r="L1366">
        <f>VLOOKUP(B1366,'BAHAN BAKU'!P:Y,10,FALSE)</f>
        <v>0</v>
      </c>
      <c r="M1366">
        <f>VLOOKUP(B1366,'BAHAN BAKU'!P:Z,11,FALSE)</f>
        <v>0</v>
      </c>
      <c r="T1366">
        <v>0</v>
      </c>
    </row>
    <row r="1367" spans="1:20" x14ac:dyDescent="0.25">
      <c r="A1367">
        <f>VLOOKUP(B1367,'BAHAN BAKU'!$BD:$BE,2,FALSE)</f>
        <v>1</v>
      </c>
      <c r="B1367">
        <f>IF(COUNTIF($B$2:B1366,B1366)=3,B1366+1,B1366)</f>
        <v>456</v>
      </c>
      <c r="C1367" t="e">
        <f>VLOOKUP(B1367,'BAHAN BAKU'!P:Q,2,FALSE)</f>
        <v>#N/A</v>
      </c>
      <c r="D1367" t="s">
        <v>2</v>
      </c>
      <c r="E1367" t="s">
        <v>49</v>
      </c>
      <c r="F1367" s="13">
        <v>11</v>
      </c>
      <c r="G1367" t="s">
        <v>49</v>
      </c>
      <c r="H1367">
        <v>100</v>
      </c>
      <c r="I1367">
        <f>ROUND(VLOOKUP(B1367,'BAHAN BAKU'!P:AO,26,FALSE)*F1367%,0)</f>
        <v>0</v>
      </c>
      <c r="J1367">
        <v>0</v>
      </c>
      <c r="K1367">
        <v>0</v>
      </c>
      <c r="L1367">
        <f>VLOOKUP(B1367,'BAHAN BAKU'!P:Y,10,FALSE)</f>
        <v>0</v>
      </c>
      <c r="M1367">
        <f>VLOOKUP(B1367,'BAHAN BAKU'!P:Z,11,FALSE)</f>
        <v>0</v>
      </c>
      <c r="T1367">
        <v>0</v>
      </c>
    </row>
    <row r="1368" spans="1:20" x14ac:dyDescent="0.25">
      <c r="A1368">
        <f>VLOOKUP(B1368,'BAHAN BAKU'!$BD:$BE,2,FALSE)</f>
        <v>1</v>
      </c>
      <c r="B1368">
        <f>IF(COUNTIF($B$2:B1367,B1367)=3,B1367+1,B1367)</f>
        <v>456</v>
      </c>
      <c r="C1368" t="e">
        <f>VLOOKUP(B1368,'BAHAN BAKU'!P:Q,2,FALSE)</f>
        <v>#N/A</v>
      </c>
      <c r="D1368" t="s">
        <v>0</v>
      </c>
      <c r="E1368" t="s">
        <v>49</v>
      </c>
      <c r="F1368" s="13">
        <f>IF(VLOOKUP(B1368&amp;D1368,'BAHAN BAKU'!BA:BB,2,FALSE)&gt;'BAHAN BAKU'!$B$1,'BAHAN BAKU'!$B$1,VLOOKUP(B1368&amp;D1368,'BAHAN BAKU'!BA:BB,2,FALSE))</f>
        <v>0</v>
      </c>
      <c r="G1368" t="s">
        <v>49</v>
      </c>
      <c r="H1368">
        <v>100</v>
      </c>
      <c r="I1368">
        <f>ROUND(VLOOKUP(B1368,'BAHAN BAKU'!P:AO,26,FALSE)*F1368%,0)</f>
        <v>0</v>
      </c>
      <c r="J1368">
        <v>0</v>
      </c>
      <c r="K1368">
        <v>0</v>
      </c>
      <c r="L1368">
        <f>VLOOKUP(B1368,'BAHAN BAKU'!P:Y,10,FALSE)</f>
        <v>0</v>
      </c>
      <c r="M1368">
        <f>VLOOKUP(B1368,'BAHAN BAKU'!P:Z,11,FALSE)</f>
        <v>0</v>
      </c>
      <c r="T1368">
        <v>0</v>
      </c>
    </row>
    <row r="1369" spans="1:20" x14ac:dyDescent="0.25">
      <c r="A1369">
        <f>VLOOKUP(B1369,'BAHAN BAKU'!$BD:$BE,2,FALSE)</f>
        <v>1</v>
      </c>
      <c r="B1369">
        <f>IF(COUNTIF($B$2:B1368,B1368)=3,B1368+1,B1368)</f>
        <v>456</v>
      </c>
      <c r="C1369" t="e">
        <f>VLOOKUP(B1369,'BAHAN BAKU'!P:Q,2,FALSE)</f>
        <v>#N/A</v>
      </c>
      <c r="D1369" t="s">
        <v>4</v>
      </c>
      <c r="E1369" t="s">
        <v>49</v>
      </c>
      <c r="F1369" s="13" t="e">
        <f>IF(C1369=0,"2.5","0")</f>
        <v>#N/A</v>
      </c>
      <c r="G1369" t="s">
        <v>49</v>
      </c>
      <c r="H1369">
        <v>100</v>
      </c>
      <c r="I1369" t="e">
        <f>ROUND(VLOOKUP(B1369,'BAHAN BAKU'!P:AO,26,FALSE)*F1369%,0)</f>
        <v>#N/A</v>
      </c>
      <c r="J1369">
        <v>0</v>
      </c>
      <c r="K1369">
        <v>0</v>
      </c>
      <c r="L1369">
        <f>VLOOKUP(B1369,'BAHAN BAKU'!P:Y,10,FALSE)</f>
        <v>0</v>
      </c>
      <c r="M1369">
        <f>VLOOKUP(B1369,'BAHAN BAKU'!P:Z,11,FALSE)</f>
        <v>0</v>
      </c>
      <c r="T1369">
        <v>0</v>
      </c>
    </row>
    <row r="1370" spans="1:20" x14ac:dyDescent="0.25">
      <c r="A1370">
        <f>VLOOKUP(B1370,'BAHAN BAKU'!$BD:$BE,2,FALSE)</f>
        <v>1</v>
      </c>
      <c r="B1370">
        <f>IF(COUNTIF($B$2:B1369,B1369)=3,B1369+1,B1369)</f>
        <v>457</v>
      </c>
      <c r="C1370" t="e">
        <f>VLOOKUP(B1370,'BAHAN BAKU'!P:Q,2,FALSE)</f>
        <v>#N/A</v>
      </c>
      <c r="D1370" t="s">
        <v>2</v>
      </c>
      <c r="E1370" t="s">
        <v>49</v>
      </c>
      <c r="F1370" s="13">
        <v>11</v>
      </c>
      <c r="G1370" t="s">
        <v>49</v>
      </c>
      <c r="H1370">
        <v>100</v>
      </c>
      <c r="I1370">
        <f>ROUND(VLOOKUP(B1370,'BAHAN BAKU'!P:AO,26,FALSE)*F1370%,0)</f>
        <v>0</v>
      </c>
      <c r="J1370">
        <v>0</v>
      </c>
      <c r="K1370">
        <v>0</v>
      </c>
      <c r="L1370">
        <f>VLOOKUP(B1370,'BAHAN BAKU'!P:Y,10,FALSE)</f>
        <v>0</v>
      </c>
      <c r="M1370">
        <f>VLOOKUP(B1370,'BAHAN BAKU'!P:Z,11,FALSE)</f>
        <v>0</v>
      </c>
      <c r="T1370">
        <v>0</v>
      </c>
    </row>
    <row r="1371" spans="1:20" x14ac:dyDescent="0.25">
      <c r="A1371">
        <f>VLOOKUP(B1371,'BAHAN BAKU'!$BD:$BE,2,FALSE)</f>
        <v>1</v>
      </c>
      <c r="B1371">
        <f>IF(COUNTIF($B$2:B1370,B1370)=3,B1370+1,B1370)</f>
        <v>457</v>
      </c>
      <c r="C1371" t="e">
        <f>VLOOKUP(B1371,'BAHAN BAKU'!P:Q,2,FALSE)</f>
        <v>#N/A</v>
      </c>
      <c r="D1371" t="s">
        <v>0</v>
      </c>
      <c r="E1371" t="s">
        <v>49</v>
      </c>
      <c r="F1371" s="13">
        <f>IF(VLOOKUP(B1371&amp;D1371,'BAHAN BAKU'!BA:BB,2,FALSE)&gt;'BAHAN BAKU'!$B$1,'BAHAN BAKU'!$B$1,VLOOKUP(B1371&amp;D1371,'BAHAN BAKU'!BA:BB,2,FALSE))</f>
        <v>0</v>
      </c>
      <c r="G1371" t="s">
        <v>49</v>
      </c>
      <c r="H1371">
        <v>100</v>
      </c>
      <c r="I1371">
        <f>ROUND(VLOOKUP(B1371,'BAHAN BAKU'!P:AO,26,FALSE)*F1371%,0)</f>
        <v>0</v>
      </c>
      <c r="J1371">
        <v>0</v>
      </c>
      <c r="K1371">
        <v>0</v>
      </c>
      <c r="L1371">
        <f>VLOOKUP(B1371,'BAHAN BAKU'!P:Y,10,FALSE)</f>
        <v>0</v>
      </c>
      <c r="M1371">
        <f>VLOOKUP(B1371,'BAHAN BAKU'!P:Z,11,FALSE)</f>
        <v>0</v>
      </c>
      <c r="T1371">
        <v>0</v>
      </c>
    </row>
    <row r="1372" spans="1:20" x14ac:dyDescent="0.25">
      <c r="A1372">
        <f>VLOOKUP(B1372,'BAHAN BAKU'!$BD:$BE,2,FALSE)</f>
        <v>1</v>
      </c>
      <c r="B1372">
        <f>IF(COUNTIF($B$2:B1371,B1371)=3,B1371+1,B1371)</f>
        <v>457</v>
      </c>
      <c r="C1372" t="e">
        <f>VLOOKUP(B1372,'BAHAN BAKU'!P:Q,2,FALSE)</f>
        <v>#N/A</v>
      </c>
      <c r="D1372" t="s">
        <v>4</v>
      </c>
      <c r="E1372" t="s">
        <v>49</v>
      </c>
      <c r="F1372" s="13" t="e">
        <f>IF(C1372=0,"2.5","0")</f>
        <v>#N/A</v>
      </c>
      <c r="G1372" t="s">
        <v>49</v>
      </c>
      <c r="H1372">
        <v>100</v>
      </c>
      <c r="I1372" t="e">
        <f>ROUND(VLOOKUP(B1372,'BAHAN BAKU'!P:AO,26,FALSE)*F1372%,0)</f>
        <v>#N/A</v>
      </c>
      <c r="J1372">
        <v>0</v>
      </c>
      <c r="K1372">
        <v>0</v>
      </c>
      <c r="L1372">
        <f>VLOOKUP(B1372,'BAHAN BAKU'!P:Y,10,FALSE)</f>
        <v>0</v>
      </c>
      <c r="M1372">
        <f>VLOOKUP(B1372,'BAHAN BAKU'!P:Z,11,FALSE)</f>
        <v>0</v>
      </c>
      <c r="T1372">
        <v>0</v>
      </c>
    </row>
    <row r="1373" spans="1:20" x14ac:dyDescent="0.25">
      <c r="A1373">
        <f>VLOOKUP(B1373,'BAHAN BAKU'!$BD:$BE,2,FALSE)</f>
        <v>1</v>
      </c>
      <c r="B1373">
        <f>IF(COUNTIF($B$2:B1372,B1372)=3,B1372+1,B1372)</f>
        <v>458</v>
      </c>
      <c r="C1373" t="e">
        <f>VLOOKUP(B1373,'BAHAN BAKU'!P:Q,2,FALSE)</f>
        <v>#N/A</v>
      </c>
      <c r="D1373" t="s">
        <v>2</v>
      </c>
      <c r="E1373" t="s">
        <v>49</v>
      </c>
      <c r="F1373" s="13">
        <v>11</v>
      </c>
      <c r="G1373" t="s">
        <v>49</v>
      </c>
      <c r="H1373">
        <v>100</v>
      </c>
      <c r="I1373">
        <f>ROUND(VLOOKUP(B1373,'BAHAN BAKU'!P:AO,26,FALSE)*F1373%,0)</f>
        <v>0</v>
      </c>
      <c r="J1373">
        <v>0</v>
      </c>
      <c r="K1373">
        <v>0</v>
      </c>
      <c r="L1373">
        <f>VLOOKUP(B1373,'BAHAN BAKU'!P:Y,10,FALSE)</f>
        <v>0</v>
      </c>
      <c r="M1373">
        <f>VLOOKUP(B1373,'BAHAN BAKU'!P:Z,11,FALSE)</f>
        <v>0</v>
      </c>
      <c r="T1373">
        <v>0</v>
      </c>
    </row>
    <row r="1374" spans="1:20" x14ac:dyDescent="0.25">
      <c r="A1374">
        <f>VLOOKUP(B1374,'BAHAN BAKU'!$BD:$BE,2,FALSE)</f>
        <v>1</v>
      </c>
      <c r="B1374">
        <f>IF(COUNTIF($B$2:B1373,B1373)=3,B1373+1,B1373)</f>
        <v>458</v>
      </c>
      <c r="C1374" t="e">
        <f>VLOOKUP(B1374,'BAHAN BAKU'!P:Q,2,FALSE)</f>
        <v>#N/A</v>
      </c>
      <c r="D1374" t="s">
        <v>0</v>
      </c>
      <c r="E1374" t="s">
        <v>49</v>
      </c>
      <c r="F1374" s="13">
        <f>IF(VLOOKUP(B1374&amp;D1374,'BAHAN BAKU'!BA:BB,2,FALSE)&gt;'BAHAN BAKU'!$B$1,'BAHAN BAKU'!$B$1,VLOOKUP(B1374&amp;D1374,'BAHAN BAKU'!BA:BB,2,FALSE))</f>
        <v>0</v>
      </c>
      <c r="G1374" t="s">
        <v>49</v>
      </c>
      <c r="H1374">
        <v>100</v>
      </c>
      <c r="I1374">
        <f>ROUND(VLOOKUP(B1374,'BAHAN BAKU'!P:AO,26,FALSE)*F1374%,0)</f>
        <v>0</v>
      </c>
      <c r="J1374">
        <v>0</v>
      </c>
      <c r="K1374">
        <v>0</v>
      </c>
      <c r="L1374">
        <f>VLOOKUP(B1374,'BAHAN BAKU'!P:Y,10,FALSE)</f>
        <v>0</v>
      </c>
      <c r="M1374">
        <f>VLOOKUP(B1374,'BAHAN BAKU'!P:Z,11,FALSE)</f>
        <v>0</v>
      </c>
      <c r="T1374">
        <v>0</v>
      </c>
    </row>
    <row r="1375" spans="1:20" x14ac:dyDescent="0.25">
      <c r="A1375">
        <f>VLOOKUP(B1375,'BAHAN BAKU'!$BD:$BE,2,FALSE)</f>
        <v>1</v>
      </c>
      <c r="B1375">
        <f>IF(COUNTIF($B$2:B1374,B1374)=3,B1374+1,B1374)</f>
        <v>458</v>
      </c>
      <c r="C1375" t="e">
        <f>VLOOKUP(B1375,'BAHAN BAKU'!P:Q,2,FALSE)</f>
        <v>#N/A</v>
      </c>
      <c r="D1375" t="s">
        <v>4</v>
      </c>
      <c r="E1375" t="s">
        <v>49</v>
      </c>
      <c r="F1375" s="13" t="e">
        <f>IF(C1375=0,"2.5","0")</f>
        <v>#N/A</v>
      </c>
      <c r="G1375" t="s">
        <v>49</v>
      </c>
      <c r="H1375">
        <v>100</v>
      </c>
      <c r="I1375" t="e">
        <f>ROUND(VLOOKUP(B1375,'BAHAN BAKU'!P:AO,26,FALSE)*F1375%,0)</f>
        <v>#N/A</v>
      </c>
      <c r="J1375">
        <v>0</v>
      </c>
      <c r="K1375">
        <v>0</v>
      </c>
      <c r="L1375">
        <f>VLOOKUP(B1375,'BAHAN BAKU'!P:Y,10,FALSE)</f>
        <v>0</v>
      </c>
      <c r="M1375">
        <f>VLOOKUP(B1375,'BAHAN BAKU'!P:Z,11,FALSE)</f>
        <v>0</v>
      </c>
      <c r="T1375">
        <v>0</v>
      </c>
    </row>
    <row r="1376" spans="1:20" x14ac:dyDescent="0.25">
      <c r="A1376">
        <f>VLOOKUP(B1376,'BAHAN BAKU'!$BD:$BE,2,FALSE)</f>
        <v>1</v>
      </c>
      <c r="B1376">
        <f>IF(COUNTIF($B$2:B1375,B1375)=3,B1375+1,B1375)</f>
        <v>459</v>
      </c>
      <c r="C1376" t="e">
        <f>VLOOKUP(B1376,'BAHAN BAKU'!P:Q,2,FALSE)</f>
        <v>#N/A</v>
      </c>
      <c r="D1376" t="s">
        <v>2</v>
      </c>
      <c r="E1376" t="s">
        <v>49</v>
      </c>
      <c r="F1376" s="13">
        <v>11</v>
      </c>
      <c r="G1376" t="s">
        <v>49</v>
      </c>
      <c r="H1376">
        <v>100</v>
      </c>
      <c r="I1376">
        <f>ROUND(VLOOKUP(B1376,'BAHAN BAKU'!P:AO,26,FALSE)*F1376%,0)</f>
        <v>0</v>
      </c>
      <c r="J1376">
        <v>0</v>
      </c>
      <c r="K1376">
        <v>0</v>
      </c>
      <c r="L1376">
        <f>VLOOKUP(B1376,'BAHAN BAKU'!P:Y,10,FALSE)</f>
        <v>0</v>
      </c>
      <c r="M1376">
        <f>VLOOKUP(B1376,'BAHAN BAKU'!P:Z,11,FALSE)</f>
        <v>0</v>
      </c>
      <c r="T1376">
        <v>0</v>
      </c>
    </row>
    <row r="1377" spans="1:20" x14ac:dyDescent="0.25">
      <c r="A1377">
        <f>VLOOKUP(B1377,'BAHAN BAKU'!$BD:$BE,2,FALSE)</f>
        <v>1</v>
      </c>
      <c r="B1377">
        <f>IF(COUNTIF($B$2:B1376,B1376)=3,B1376+1,B1376)</f>
        <v>459</v>
      </c>
      <c r="C1377" t="e">
        <f>VLOOKUP(B1377,'BAHAN BAKU'!P:Q,2,FALSE)</f>
        <v>#N/A</v>
      </c>
      <c r="D1377" t="s">
        <v>0</v>
      </c>
      <c r="E1377" t="s">
        <v>49</v>
      </c>
      <c r="F1377" s="13">
        <f>IF(VLOOKUP(B1377&amp;D1377,'BAHAN BAKU'!BA:BB,2,FALSE)&gt;'BAHAN BAKU'!$B$1,'BAHAN BAKU'!$B$1,VLOOKUP(B1377&amp;D1377,'BAHAN BAKU'!BA:BB,2,FALSE))</f>
        <v>0</v>
      </c>
      <c r="G1377" t="s">
        <v>49</v>
      </c>
      <c r="H1377">
        <v>100</v>
      </c>
      <c r="I1377">
        <f>ROUND(VLOOKUP(B1377,'BAHAN BAKU'!P:AO,26,FALSE)*F1377%,0)</f>
        <v>0</v>
      </c>
      <c r="J1377">
        <v>0</v>
      </c>
      <c r="K1377">
        <v>0</v>
      </c>
      <c r="L1377">
        <f>VLOOKUP(B1377,'BAHAN BAKU'!P:Y,10,FALSE)</f>
        <v>0</v>
      </c>
      <c r="M1377">
        <f>VLOOKUP(B1377,'BAHAN BAKU'!P:Z,11,FALSE)</f>
        <v>0</v>
      </c>
      <c r="T1377">
        <v>0</v>
      </c>
    </row>
    <row r="1378" spans="1:20" x14ac:dyDescent="0.25">
      <c r="A1378">
        <f>VLOOKUP(B1378,'BAHAN BAKU'!$BD:$BE,2,FALSE)</f>
        <v>1</v>
      </c>
      <c r="B1378">
        <f>IF(COUNTIF($B$2:B1377,B1377)=3,B1377+1,B1377)</f>
        <v>459</v>
      </c>
      <c r="C1378" t="e">
        <f>VLOOKUP(B1378,'BAHAN BAKU'!P:Q,2,FALSE)</f>
        <v>#N/A</v>
      </c>
      <c r="D1378" t="s">
        <v>4</v>
      </c>
      <c r="E1378" t="s">
        <v>49</v>
      </c>
      <c r="F1378" s="13" t="e">
        <f>IF(C1378=0,"2.5","0")</f>
        <v>#N/A</v>
      </c>
      <c r="G1378" t="s">
        <v>49</v>
      </c>
      <c r="H1378">
        <v>100</v>
      </c>
      <c r="I1378" t="e">
        <f>ROUND(VLOOKUP(B1378,'BAHAN BAKU'!P:AO,26,FALSE)*F1378%,0)</f>
        <v>#N/A</v>
      </c>
      <c r="J1378">
        <v>0</v>
      </c>
      <c r="K1378">
        <v>0</v>
      </c>
      <c r="L1378">
        <f>VLOOKUP(B1378,'BAHAN BAKU'!P:Y,10,FALSE)</f>
        <v>0</v>
      </c>
      <c r="M1378">
        <f>VLOOKUP(B1378,'BAHAN BAKU'!P:Z,11,FALSE)</f>
        <v>0</v>
      </c>
      <c r="T1378">
        <v>0</v>
      </c>
    </row>
    <row r="1379" spans="1:20" x14ac:dyDescent="0.25">
      <c r="A1379">
        <f>VLOOKUP(B1379,'BAHAN BAKU'!$BD:$BE,2,FALSE)</f>
        <v>1</v>
      </c>
      <c r="B1379">
        <f>IF(COUNTIF($B$2:B1378,B1378)=3,B1378+1,B1378)</f>
        <v>460</v>
      </c>
      <c r="C1379" t="e">
        <f>VLOOKUP(B1379,'BAHAN BAKU'!P:Q,2,FALSE)</f>
        <v>#N/A</v>
      </c>
      <c r="D1379" t="s">
        <v>2</v>
      </c>
      <c r="E1379" t="s">
        <v>49</v>
      </c>
      <c r="F1379" s="13">
        <v>11</v>
      </c>
      <c r="G1379" t="s">
        <v>49</v>
      </c>
      <c r="H1379">
        <v>100</v>
      </c>
      <c r="I1379">
        <f>ROUND(VLOOKUP(B1379,'BAHAN BAKU'!P:AO,26,FALSE)*F1379%,0)</f>
        <v>0</v>
      </c>
      <c r="J1379">
        <v>0</v>
      </c>
      <c r="K1379">
        <v>0</v>
      </c>
      <c r="L1379">
        <f>VLOOKUP(B1379,'BAHAN BAKU'!P:Y,10,FALSE)</f>
        <v>0</v>
      </c>
      <c r="M1379">
        <f>VLOOKUP(B1379,'BAHAN BAKU'!P:Z,11,FALSE)</f>
        <v>0</v>
      </c>
      <c r="T1379">
        <v>0</v>
      </c>
    </row>
    <row r="1380" spans="1:20" x14ac:dyDescent="0.25">
      <c r="A1380">
        <f>VLOOKUP(B1380,'BAHAN BAKU'!$BD:$BE,2,FALSE)</f>
        <v>1</v>
      </c>
      <c r="B1380">
        <f>IF(COUNTIF($B$2:B1379,B1379)=3,B1379+1,B1379)</f>
        <v>460</v>
      </c>
      <c r="C1380" t="e">
        <f>VLOOKUP(B1380,'BAHAN BAKU'!P:Q,2,FALSE)</f>
        <v>#N/A</v>
      </c>
      <c r="D1380" t="s">
        <v>0</v>
      </c>
      <c r="E1380" t="s">
        <v>49</v>
      </c>
      <c r="F1380" s="13">
        <f>IF(VLOOKUP(B1380&amp;D1380,'BAHAN BAKU'!BA:BB,2,FALSE)&gt;'BAHAN BAKU'!$B$1,'BAHAN BAKU'!$B$1,VLOOKUP(B1380&amp;D1380,'BAHAN BAKU'!BA:BB,2,FALSE))</f>
        <v>0</v>
      </c>
      <c r="G1380" t="s">
        <v>49</v>
      </c>
      <c r="H1380">
        <v>100</v>
      </c>
      <c r="I1380">
        <f>ROUND(VLOOKUP(B1380,'BAHAN BAKU'!P:AO,26,FALSE)*F1380%,0)</f>
        <v>0</v>
      </c>
      <c r="J1380">
        <v>0</v>
      </c>
      <c r="K1380">
        <v>0</v>
      </c>
      <c r="L1380">
        <f>VLOOKUP(B1380,'BAHAN BAKU'!P:Y,10,FALSE)</f>
        <v>0</v>
      </c>
      <c r="M1380">
        <f>VLOOKUP(B1380,'BAHAN BAKU'!P:Z,11,FALSE)</f>
        <v>0</v>
      </c>
      <c r="T1380">
        <v>0</v>
      </c>
    </row>
    <row r="1381" spans="1:20" x14ac:dyDescent="0.25">
      <c r="A1381">
        <f>VLOOKUP(B1381,'BAHAN BAKU'!$BD:$BE,2,FALSE)</f>
        <v>1</v>
      </c>
      <c r="B1381">
        <f>IF(COUNTIF($B$2:B1380,B1380)=3,B1380+1,B1380)</f>
        <v>460</v>
      </c>
      <c r="C1381" t="e">
        <f>VLOOKUP(B1381,'BAHAN BAKU'!P:Q,2,FALSE)</f>
        <v>#N/A</v>
      </c>
      <c r="D1381" t="s">
        <v>4</v>
      </c>
      <c r="E1381" t="s">
        <v>49</v>
      </c>
      <c r="F1381" s="13" t="e">
        <f>IF(C1381=0,"2.5","0")</f>
        <v>#N/A</v>
      </c>
      <c r="G1381" t="s">
        <v>49</v>
      </c>
      <c r="H1381">
        <v>100</v>
      </c>
      <c r="I1381" t="e">
        <f>ROUND(VLOOKUP(B1381,'BAHAN BAKU'!P:AO,26,FALSE)*F1381%,0)</f>
        <v>#N/A</v>
      </c>
      <c r="J1381">
        <v>0</v>
      </c>
      <c r="K1381">
        <v>0</v>
      </c>
      <c r="L1381">
        <f>VLOOKUP(B1381,'BAHAN BAKU'!P:Y,10,FALSE)</f>
        <v>0</v>
      </c>
      <c r="M1381">
        <f>VLOOKUP(B1381,'BAHAN BAKU'!P:Z,11,FALSE)</f>
        <v>0</v>
      </c>
      <c r="T1381">
        <v>0</v>
      </c>
    </row>
    <row r="1382" spans="1:20" x14ac:dyDescent="0.25">
      <c r="A1382">
        <f>VLOOKUP(B1382,'BAHAN BAKU'!$BD:$BE,2,FALSE)</f>
        <v>1</v>
      </c>
      <c r="B1382">
        <f>IF(COUNTIF($B$2:B1381,B1381)=3,B1381+1,B1381)</f>
        <v>461</v>
      </c>
      <c r="C1382" t="e">
        <f>VLOOKUP(B1382,'BAHAN BAKU'!P:Q,2,FALSE)</f>
        <v>#N/A</v>
      </c>
      <c r="D1382" t="s">
        <v>2</v>
      </c>
      <c r="E1382" t="s">
        <v>49</v>
      </c>
      <c r="F1382" s="13">
        <v>11</v>
      </c>
      <c r="G1382" t="s">
        <v>49</v>
      </c>
      <c r="H1382">
        <v>100</v>
      </c>
      <c r="I1382">
        <f>ROUND(VLOOKUP(B1382,'BAHAN BAKU'!P:AO,26,FALSE)*F1382%,0)</f>
        <v>0</v>
      </c>
      <c r="J1382">
        <v>0</v>
      </c>
      <c r="K1382">
        <v>0</v>
      </c>
      <c r="L1382">
        <f>VLOOKUP(B1382,'BAHAN BAKU'!P:Y,10,FALSE)</f>
        <v>0</v>
      </c>
      <c r="M1382">
        <f>VLOOKUP(B1382,'BAHAN BAKU'!P:Z,11,FALSE)</f>
        <v>0</v>
      </c>
      <c r="T1382">
        <v>0</v>
      </c>
    </row>
    <row r="1383" spans="1:20" x14ac:dyDescent="0.25">
      <c r="A1383">
        <f>VLOOKUP(B1383,'BAHAN BAKU'!$BD:$BE,2,FALSE)</f>
        <v>1</v>
      </c>
      <c r="B1383">
        <f>IF(COUNTIF($B$2:B1382,B1382)=3,B1382+1,B1382)</f>
        <v>461</v>
      </c>
      <c r="C1383" t="e">
        <f>VLOOKUP(B1383,'BAHAN BAKU'!P:Q,2,FALSE)</f>
        <v>#N/A</v>
      </c>
      <c r="D1383" t="s">
        <v>0</v>
      </c>
      <c r="E1383" t="s">
        <v>49</v>
      </c>
      <c r="F1383" s="13">
        <f>IF(VLOOKUP(B1383&amp;D1383,'BAHAN BAKU'!BA:BB,2,FALSE)&gt;'BAHAN BAKU'!$B$1,'BAHAN BAKU'!$B$1,VLOOKUP(B1383&amp;D1383,'BAHAN BAKU'!BA:BB,2,FALSE))</f>
        <v>0</v>
      </c>
      <c r="G1383" t="s">
        <v>49</v>
      </c>
      <c r="H1383">
        <v>100</v>
      </c>
      <c r="I1383">
        <f>ROUND(VLOOKUP(B1383,'BAHAN BAKU'!P:AO,26,FALSE)*F1383%,0)</f>
        <v>0</v>
      </c>
      <c r="J1383">
        <v>0</v>
      </c>
      <c r="K1383">
        <v>0</v>
      </c>
      <c r="L1383">
        <f>VLOOKUP(B1383,'BAHAN BAKU'!P:Y,10,FALSE)</f>
        <v>0</v>
      </c>
      <c r="M1383">
        <f>VLOOKUP(B1383,'BAHAN BAKU'!P:Z,11,FALSE)</f>
        <v>0</v>
      </c>
      <c r="T1383">
        <v>0</v>
      </c>
    </row>
    <row r="1384" spans="1:20" x14ac:dyDescent="0.25">
      <c r="A1384">
        <f>VLOOKUP(B1384,'BAHAN BAKU'!$BD:$BE,2,FALSE)</f>
        <v>1</v>
      </c>
      <c r="B1384">
        <f>IF(COUNTIF($B$2:B1383,B1383)=3,B1383+1,B1383)</f>
        <v>461</v>
      </c>
      <c r="C1384" t="e">
        <f>VLOOKUP(B1384,'BAHAN BAKU'!P:Q,2,FALSE)</f>
        <v>#N/A</v>
      </c>
      <c r="D1384" t="s">
        <v>4</v>
      </c>
      <c r="E1384" t="s">
        <v>49</v>
      </c>
      <c r="F1384" s="13" t="e">
        <f>IF(C1384=0,"2.5","0")</f>
        <v>#N/A</v>
      </c>
      <c r="G1384" t="s">
        <v>49</v>
      </c>
      <c r="H1384">
        <v>100</v>
      </c>
      <c r="I1384" t="e">
        <f>ROUND(VLOOKUP(B1384,'BAHAN BAKU'!P:AO,26,FALSE)*F1384%,0)</f>
        <v>#N/A</v>
      </c>
      <c r="J1384">
        <v>0</v>
      </c>
      <c r="K1384">
        <v>0</v>
      </c>
      <c r="L1384">
        <f>VLOOKUP(B1384,'BAHAN BAKU'!P:Y,10,FALSE)</f>
        <v>0</v>
      </c>
      <c r="M1384">
        <f>VLOOKUP(B1384,'BAHAN BAKU'!P:Z,11,FALSE)</f>
        <v>0</v>
      </c>
      <c r="T1384">
        <v>0</v>
      </c>
    </row>
    <row r="1385" spans="1:20" x14ac:dyDescent="0.25">
      <c r="A1385">
        <f>VLOOKUP(B1385,'BAHAN BAKU'!$BD:$BE,2,FALSE)</f>
        <v>1</v>
      </c>
      <c r="B1385">
        <f>IF(COUNTIF($B$2:B1384,B1384)=3,B1384+1,B1384)</f>
        <v>462</v>
      </c>
      <c r="C1385" t="e">
        <f>VLOOKUP(B1385,'BAHAN BAKU'!P:Q,2,FALSE)</f>
        <v>#N/A</v>
      </c>
      <c r="D1385" t="s">
        <v>2</v>
      </c>
      <c r="E1385" t="s">
        <v>49</v>
      </c>
      <c r="F1385" s="13">
        <v>11</v>
      </c>
      <c r="G1385" t="s">
        <v>49</v>
      </c>
      <c r="H1385">
        <v>100</v>
      </c>
      <c r="I1385">
        <f>ROUND(VLOOKUP(B1385,'BAHAN BAKU'!P:AO,26,FALSE)*F1385%,0)</f>
        <v>0</v>
      </c>
      <c r="J1385">
        <v>0</v>
      </c>
      <c r="K1385">
        <v>0</v>
      </c>
      <c r="L1385">
        <f>VLOOKUP(B1385,'BAHAN BAKU'!P:Y,10,FALSE)</f>
        <v>0</v>
      </c>
      <c r="M1385">
        <f>VLOOKUP(B1385,'BAHAN BAKU'!P:Z,11,FALSE)</f>
        <v>0</v>
      </c>
      <c r="T1385">
        <v>0</v>
      </c>
    </row>
    <row r="1386" spans="1:20" x14ac:dyDescent="0.25">
      <c r="A1386">
        <f>VLOOKUP(B1386,'BAHAN BAKU'!$BD:$BE,2,FALSE)</f>
        <v>1</v>
      </c>
      <c r="B1386">
        <f>IF(COUNTIF($B$2:B1385,B1385)=3,B1385+1,B1385)</f>
        <v>462</v>
      </c>
      <c r="C1386" t="e">
        <f>VLOOKUP(B1386,'BAHAN BAKU'!P:Q,2,FALSE)</f>
        <v>#N/A</v>
      </c>
      <c r="D1386" t="s">
        <v>0</v>
      </c>
      <c r="E1386" t="s">
        <v>49</v>
      </c>
      <c r="F1386" s="13">
        <f>IF(VLOOKUP(B1386&amp;D1386,'BAHAN BAKU'!BA:BB,2,FALSE)&gt;'BAHAN BAKU'!$B$1,'BAHAN BAKU'!$B$1,VLOOKUP(B1386&amp;D1386,'BAHAN BAKU'!BA:BB,2,FALSE))</f>
        <v>0</v>
      </c>
      <c r="G1386" t="s">
        <v>49</v>
      </c>
      <c r="H1386">
        <v>100</v>
      </c>
      <c r="I1386">
        <f>ROUND(VLOOKUP(B1386,'BAHAN BAKU'!P:AO,26,FALSE)*F1386%,0)</f>
        <v>0</v>
      </c>
      <c r="J1386">
        <v>0</v>
      </c>
      <c r="K1386">
        <v>0</v>
      </c>
      <c r="L1386">
        <f>VLOOKUP(B1386,'BAHAN BAKU'!P:Y,10,FALSE)</f>
        <v>0</v>
      </c>
      <c r="M1386">
        <f>VLOOKUP(B1386,'BAHAN BAKU'!P:Z,11,FALSE)</f>
        <v>0</v>
      </c>
      <c r="T1386">
        <v>0</v>
      </c>
    </row>
    <row r="1387" spans="1:20" x14ac:dyDescent="0.25">
      <c r="A1387">
        <f>VLOOKUP(B1387,'BAHAN BAKU'!$BD:$BE,2,FALSE)</f>
        <v>1</v>
      </c>
      <c r="B1387">
        <f>IF(COUNTIF($B$2:B1386,B1386)=3,B1386+1,B1386)</f>
        <v>462</v>
      </c>
      <c r="C1387" t="e">
        <f>VLOOKUP(B1387,'BAHAN BAKU'!P:Q,2,FALSE)</f>
        <v>#N/A</v>
      </c>
      <c r="D1387" t="s">
        <v>4</v>
      </c>
      <c r="E1387" t="s">
        <v>49</v>
      </c>
      <c r="F1387" s="13" t="e">
        <f>IF(C1387=0,"2.5","0")</f>
        <v>#N/A</v>
      </c>
      <c r="G1387" t="s">
        <v>49</v>
      </c>
      <c r="H1387">
        <v>100</v>
      </c>
      <c r="I1387" t="e">
        <f>ROUND(VLOOKUP(B1387,'BAHAN BAKU'!P:AO,26,FALSE)*F1387%,0)</f>
        <v>#N/A</v>
      </c>
      <c r="J1387">
        <v>0</v>
      </c>
      <c r="K1387">
        <v>0</v>
      </c>
      <c r="L1387">
        <f>VLOOKUP(B1387,'BAHAN BAKU'!P:Y,10,FALSE)</f>
        <v>0</v>
      </c>
      <c r="M1387">
        <f>VLOOKUP(B1387,'BAHAN BAKU'!P:Z,11,FALSE)</f>
        <v>0</v>
      </c>
      <c r="T1387">
        <v>0</v>
      </c>
    </row>
    <row r="1388" spans="1:20" x14ac:dyDescent="0.25">
      <c r="A1388">
        <f>VLOOKUP(B1388,'BAHAN BAKU'!$BD:$BE,2,FALSE)</f>
        <v>1</v>
      </c>
      <c r="B1388">
        <f>IF(COUNTIF($B$2:B1387,B1387)=3,B1387+1,B1387)</f>
        <v>463</v>
      </c>
      <c r="C1388" t="e">
        <f>VLOOKUP(B1388,'BAHAN BAKU'!P:Q,2,FALSE)</f>
        <v>#N/A</v>
      </c>
      <c r="D1388" t="s">
        <v>2</v>
      </c>
      <c r="E1388" t="s">
        <v>49</v>
      </c>
      <c r="F1388" s="13">
        <v>11</v>
      </c>
      <c r="G1388" t="s">
        <v>49</v>
      </c>
      <c r="H1388">
        <v>100</v>
      </c>
      <c r="I1388">
        <f>ROUND(VLOOKUP(B1388,'BAHAN BAKU'!P:AO,26,FALSE)*F1388%,0)</f>
        <v>0</v>
      </c>
      <c r="J1388">
        <v>0</v>
      </c>
      <c r="K1388">
        <v>0</v>
      </c>
      <c r="L1388">
        <f>VLOOKUP(B1388,'BAHAN BAKU'!P:Y,10,FALSE)</f>
        <v>0</v>
      </c>
      <c r="M1388">
        <f>VLOOKUP(B1388,'BAHAN BAKU'!P:Z,11,FALSE)</f>
        <v>0</v>
      </c>
      <c r="T1388">
        <v>0</v>
      </c>
    </row>
    <row r="1389" spans="1:20" x14ac:dyDescent="0.25">
      <c r="A1389">
        <f>VLOOKUP(B1389,'BAHAN BAKU'!$BD:$BE,2,FALSE)</f>
        <v>1</v>
      </c>
      <c r="B1389">
        <f>IF(COUNTIF($B$2:B1388,B1388)=3,B1388+1,B1388)</f>
        <v>463</v>
      </c>
      <c r="C1389" t="e">
        <f>VLOOKUP(B1389,'BAHAN BAKU'!P:Q,2,FALSE)</f>
        <v>#N/A</v>
      </c>
      <c r="D1389" t="s">
        <v>0</v>
      </c>
      <c r="E1389" t="s">
        <v>49</v>
      </c>
      <c r="F1389" s="13">
        <f>IF(VLOOKUP(B1389&amp;D1389,'BAHAN BAKU'!BA:BB,2,FALSE)&gt;'BAHAN BAKU'!$B$1,'BAHAN BAKU'!$B$1,VLOOKUP(B1389&amp;D1389,'BAHAN BAKU'!BA:BB,2,FALSE))</f>
        <v>0</v>
      </c>
      <c r="G1389" t="s">
        <v>49</v>
      </c>
      <c r="H1389">
        <v>100</v>
      </c>
      <c r="I1389">
        <f>ROUND(VLOOKUP(B1389,'BAHAN BAKU'!P:AO,26,FALSE)*F1389%,0)</f>
        <v>0</v>
      </c>
      <c r="J1389">
        <v>0</v>
      </c>
      <c r="K1389">
        <v>0</v>
      </c>
      <c r="L1389">
        <f>VLOOKUP(B1389,'BAHAN BAKU'!P:Y,10,FALSE)</f>
        <v>0</v>
      </c>
      <c r="M1389">
        <f>VLOOKUP(B1389,'BAHAN BAKU'!P:Z,11,FALSE)</f>
        <v>0</v>
      </c>
      <c r="T1389">
        <v>0</v>
      </c>
    </row>
    <row r="1390" spans="1:20" x14ac:dyDescent="0.25">
      <c r="A1390">
        <f>VLOOKUP(B1390,'BAHAN BAKU'!$BD:$BE,2,FALSE)</f>
        <v>1</v>
      </c>
      <c r="B1390">
        <f>IF(COUNTIF($B$2:B1389,B1389)=3,B1389+1,B1389)</f>
        <v>463</v>
      </c>
      <c r="C1390" t="e">
        <f>VLOOKUP(B1390,'BAHAN BAKU'!P:Q,2,FALSE)</f>
        <v>#N/A</v>
      </c>
      <c r="D1390" t="s">
        <v>4</v>
      </c>
      <c r="E1390" t="s">
        <v>49</v>
      </c>
      <c r="F1390" s="13" t="e">
        <f>IF(C1390=0,"2.5","0")</f>
        <v>#N/A</v>
      </c>
      <c r="G1390" t="s">
        <v>49</v>
      </c>
      <c r="H1390">
        <v>100</v>
      </c>
      <c r="I1390" t="e">
        <f>ROUND(VLOOKUP(B1390,'BAHAN BAKU'!P:AO,26,FALSE)*F1390%,0)</f>
        <v>#N/A</v>
      </c>
      <c r="J1390">
        <v>0</v>
      </c>
      <c r="K1390">
        <v>0</v>
      </c>
      <c r="L1390">
        <f>VLOOKUP(B1390,'BAHAN BAKU'!P:Y,10,FALSE)</f>
        <v>0</v>
      </c>
      <c r="M1390">
        <f>VLOOKUP(B1390,'BAHAN BAKU'!P:Z,11,FALSE)</f>
        <v>0</v>
      </c>
      <c r="T1390">
        <v>0</v>
      </c>
    </row>
    <row r="1391" spans="1:20" x14ac:dyDescent="0.25">
      <c r="A1391">
        <f>VLOOKUP(B1391,'BAHAN BAKU'!$BD:$BE,2,FALSE)</f>
        <v>1</v>
      </c>
      <c r="B1391">
        <f>IF(COUNTIF($B$2:B1390,B1390)=3,B1390+1,B1390)</f>
        <v>464</v>
      </c>
      <c r="C1391" t="e">
        <f>VLOOKUP(B1391,'BAHAN BAKU'!P:Q,2,FALSE)</f>
        <v>#N/A</v>
      </c>
      <c r="D1391" t="s">
        <v>2</v>
      </c>
      <c r="E1391" t="s">
        <v>49</v>
      </c>
      <c r="F1391" s="13">
        <v>11</v>
      </c>
      <c r="G1391" t="s">
        <v>49</v>
      </c>
      <c r="H1391">
        <v>100</v>
      </c>
      <c r="I1391">
        <f>ROUND(VLOOKUP(B1391,'BAHAN BAKU'!P:AO,26,FALSE)*F1391%,0)</f>
        <v>0</v>
      </c>
      <c r="J1391">
        <v>0</v>
      </c>
      <c r="K1391">
        <v>0</v>
      </c>
      <c r="L1391">
        <f>VLOOKUP(B1391,'BAHAN BAKU'!P:Y,10,FALSE)</f>
        <v>0</v>
      </c>
      <c r="M1391">
        <f>VLOOKUP(B1391,'BAHAN BAKU'!P:Z,11,FALSE)</f>
        <v>0</v>
      </c>
      <c r="T1391">
        <v>0</v>
      </c>
    </row>
    <row r="1392" spans="1:20" x14ac:dyDescent="0.25">
      <c r="A1392">
        <f>VLOOKUP(B1392,'BAHAN BAKU'!$BD:$BE,2,FALSE)</f>
        <v>1</v>
      </c>
      <c r="B1392">
        <f>IF(COUNTIF($B$2:B1391,B1391)=3,B1391+1,B1391)</f>
        <v>464</v>
      </c>
      <c r="C1392" t="e">
        <f>VLOOKUP(B1392,'BAHAN BAKU'!P:Q,2,FALSE)</f>
        <v>#N/A</v>
      </c>
      <c r="D1392" t="s">
        <v>0</v>
      </c>
      <c r="E1392" t="s">
        <v>49</v>
      </c>
      <c r="F1392" s="13">
        <f>IF(VLOOKUP(B1392&amp;D1392,'BAHAN BAKU'!BA:BB,2,FALSE)&gt;'BAHAN BAKU'!$B$1,'BAHAN BAKU'!$B$1,VLOOKUP(B1392&amp;D1392,'BAHAN BAKU'!BA:BB,2,FALSE))</f>
        <v>0</v>
      </c>
      <c r="G1392" t="s">
        <v>49</v>
      </c>
      <c r="H1392">
        <v>100</v>
      </c>
      <c r="I1392">
        <f>ROUND(VLOOKUP(B1392,'BAHAN BAKU'!P:AO,26,FALSE)*F1392%,0)</f>
        <v>0</v>
      </c>
      <c r="J1392">
        <v>0</v>
      </c>
      <c r="K1392">
        <v>0</v>
      </c>
      <c r="L1392">
        <f>VLOOKUP(B1392,'BAHAN BAKU'!P:Y,10,FALSE)</f>
        <v>0</v>
      </c>
      <c r="M1392">
        <f>VLOOKUP(B1392,'BAHAN BAKU'!P:Z,11,FALSE)</f>
        <v>0</v>
      </c>
      <c r="T1392">
        <v>0</v>
      </c>
    </row>
    <row r="1393" spans="1:20" x14ac:dyDescent="0.25">
      <c r="A1393">
        <f>VLOOKUP(B1393,'BAHAN BAKU'!$BD:$BE,2,FALSE)</f>
        <v>1</v>
      </c>
      <c r="B1393">
        <f>IF(COUNTIF($B$2:B1392,B1392)=3,B1392+1,B1392)</f>
        <v>464</v>
      </c>
      <c r="C1393" t="e">
        <f>VLOOKUP(B1393,'BAHAN BAKU'!P:Q,2,FALSE)</f>
        <v>#N/A</v>
      </c>
      <c r="D1393" t="s">
        <v>4</v>
      </c>
      <c r="E1393" t="s">
        <v>49</v>
      </c>
      <c r="F1393" s="13" t="e">
        <f>IF(C1393=0,"2.5","0")</f>
        <v>#N/A</v>
      </c>
      <c r="G1393" t="s">
        <v>49</v>
      </c>
      <c r="H1393">
        <v>100</v>
      </c>
      <c r="I1393" t="e">
        <f>ROUND(VLOOKUP(B1393,'BAHAN BAKU'!P:AO,26,FALSE)*F1393%,0)</f>
        <v>#N/A</v>
      </c>
      <c r="J1393">
        <v>0</v>
      </c>
      <c r="K1393">
        <v>0</v>
      </c>
      <c r="L1393">
        <f>VLOOKUP(B1393,'BAHAN BAKU'!P:Y,10,FALSE)</f>
        <v>0</v>
      </c>
      <c r="M1393">
        <f>VLOOKUP(B1393,'BAHAN BAKU'!P:Z,11,FALSE)</f>
        <v>0</v>
      </c>
      <c r="T1393">
        <v>0</v>
      </c>
    </row>
    <row r="1394" spans="1:20" x14ac:dyDescent="0.25">
      <c r="A1394">
        <f>VLOOKUP(B1394,'BAHAN BAKU'!$BD:$BE,2,FALSE)</f>
        <v>1</v>
      </c>
      <c r="B1394">
        <f>IF(COUNTIF($B$2:B1393,B1393)=3,B1393+1,B1393)</f>
        <v>465</v>
      </c>
      <c r="C1394" t="e">
        <f>VLOOKUP(B1394,'BAHAN BAKU'!P:Q,2,FALSE)</f>
        <v>#N/A</v>
      </c>
      <c r="D1394" t="s">
        <v>2</v>
      </c>
      <c r="E1394" t="s">
        <v>49</v>
      </c>
      <c r="F1394" s="13">
        <v>11</v>
      </c>
      <c r="G1394" t="s">
        <v>49</v>
      </c>
      <c r="H1394">
        <v>100</v>
      </c>
      <c r="I1394">
        <f>ROUND(VLOOKUP(B1394,'BAHAN BAKU'!P:AO,26,FALSE)*F1394%,0)</f>
        <v>0</v>
      </c>
      <c r="J1394">
        <v>0</v>
      </c>
      <c r="K1394">
        <v>0</v>
      </c>
      <c r="L1394">
        <f>VLOOKUP(B1394,'BAHAN BAKU'!P:Y,10,FALSE)</f>
        <v>0</v>
      </c>
      <c r="M1394">
        <f>VLOOKUP(B1394,'BAHAN BAKU'!P:Z,11,FALSE)</f>
        <v>0</v>
      </c>
      <c r="T1394">
        <v>0</v>
      </c>
    </row>
    <row r="1395" spans="1:20" x14ac:dyDescent="0.25">
      <c r="A1395">
        <f>VLOOKUP(B1395,'BAHAN BAKU'!$BD:$BE,2,FALSE)</f>
        <v>1</v>
      </c>
      <c r="B1395">
        <f>IF(COUNTIF($B$2:B1394,B1394)=3,B1394+1,B1394)</f>
        <v>465</v>
      </c>
      <c r="C1395" t="e">
        <f>VLOOKUP(B1395,'BAHAN BAKU'!P:Q,2,FALSE)</f>
        <v>#N/A</v>
      </c>
      <c r="D1395" t="s">
        <v>0</v>
      </c>
      <c r="E1395" t="s">
        <v>49</v>
      </c>
      <c r="F1395" s="13">
        <f>IF(VLOOKUP(B1395&amp;D1395,'BAHAN BAKU'!BA:BB,2,FALSE)&gt;'BAHAN BAKU'!$B$1,'BAHAN BAKU'!$B$1,VLOOKUP(B1395&amp;D1395,'BAHAN BAKU'!BA:BB,2,FALSE))</f>
        <v>0</v>
      </c>
      <c r="G1395" t="s">
        <v>49</v>
      </c>
      <c r="H1395">
        <v>100</v>
      </c>
      <c r="I1395">
        <f>ROUND(VLOOKUP(B1395,'BAHAN BAKU'!P:AO,26,FALSE)*F1395%,0)</f>
        <v>0</v>
      </c>
      <c r="J1395">
        <v>0</v>
      </c>
      <c r="K1395">
        <v>0</v>
      </c>
      <c r="L1395">
        <f>VLOOKUP(B1395,'BAHAN BAKU'!P:Y,10,FALSE)</f>
        <v>0</v>
      </c>
      <c r="M1395">
        <f>VLOOKUP(B1395,'BAHAN BAKU'!P:Z,11,FALSE)</f>
        <v>0</v>
      </c>
      <c r="T1395">
        <v>0</v>
      </c>
    </row>
    <row r="1396" spans="1:20" x14ac:dyDescent="0.25">
      <c r="A1396">
        <f>VLOOKUP(B1396,'BAHAN BAKU'!$BD:$BE,2,FALSE)</f>
        <v>1</v>
      </c>
      <c r="B1396">
        <f>IF(COUNTIF($B$2:B1395,B1395)=3,B1395+1,B1395)</f>
        <v>465</v>
      </c>
      <c r="C1396" t="e">
        <f>VLOOKUP(B1396,'BAHAN BAKU'!P:Q,2,FALSE)</f>
        <v>#N/A</v>
      </c>
      <c r="D1396" t="s">
        <v>4</v>
      </c>
      <c r="E1396" t="s">
        <v>49</v>
      </c>
      <c r="F1396" s="13" t="e">
        <f>IF(C1396=0,"2.5","0")</f>
        <v>#N/A</v>
      </c>
      <c r="G1396" t="s">
        <v>49</v>
      </c>
      <c r="H1396">
        <v>100</v>
      </c>
      <c r="I1396" t="e">
        <f>ROUND(VLOOKUP(B1396,'BAHAN BAKU'!P:AO,26,FALSE)*F1396%,0)</f>
        <v>#N/A</v>
      </c>
      <c r="J1396">
        <v>0</v>
      </c>
      <c r="K1396">
        <v>0</v>
      </c>
      <c r="L1396">
        <f>VLOOKUP(B1396,'BAHAN BAKU'!P:Y,10,FALSE)</f>
        <v>0</v>
      </c>
      <c r="M1396">
        <f>VLOOKUP(B1396,'BAHAN BAKU'!P:Z,11,FALSE)</f>
        <v>0</v>
      </c>
      <c r="T1396">
        <v>0</v>
      </c>
    </row>
    <row r="1397" spans="1:20" x14ac:dyDescent="0.25">
      <c r="A1397">
        <f>VLOOKUP(B1397,'BAHAN BAKU'!$BD:$BE,2,FALSE)</f>
        <v>1</v>
      </c>
      <c r="B1397">
        <f>IF(COUNTIF($B$2:B1396,B1396)=3,B1396+1,B1396)</f>
        <v>466</v>
      </c>
      <c r="C1397" t="e">
        <f>VLOOKUP(B1397,'BAHAN BAKU'!P:Q,2,FALSE)</f>
        <v>#N/A</v>
      </c>
      <c r="D1397" t="s">
        <v>2</v>
      </c>
      <c r="E1397" t="s">
        <v>49</v>
      </c>
      <c r="F1397" s="13">
        <v>11</v>
      </c>
      <c r="G1397" t="s">
        <v>49</v>
      </c>
      <c r="H1397">
        <v>100</v>
      </c>
      <c r="I1397">
        <f>ROUND(VLOOKUP(B1397,'BAHAN BAKU'!P:AO,26,FALSE)*F1397%,0)</f>
        <v>0</v>
      </c>
      <c r="J1397">
        <v>0</v>
      </c>
      <c r="K1397">
        <v>0</v>
      </c>
      <c r="L1397">
        <f>VLOOKUP(B1397,'BAHAN BAKU'!P:Y,10,FALSE)</f>
        <v>0</v>
      </c>
      <c r="M1397">
        <f>VLOOKUP(B1397,'BAHAN BAKU'!P:Z,11,FALSE)</f>
        <v>0</v>
      </c>
      <c r="T1397">
        <v>0</v>
      </c>
    </row>
    <row r="1398" spans="1:20" x14ac:dyDescent="0.25">
      <c r="A1398">
        <f>VLOOKUP(B1398,'BAHAN BAKU'!$BD:$BE,2,FALSE)</f>
        <v>1</v>
      </c>
      <c r="B1398">
        <f>IF(COUNTIF($B$2:B1397,B1397)=3,B1397+1,B1397)</f>
        <v>466</v>
      </c>
      <c r="C1398" t="e">
        <f>VLOOKUP(B1398,'BAHAN BAKU'!P:Q,2,FALSE)</f>
        <v>#N/A</v>
      </c>
      <c r="D1398" t="s">
        <v>0</v>
      </c>
      <c r="E1398" t="s">
        <v>49</v>
      </c>
      <c r="F1398" s="13">
        <f>IF(VLOOKUP(B1398&amp;D1398,'BAHAN BAKU'!BA:BB,2,FALSE)&gt;'BAHAN BAKU'!$B$1,'BAHAN BAKU'!$B$1,VLOOKUP(B1398&amp;D1398,'BAHAN BAKU'!BA:BB,2,FALSE))</f>
        <v>0</v>
      </c>
      <c r="G1398" t="s">
        <v>49</v>
      </c>
      <c r="H1398">
        <v>100</v>
      </c>
      <c r="I1398">
        <f>ROUND(VLOOKUP(B1398,'BAHAN BAKU'!P:AO,26,FALSE)*F1398%,0)</f>
        <v>0</v>
      </c>
      <c r="J1398">
        <v>0</v>
      </c>
      <c r="K1398">
        <v>0</v>
      </c>
      <c r="L1398">
        <f>VLOOKUP(B1398,'BAHAN BAKU'!P:Y,10,FALSE)</f>
        <v>0</v>
      </c>
      <c r="M1398">
        <f>VLOOKUP(B1398,'BAHAN BAKU'!P:Z,11,FALSE)</f>
        <v>0</v>
      </c>
      <c r="T1398">
        <v>0</v>
      </c>
    </row>
    <row r="1399" spans="1:20" x14ac:dyDescent="0.25">
      <c r="A1399">
        <f>VLOOKUP(B1399,'BAHAN BAKU'!$BD:$BE,2,FALSE)</f>
        <v>1</v>
      </c>
      <c r="B1399">
        <f>IF(COUNTIF($B$2:B1398,B1398)=3,B1398+1,B1398)</f>
        <v>466</v>
      </c>
      <c r="C1399" t="e">
        <f>VLOOKUP(B1399,'BAHAN BAKU'!P:Q,2,FALSE)</f>
        <v>#N/A</v>
      </c>
      <c r="D1399" t="s">
        <v>4</v>
      </c>
      <c r="E1399" t="s">
        <v>49</v>
      </c>
      <c r="F1399" s="13" t="e">
        <f>IF(C1399=0,"2.5","0")</f>
        <v>#N/A</v>
      </c>
      <c r="G1399" t="s">
        <v>49</v>
      </c>
      <c r="H1399">
        <v>100</v>
      </c>
      <c r="I1399" t="e">
        <f>ROUND(VLOOKUP(B1399,'BAHAN BAKU'!P:AO,26,FALSE)*F1399%,0)</f>
        <v>#N/A</v>
      </c>
      <c r="J1399">
        <v>0</v>
      </c>
      <c r="K1399">
        <v>0</v>
      </c>
      <c r="L1399">
        <f>VLOOKUP(B1399,'BAHAN BAKU'!P:Y,10,FALSE)</f>
        <v>0</v>
      </c>
      <c r="M1399">
        <f>VLOOKUP(B1399,'BAHAN BAKU'!P:Z,11,FALSE)</f>
        <v>0</v>
      </c>
      <c r="T1399">
        <v>0</v>
      </c>
    </row>
    <row r="1400" spans="1:20" x14ac:dyDescent="0.25">
      <c r="A1400">
        <f>VLOOKUP(B1400,'BAHAN BAKU'!$BD:$BE,2,FALSE)</f>
        <v>1</v>
      </c>
      <c r="B1400">
        <f>IF(COUNTIF($B$2:B1399,B1399)=3,B1399+1,B1399)</f>
        <v>467</v>
      </c>
      <c r="C1400" t="e">
        <f>VLOOKUP(B1400,'BAHAN BAKU'!P:Q,2,FALSE)</f>
        <v>#N/A</v>
      </c>
      <c r="D1400" t="s">
        <v>2</v>
      </c>
      <c r="E1400" t="s">
        <v>49</v>
      </c>
      <c r="F1400" s="13">
        <v>11</v>
      </c>
      <c r="G1400" t="s">
        <v>49</v>
      </c>
      <c r="H1400">
        <v>100</v>
      </c>
      <c r="I1400">
        <f>ROUND(VLOOKUP(B1400,'BAHAN BAKU'!P:AO,26,FALSE)*F1400%,0)</f>
        <v>0</v>
      </c>
      <c r="J1400">
        <v>0</v>
      </c>
      <c r="K1400">
        <v>0</v>
      </c>
      <c r="L1400">
        <f>VLOOKUP(B1400,'BAHAN BAKU'!P:Y,10,FALSE)</f>
        <v>0</v>
      </c>
      <c r="M1400">
        <f>VLOOKUP(B1400,'BAHAN BAKU'!P:Z,11,FALSE)</f>
        <v>0</v>
      </c>
      <c r="T1400">
        <v>0</v>
      </c>
    </row>
    <row r="1401" spans="1:20" x14ac:dyDescent="0.25">
      <c r="A1401">
        <f>VLOOKUP(B1401,'BAHAN BAKU'!$BD:$BE,2,FALSE)</f>
        <v>1</v>
      </c>
      <c r="B1401">
        <f>IF(COUNTIF($B$2:B1400,B1400)=3,B1400+1,B1400)</f>
        <v>467</v>
      </c>
      <c r="C1401" t="e">
        <f>VLOOKUP(B1401,'BAHAN BAKU'!P:Q,2,FALSE)</f>
        <v>#N/A</v>
      </c>
      <c r="D1401" t="s">
        <v>0</v>
      </c>
      <c r="E1401" t="s">
        <v>49</v>
      </c>
      <c r="F1401" s="13">
        <f>IF(VLOOKUP(B1401&amp;D1401,'BAHAN BAKU'!BA:BB,2,FALSE)&gt;'BAHAN BAKU'!$B$1,'BAHAN BAKU'!$B$1,VLOOKUP(B1401&amp;D1401,'BAHAN BAKU'!BA:BB,2,FALSE))</f>
        <v>0</v>
      </c>
      <c r="G1401" t="s">
        <v>49</v>
      </c>
      <c r="H1401">
        <v>100</v>
      </c>
      <c r="I1401">
        <f>ROUND(VLOOKUP(B1401,'BAHAN BAKU'!P:AO,26,FALSE)*F1401%,0)</f>
        <v>0</v>
      </c>
      <c r="J1401">
        <v>0</v>
      </c>
      <c r="K1401">
        <v>0</v>
      </c>
      <c r="L1401">
        <f>VLOOKUP(B1401,'BAHAN BAKU'!P:Y,10,FALSE)</f>
        <v>0</v>
      </c>
      <c r="M1401">
        <f>VLOOKUP(B1401,'BAHAN BAKU'!P:Z,11,FALSE)</f>
        <v>0</v>
      </c>
      <c r="T1401">
        <v>0</v>
      </c>
    </row>
    <row r="1402" spans="1:20" x14ac:dyDescent="0.25">
      <c r="A1402">
        <f>VLOOKUP(B1402,'BAHAN BAKU'!$BD:$BE,2,FALSE)</f>
        <v>1</v>
      </c>
      <c r="B1402">
        <f>IF(COUNTIF($B$2:B1401,B1401)=3,B1401+1,B1401)</f>
        <v>467</v>
      </c>
      <c r="C1402" t="e">
        <f>VLOOKUP(B1402,'BAHAN BAKU'!P:Q,2,FALSE)</f>
        <v>#N/A</v>
      </c>
      <c r="D1402" t="s">
        <v>4</v>
      </c>
      <c r="E1402" t="s">
        <v>49</v>
      </c>
      <c r="F1402" s="13" t="e">
        <f>IF(C1402=0,"2.5","0")</f>
        <v>#N/A</v>
      </c>
      <c r="G1402" t="s">
        <v>49</v>
      </c>
      <c r="H1402">
        <v>100</v>
      </c>
      <c r="I1402" t="e">
        <f>ROUND(VLOOKUP(B1402,'BAHAN BAKU'!P:AO,26,FALSE)*F1402%,0)</f>
        <v>#N/A</v>
      </c>
      <c r="J1402">
        <v>0</v>
      </c>
      <c r="K1402">
        <v>0</v>
      </c>
      <c r="L1402">
        <f>VLOOKUP(B1402,'BAHAN BAKU'!P:Y,10,FALSE)</f>
        <v>0</v>
      </c>
      <c r="M1402">
        <f>VLOOKUP(B1402,'BAHAN BAKU'!P:Z,11,FALSE)</f>
        <v>0</v>
      </c>
      <c r="T1402">
        <v>0</v>
      </c>
    </row>
    <row r="1403" spans="1:20" x14ac:dyDescent="0.25">
      <c r="A1403">
        <f>VLOOKUP(B1403,'BAHAN BAKU'!$BD:$BE,2,FALSE)</f>
        <v>1</v>
      </c>
      <c r="B1403">
        <f>IF(COUNTIF($B$2:B1402,B1402)=3,B1402+1,B1402)</f>
        <v>468</v>
      </c>
      <c r="C1403" t="e">
        <f>VLOOKUP(B1403,'BAHAN BAKU'!P:Q,2,FALSE)</f>
        <v>#N/A</v>
      </c>
      <c r="D1403" t="s">
        <v>2</v>
      </c>
      <c r="E1403" t="s">
        <v>49</v>
      </c>
      <c r="F1403" s="13">
        <v>11</v>
      </c>
      <c r="G1403" t="s">
        <v>49</v>
      </c>
      <c r="H1403">
        <v>100</v>
      </c>
      <c r="I1403">
        <f>ROUND(VLOOKUP(B1403,'BAHAN BAKU'!P:AO,26,FALSE)*F1403%,0)</f>
        <v>0</v>
      </c>
      <c r="J1403">
        <v>0</v>
      </c>
      <c r="K1403">
        <v>0</v>
      </c>
      <c r="L1403">
        <f>VLOOKUP(B1403,'BAHAN BAKU'!P:Y,10,FALSE)</f>
        <v>0</v>
      </c>
      <c r="M1403">
        <f>VLOOKUP(B1403,'BAHAN BAKU'!P:Z,11,FALSE)</f>
        <v>0</v>
      </c>
      <c r="T1403">
        <v>0</v>
      </c>
    </row>
    <row r="1404" spans="1:20" x14ac:dyDescent="0.25">
      <c r="A1404">
        <f>VLOOKUP(B1404,'BAHAN BAKU'!$BD:$BE,2,FALSE)</f>
        <v>1</v>
      </c>
      <c r="B1404">
        <f>IF(COUNTIF($B$2:B1403,B1403)=3,B1403+1,B1403)</f>
        <v>468</v>
      </c>
      <c r="C1404" t="e">
        <f>VLOOKUP(B1404,'BAHAN BAKU'!P:Q,2,FALSE)</f>
        <v>#N/A</v>
      </c>
      <c r="D1404" t="s">
        <v>0</v>
      </c>
      <c r="E1404" t="s">
        <v>49</v>
      </c>
      <c r="F1404" s="13">
        <f>IF(VLOOKUP(B1404&amp;D1404,'BAHAN BAKU'!BA:BB,2,FALSE)&gt;'BAHAN BAKU'!$B$1,'BAHAN BAKU'!$B$1,VLOOKUP(B1404&amp;D1404,'BAHAN BAKU'!BA:BB,2,FALSE))</f>
        <v>0</v>
      </c>
      <c r="G1404" t="s">
        <v>49</v>
      </c>
      <c r="H1404">
        <v>100</v>
      </c>
      <c r="I1404">
        <f>ROUND(VLOOKUP(B1404,'BAHAN BAKU'!P:AO,26,FALSE)*F1404%,0)</f>
        <v>0</v>
      </c>
      <c r="J1404">
        <v>0</v>
      </c>
      <c r="K1404">
        <v>0</v>
      </c>
      <c r="L1404">
        <f>VLOOKUP(B1404,'BAHAN BAKU'!P:Y,10,FALSE)</f>
        <v>0</v>
      </c>
      <c r="M1404">
        <f>VLOOKUP(B1404,'BAHAN BAKU'!P:Z,11,FALSE)</f>
        <v>0</v>
      </c>
      <c r="T1404">
        <v>0</v>
      </c>
    </row>
    <row r="1405" spans="1:20" x14ac:dyDescent="0.25">
      <c r="A1405">
        <f>VLOOKUP(B1405,'BAHAN BAKU'!$BD:$BE,2,FALSE)</f>
        <v>1</v>
      </c>
      <c r="B1405">
        <f>IF(COUNTIF($B$2:B1404,B1404)=3,B1404+1,B1404)</f>
        <v>468</v>
      </c>
      <c r="C1405" t="e">
        <f>VLOOKUP(B1405,'BAHAN BAKU'!P:Q,2,FALSE)</f>
        <v>#N/A</v>
      </c>
      <c r="D1405" t="s">
        <v>4</v>
      </c>
      <c r="E1405" t="s">
        <v>49</v>
      </c>
      <c r="F1405" s="13" t="e">
        <f>IF(C1405=0,"2.5","0")</f>
        <v>#N/A</v>
      </c>
      <c r="G1405" t="s">
        <v>49</v>
      </c>
      <c r="H1405">
        <v>100</v>
      </c>
      <c r="I1405" t="e">
        <f>ROUND(VLOOKUP(B1405,'BAHAN BAKU'!P:AO,26,FALSE)*F1405%,0)</f>
        <v>#N/A</v>
      </c>
      <c r="J1405">
        <v>0</v>
      </c>
      <c r="K1405">
        <v>0</v>
      </c>
      <c r="L1405">
        <f>VLOOKUP(B1405,'BAHAN BAKU'!P:Y,10,FALSE)</f>
        <v>0</v>
      </c>
      <c r="M1405">
        <f>VLOOKUP(B1405,'BAHAN BAKU'!P:Z,11,FALSE)</f>
        <v>0</v>
      </c>
      <c r="T1405">
        <v>0</v>
      </c>
    </row>
    <row r="1406" spans="1:20" x14ac:dyDescent="0.25">
      <c r="A1406">
        <f>VLOOKUP(B1406,'BAHAN BAKU'!$BD:$BE,2,FALSE)</f>
        <v>1</v>
      </c>
      <c r="B1406">
        <f>IF(COUNTIF($B$2:B1405,B1405)=3,B1405+1,B1405)</f>
        <v>469</v>
      </c>
      <c r="C1406" t="e">
        <f>VLOOKUP(B1406,'BAHAN BAKU'!P:Q,2,FALSE)</f>
        <v>#N/A</v>
      </c>
      <c r="D1406" t="s">
        <v>2</v>
      </c>
      <c r="E1406" t="s">
        <v>49</v>
      </c>
      <c r="F1406" s="13">
        <v>11</v>
      </c>
      <c r="G1406" t="s">
        <v>49</v>
      </c>
      <c r="H1406">
        <v>100</v>
      </c>
      <c r="I1406">
        <f>ROUND(VLOOKUP(B1406,'BAHAN BAKU'!P:AO,26,FALSE)*F1406%,0)</f>
        <v>0</v>
      </c>
      <c r="J1406">
        <v>0</v>
      </c>
      <c r="K1406">
        <v>0</v>
      </c>
      <c r="L1406">
        <f>VLOOKUP(B1406,'BAHAN BAKU'!P:Y,10,FALSE)</f>
        <v>0</v>
      </c>
      <c r="M1406">
        <f>VLOOKUP(B1406,'BAHAN BAKU'!P:Z,11,FALSE)</f>
        <v>0</v>
      </c>
      <c r="T1406">
        <v>0</v>
      </c>
    </row>
    <row r="1407" spans="1:20" x14ac:dyDescent="0.25">
      <c r="A1407">
        <f>VLOOKUP(B1407,'BAHAN BAKU'!$BD:$BE,2,FALSE)</f>
        <v>1</v>
      </c>
      <c r="B1407">
        <f>IF(COUNTIF($B$2:B1406,B1406)=3,B1406+1,B1406)</f>
        <v>469</v>
      </c>
      <c r="C1407" t="e">
        <f>VLOOKUP(B1407,'BAHAN BAKU'!P:Q,2,FALSE)</f>
        <v>#N/A</v>
      </c>
      <c r="D1407" t="s">
        <v>0</v>
      </c>
      <c r="E1407" t="s">
        <v>49</v>
      </c>
      <c r="F1407" s="13">
        <f>IF(VLOOKUP(B1407&amp;D1407,'BAHAN BAKU'!BA:BB,2,FALSE)&gt;'BAHAN BAKU'!$B$1,'BAHAN BAKU'!$B$1,VLOOKUP(B1407&amp;D1407,'BAHAN BAKU'!BA:BB,2,FALSE))</f>
        <v>0</v>
      </c>
      <c r="G1407" t="s">
        <v>49</v>
      </c>
      <c r="H1407">
        <v>100</v>
      </c>
      <c r="I1407">
        <f>ROUND(VLOOKUP(B1407,'BAHAN BAKU'!P:AO,26,FALSE)*F1407%,0)</f>
        <v>0</v>
      </c>
      <c r="J1407">
        <v>0</v>
      </c>
      <c r="K1407">
        <v>0</v>
      </c>
      <c r="L1407">
        <f>VLOOKUP(B1407,'BAHAN BAKU'!P:Y,10,FALSE)</f>
        <v>0</v>
      </c>
      <c r="M1407">
        <f>VLOOKUP(B1407,'BAHAN BAKU'!P:Z,11,FALSE)</f>
        <v>0</v>
      </c>
      <c r="T1407">
        <v>0</v>
      </c>
    </row>
    <row r="1408" spans="1:20" x14ac:dyDescent="0.25">
      <c r="A1408">
        <f>VLOOKUP(B1408,'BAHAN BAKU'!$BD:$BE,2,FALSE)</f>
        <v>1</v>
      </c>
      <c r="B1408">
        <f>IF(COUNTIF($B$2:B1407,B1407)=3,B1407+1,B1407)</f>
        <v>469</v>
      </c>
      <c r="C1408" t="e">
        <f>VLOOKUP(B1408,'BAHAN BAKU'!P:Q,2,FALSE)</f>
        <v>#N/A</v>
      </c>
      <c r="D1408" t="s">
        <v>4</v>
      </c>
      <c r="E1408" t="s">
        <v>49</v>
      </c>
      <c r="F1408" s="13" t="e">
        <f>IF(C1408=0,"2.5","0")</f>
        <v>#N/A</v>
      </c>
      <c r="G1408" t="s">
        <v>49</v>
      </c>
      <c r="H1408">
        <v>100</v>
      </c>
      <c r="I1408" t="e">
        <f>ROUND(VLOOKUP(B1408,'BAHAN BAKU'!P:AO,26,FALSE)*F1408%,0)</f>
        <v>#N/A</v>
      </c>
      <c r="J1408">
        <v>0</v>
      </c>
      <c r="K1408">
        <v>0</v>
      </c>
      <c r="L1408">
        <f>VLOOKUP(B1408,'BAHAN BAKU'!P:Y,10,FALSE)</f>
        <v>0</v>
      </c>
      <c r="M1408">
        <f>VLOOKUP(B1408,'BAHAN BAKU'!P:Z,11,FALSE)</f>
        <v>0</v>
      </c>
      <c r="T1408">
        <v>0</v>
      </c>
    </row>
    <row r="1409" spans="1:20" x14ac:dyDescent="0.25">
      <c r="A1409">
        <f>VLOOKUP(B1409,'BAHAN BAKU'!$BD:$BE,2,FALSE)</f>
        <v>1</v>
      </c>
      <c r="B1409">
        <f>IF(COUNTIF($B$2:B1408,B1408)=3,B1408+1,B1408)</f>
        <v>470</v>
      </c>
      <c r="C1409" t="e">
        <f>VLOOKUP(B1409,'BAHAN BAKU'!P:Q,2,FALSE)</f>
        <v>#N/A</v>
      </c>
      <c r="D1409" t="s">
        <v>2</v>
      </c>
      <c r="E1409" t="s">
        <v>49</v>
      </c>
      <c r="F1409" s="13">
        <v>11</v>
      </c>
      <c r="G1409" t="s">
        <v>49</v>
      </c>
      <c r="H1409">
        <v>100</v>
      </c>
      <c r="I1409">
        <f>ROUND(VLOOKUP(B1409,'BAHAN BAKU'!P:AO,26,FALSE)*F1409%,0)</f>
        <v>0</v>
      </c>
      <c r="J1409">
        <v>0</v>
      </c>
      <c r="K1409">
        <v>0</v>
      </c>
      <c r="L1409">
        <f>VLOOKUP(B1409,'BAHAN BAKU'!P:Y,10,FALSE)</f>
        <v>0</v>
      </c>
      <c r="M1409">
        <f>VLOOKUP(B1409,'BAHAN BAKU'!P:Z,11,FALSE)</f>
        <v>0</v>
      </c>
      <c r="T1409">
        <v>0</v>
      </c>
    </row>
    <row r="1410" spans="1:20" x14ac:dyDescent="0.25">
      <c r="A1410">
        <f>VLOOKUP(B1410,'BAHAN BAKU'!$BD:$BE,2,FALSE)</f>
        <v>1</v>
      </c>
      <c r="B1410">
        <f>IF(COUNTIF($B$2:B1409,B1409)=3,B1409+1,B1409)</f>
        <v>470</v>
      </c>
      <c r="C1410" t="e">
        <f>VLOOKUP(B1410,'BAHAN BAKU'!P:Q,2,FALSE)</f>
        <v>#N/A</v>
      </c>
      <c r="D1410" t="s">
        <v>0</v>
      </c>
      <c r="E1410" t="s">
        <v>49</v>
      </c>
      <c r="F1410" s="13">
        <f>IF(VLOOKUP(B1410&amp;D1410,'BAHAN BAKU'!BA:BB,2,FALSE)&gt;'BAHAN BAKU'!$B$1,'BAHAN BAKU'!$B$1,VLOOKUP(B1410&amp;D1410,'BAHAN BAKU'!BA:BB,2,FALSE))</f>
        <v>0</v>
      </c>
      <c r="G1410" t="s">
        <v>49</v>
      </c>
      <c r="H1410">
        <v>100</v>
      </c>
      <c r="I1410">
        <f>ROUND(VLOOKUP(B1410,'BAHAN BAKU'!P:AO,26,FALSE)*F1410%,0)</f>
        <v>0</v>
      </c>
      <c r="J1410">
        <v>0</v>
      </c>
      <c r="K1410">
        <v>0</v>
      </c>
      <c r="L1410">
        <f>VLOOKUP(B1410,'BAHAN BAKU'!P:Y,10,FALSE)</f>
        <v>0</v>
      </c>
      <c r="M1410">
        <f>VLOOKUP(B1410,'BAHAN BAKU'!P:Z,11,FALSE)</f>
        <v>0</v>
      </c>
      <c r="T1410">
        <v>0</v>
      </c>
    </row>
    <row r="1411" spans="1:20" x14ac:dyDescent="0.25">
      <c r="A1411">
        <f>VLOOKUP(B1411,'BAHAN BAKU'!$BD:$BE,2,FALSE)</f>
        <v>1</v>
      </c>
      <c r="B1411">
        <f>IF(COUNTIF($B$2:B1410,B1410)=3,B1410+1,B1410)</f>
        <v>470</v>
      </c>
      <c r="C1411" t="e">
        <f>VLOOKUP(B1411,'BAHAN BAKU'!P:Q,2,FALSE)</f>
        <v>#N/A</v>
      </c>
      <c r="D1411" t="s">
        <v>4</v>
      </c>
      <c r="E1411" t="s">
        <v>49</v>
      </c>
      <c r="F1411" s="13" t="e">
        <f>IF(C1411=0,"2.5","0")</f>
        <v>#N/A</v>
      </c>
      <c r="G1411" t="s">
        <v>49</v>
      </c>
      <c r="H1411">
        <v>100</v>
      </c>
      <c r="I1411" t="e">
        <f>ROUND(VLOOKUP(B1411,'BAHAN BAKU'!P:AO,26,FALSE)*F1411%,0)</f>
        <v>#N/A</v>
      </c>
      <c r="J1411">
        <v>0</v>
      </c>
      <c r="K1411">
        <v>0</v>
      </c>
      <c r="L1411">
        <f>VLOOKUP(B1411,'BAHAN BAKU'!P:Y,10,FALSE)</f>
        <v>0</v>
      </c>
      <c r="M1411">
        <f>VLOOKUP(B1411,'BAHAN BAKU'!P:Z,11,FALSE)</f>
        <v>0</v>
      </c>
      <c r="T1411">
        <v>0</v>
      </c>
    </row>
    <row r="1412" spans="1:20" x14ac:dyDescent="0.25">
      <c r="A1412">
        <f>VLOOKUP(B1412,'BAHAN BAKU'!$BD:$BE,2,FALSE)</f>
        <v>1</v>
      </c>
      <c r="B1412">
        <f>IF(COUNTIF($B$2:B1411,B1411)=3,B1411+1,B1411)</f>
        <v>471</v>
      </c>
      <c r="C1412" t="e">
        <f>VLOOKUP(B1412,'BAHAN BAKU'!P:Q,2,FALSE)</f>
        <v>#N/A</v>
      </c>
      <c r="D1412" t="s">
        <v>2</v>
      </c>
      <c r="E1412" t="s">
        <v>49</v>
      </c>
      <c r="F1412" s="13">
        <v>11</v>
      </c>
      <c r="G1412" t="s">
        <v>49</v>
      </c>
      <c r="H1412">
        <v>100</v>
      </c>
      <c r="I1412">
        <f>ROUND(VLOOKUP(B1412,'BAHAN BAKU'!P:AO,26,FALSE)*F1412%,0)</f>
        <v>0</v>
      </c>
      <c r="J1412">
        <v>0</v>
      </c>
      <c r="K1412">
        <v>0</v>
      </c>
      <c r="L1412">
        <f>VLOOKUP(B1412,'BAHAN BAKU'!P:Y,10,FALSE)</f>
        <v>0</v>
      </c>
      <c r="M1412">
        <f>VLOOKUP(B1412,'BAHAN BAKU'!P:Z,11,FALSE)</f>
        <v>0</v>
      </c>
      <c r="T1412">
        <v>0</v>
      </c>
    </row>
    <row r="1413" spans="1:20" x14ac:dyDescent="0.25">
      <c r="A1413">
        <f>VLOOKUP(B1413,'BAHAN BAKU'!$BD:$BE,2,FALSE)</f>
        <v>1</v>
      </c>
      <c r="B1413">
        <f>IF(COUNTIF($B$2:B1412,B1412)=3,B1412+1,B1412)</f>
        <v>471</v>
      </c>
      <c r="C1413" t="e">
        <f>VLOOKUP(B1413,'BAHAN BAKU'!P:Q,2,FALSE)</f>
        <v>#N/A</v>
      </c>
      <c r="D1413" t="s">
        <v>0</v>
      </c>
      <c r="E1413" t="s">
        <v>49</v>
      </c>
      <c r="F1413" s="13">
        <f>IF(VLOOKUP(B1413&amp;D1413,'BAHAN BAKU'!BA:BB,2,FALSE)&gt;'BAHAN BAKU'!$B$1,'BAHAN BAKU'!$B$1,VLOOKUP(B1413&amp;D1413,'BAHAN BAKU'!BA:BB,2,FALSE))</f>
        <v>0</v>
      </c>
      <c r="G1413" t="s">
        <v>49</v>
      </c>
      <c r="H1413">
        <v>100</v>
      </c>
      <c r="I1413">
        <f>ROUND(VLOOKUP(B1413,'BAHAN BAKU'!P:AO,26,FALSE)*F1413%,0)</f>
        <v>0</v>
      </c>
      <c r="J1413">
        <v>0</v>
      </c>
      <c r="K1413">
        <v>0</v>
      </c>
      <c r="L1413">
        <f>VLOOKUP(B1413,'BAHAN BAKU'!P:Y,10,FALSE)</f>
        <v>0</v>
      </c>
      <c r="M1413">
        <f>VLOOKUP(B1413,'BAHAN BAKU'!P:Z,11,FALSE)</f>
        <v>0</v>
      </c>
      <c r="T1413">
        <v>0</v>
      </c>
    </row>
    <row r="1414" spans="1:20" x14ac:dyDescent="0.25">
      <c r="A1414">
        <f>VLOOKUP(B1414,'BAHAN BAKU'!$BD:$BE,2,FALSE)</f>
        <v>1</v>
      </c>
      <c r="B1414">
        <f>IF(COUNTIF($B$2:B1413,B1413)=3,B1413+1,B1413)</f>
        <v>471</v>
      </c>
      <c r="C1414" t="e">
        <f>VLOOKUP(B1414,'BAHAN BAKU'!P:Q,2,FALSE)</f>
        <v>#N/A</v>
      </c>
      <c r="D1414" t="s">
        <v>4</v>
      </c>
      <c r="E1414" t="s">
        <v>49</v>
      </c>
      <c r="F1414" s="13" t="e">
        <f>IF(C1414=0,"2.5","0")</f>
        <v>#N/A</v>
      </c>
      <c r="G1414" t="s">
        <v>49</v>
      </c>
      <c r="H1414">
        <v>100</v>
      </c>
      <c r="I1414" t="e">
        <f>ROUND(VLOOKUP(B1414,'BAHAN BAKU'!P:AO,26,FALSE)*F1414%,0)</f>
        <v>#N/A</v>
      </c>
      <c r="J1414">
        <v>0</v>
      </c>
      <c r="K1414">
        <v>0</v>
      </c>
      <c r="L1414">
        <f>VLOOKUP(B1414,'BAHAN BAKU'!P:Y,10,FALSE)</f>
        <v>0</v>
      </c>
      <c r="M1414">
        <f>VLOOKUP(B1414,'BAHAN BAKU'!P:Z,11,FALSE)</f>
        <v>0</v>
      </c>
      <c r="T1414">
        <v>0</v>
      </c>
    </row>
    <row r="1415" spans="1:20" x14ac:dyDescent="0.25">
      <c r="A1415">
        <f>VLOOKUP(B1415,'BAHAN BAKU'!$BD:$BE,2,FALSE)</f>
        <v>1</v>
      </c>
      <c r="B1415">
        <f>IF(COUNTIF($B$2:B1414,B1414)=3,B1414+1,B1414)</f>
        <v>472</v>
      </c>
      <c r="C1415" t="e">
        <f>VLOOKUP(B1415,'BAHAN BAKU'!P:Q,2,FALSE)</f>
        <v>#N/A</v>
      </c>
      <c r="D1415" t="s">
        <v>2</v>
      </c>
      <c r="E1415" t="s">
        <v>49</v>
      </c>
      <c r="F1415" s="13">
        <v>11</v>
      </c>
      <c r="G1415" t="s">
        <v>49</v>
      </c>
      <c r="H1415">
        <v>100</v>
      </c>
      <c r="I1415">
        <f>ROUND(VLOOKUP(B1415,'BAHAN BAKU'!P:AO,26,FALSE)*F1415%,0)</f>
        <v>0</v>
      </c>
      <c r="J1415">
        <v>0</v>
      </c>
      <c r="K1415">
        <v>0</v>
      </c>
      <c r="L1415">
        <f>VLOOKUP(B1415,'BAHAN BAKU'!P:Y,10,FALSE)</f>
        <v>0</v>
      </c>
      <c r="M1415">
        <f>VLOOKUP(B1415,'BAHAN BAKU'!P:Z,11,FALSE)</f>
        <v>0</v>
      </c>
      <c r="T1415">
        <v>0</v>
      </c>
    </row>
    <row r="1416" spans="1:20" x14ac:dyDescent="0.25">
      <c r="A1416">
        <f>VLOOKUP(B1416,'BAHAN BAKU'!$BD:$BE,2,FALSE)</f>
        <v>1</v>
      </c>
      <c r="B1416">
        <f>IF(COUNTIF($B$2:B1415,B1415)=3,B1415+1,B1415)</f>
        <v>472</v>
      </c>
      <c r="C1416" t="e">
        <f>VLOOKUP(B1416,'BAHAN BAKU'!P:Q,2,FALSE)</f>
        <v>#N/A</v>
      </c>
      <c r="D1416" t="s">
        <v>0</v>
      </c>
      <c r="E1416" t="s">
        <v>49</v>
      </c>
      <c r="F1416" s="13">
        <f>IF(VLOOKUP(B1416&amp;D1416,'BAHAN BAKU'!BA:BB,2,FALSE)&gt;'BAHAN BAKU'!$B$1,'BAHAN BAKU'!$B$1,VLOOKUP(B1416&amp;D1416,'BAHAN BAKU'!BA:BB,2,FALSE))</f>
        <v>0</v>
      </c>
      <c r="G1416" t="s">
        <v>49</v>
      </c>
      <c r="H1416">
        <v>100</v>
      </c>
      <c r="I1416">
        <f>ROUND(VLOOKUP(B1416,'BAHAN BAKU'!P:AO,26,FALSE)*F1416%,0)</f>
        <v>0</v>
      </c>
      <c r="J1416">
        <v>0</v>
      </c>
      <c r="K1416">
        <v>0</v>
      </c>
      <c r="L1416">
        <f>VLOOKUP(B1416,'BAHAN BAKU'!P:Y,10,FALSE)</f>
        <v>0</v>
      </c>
      <c r="M1416">
        <f>VLOOKUP(B1416,'BAHAN BAKU'!P:Z,11,FALSE)</f>
        <v>0</v>
      </c>
      <c r="T1416">
        <v>0</v>
      </c>
    </row>
    <row r="1417" spans="1:20" x14ac:dyDescent="0.25">
      <c r="A1417">
        <f>VLOOKUP(B1417,'BAHAN BAKU'!$BD:$BE,2,FALSE)</f>
        <v>1</v>
      </c>
      <c r="B1417">
        <f>IF(COUNTIF($B$2:B1416,B1416)=3,B1416+1,B1416)</f>
        <v>472</v>
      </c>
      <c r="C1417" t="e">
        <f>VLOOKUP(B1417,'BAHAN BAKU'!P:Q,2,FALSE)</f>
        <v>#N/A</v>
      </c>
      <c r="D1417" t="s">
        <v>4</v>
      </c>
      <c r="E1417" t="s">
        <v>49</v>
      </c>
      <c r="F1417" s="13" t="e">
        <f>IF(C1417=0,"2.5","0")</f>
        <v>#N/A</v>
      </c>
      <c r="G1417" t="s">
        <v>49</v>
      </c>
      <c r="H1417">
        <v>100</v>
      </c>
      <c r="I1417" t="e">
        <f>ROUND(VLOOKUP(B1417,'BAHAN BAKU'!P:AO,26,FALSE)*F1417%,0)</f>
        <v>#N/A</v>
      </c>
      <c r="J1417">
        <v>0</v>
      </c>
      <c r="K1417">
        <v>0</v>
      </c>
      <c r="L1417">
        <f>VLOOKUP(B1417,'BAHAN BAKU'!P:Y,10,FALSE)</f>
        <v>0</v>
      </c>
      <c r="M1417">
        <f>VLOOKUP(B1417,'BAHAN BAKU'!P:Z,11,FALSE)</f>
        <v>0</v>
      </c>
      <c r="T1417">
        <v>0</v>
      </c>
    </row>
    <row r="1418" spans="1:20" x14ac:dyDescent="0.25">
      <c r="A1418">
        <f>VLOOKUP(B1418,'BAHAN BAKU'!$BD:$BE,2,FALSE)</f>
        <v>1</v>
      </c>
      <c r="B1418">
        <f>IF(COUNTIF($B$2:B1417,B1417)=3,B1417+1,B1417)</f>
        <v>473</v>
      </c>
      <c r="C1418" t="e">
        <f>VLOOKUP(B1418,'BAHAN BAKU'!P:Q,2,FALSE)</f>
        <v>#N/A</v>
      </c>
      <c r="D1418" t="s">
        <v>2</v>
      </c>
      <c r="E1418" t="s">
        <v>49</v>
      </c>
      <c r="F1418" s="13">
        <v>11</v>
      </c>
      <c r="G1418" t="s">
        <v>49</v>
      </c>
      <c r="H1418">
        <v>100</v>
      </c>
      <c r="I1418">
        <f>ROUND(VLOOKUP(B1418,'BAHAN BAKU'!P:AO,26,FALSE)*F1418%,0)</f>
        <v>0</v>
      </c>
      <c r="J1418">
        <v>0</v>
      </c>
      <c r="K1418">
        <v>0</v>
      </c>
      <c r="L1418">
        <f>VLOOKUP(B1418,'BAHAN BAKU'!P:Y,10,FALSE)</f>
        <v>0</v>
      </c>
      <c r="M1418">
        <f>VLOOKUP(B1418,'BAHAN BAKU'!P:Z,11,FALSE)</f>
        <v>0</v>
      </c>
      <c r="T1418">
        <v>0</v>
      </c>
    </row>
    <row r="1419" spans="1:20" x14ac:dyDescent="0.25">
      <c r="A1419">
        <f>VLOOKUP(B1419,'BAHAN BAKU'!$BD:$BE,2,FALSE)</f>
        <v>1</v>
      </c>
      <c r="B1419">
        <f>IF(COUNTIF($B$2:B1418,B1418)=3,B1418+1,B1418)</f>
        <v>473</v>
      </c>
      <c r="C1419" t="e">
        <f>VLOOKUP(B1419,'BAHAN BAKU'!P:Q,2,FALSE)</f>
        <v>#N/A</v>
      </c>
      <c r="D1419" t="s">
        <v>0</v>
      </c>
      <c r="E1419" t="s">
        <v>49</v>
      </c>
      <c r="F1419" s="13">
        <f>IF(VLOOKUP(B1419&amp;D1419,'BAHAN BAKU'!BA:BB,2,FALSE)&gt;'BAHAN BAKU'!$B$1,'BAHAN BAKU'!$B$1,VLOOKUP(B1419&amp;D1419,'BAHAN BAKU'!BA:BB,2,FALSE))</f>
        <v>0</v>
      </c>
      <c r="G1419" t="s">
        <v>49</v>
      </c>
      <c r="H1419">
        <v>100</v>
      </c>
      <c r="I1419">
        <f>ROUND(VLOOKUP(B1419,'BAHAN BAKU'!P:AO,26,FALSE)*F1419%,0)</f>
        <v>0</v>
      </c>
      <c r="J1419">
        <v>0</v>
      </c>
      <c r="K1419">
        <v>0</v>
      </c>
      <c r="L1419">
        <f>VLOOKUP(B1419,'BAHAN BAKU'!P:Y,10,FALSE)</f>
        <v>0</v>
      </c>
      <c r="M1419">
        <f>VLOOKUP(B1419,'BAHAN BAKU'!P:Z,11,FALSE)</f>
        <v>0</v>
      </c>
      <c r="T1419">
        <v>0</v>
      </c>
    </row>
    <row r="1420" spans="1:20" x14ac:dyDescent="0.25">
      <c r="A1420">
        <f>VLOOKUP(B1420,'BAHAN BAKU'!$BD:$BE,2,FALSE)</f>
        <v>1</v>
      </c>
      <c r="B1420">
        <f>IF(COUNTIF($B$2:B1419,B1419)=3,B1419+1,B1419)</f>
        <v>473</v>
      </c>
      <c r="C1420" t="e">
        <f>VLOOKUP(B1420,'BAHAN BAKU'!P:Q,2,FALSE)</f>
        <v>#N/A</v>
      </c>
      <c r="D1420" t="s">
        <v>4</v>
      </c>
      <c r="E1420" t="s">
        <v>49</v>
      </c>
      <c r="F1420" s="13" t="e">
        <f>IF(C1420=0,"2.5","0")</f>
        <v>#N/A</v>
      </c>
      <c r="G1420" t="s">
        <v>49</v>
      </c>
      <c r="H1420">
        <v>100</v>
      </c>
      <c r="I1420" t="e">
        <f>ROUND(VLOOKUP(B1420,'BAHAN BAKU'!P:AO,26,FALSE)*F1420%,0)</f>
        <v>#N/A</v>
      </c>
      <c r="J1420">
        <v>0</v>
      </c>
      <c r="K1420">
        <v>0</v>
      </c>
      <c r="L1420">
        <f>VLOOKUP(B1420,'BAHAN BAKU'!P:Y,10,FALSE)</f>
        <v>0</v>
      </c>
      <c r="M1420">
        <f>VLOOKUP(B1420,'BAHAN BAKU'!P:Z,11,FALSE)</f>
        <v>0</v>
      </c>
      <c r="T1420">
        <v>0</v>
      </c>
    </row>
    <row r="1421" spans="1:20" x14ac:dyDescent="0.25">
      <c r="A1421">
        <f>VLOOKUP(B1421,'BAHAN BAKU'!$BD:$BE,2,FALSE)</f>
        <v>1</v>
      </c>
      <c r="B1421">
        <f>IF(COUNTIF($B$2:B1420,B1420)=3,B1420+1,B1420)</f>
        <v>474</v>
      </c>
      <c r="C1421" t="e">
        <f>VLOOKUP(B1421,'BAHAN BAKU'!P:Q,2,FALSE)</f>
        <v>#N/A</v>
      </c>
      <c r="D1421" t="s">
        <v>2</v>
      </c>
      <c r="E1421" t="s">
        <v>49</v>
      </c>
      <c r="F1421" s="13">
        <v>11</v>
      </c>
      <c r="G1421" t="s">
        <v>49</v>
      </c>
      <c r="H1421">
        <v>100</v>
      </c>
      <c r="I1421">
        <f>ROUND(VLOOKUP(B1421,'BAHAN BAKU'!P:AO,26,FALSE)*F1421%,0)</f>
        <v>0</v>
      </c>
      <c r="J1421">
        <v>0</v>
      </c>
      <c r="K1421">
        <v>0</v>
      </c>
      <c r="L1421">
        <f>VLOOKUP(B1421,'BAHAN BAKU'!P:Y,10,FALSE)</f>
        <v>0</v>
      </c>
      <c r="M1421">
        <f>VLOOKUP(B1421,'BAHAN BAKU'!P:Z,11,FALSE)</f>
        <v>0</v>
      </c>
      <c r="T1421">
        <v>0</v>
      </c>
    </row>
    <row r="1422" spans="1:20" x14ac:dyDescent="0.25">
      <c r="A1422">
        <f>VLOOKUP(B1422,'BAHAN BAKU'!$BD:$BE,2,FALSE)</f>
        <v>1</v>
      </c>
      <c r="B1422">
        <f>IF(COUNTIF($B$2:B1421,B1421)=3,B1421+1,B1421)</f>
        <v>474</v>
      </c>
      <c r="C1422" t="e">
        <f>VLOOKUP(B1422,'BAHAN BAKU'!P:Q,2,FALSE)</f>
        <v>#N/A</v>
      </c>
      <c r="D1422" t="s">
        <v>0</v>
      </c>
      <c r="E1422" t="s">
        <v>49</v>
      </c>
      <c r="F1422" s="13">
        <f>IF(VLOOKUP(B1422&amp;D1422,'BAHAN BAKU'!BA:BB,2,FALSE)&gt;'BAHAN BAKU'!$B$1,'BAHAN BAKU'!$B$1,VLOOKUP(B1422&amp;D1422,'BAHAN BAKU'!BA:BB,2,FALSE))</f>
        <v>0</v>
      </c>
      <c r="G1422" t="s">
        <v>49</v>
      </c>
      <c r="H1422">
        <v>100</v>
      </c>
      <c r="I1422">
        <f>ROUND(VLOOKUP(B1422,'BAHAN BAKU'!P:AO,26,FALSE)*F1422%,0)</f>
        <v>0</v>
      </c>
      <c r="J1422">
        <v>0</v>
      </c>
      <c r="K1422">
        <v>0</v>
      </c>
      <c r="L1422">
        <f>VLOOKUP(B1422,'BAHAN BAKU'!P:Y,10,FALSE)</f>
        <v>0</v>
      </c>
      <c r="M1422">
        <f>VLOOKUP(B1422,'BAHAN BAKU'!P:Z,11,FALSE)</f>
        <v>0</v>
      </c>
      <c r="T1422">
        <v>0</v>
      </c>
    </row>
    <row r="1423" spans="1:20" x14ac:dyDescent="0.25">
      <c r="A1423">
        <f>VLOOKUP(B1423,'BAHAN BAKU'!$BD:$BE,2,FALSE)</f>
        <v>1</v>
      </c>
      <c r="B1423">
        <f>IF(COUNTIF($B$2:B1422,B1422)=3,B1422+1,B1422)</f>
        <v>474</v>
      </c>
      <c r="C1423" t="e">
        <f>VLOOKUP(B1423,'BAHAN BAKU'!P:Q,2,FALSE)</f>
        <v>#N/A</v>
      </c>
      <c r="D1423" t="s">
        <v>4</v>
      </c>
      <c r="E1423" t="s">
        <v>49</v>
      </c>
      <c r="F1423" s="13" t="e">
        <f>IF(C1423=0,"2.5","0")</f>
        <v>#N/A</v>
      </c>
      <c r="G1423" t="s">
        <v>49</v>
      </c>
      <c r="H1423">
        <v>100</v>
      </c>
      <c r="I1423" t="e">
        <f>ROUND(VLOOKUP(B1423,'BAHAN BAKU'!P:AO,26,FALSE)*F1423%,0)</f>
        <v>#N/A</v>
      </c>
      <c r="J1423">
        <v>0</v>
      </c>
      <c r="K1423">
        <v>0</v>
      </c>
      <c r="L1423">
        <f>VLOOKUP(B1423,'BAHAN BAKU'!P:Y,10,FALSE)</f>
        <v>0</v>
      </c>
      <c r="M1423">
        <f>VLOOKUP(B1423,'BAHAN BAKU'!P:Z,11,FALSE)</f>
        <v>0</v>
      </c>
      <c r="T1423">
        <v>0</v>
      </c>
    </row>
    <row r="1424" spans="1:20" x14ac:dyDescent="0.25">
      <c r="A1424">
        <f>VLOOKUP(B1424,'BAHAN BAKU'!$BD:$BE,2,FALSE)</f>
        <v>1</v>
      </c>
      <c r="B1424">
        <f>IF(COUNTIF($B$2:B1423,B1423)=3,B1423+1,B1423)</f>
        <v>475</v>
      </c>
      <c r="C1424" t="e">
        <f>VLOOKUP(B1424,'BAHAN BAKU'!P:Q,2,FALSE)</f>
        <v>#N/A</v>
      </c>
      <c r="D1424" t="s">
        <v>2</v>
      </c>
      <c r="E1424" t="s">
        <v>49</v>
      </c>
      <c r="F1424" s="13">
        <v>11</v>
      </c>
      <c r="G1424" t="s">
        <v>49</v>
      </c>
      <c r="H1424">
        <v>100</v>
      </c>
      <c r="I1424">
        <f>ROUND(VLOOKUP(B1424,'BAHAN BAKU'!P:AO,26,FALSE)*F1424%,0)</f>
        <v>0</v>
      </c>
      <c r="J1424">
        <v>0</v>
      </c>
      <c r="K1424">
        <v>0</v>
      </c>
      <c r="L1424">
        <f>VLOOKUP(B1424,'BAHAN BAKU'!P:Y,10,FALSE)</f>
        <v>0</v>
      </c>
      <c r="M1424">
        <f>VLOOKUP(B1424,'BAHAN BAKU'!P:Z,11,FALSE)</f>
        <v>0</v>
      </c>
      <c r="T1424">
        <v>0</v>
      </c>
    </row>
    <row r="1425" spans="1:20" x14ac:dyDescent="0.25">
      <c r="A1425">
        <f>VLOOKUP(B1425,'BAHAN BAKU'!$BD:$BE,2,FALSE)</f>
        <v>1</v>
      </c>
      <c r="B1425">
        <f>IF(COUNTIF($B$2:B1424,B1424)=3,B1424+1,B1424)</f>
        <v>475</v>
      </c>
      <c r="C1425" t="e">
        <f>VLOOKUP(B1425,'BAHAN BAKU'!P:Q,2,FALSE)</f>
        <v>#N/A</v>
      </c>
      <c r="D1425" t="s">
        <v>0</v>
      </c>
      <c r="E1425" t="s">
        <v>49</v>
      </c>
      <c r="F1425" s="13">
        <f>IF(VLOOKUP(B1425&amp;D1425,'BAHAN BAKU'!BA:BB,2,FALSE)&gt;'BAHAN BAKU'!$B$1,'BAHAN BAKU'!$B$1,VLOOKUP(B1425&amp;D1425,'BAHAN BAKU'!BA:BB,2,FALSE))</f>
        <v>0</v>
      </c>
      <c r="G1425" t="s">
        <v>49</v>
      </c>
      <c r="H1425">
        <v>100</v>
      </c>
      <c r="I1425">
        <f>ROUND(VLOOKUP(B1425,'BAHAN BAKU'!P:AO,26,FALSE)*F1425%,0)</f>
        <v>0</v>
      </c>
      <c r="J1425">
        <v>0</v>
      </c>
      <c r="K1425">
        <v>0</v>
      </c>
      <c r="L1425">
        <f>VLOOKUP(B1425,'BAHAN BAKU'!P:Y,10,FALSE)</f>
        <v>0</v>
      </c>
      <c r="M1425">
        <f>VLOOKUP(B1425,'BAHAN BAKU'!P:Z,11,FALSE)</f>
        <v>0</v>
      </c>
      <c r="T1425">
        <v>0</v>
      </c>
    </row>
    <row r="1426" spans="1:20" x14ac:dyDescent="0.25">
      <c r="A1426">
        <f>VLOOKUP(B1426,'BAHAN BAKU'!$BD:$BE,2,FALSE)</f>
        <v>1</v>
      </c>
      <c r="B1426">
        <f>IF(COUNTIF($B$2:B1425,B1425)=3,B1425+1,B1425)</f>
        <v>475</v>
      </c>
      <c r="C1426" t="e">
        <f>VLOOKUP(B1426,'BAHAN BAKU'!P:Q,2,FALSE)</f>
        <v>#N/A</v>
      </c>
      <c r="D1426" t="s">
        <v>4</v>
      </c>
      <c r="E1426" t="s">
        <v>49</v>
      </c>
      <c r="F1426" s="13" t="e">
        <f>IF(C1426=0,"2.5","0")</f>
        <v>#N/A</v>
      </c>
      <c r="G1426" t="s">
        <v>49</v>
      </c>
      <c r="H1426">
        <v>100</v>
      </c>
      <c r="I1426" t="e">
        <f>ROUND(VLOOKUP(B1426,'BAHAN BAKU'!P:AO,26,FALSE)*F1426%,0)</f>
        <v>#N/A</v>
      </c>
      <c r="J1426">
        <v>0</v>
      </c>
      <c r="K1426">
        <v>0</v>
      </c>
      <c r="L1426">
        <f>VLOOKUP(B1426,'BAHAN BAKU'!P:Y,10,FALSE)</f>
        <v>0</v>
      </c>
      <c r="M1426">
        <f>VLOOKUP(B1426,'BAHAN BAKU'!P:Z,11,FALSE)</f>
        <v>0</v>
      </c>
      <c r="T1426">
        <v>0</v>
      </c>
    </row>
    <row r="1427" spans="1:20" x14ac:dyDescent="0.25">
      <c r="A1427">
        <f>VLOOKUP(B1427,'BAHAN BAKU'!$BD:$BE,2,FALSE)</f>
        <v>1</v>
      </c>
      <c r="B1427">
        <f>IF(COUNTIF($B$2:B1426,B1426)=3,B1426+1,B1426)</f>
        <v>476</v>
      </c>
      <c r="C1427" t="e">
        <f>VLOOKUP(B1427,'BAHAN BAKU'!P:Q,2,FALSE)</f>
        <v>#N/A</v>
      </c>
      <c r="D1427" t="s">
        <v>2</v>
      </c>
      <c r="E1427" t="s">
        <v>49</v>
      </c>
      <c r="F1427" s="13">
        <v>11</v>
      </c>
      <c r="G1427" t="s">
        <v>49</v>
      </c>
      <c r="H1427">
        <v>100</v>
      </c>
      <c r="I1427">
        <f>ROUND(VLOOKUP(B1427,'BAHAN BAKU'!P:AO,26,FALSE)*F1427%,0)</f>
        <v>0</v>
      </c>
      <c r="J1427">
        <v>0</v>
      </c>
      <c r="K1427">
        <v>0</v>
      </c>
      <c r="L1427">
        <f>VLOOKUP(B1427,'BAHAN BAKU'!P:Y,10,FALSE)</f>
        <v>0</v>
      </c>
      <c r="M1427">
        <f>VLOOKUP(B1427,'BAHAN BAKU'!P:Z,11,FALSE)</f>
        <v>0</v>
      </c>
      <c r="T1427">
        <v>0</v>
      </c>
    </row>
    <row r="1428" spans="1:20" x14ac:dyDescent="0.25">
      <c r="A1428">
        <f>VLOOKUP(B1428,'BAHAN BAKU'!$BD:$BE,2,FALSE)</f>
        <v>1</v>
      </c>
      <c r="B1428">
        <f>IF(COUNTIF($B$2:B1427,B1427)=3,B1427+1,B1427)</f>
        <v>476</v>
      </c>
      <c r="C1428" t="e">
        <f>VLOOKUP(B1428,'BAHAN BAKU'!P:Q,2,FALSE)</f>
        <v>#N/A</v>
      </c>
      <c r="D1428" t="s">
        <v>0</v>
      </c>
      <c r="E1428" t="s">
        <v>49</v>
      </c>
      <c r="F1428" s="13">
        <f>IF(VLOOKUP(B1428&amp;D1428,'BAHAN BAKU'!BA:BB,2,FALSE)&gt;'BAHAN BAKU'!$B$1,'BAHAN BAKU'!$B$1,VLOOKUP(B1428&amp;D1428,'BAHAN BAKU'!BA:BB,2,FALSE))</f>
        <v>0</v>
      </c>
      <c r="G1428" t="s">
        <v>49</v>
      </c>
      <c r="H1428">
        <v>100</v>
      </c>
      <c r="I1428">
        <f>ROUND(VLOOKUP(B1428,'BAHAN BAKU'!P:AO,26,FALSE)*F1428%,0)</f>
        <v>0</v>
      </c>
      <c r="J1428">
        <v>0</v>
      </c>
      <c r="K1428">
        <v>0</v>
      </c>
      <c r="L1428">
        <f>VLOOKUP(B1428,'BAHAN BAKU'!P:Y,10,FALSE)</f>
        <v>0</v>
      </c>
      <c r="M1428">
        <f>VLOOKUP(B1428,'BAHAN BAKU'!P:Z,11,FALSE)</f>
        <v>0</v>
      </c>
      <c r="T1428">
        <v>0</v>
      </c>
    </row>
    <row r="1429" spans="1:20" x14ac:dyDescent="0.25">
      <c r="A1429">
        <f>VLOOKUP(B1429,'BAHAN BAKU'!$BD:$BE,2,FALSE)</f>
        <v>1</v>
      </c>
      <c r="B1429">
        <f>IF(COUNTIF($B$2:B1428,B1428)=3,B1428+1,B1428)</f>
        <v>476</v>
      </c>
      <c r="C1429" t="e">
        <f>VLOOKUP(B1429,'BAHAN BAKU'!P:Q,2,FALSE)</f>
        <v>#N/A</v>
      </c>
      <c r="D1429" t="s">
        <v>4</v>
      </c>
      <c r="E1429" t="s">
        <v>49</v>
      </c>
      <c r="F1429" s="13" t="e">
        <f>IF(C1429=0,"2.5","0")</f>
        <v>#N/A</v>
      </c>
      <c r="G1429" t="s">
        <v>49</v>
      </c>
      <c r="H1429">
        <v>100</v>
      </c>
      <c r="I1429" t="e">
        <f>ROUND(VLOOKUP(B1429,'BAHAN BAKU'!P:AO,26,FALSE)*F1429%,0)</f>
        <v>#N/A</v>
      </c>
      <c r="J1429">
        <v>0</v>
      </c>
      <c r="K1429">
        <v>0</v>
      </c>
      <c r="L1429">
        <f>VLOOKUP(B1429,'BAHAN BAKU'!P:Y,10,FALSE)</f>
        <v>0</v>
      </c>
      <c r="M1429">
        <f>VLOOKUP(B1429,'BAHAN BAKU'!P:Z,11,FALSE)</f>
        <v>0</v>
      </c>
      <c r="T1429">
        <v>0</v>
      </c>
    </row>
    <row r="1430" spans="1:20" x14ac:dyDescent="0.25">
      <c r="A1430">
        <f>VLOOKUP(B1430,'BAHAN BAKU'!$BD:$BE,2,FALSE)</f>
        <v>1</v>
      </c>
      <c r="B1430">
        <f>IF(COUNTIF($B$2:B1429,B1429)=3,B1429+1,B1429)</f>
        <v>477</v>
      </c>
      <c r="C1430" t="e">
        <f>VLOOKUP(B1430,'BAHAN BAKU'!P:Q,2,FALSE)</f>
        <v>#N/A</v>
      </c>
      <c r="D1430" t="s">
        <v>2</v>
      </c>
      <c r="E1430" t="s">
        <v>49</v>
      </c>
      <c r="F1430" s="13">
        <v>11</v>
      </c>
      <c r="G1430" t="s">
        <v>49</v>
      </c>
      <c r="H1430">
        <v>100</v>
      </c>
      <c r="I1430">
        <f>ROUND(VLOOKUP(B1430,'BAHAN BAKU'!P:AO,26,FALSE)*F1430%,0)</f>
        <v>0</v>
      </c>
      <c r="J1430">
        <v>0</v>
      </c>
      <c r="K1430">
        <v>0</v>
      </c>
      <c r="L1430">
        <f>VLOOKUP(B1430,'BAHAN BAKU'!P:Y,10,FALSE)</f>
        <v>0</v>
      </c>
      <c r="M1430">
        <f>VLOOKUP(B1430,'BAHAN BAKU'!P:Z,11,FALSE)</f>
        <v>0</v>
      </c>
      <c r="T1430">
        <v>0</v>
      </c>
    </row>
    <row r="1431" spans="1:20" x14ac:dyDescent="0.25">
      <c r="A1431">
        <f>VLOOKUP(B1431,'BAHAN BAKU'!$BD:$BE,2,FALSE)</f>
        <v>1</v>
      </c>
      <c r="B1431">
        <f>IF(COUNTIF($B$2:B1430,B1430)=3,B1430+1,B1430)</f>
        <v>477</v>
      </c>
      <c r="C1431" t="e">
        <f>VLOOKUP(B1431,'BAHAN BAKU'!P:Q,2,FALSE)</f>
        <v>#N/A</v>
      </c>
      <c r="D1431" t="s">
        <v>0</v>
      </c>
      <c r="E1431" t="s">
        <v>49</v>
      </c>
      <c r="F1431" s="13">
        <f>IF(VLOOKUP(B1431&amp;D1431,'BAHAN BAKU'!BA:BB,2,FALSE)&gt;'BAHAN BAKU'!$B$1,'BAHAN BAKU'!$B$1,VLOOKUP(B1431&amp;D1431,'BAHAN BAKU'!BA:BB,2,FALSE))</f>
        <v>0</v>
      </c>
      <c r="G1431" t="s">
        <v>49</v>
      </c>
      <c r="H1431">
        <v>100</v>
      </c>
      <c r="I1431">
        <f>ROUND(VLOOKUP(B1431,'BAHAN BAKU'!P:AO,26,FALSE)*F1431%,0)</f>
        <v>0</v>
      </c>
      <c r="J1431">
        <v>0</v>
      </c>
      <c r="K1431">
        <v>0</v>
      </c>
      <c r="L1431">
        <f>VLOOKUP(B1431,'BAHAN BAKU'!P:Y,10,FALSE)</f>
        <v>0</v>
      </c>
      <c r="M1431">
        <f>VLOOKUP(B1431,'BAHAN BAKU'!P:Z,11,FALSE)</f>
        <v>0</v>
      </c>
      <c r="T1431">
        <v>0</v>
      </c>
    </row>
    <row r="1432" spans="1:20" x14ac:dyDescent="0.25">
      <c r="A1432">
        <f>VLOOKUP(B1432,'BAHAN BAKU'!$BD:$BE,2,FALSE)</f>
        <v>1</v>
      </c>
      <c r="B1432">
        <f>IF(COUNTIF($B$2:B1431,B1431)=3,B1431+1,B1431)</f>
        <v>477</v>
      </c>
      <c r="C1432" t="e">
        <f>VLOOKUP(B1432,'BAHAN BAKU'!P:Q,2,FALSE)</f>
        <v>#N/A</v>
      </c>
      <c r="D1432" t="s">
        <v>4</v>
      </c>
      <c r="E1432" t="s">
        <v>49</v>
      </c>
      <c r="F1432" s="13" t="e">
        <f>IF(C1432=0,"2.5","0")</f>
        <v>#N/A</v>
      </c>
      <c r="G1432" t="s">
        <v>49</v>
      </c>
      <c r="H1432">
        <v>100</v>
      </c>
      <c r="I1432" t="e">
        <f>ROUND(VLOOKUP(B1432,'BAHAN BAKU'!P:AO,26,FALSE)*F1432%,0)</f>
        <v>#N/A</v>
      </c>
      <c r="J1432">
        <v>0</v>
      </c>
      <c r="K1432">
        <v>0</v>
      </c>
      <c r="L1432">
        <f>VLOOKUP(B1432,'BAHAN BAKU'!P:Y,10,FALSE)</f>
        <v>0</v>
      </c>
      <c r="M1432">
        <f>VLOOKUP(B1432,'BAHAN BAKU'!P:Z,11,FALSE)</f>
        <v>0</v>
      </c>
      <c r="T1432">
        <v>0</v>
      </c>
    </row>
    <row r="1433" spans="1:20" x14ac:dyDescent="0.25">
      <c r="A1433">
        <f>VLOOKUP(B1433,'BAHAN BAKU'!$BD:$BE,2,FALSE)</f>
        <v>1</v>
      </c>
      <c r="B1433">
        <f>IF(COUNTIF($B$2:B1432,B1432)=3,B1432+1,B1432)</f>
        <v>478</v>
      </c>
      <c r="C1433" t="e">
        <f>VLOOKUP(B1433,'BAHAN BAKU'!P:Q,2,FALSE)</f>
        <v>#N/A</v>
      </c>
      <c r="D1433" t="s">
        <v>2</v>
      </c>
      <c r="E1433" t="s">
        <v>49</v>
      </c>
      <c r="F1433" s="13">
        <v>11</v>
      </c>
      <c r="G1433" t="s">
        <v>49</v>
      </c>
      <c r="H1433">
        <v>100</v>
      </c>
      <c r="I1433">
        <f>ROUND(VLOOKUP(B1433,'BAHAN BAKU'!P:AO,26,FALSE)*F1433%,0)</f>
        <v>0</v>
      </c>
      <c r="J1433">
        <v>0</v>
      </c>
      <c r="K1433">
        <v>0</v>
      </c>
      <c r="L1433">
        <f>VLOOKUP(B1433,'BAHAN BAKU'!P:Y,10,FALSE)</f>
        <v>0</v>
      </c>
      <c r="M1433">
        <f>VLOOKUP(B1433,'BAHAN BAKU'!P:Z,11,FALSE)</f>
        <v>0</v>
      </c>
      <c r="T1433">
        <v>0</v>
      </c>
    </row>
    <row r="1434" spans="1:20" x14ac:dyDescent="0.25">
      <c r="A1434">
        <f>VLOOKUP(B1434,'BAHAN BAKU'!$BD:$BE,2,FALSE)</f>
        <v>1</v>
      </c>
      <c r="B1434">
        <f>IF(COUNTIF($B$2:B1433,B1433)=3,B1433+1,B1433)</f>
        <v>478</v>
      </c>
      <c r="C1434" t="e">
        <f>VLOOKUP(B1434,'BAHAN BAKU'!P:Q,2,FALSE)</f>
        <v>#N/A</v>
      </c>
      <c r="D1434" t="s">
        <v>0</v>
      </c>
      <c r="E1434" t="s">
        <v>49</v>
      </c>
      <c r="F1434" s="13">
        <f>IF(VLOOKUP(B1434&amp;D1434,'BAHAN BAKU'!BA:BB,2,FALSE)&gt;'BAHAN BAKU'!$B$1,'BAHAN BAKU'!$B$1,VLOOKUP(B1434&amp;D1434,'BAHAN BAKU'!BA:BB,2,FALSE))</f>
        <v>0</v>
      </c>
      <c r="G1434" t="s">
        <v>49</v>
      </c>
      <c r="H1434">
        <v>100</v>
      </c>
      <c r="I1434">
        <f>ROUND(VLOOKUP(B1434,'BAHAN BAKU'!P:AO,26,FALSE)*F1434%,0)</f>
        <v>0</v>
      </c>
      <c r="J1434">
        <v>0</v>
      </c>
      <c r="K1434">
        <v>0</v>
      </c>
      <c r="L1434">
        <f>VLOOKUP(B1434,'BAHAN BAKU'!P:Y,10,FALSE)</f>
        <v>0</v>
      </c>
      <c r="M1434">
        <f>VLOOKUP(B1434,'BAHAN BAKU'!P:Z,11,FALSE)</f>
        <v>0</v>
      </c>
      <c r="T1434">
        <v>0</v>
      </c>
    </row>
    <row r="1435" spans="1:20" x14ac:dyDescent="0.25">
      <c r="A1435">
        <f>VLOOKUP(B1435,'BAHAN BAKU'!$BD:$BE,2,FALSE)</f>
        <v>1</v>
      </c>
      <c r="B1435">
        <f>IF(COUNTIF($B$2:B1434,B1434)=3,B1434+1,B1434)</f>
        <v>478</v>
      </c>
      <c r="C1435" t="e">
        <f>VLOOKUP(B1435,'BAHAN BAKU'!P:Q,2,FALSE)</f>
        <v>#N/A</v>
      </c>
      <c r="D1435" t="s">
        <v>4</v>
      </c>
      <c r="E1435" t="s">
        <v>49</v>
      </c>
      <c r="F1435" s="13" t="e">
        <f>IF(C1435=0,"2.5","0")</f>
        <v>#N/A</v>
      </c>
      <c r="G1435" t="s">
        <v>49</v>
      </c>
      <c r="H1435">
        <v>100</v>
      </c>
      <c r="I1435" t="e">
        <f>ROUND(VLOOKUP(B1435,'BAHAN BAKU'!P:AO,26,FALSE)*F1435%,0)</f>
        <v>#N/A</v>
      </c>
      <c r="J1435">
        <v>0</v>
      </c>
      <c r="K1435">
        <v>0</v>
      </c>
      <c r="L1435">
        <f>VLOOKUP(B1435,'BAHAN BAKU'!P:Y,10,FALSE)</f>
        <v>0</v>
      </c>
      <c r="M1435">
        <f>VLOOKUP(B1435,'BAHAN BAKU'!P:Z,11,FALSE)</f>
        <v>0</v>
      </c>
      <c r="T1435">
        <v>0</v>
      </c>
    </row>
    <row r="1436" spans="1:20" x14ac:dyDescent="0.25">
      <c r="A1436">
        <f>VLOOKUP(B1436,'BAHAN BAKU'!$BD:$BE,2,FALSE)</f>
        <v>1</v>
      </c>
      <c r="B1436">
        <f>IF(COUNTIF($B$2:B1435,B1435)=3,B1435+1,B1435)</f>
        <v>479</v>
      </c>
      <c r="C1436" t="e">
        <f>VLOOKUP(B1436,'BAHAN BAKU'!P:Q,2,FALSE)</f>
        <v>#N/A</v>
      </c>
      <c r="D1436" t="s">
        <v>2</v>
      </c>
      <c r="E1436" t="s">
        <v>49</v>
      </c>
      <c r="F1436" s="13">
        <v>11</v>
      </c>
      <c r="G1436" t="s">
        <v>49</v>
      </c>
      <c r="H1436">
        <v>100</v>
      </c>
      <c r="I1436">
        <f>ROUND(VLOOKUP(B1436,'BAHAN BAKU'!P:AO,26,FALSE)*F1436%,0)</f>
        <v>0</v>
      </c>
      <c r="J1436">
        <v>0</v>
      </c>
      <c r="K1436">
        <v>0</v>
      </c>
      <c r="L1436">
        <f>VLOOKUP(B1436,'BAHAN BAKU'!P:Y,10,FALSE)</f>
        <v>0</v>
      </c>
      <c r="M1436">
        <f>VLOOKUP(B1436,'BAHAN BAKU'!P:Z,11,FALSE)</f>
        <v>0</v>
      </c>
      <c r="T1436">
        <v>0</v>
      </c>
    </row>
    <row r="1437" spans="1:20" x14ac:dyDescent="0.25">
      <c r="A1437">
        <f>VLOOKUP(B1437,'BAHAN BAKU'!$BD:$BE,2,FALSE)</f>
        <v>1</v>
      </c>
      <c r="B1437">
        <f>IF(COUNTIF($B$2:B1436,B1436)=3,B1436+1,B1436)</f>
        <v>479</v>
      </c>
      <c r="C1437" t="e">
        <f>VLOOKUP(B1437,'BAHAN BAKU'!P:Q,2,FALSE)</f>
        <v>#N/A</v>
      </c>
      <c r="D1437" t="s">
        <v>0</v>
      </c>
      <c r="E1437" t="s">
        <v>49</v>
      </c>
      <c r="F1437" s="13">
        <f>IF(VLOOKUP(B1437&amp;D1437,'BAHAN BAKU'!BA:BB,2,FALSE)&gt;'BAHAN BAKU'!$B$1,'BAHAN BAKU'!$B$1,VLOOKUP(B1437&amp;D1437,'BAHAN BAKU'!BA:BB,2,FALSE))</f>
        <v>0</v>
      </c>
      <c r="G1437" t="s">
        <v>49</v>
      </c>
      <c r="H1437">
        <v>100</v>
      </c>
      <c r="I1437">
        <f>ROUND(VLOOKUP(B1437,'BAHAN BAKU'!P:AO,26,FALSE)*F1437%,0)</f>
        <v>0</v>
      </c>
      <c r="J1437">
        <v>0</v>
      </c>
      <c r="K1437">
        <v>0</v>
      </c>
      <c r="L1437">
        <f>VLOOKUP(B1437,'BAHAN BAKU'!P:Y,10,FALSE)</f>
        <v>0</v>
      </c>
      <c r="M1437">
        <f>VLOOKUP(B1437,'BAHAN BAKU'!P:Z,11,FALSE)</f>
        <v>0</v>
      </c>
      <c r="T1437">
        <v>0</v>
      </c>
    </row>
    <row r="1438" spans="1:20" x14ac:dyDescent="0.25">
      <c r="A1438">
        <f>VLOOKUP(B1438,'BAHAN BAKU'!$BD:$BE,2,FALSE)</f>
        <v>1</v>
      </c>
      <c r="B1438">
        <f>IF(COUNTIF($B$2:B1437,B1437)=3,B1437+1,B1437)</f>
        <v>479</v>
      </c>
      <c r="C1438" t="e">
        <f>VLOOKUP(B1438,'BAHAN BAKU'!P:Q,2,FALSE)</f>
        <v>#N/A</v>
      </c>
      <c r="D1438" t="s">
        <v>4</v>
      </c>
      <c r="E1438" t="s">
        <v>49</v>
      </c>
      <c r="F1438" s="13" t="e">
        <f>IF(C1438=0,"2.5","0")</f>
        <v>#N/A</v>
      </c>
      <c r="G1438" t="s">
        <v>49</v>
      </c>
      <c r="H1438">
        <v>100</v>
      </c>
      <c r="I1438" t="e">
        <f>ROUND(VLOOKUP(B1438,'BAHAN BAKU'!P:AO,26,FALSE)*F1438%,0)</f>
        <v>#N/A</v>
      </c>
      <c r="J1438">
        <v>0</v>
      </c>
      <c r="K1438">
        <v>0</v>
      </c>
      <c r="L1438">
        <f>VLOOKUP(B1438,'BAHAN BAKU'!P:Y,10,FALSE)</f>
        <v>0</v>
      </c>
      <c r="M1438">
        <f>VLOOKUP(B1438,'BAHAN BAKU'!P:Z,11,FALSE)</f>
        <v>0</v>
      </c>
      <c r="T1438">
        <v>0</v>
      </c>
    </row>
    <row r="1439" spans="1:20" x14ac:dyDescent="0.25">
      <c r="A1439">
        <f>VLOOKUP(B1439,'BAHAN BAKU'!$BD:$BE,2,FALSE)</f>
        <v>1</v>
      </c>
      <c r="B1439">
        <f>IF(COUNTIF($B$2:B1438,B1438)=3,B1438+1,B1438)</f>
        <v>480</v>
      </c>
      <c r="C1439" t="e">
        <f>VLOOKUP(B1439,'BAHAN BAKU'!P:Q,2,FALSE)</f>
        <v>#N/A</v>
      </c>
      <c r="D1439" t="s">
        <v>2</v>
      </c>
      <c r="E1439" t="s">
        <v>49</v>
      </c>
      <c r="F1439" s="13">
        <v>11</v>
      </c>
      <c r="G1439" t="s">
        <v>49</v>
      </c>
      <c r="H1439">
        <v>100</v>
      </c>
      <c r="I1439">
        <f>ROUND(VLOOKUP(B1439,'BAHAN BAKU'!P:AO,26,FALSE)*F1439%,0)</f>
        <v>0</v>
      </c>
      <c r="J1439">
        <v>0</v>
      </c>
      <c r="K1439">
        <v>0</v>
      </c>
      <c r="L1439">
        <f>VLOOKUP(B1439,'BAHAN BAKU'!P:Y,10,FALSE)</f>
        <v>0</v>
      </c>
      <c r="M1439">
        <f>VLOOKUP(B1439,'BAHAN BAKU'!P:Z,11,FALSE)</f>
        <v>0</v>
      </c>
      <c r="T1439">
        <v>0</v>
      </c>
    </row>
    <row r="1440" spans="1:20" x14ac:dyDescent="0.25">
      <c r="A1440">
        <f>VLOOKUP(B1440,'BAHAN BAKU'!$BD:$BE,2,FALSE)</f>
        <v>1</v>
      </c>
      <c r="B1440">
        <f>IF(COUNTIF($B$2:B1439,B1439)=3,B1439+1,B1439)</f>
        <v>480</v>
      </c>
      <c r="C1440" t="e">
        <f>VLOOKUP(B1440,'BAHAN BAKU'!P:Q,2,FALSE)</f>
        <v>#N/A</v>
      </c>
      <c r="D1440" t="s">
        <v>0</v>
      </c>
      <c r="E1440" t="s">
        <v>49</v>
      </c>
      <c r="F1440" s="13">
        <f>IF(VLOOKUP(B1440&amp;D1440,'BAHAN BAKU'!BA:BB,2,FALSE)&gt;'BAHAN BAKU'!$B$1,'BAHAN BAKU'!$B$1,VLOOKUP(B1440&amp;D1440,'BAHAN BAKU'!BA:BB,2,FALSE))</f>
        <v>0</v>
      </c>
      <c r="G1440" t="s">
        <v>49</v>
      </c>
      <c r="H1440">
        <v>100</v>
      </c>
      <c r="I1440">
        <f>ROUND(VLOOKUP(B1440,'BAHAN BAKU'!P:AO,26,FALSE)*F1440%,0)</f>
        <v>0</v>
      </c>
      <c r="J1440">
        <v>0</v>
      </c>
      <c r="K1440">
        <v>0</v>
      </c>
      <c r="L1440">
        <f>VLOOKUP(B1440,'BAHAN BAKU'!P:Y,10,FALSE)</f>
        <v>0</v>
      </c>
      <c r="M1440">
        <f>VLOOKUP(B1440,'BAHAN BAKU'!P:Z,11,FALSE)</f>
        <v>0</v>
      </c>
      <c r="T1440">
        <v>0</v>
      </c>
    </row>
    <row r="1441" spans="1:20" x14ac:dyDescent="0.25">
      <c r="A1441">
        <f>VLOOKUP(B1441,'BAHAN BAKU'!$BD:$BE,2,FALSE)</f>
        <v>1</v>
      </c>
      <c r="B1441">
        <f>IF(COUNTIF($B$2:B1440,B1440)=3,B1440+1,B1440)</f>
        <v>480</v>
      </c>
      <c r="C1441" t="e">
        <f>VLOOKUP(B1441,'BAHAN BAKU'!P:Q,2,FALSE)</f>
        <v>#N/A</v>
      </c>
      <c r="D1441" t="s">
        <v>4</v>
      </c>
      <c r="E1441" t="s">
        <v>49</v>
      </c>
      <c r="F1441" s="13" t="e">
        <f>IF(C1441=0,"2.5","0")</f>
        <v>#N/A</v>
      </c>
      <c r="G1441" t="s">
        <v>49</v>
      </c>
      <c r="H1441">
        <v>100</v>
      </c>
      <c r="I1441" t="e">
        <f>ROUND(VLOOKUP(B1441,'BAHAN BAKU'!P:AO,26,FALSE)*F1441%,0)</f>
        <v>#N/A</v>
      </c>
      <c r="J1441">
        <v>0</v>
      </c>
      <c r="K1441">
        <v>0</v>
      </c>
      <c r="L1441">
        <f>VLOOKUP(B1441,'BAHAN BAKU'!P:Y,10,FALSE)</f>
        <v>0</v>
      </c>
      <c r="M1441">
        <f>VLOOKUP(B1441,'BAHAN BAKU'!P:Z,11,FALSE)</f>
        <v>0</v>
      </c>
      <c r="T1441">
        <v>0</v>
      </c>
    </row>
    <row r="1442" spans="1:20" x14ac:dyDescent="0.25">
      <c r="A1442">
        <f>VLOOKUP(B1442,'BAHAN BAKU'!$BD:$BE,2,FALSE)</f>
        <v>1</v>
      </c>
      <c r="B1442">
        <f>IF(COUNTIF($B$2:B1441,B1441)=3,B1441+1,B1441)</f>
        <v>481</v>
      </c>
      <c r="C1442" t="e">
        <f>VLOOKUP(B1442,'BAHAN BAKU'!P:Q,2,FALSE)</f>
        <v>#N/A</v>
      </c>
      <c r="D1442" t="s">
        <v>2</v>
      </c>
      <c r="E1442" t="s">
        <v>49</v>
      </c>
      <c r="F1442" s="13">
        <v>11</v>
      </c>
      <c r="G1442" t="s">
        <v>49</v>
      </c>
      <c r="H1442">
        <v>100</v>
      </c>
      <c r="I1442">
        <f>ROUND(VLOOKUP(B1442,'BAHAN BAKU'!P:AO,26,FALSE)*F1442%,0)</f>
        <v>0</v>
      </c>
      <c r="J1442">
        <v>0</v>
      </c>
      <c r="K1442">
        <v>0</v>
      </c>
      <c r="L1442">
        <f>VLOOKUP(B1442,'BAHAN BAKU'!P:Y,10,FALSE)</f>
        <v>0</v>
      </c>
      <c r="M1442">
        <f>VLOOKUP(B1442,'BAHAN BAKU'!P:Z,11,FALSE)</f>
        <v>0</v>
      </c>
      <c r="T1442">
        <v>0</v>
      </c>
    </row>
    <row r="1443" spans="1:20" x14ac:dyDescent="0.25">
      <c r="A1443">
        <f>VLOOKUP(B1443,'BAHAN BAKU'!$BD:$BE,2,FALSE)</f>
        <v>1</v>
      </c>
      <c r="B1443">
        <f>IF(COUNTIF($B$2:B1442,B1442)=3,B1442+1,B1442)</f>
        <v>481</v>
      </c>
      <c r="C1443" t="e">
        <f>VLOOKUP(B1443,'BAHAN BAKU'!P:Q,2,FALSE)</f>
        <v>#N/A</v>
      </c>
      <c r="D1443" t="s">
        <v>0</v>
      </c>
      <c r="E1443" t="s">
        <v>49</v>
      </c>
      <c r="F1443" s="13">
        <f>IF(VLOOKUP(B1443&amp;D1443,'BAHAN BAKU'!BA:BB,2,FALSE)&gt;'BAHAN BAKU'!$B$1,'BAHAN BAKU'!$B$1,VLOOKUP(B1443&amp;D1443,'BAHAN BAKU'!BA:BB,2,FALSE))</f>
        <v>0</v>
      </c>
      <c r="G1443" t="s">
        <v>49</v>
      </c>
      <c r="H1443">
        <v>100</v>
      </c>
      <c r="I1443">
        <f>ROUND(VLOOKUP(B1443,'BAHAN BAKU'!P:AO,26,FALSE)*F1443%,0)</f>
        <v>0</v>
      </c>
      <c r="J1443">
        <v>0</v>
      </c>
      <c r="K1443">
        <v>0</v>
      </c>
      <c r="L1443">
        <f>VLOOKUP(B1443,'BAHAN BAKU'!P:Y,10,FALSE)</f>
        <v>0</v>
      </c>
      <c r="M1443">
        <f>VLOOKUP(B1443,'BAHAN BAKU'!P:Z,11,FALSE)</f>
        <v>0</v>
      </c>
      <c r="T1443">
        <v>0</v>
      </c>
    </row>
    <row r="1444" spans="1:20" x14ac:dyDescent="0.25">
      <c r="A1444">
        <f>VLOOKUP(B1444,'BAHAN BAKU'!$BD:$BE,2,FALSE)</f>
        <v>1</v>
      </c>
      <c r="B1444">
        <f>IF(COUNTIF($B$2:B1443,B1443)=3,B1443+1,B1443)</f>
        <v>481</v>
      </c>
      <c r="C1444" t="e">
        <f>VLOOKUP(B1444,'BAHAN BAKU'!P:Q,2,FALSE)</f>
        <v>#N/A</v>
      </c>
      <c r="D1444" t="s">
        <v>4</v>
      </c>
      <c r="E1444" t="s">
        <v>49</v>
      </c>
      <c r="F1444" s="13" t="e">
        <f>IF(C1444=0,"2.5","0")</f>
        <v>#N/A</v>
      </c>
      <c r="G1444" t="s">
        <v>49</v>
      </c>
      <c r="H1444">
        <v>100</v>
      </c>
      <c r="I1444" t="e">
        <f>ROUND(VLOOKUP(B1444,'BAHAN BAKU'!P:AO,26,FALSE)*F1444%,0)</f>
        <v>#N/A</v>
      </c>
      <c r="J1444">
        <v>0</v>
      </c>
      <c r="K1444">
        <v>0</v>
      </c>
      <c r="L1444">
        <f>VLOOKUP(B1444,'BAHAN BAKU'!P:Y,10,FALSE)</f>
        <v>0</v>
      </c>
      <c r="M1444">
        <f>VLOOKUP(B1444,'BAHAN BAKU'!P:Z,11,FALSE)</f>
        <v>0</v>
      </c>
      <c r="T1444">
        <v>0</v>
      </c>
    </row>
    <row r="1445" spans="1:20" x14ac:dyDescent="0.25">
      <c r="A1445">
        <f>VLOOKUP(B1445,'BAHAN BAKU'!$BD:$BE,2,FALSE)</f>
        <v>1</v>
      </c>
      <c r="B1445">
        <f>IF(COUNTIF($B$2:B1444,B1444)=3,B1444+1,B1444)</f>
        <v>482</v>
      </c>
      <c r="C1445" t="e">
        <f>VLOOKUP(B1445,'BAHAN BAKU'!P:Q,2,FALSE)</f>
        <v>#N/A</v>
      </c>
      <c r="D1445" t="s">
        <v>2</v>
      </c>
      <c r="E1445" t="s">
        <v>49</v>
      </c>
      <c r="F1445" s="13">
        <v>11</v>
      </c>
      <c r="G1445" t="s">
        <v>49</v>
      </c>
      <c r="H1445">
        <v>100</v>
      </c>
      <c r="I1445">
        <f>ROUND(VLOOKUP(B1445,'BAHAN BAKU'!P:AO,26,FALSE)*F1445%,0)</f>
        <v>0</v>
      </c>
      <c r="J1445">
        <v>0</v>
      </c>
      <c r="K1445">
        <v>0</v>
      </c>
      <c r="L1445">
        <f>VLOOKUP(B1445,'BAHAN BAKU'!P:Y,10,FALSE)</f>
        <v>0</v>
      </c>
      <c r="M1445">
        <f>VLOOKUP(B1445,'BAHAN BAKU'!P:Z,11,FALSE)</f>
        <v>0</v>
      </c>
      <c r="T1445">
        <v>0</v>
      </c>
    </row>
    <row r="1446" spans="1:20" x14ac:dyDescent="0.25">
      <c r="A1446">
        <f>VLOOKUP(B1446,'BAHAN BAKU'!$BD:$BE,2,FALSE)</f>
        <v>1</v>
      </c>
      <c r="B1446">
        <f>IF(COUNTIF($B$2:B1445,B1445)=3,B1445+1,B1445)</f>
        <v>482</v>
      </c>
      <c r="C1446" t="e">
        <f>VLOOKUP(B1446,'BAHAN BAKU'!P:Q,2,FALSE)</f>
        <v>#N/A</v>
      </c>
      <c r="D1446" t="s">
        <v>0</v>
      </c>
      <c r="E1446" t="s">
        <v>49</v>
      </c>
      <c r="F1446" s="13">
        <f>IF(VLOOKUP(B1446&amp;D1446,'BAHAN BAKU'!BA:BB,2,FALSE)&gt;'BAHAN BAKU'!$B$1,'BAHAN BAKU'!$B$1,VLOOKUP(B1446&amp;D1446,'BAHAN BAKU'!BA:BB,2,FALSE))</f>
        <v>0</v>
      </c>
      <c r="G1446" t="s">
        <v>49</v>
      </c>
      <c r="H1446">
        <v>100</v>
      </c>
      <c r="I1446">
        <f>ROUND(VLOOKUP(B1446,'BAHAN BAKU'!P:AO,26,FALSE)*F1446%,0)</f>
        <v>0</v>
      </c>
      <c r="J1446">
        <v>0</v>
      </c>
      <c r="K1446">
        <v>0</v>
      </c>
      <c r="L1446">
        <f>VLOOKUP(B1446,'BAHAN BAKU'!P:Y,10,FALSE)</f>
        <v>0</v>
      </c>
      <c r="M1446">
        <f>VLOOKUP(B1446,'BAHAN BAKU'!P:Z,11,FALSE)</f>
        <v>0</v>
      </c>
      <c r="T1446">
        <v>0</v>
      </c>
    </row>
    <row r="1447" spans="1:20" x14ac:dyDescent="0.25">
      <c r="A1447">
        <f>VLOOKUP(B1447,'BAHAN BAKU'!$BD:$BE,2,FALSE)</f>
        <v>1</v>
      </c>
      <c r="B1447">
        <f>IF(COUNTIF($B$2:B1446,B1446)=3,B1446+1,B1446)</f>
        <v>482</v>
      </c>
      <c r="C1447" t="e">
        <f>VLOOKUP(B1447,'BAHAN BAKU'!P:Q,2,FALSE)</f>
        <v>#N/A</v>
      </c>
      <c r="D1447" t="s">
        <v>4</v>
      </c>
      <c r="E1447" t="s">
        <v>49</v>
      </c>
      <c r="F1447" s="13" t="e">
        <f>IF(C1447=0,"2.5","0")</f>
        <v>#N/A</v>
      </c>
      <c r="G1447" t="s">
        <v>49</v>
      </c>
      <c r="H1447">
        <v>100</v>
      </c>
      <c r="I1447" t="e">
        <f>ROUND(VLOOKUP(B1447,'BAHAN BAKU'!P:AO,26,FALSE)*F1447%,0)</f>
        <v>#N/A</v>
      </c>
      <c r="J1447">
        <v>0</v>
      </c>
      <c r="K1447">
        <v>0</v>
      </c>
      <c r="L1447">
        <f>VLOOKUP(B1447,'BAHAN BAKU'!P:Y,10,FALSE)</f>
        <v>0</v>
      </c>
      <c r="M1447">
        <f>VLOOKUP(B1447,'BAHAN BAKU'!P:Z,11,FALSE)</f>
        <v>0</v>
      </c>
      <c r="T1447">
        <v>0</v>
      </c>
    </row>
    <row r="1448" spans="1:20" x14ac:dyDescent="0.25">
      <c r="A1448">
        <f>VLOOKUP(B1448,'BAHAN BAKU'!$BD:$BE,2,FALSE)</f>
        <v>1</v>
      </c>
      <c r="B1448">
        <f>IF(COUNTIF($B$2:B1447,B1447)=3,B1447+1,B1447)</f>
        <v>483</v>
      </c>
      <c r="C1448" t="e">
        <f>VLOOKUP(B1448,'BAHAN BAKU'!P:Q,2,FALSE)</f>
        <v>#N/A</v>
      </c>
      <c r="D1448" t="s">
        <v>2</v>
      </c>
      <c r="E1448" t="s">
        <v>49</v>
      </c>
      <c r="F1448" s="13">
        <v>11</v>
      </c>
      <c r="G1448" t="s">
        <v>49</v>
      </c>
      <c r="H1448">
        <v>100</v>
      </c>
      <c r="I1448">
        <f>ROUND(VLOOKUP(B1448,'BAHAN BAKU'!P:AO,26,FALSE)*F1448%,0)</f>
        <v>0</v>
      </c>
      <c r="J1448">
        <v>0</v>
      </c>
      <c r="K1448">
        <v>0</v>
      </c>
      <c r="L1448">
        <f>VLOOKUP(B1448,'BAHAN BAKU'!P:Y,10,FALSE)</f>
        <v>0</v>
      </c>
      <c r="M1448">
        <f>VLOOKUP(B1448,'BAHAN BAKU'!P:Z,11,FALSE)</f>
        <v>0</v>
      </c>
      <c r="T1448">
        <v>0</v>
      </c>
    </row>
    <row r="1449" spans="1:20" x14ac:dyDescent="0.25">
      <c r="A1449">
        <f>VLOOKUP(B1449,'BAHAN BAKU'!$BD:$BE,2,FALSE)</f>
        <v>1</v>
      </c>
      <c r="B1449">
        <f>IF(COUNTIF($B$2:B1448,B1448)=3,B1448+1,B1448)</f>
        <v>483</v>
      </c>
      <c r="C1449" t="e">
        <f>VLOOKUP(B1449,'BAHAN BAKU'!P:Q,2,FALSE)</f>
        <v>#N/A</v>
      </c>
      <c r="D1449" t="s">
        <v>0</v>
      </c>
      <c r="E1449" t="s">
        <v>49</v>
      </c>
      <c r="F1449" s="13">
        <f>IF(VLOOKUP(B1449&amp;D1449,'BAHAN BAKU'!BA:BB,2,FALSE)&gt;'BAHAN BAKU'!$B$1,'BAHAN BAKU'!$B$1,VLOOKUP(B1449&amp;D1449,'BAHAN BAKU'!BA:BB,2,FALSE))</f>
        <v>0</v>
      </c>
      <c r="G1449" t="s">
        <v>49</v>
      </c>
      <c r="H1449">
        <v>100</v>
      </c>
      <c r="I1449">
        <f>ROUND(VLOOKUP(B1449,'BAHAN BAKU'!P:AO,26,FALSE)*F1449%,0)</f>
        <v>0</v>
      </c>
      <c r="J1449">
        <v>0</v>
      </c>
      <c r="K1449">
        <v>0</v>
      </c>
      <c r="L1449">
        <f>VLOOKUP(B1449,'BAHAN BAKU'!P:Y,10,FALSE)</f>
        <v>0</v>
      </c>
      <c r="M1449">
        <f>VLOOKUP(B1449,'BAHAN BAKU'!P:Z,11,FALSE)</f>
        <v>0</v>
      </c>
      <c r="T1449">
        <v>0</v>
      </c>
    </row>
    <row r="1450" spans="1:20" x14ac:dyDescent="0.25">
      <c r="A1450">
        <f>VLOOKUP(B1450,'BAHAN BAKU'!$BD:$BE,2,FALSE)</f>
        <v>1</v>
      </c>
      <c r="B1450">
        <f>IF(COUNTIF($B$2:B1449,B1449)=3,B1449+1,B1449)</f>
        <v>483</v>
      </c>
      <c r="C1450" t="e">
        <f>VLOOKUP(B1450,'BAHAN BAKU'!P:Q,2,FALSE)</f>
        <v>#N/A</v>
      </c>
      <c r="D1450" t="s">
        <v>4</v>
      </c>
      <c r="E1450" t="s">
        <v>49</v>
      </c>
      <c r="F1450" s="13" t="e">
        <f>IF(C1450=0,"2.5","0")</f>
        <v>#N/A</v>
      </c>
      <c r="G1450" t="s">
        <v>49</v>
      </c>
      <c r="H1450">
        <v>100</v>
      </c>
      <c r="I1450" t="e">
        <f>ROUND(VLOOKUP(B1450,'BAHAN BAKU'!P:AO,26,FALSE)*F1450%,0)</f>
        <v>#N/A</v>
      </c>
      <c r="J1450">
        <v>0</v>
      </c>
      <c r="K1450">
        <v>0</v>
      </c>
      <c r="L1450">
        <f>VLOOKUP(B1450,'BAHAN BAKU'!P:Y,10,FALSE)</f>
        <v>0</v>
      </c>
      <c r="M1450">
        <f>VLOOKUP(B1450,'BAHAN BAKU'!P:Z,11,FALSE)</f>
        <v>0</v>
      </c>
      <c r="T1450">
        <v>0</v>
      </c>
    </row>
    <row r="1451" spans="1:20" x14ac:dyDescent="0.25">
      <c r="A1451">
        <f>VLOOKUP(B1451,'BAHAN BAKU'!$BD:$BE,2,FALSE)</f>
        <v>1</v>
      </c>
      <c r="B1451">
        <f>IF(COUNTIF($B$2:B1450,B1450)=3,B1450+1,B1450)</f>
        <v>484</v>
      </c>
      <c r="C1451" t="e">
        <f>VLOOKUP(B1451,'BAHAN BAKU'!P:Q,2,FALSE)</f>
        <v>#N/A</v>
      </c>
      <c r="D1451" t="s">
        <v>2</v>
      </c>
      <c r="E1451" t="s">
        <v>49</v>
      </c>
      <c r="F1451" s="13">
        <v>11</v>
      </c>
      <c r="G1451" t="s">
        <v>49</v>
      </c>
      <c r="H1451">
        <v>100</v>
      </c>
      <c r="I1451">
        <f>ROUND(VLOOKUP(B1451,'BAHAN BAKU'!P:AO,26,FALSE)*F1451%,0)</f>
        <v>0</v>
      </c>
      <c r="J1451">
        <v>0</v>
      </c>
      <c r="K1451">
        <v>0</v>
      </c>
      <c r="L1451">
        <f>VLOOKUP(B1451,'BAHAN BAKU'!P:Y,10,FALSE)</f>
        <v>0</v>
      </c>
      <c r="M1451">
        <f>VLOOKUP(B1451,'BAHAN BAKU'!P:Z,11,FALSE)</f>
        <v>0</v>
      </c>
      <c r="T1451">
        <v>0</v>
      </c>
    </row>
    <row r="1452" spans="1:20" x14ac:dyDescent="0.25">
      <c r="A1452">
        <f>VLOOKUP(B1452,'BAHAN BAKU'!$BD:$BE,2,FALSE)</f>
        <v>1</v>
      </c>
      <c r="B1452">
        <f>IF(COUNTIF($B$2:B1451,B1451)=3,B1451+1,B1451)</f>
        <v>484</v>
      </c>
      <c r="C1452" t="e">
        <f>VLOOKUP(B1452,'BAHAN BAKU'!P:Q,2,FALSE)</f>
        <v>#N/A</v>
      </c>
      <c r="D1452" t="s">
        <v>0</v>
      </c>
      <c r="E1452" t="s">
        <v>49</v>
      </c>
      <c r="F1452" s="13">
        <f>IF(VLOOKUP(B1452&amp;D1452,'BAHAN BAKU'!BA:BB,2,FALSE)&gt;'BAHAN BAKU'!$B$1,'BAHAN BAKU'!$B$1,VLOOKUP(B1452&amp;D1452,'BAHAN BAKU'!BA:BB,2,FALSE))</f>
        <v>0</v>
      </c>
      <c r="G1452" t="s">
        <v>49</v>
      </c>
      <c r="H1452">
        <v>100</v>
      </c>
      <c r="I1452">
        <f>ROUND(VLOOKUP(B1452,'BAHAN BAKU'!P:AO,26,FALSE)*F1452%,0)</f>
        <v>0</v>
      </c>
      <c r="J1452">
        <v>0</v>
      </c>
      <c r="K1452">
        <v>0</v>
      </c>
      <c r="L1452">
        <f>VLOOKUP(B1452,'BAHAN BAKU'!P:Y,10,FALSE)</f>
        <v>0</v>
      </c>
      <c r="M1452">
        <f>VLOOKUP(B1452,'BAHAN BAKU'!P:Z,11,FALSE)</f>
        <v>0</v>
      </c>
      <c r="T1452">
        <v>0</v>
      </c>
    </row>
    <row r="1453" spans="1:20" x14ac:dyDescent="0.25">
      <c r="A1453">
        <f>VLOOKUP(B1453,'BAHAN BAKU'!$BD:$BE,2,FALSE)</f>
        <v>1</v>
      </c>
      <c r="B1453">
        <f>IF(COUNTIF($B$2:B1452,B1452)=3,B1452+1,B1452)</f>
        <v>484</v>
      </c>
      <c r="C1453" t="e">
        <f>VLOOKUP(B1453,'BAHAN BAKU'!P:Q,2,FALSE)</f>
        <v>#N/A</v>
      </c>
      <c r="D1453" t="s">
        <v>4</v>
      </c>
      <c r="E1453" t="s">
        <v>49</v>
      </c>
      <c r="F1453" s="13" t="e">
        <f>IF(C1453=0,"2.5","0")</f>
        <v>#N/A</v>
      </c>
      <c r="G1453" t="s">
        <v>49</v>
      </c>
      <c r="H1453">
        <v>100</v>
      </c>
      <c r="I1453" t="e">
        <f>ROUND(VLOOKUP(B1453,'BAHAN BAKU'!P:AO,26,FALSE)*F1453%,0)</f>
        <v>#N/A</v>
      </c>
      <c r="J1453">
        <v>0</v>
      </c>
      <c r="K1453">
        <v>0</v>
      </c>
      <c r="L1453">
        <f>VLOOKUP(B1453,'BAHAN BAKU'!P:Y,10,FALSE)</f>
        <v>0</v>
      </c>
      <c r="M1453">
        <f>VLOOKUP(B1453,'BAHAN BAKU'!P:Z,11,FALSE)</f>
        <v>0</v>
      </c>
      <c r="T1453">
        <v>0</v>
      </c>
    </row>
    <row r="1454" spans="1:20" x14ac:dyDescent="0.25">
      <c r="A1454">
        <f>VLOOKUP(B1454,'BAHAN BAKU'!$BD:$BE,2,FALSE)</f>
        <v>1</v>
      </c>
      <c r="B1454">
        <f>IF(COUNTIF($B$2:B1453,B1453)=3,B1453+1,B1453)</f>
        <v>485</v>
      </c>
      <c r="C1454" t="e">
        <f>VLOOKUP(B1454,'BAHAN BAKU'!P:Q,2,FALSE)</f>
        <v>#N/A</v>
      </c>
      <c r="D1454" t="s">
        <v>2</v>
      </c>
      <c r="E1454" t="s">
        <v>49</v>
      </c>
      <c r="F1454" s="13">
        <v>11</v>
      </c>
      <c r="G1454" t="s">
        <v>49</v>
      </c>
      <c r="H1454">
        <v>100</v>
      </c>
      <c r="I1454">
        <f>ROUND(VLOOKUP(B1454,'BAHAN BAKU'!P:AO,26,FALSE)*F1454%,0)</f>
        <v>0</v>
      </c>
      <c r="J1454">
        <v>0</v>
      </c>
      <c r="K1454">
        <v>0</v>
      </c>
      <c r="L1454">
        <f>VLOOKUP(B1454,'BAHAN BAKU'!P:Y,10,FALSE)</f>
        <v>0</v>
      </c>
      <c r="M1454">
        <f>VLOOKUP(B1454,'BAHAN BAKU'!P:Z,11,FALSE)</f>
        <v>0</v>
      </c>
      <c r="T1454">
        <v>0</v>
      </c>
    </row>
    <row r="1455" spans="1:20" x14ac:dyDescent="0.25">
      <c r="A1455">
        <f>VLOOKUP(B1455,'BAHAN BAKU'!$BD:$BE,2,FALSE)</f>
        <v>1</v>
      </c>
      <c r="B1455">
        <f>IF(COUNTIF($B$2:B1454,B1454)=3,B1454+1,B1454)</f>
        <v>485</v>
      </c>
      <c r="C1455" t="e">
        <f>VLOOKUP(B1455,'BAHAN BAKU'!P:Q,2,FALSE)</f>
        <v>#N/A</v>
      </c>
      <c r="D1455" t="s">
        <v>0</v>
      </c>
      <c r="E1455" t="s">
        <v>49</v>
      </c>
      <c r="F1455" s="13">
        <f>IF(VLOOKUP(B1455&amp;D1455,'BAHAN BAKU'!BA:BB,2,FALSE)&gt;'BAHAN BAKU'!$B$1,'BAHAN BAKU'!$B$1,VLOOKUP(B1455&amp;D1455,'BAHAN BAKU'!BA:BB,2,FALSE))</f>
        <v>0</v>
      </c>
      <c r="G1455" t="s">
        <v>49</v>
      </c>
      <c r="H1455">
        <v>100</v>
      </c>
      <c r="I1455">
        <f>ROUND(VLOOKUP(B1455,'BAHAN BAKU'!P:AO,26,FALSE)*F1455%,0)</f>
        <v>0</v>
      </c>
      <c r="J1455">
        <v>0</v>
      </c>
      <c r="K1455">
        <v>0</v>
      </c>
      <c r="L1455">
        <f>VLOOKUP(B1455,'BAHAN BAKU'!P:Y,10,FALSE)</f>
        <v>0</v>
      </c>
      <c r="M1455">
        <f>VLOOKUP(B1455,'BAHAN BAKU'!P:Z,11,FALSE)</f>
        <v>0</v>
      </c>
      <c r="T1455">
        <v>0</v>
      </c>
    </row>
    <row r="1456" spans="1:20" x14ac:dyDescent="0.25">
      <c r="A1456">
        <f>VLOOKUP(B1456,'BAHAN BAKU'!$BD:$BE,2,FALSE)</f>
        <v>1</v>
      </c>
      <c r="B1456">
        <f>IF(COUNTIF($B$2:B1455,B1455)=3,B1455+1,B1455)</f>
        <v>485</v>
      </c>
      <c r="C1456" t="e">
        <f>VLOOKUP(B1456,'BAHAN BAKU'!P:Q,2,FALSE)</f>
        <v>#N/A</v>
      </c>
      <c r="D1456" t="s">
        <v>4</v>
      </c>
      <c r="E1456" t="s">
        <v>49</v>
      </c>
      <c r="F1456" s="13" t="e">
        <f>IF(C1456=0,"2.5","0")</f>
        <v>#N/A</v>
      </c>
      <c r="G1456" t="s">
        <v>49</v>
      </c>
      <c r="H1456">
        <v>100</v>
      </c>
      <c r="I1456" t="e">
        <f>ROUND(VLOOKUP(B1456,'BAHAN BAKU'!P:AO,26,FALSE)*F1456%,0)</f>
        <v>#N/A</v>
      </c>
      <c r="J1456">
        <v>0</v>
      </c>
      <c r="K1456">
        <v>0</v>
      </c>
      <c r="L1456">
        <f>VLOOKUP(B1456,'BAHAN BAKU'!P:Y,10,FALSE)</f>
        <v>0</v>
      </c>
      <c r="M1456">
        <f>VLOOKUP(B1456,'BAHAN BAKU'!P:Z,11,FALSE)</f>
        <v>0</v>
      </c>
      <c r="T1456">
        <v>0</v>
      </c>
    </row>
    <row r="1457" spans="1:20" x14ac:dyDescent="0.25">
      <c r="A1457">
        <f>VLOOKUP(B1457,'BAHAN BAKU'!$BD:$BE,2,FALSE)</f>
        <v>1</v>
      </c>
      <c r="B1457">
        <f>IF(COUNTIF($B$2:B1456,B1456)=3,B1456+1,B1456)</f>
        <v>486</v>
      </c>
      <c r="C1457" t="e">
        <f>VLOOKUP(B1457,'BAHAN BAKU'!P:Q,2,FALSE)</f>
        <v>#N/A</v>
      </c>
      <c r="D1457" t="s">
        <v>2</v>
      </c>
      <c r="E1457" t="s">
        <v>49</v>
      </c>
      <c r="F1457" s="13">
        <v>11</v>
      </c>
      <c r="G1457" t="s">
        <v>49</v>
      </c>
      <c r="H1457">
        <v>100</v>
      </c>
      <c r="I1457">
        <f>ROUND(VLOOKUP(B1457,'BAHAN BAKU'!P:AO,26,FALSE)*F1457%,0)</f>
        <v>0</v>
      </c>
      <c r="J1457">
        <v>0</v>
      </c>
      <c r="K1457">
        <v>0</v>
      </c>
      <c r="L1457">
        <f>VLOOKUP(B1457,'BAHAN BAKU'!P:Y,10,FALSE)</f>
        <v>0</v>
      </c>
      <c r="M1457">
        <f>VLOOKUP(B1457,'BAHAN BAKU'!P:Z,11,FALSE)</f>
        <v>0</v>
      </c>
      <c r="T1457">
        <v>0</v>
      </c>
    </row>
    <row r="1458" spans="1:20" x14ac:dyDescent="0.25">
      <c r="A1458">
        <f>VLOOKUP(B1458,'BAHAN BAKU'!$BD:$BE,2,FALSE)</f>
        <v>1</v>
      </c>
      <c r="B1458">
        <f>IF(COUNTIF($B$2:B1457,B1457)=3,B1457+1,B1457)</f>
        <v>486</v>
      </c>
      <c r="C1458" t="e">
        <f>VLOOKUP(B1458,'BAHAN BAKU'!P:Q,2,FALSE)</f>
        <v>#N/A</v>
      </c>
      <c r="D1458" t="s">
        <v>0</v>
      </c>
      <c r="E1458" t="s">
        <v>49</v>
      </c>
      <c r="F1458" s="13">
        <f>IF(VLOOKUP(B1458&amp;D1458,'BAHAN BAKU'!BA:BB,2,FALSE)&gt;'BAHAN BAKU'!$B$1,'BAHAN BAKU'!$B$1,VLOOKUP(B1458&amp;D1458,'BAHAN BAKU'!BA:BB,2,FALSE))</f>
        <v>0</v>
      </c>
      <c r="G1458" t="s">
        <v>49</v>
      </c>
      <c r="H1458">
        <v>100</v>
      </c>
      <c r="I1458">
        <f>ROUND(VLOOKUP(B1458,'BAHAN BAKU'!P:AO,26,FALSE)*F1458%,0)</f>
        <v>0</v>
      </c>
      <c r="J1458">
        <v>0</v>
      </c>
      <c r="K1458">
        <v>0</v>
      </c>
      <c r="L1458">
        <f>VLOOKUP(B1458,'BAHAN BAKU'!P:Y,10,FALSE)</f>
        <v>0</v>
      </c>
      <c r="M1458">
        <f>VLOOKUP(B1458,'BAHAN BAKU'!P:Z,11,FALSE)</f>
        <v>0</v>
      </c>
      <c r="T1458">
        <v>0</v>
      </c>
    </row>
    <row r="1459" spans="1:20" x14ac:dyDescent="0.25">
      <c r="A1459">
        <f>VLOOKUP(B1459,'BAHAN BAKU'!$BD:$BE,2,FALSE)</f>
        <v>1</v>
      </c>
      <c r="B1459">
        <f>IF(COUNTIF($B$2:B1458,B1458)=3,B1458+1,B1458)</f>
        <v>486</v>
      </c>
      <c r="C1459" t="e">
        <f>VLOOKUP(B1459,'BAHAN BAKU'!P:Q,2,FALSE)</f>
        <v>#N/A</v>
      </c>
      <c r="D1459" t="s">
        <v>4</v>
      </c>
      <c r="E1459" t="s">
        <v>49</v>
      </c>
      <c r="F1459" s="13" t="e">
        <f>IF(C1459=0,"2.5","0")</f>
        <v>#N/A</v>
      </c>
      <c r="G1459" t="s">
        <v>49</v>
      </c>
      <c r="H1459">
        <v>100</v>
      </c>
      <c r="I1459" t="e">
        <f>ROUND(VLOOKUP(B1459,'BAHAN BAKU'!P:AO,26,FALSE)*F1459%,0)</f>
        <v>#N/A</v>
      </c>
      <c r="J1459">
        <v>0</v>
      </c>
      <c r="K1459">
        <v>0</v>
      </c>
      <c r="L1459">
        <f>VLOOKUP(B1459,'BAHAN BAKU'!P:Y,10,FALSE)</f>
        <v>0</v>
      </c>
      <c r="M1459">
        <f>VLOOKUP(B1459,'BAHAN BAKU'!P:Z,11,FALSE)</f>
        <v>0</v>
      </c>
      <c r="T1459">
        <v>0</v>
      </c>
    </row>
    <row r="1460" spans="1:20" x14ac:dyDescent="0.25">
      <c r="A1460">
        <f>VLOOKUP(B1460,'BAHAN BAKU'!$BD:$BE,2,FALSE)</f>
        <v>1</v>
      </c>
      <c r="B1460">
        <f>IF(COUNTIF($B$2:B1459,B1459)=3,B1459+1,B1459)</f>
        <v>487</v>
      </c>
      <c r="C1460" t="e">
        <f>VLOOKUP(B1460,'BAHAN BAKU'!P:Q,2,FALSE)</f>
        <v>#N/A</v>
      </c>
      <c r="D1460" t="s">
        <v>2</v>
      </c>
      <c r="E1460" t="s">
        <v>49</v>
      </c>
      <c r="F1460" s="13">
        <v>11</v>
      </c>
      <c r="G1460" t="s">
        <v>49</v>
      </c>
      <c r="H1460">
        <v>100</v>
      </c>
      <c r="I1460">
        <f>ROUND(VLOOKUP(B1460,'BAHAN BAKU'!P:AO,26,FALSE)*F1460%,0)</f>
        <v>0</v>
      </c>
      <c r="J1460">
        <v>0</v>
      </c>
      <c r="K1460">
        <v>0</v>
      </c>
      <c r="L1460">
        <f>VLOOKUP(B1460,'BAHAN BAKU'!P:Y,10,FALSE)</f>
        <v>0</v>
      </c>
      <c r="M1460">
        <f>VLOOKUP(B1460,'BAHAN BAKU'!P:Z,11,FALSE)</f>
        <v>0</v>
      </c>
      <c r="T1460">
        <v>0</v>
      </c>
    </row>
    <row r="1461" spans="1:20" x14ac:dyDescent="0.25">
      <c r="A1461">
        <f>VLOOKUP(B1461,'BAHAN BAKU'!$BD:$BE,2,FALSE)</f>
        <v>1</v>
      </c>
      <c r="B1461">
        <f>IF(COUNTIF($B$2:B1460,B1460)=3,B1460+1,B1460)</f>
        <v>487</v>
      </c>
      <c r="C1461" t="e">
        <f>VLOOKUP(B1461,'BAHAN BAKU'!P:Q,2,FALSE)</f>
        <v>#N/A</v>
      </c>
      <c r="D1461" t="s">
        <v>0</v>
      </c>
      <c r="E1461" t="s">
        <v>49</v>
      </c>
      <c r="F1461" s="13">
        <f>IF(VLOOKUP(B1461&amp;D1461,'BAHAN BAKU'!BA:BB,2,FALSE)&gt;'BAHAN BAKU'!$B$1,'BAHAN BAKU'!$B$1,VLOOKUP(B1461&amp;D1461,'BAHAN BAKU'!BA:BB,2,FALSE))</f>
        <v>0</v>
      </c>
      <c r="G1461" t="s">
        <v>49</v>
      </c>
      <c r="H1461">
        <v>100</v>
      </c>
      <c r="I1461">
        <f>ROUND(VLOOKUP(B1461,'BAHAN BAKU'!P:AO,26,FALSE)*F1461%,0)</f>
        <v>0</v>
      </c>
      <c r="J1461">
        <v>0</v>
      </c>
      <c r="K1461">
        <v>0</v>
      </c>
      <c r="L1461">
        <f>VLOOKUP(B1461,'BAHAN BAKU'!P:Y,10,FALSE)</f>
        <v>0</v>
      </c>
      <c r="M1461">
        <f>VLOOKUP(B1461,'BAHAN BAKU'!P:Z,11,FALSE)</f>
        <v>0</v>
      </c>
      <c r="T1461">
        <v>0</v>
      </c>
    </row>
    <row r="1462" spans="1:20" x14ac:dyDescent="0.25">
      <c r="A1462">
        <f>VLOOKUP(B1462,'BAHAN BAKU'!$BD:$BE,2,FALSE)</f>
        <v>1</v>
      </c>
      <c r="B1462">
        <f>IF(COUNTIF($B$2:B1461,B1461)=3,B1461+1,B1461)</f>
        <v>487</v>
      </c>
      <c r="C1462" t="e">
        <f>VLOOKUP(B1462,'BAHAN BAKU'!P:Q,2,FALSE)</f>
        <v>#N/A</v>
      </c>
      <c r="D1462" t="s">
        <v>4</v>
      </c>
      <c r="E1462" t="s">
        <v>49</v>
      </c>
      <c r="F1462" s="13" t="e">
        <f>IF(C1462=0,"2.5","0")</f>
        <v>#N/A</v>
      </c>
      <c r="G1462" t="s">
        <v>49</v>
      </c>
      <c r="H1462">
        <v>100</v>
      </c>
      <c r="I1462" t="e">
        <f>ROUND(VLOOKUP(B1462,'BAHAN BAKU'!P:AO,26,FALSE)*F1462%,0)</f>
        <v>#N/A</v>
      </c>
      <c r="J1462">
        <v>0</v>
      </c>
      <c r="K1462">
        <v>0</v>
      </c>
      <c r="L1462">
        <f>VLOOKUP(B1462,'BAHAN BAKU'!P:Y,10,FALSE)</f>
        <v>0</v>
      </c>
      <c r="M1462">
        <f>VLOOKUP(B1462,'BAHAN BAKU'!P:Z,11,FALSE)</f>
        <v>0</v>
      </c>
      <c r="T1462">
        <v>0</v>
      </c>
    </row>
    <row r="1463" spans="1:20" x14ac:dyDescent="0.25">
      <c r="A1463">
        <f>VLOOKUP(B1463,'BAHAN BAKU'!$BD:$BE,2,FALSE)</f>
        <v>1</v>
      </c>
      <c r="B1463">
        <f>IF(COUNTIF($B$2:B1462,B1462)=3,B1462+1,B1462)</f>
        <v>488</v>
      </c>
      <c r="C1463" t="e">
        <f>VLOOKUP(B1463,'BAHAN BAKU'!P:Q,2,FALSE)</f>
        <v>#N/A</v>
      </c>
      <c r="D1463" t="s">
        <v>2</v>
      </c>
      <c r="E1463" t="s">
        <v>49</v>
      </c>
      <c r="F1463" s="13">
        <v>11</v>
      </c>
      <c r="G1463" t="s">
        <v>49</v>
      </c>
      <c r="H1463">
        <v>100</v>
      </c>
      <c r="I1463">
        <f>ROUND(VLOOKUP(B1463,'BAHAN BAKU'!P:AO,26,FALSE)*F1463%,0)</f>
        <v>0</v>
      </c>
      <c r="J1463">
        <v>0</v>
      </c>
      <c r="K1463">
        <v>0</v>
      </c>
      <c r="L1463">
        <f>VLOOKUP(B1463,'BAHAN BAKU'!P:Y,10,FALSE)</f>
        <v>0</v>
      </c>
      <c r="M1463">
        <f>VLOOKUP(B1463,'BAHAN BAKU'!P:Z,11,FALSE)</f>
        <v>0</v>
      </c>
      <c r="T1463">
        <v>0</v>
      </c>
    </row>
    <row r="1464" spans="1:20" x14ac:dyDescent="0.25">
      <c r="A1464">
        <f>VLOOKUP(B1464,'BAHAN BAKU'!$BD:$BE,2,FALSE)</f>
        <v>1</v>
      </c>
      <c r="B1464">
        <f>IF(COUNTIF($B$2:B1463,B1463)=3,B1463+1,B1463)</f>
        <v>488</v>
      </c>
      <c r="C1464" t="e">
        <f>VLOOKUP(B1464,'BAHAN BAKU'!P:Q,2,FALSE)</f>
        <v>#N/A</v>
      </c>
      <c r="D1464" t="s">
        <v>0</v>
      </c>
      <c r="E1464" t="s">
        <v>49</v>
      </c>
      <c r="F1464" s="13">
        <f>IF(VLOOKUP(B1464&amp;D1464,'BAHAN BAKU'!BA:BB,2,FALSE)&gt;'BAHAN BAKU'!$B$1,'BAHAN BAKU'!$B$1,VLOOKUP(B1464&amp;D1464,'BAHAN BAKU'!BA:BB,2,FALSE))</f>
        <v>0</v>
      </c>
      <c r="G1464" t="s">
        <v>49</v>
      </c>
      <c r="H1464">
        <v>100</v>
      </c>
      <c r="I1464">
        <f>ROUND(VLOOKUP(B1464,'BAHAN BAKU'!P:AO,26,FALSE)*F1464%,0)</f>
        <v>0</v>
      </c>
      <c r="J1464">
        <v>0</v>
      </c>
      <c r="K1464">
        <v>0</v>
      </c>
      <c r="L1464">
        <f>VLOOKUP(B1464,'BAHAN BAKU'!P:Y,10,FALSE)</f>
        <v>0</v>
      </c>
      <c r="M1464">
        <f>VLOOKUP(B1464,'BAHAN BAKU'!P:Z,11,FALSE)</f>
        <v>0</v>
      </c>
      <c r="T1464">
        <v>0</v>
      </c>
    </row>
    <row r="1465" spans="1:20" x14ac:dyDescent="0.25">
      <c r="A1465">
        <f>VLOOKUP(B1465,'BAHAN BAKU'!$BD:$BE,2,FALSE)</f>
        <v>1</v>
      </c>
      <c r="B1465">
        <f>IF(COUNTIF($B$2:B1464,B1464)=3,B1464+1,B1464)</f>
        <v>488</v>
      </c>
      <c r="C1465" t="e">
        <f>VLOOKUP(B1465,'BAHAN BAKU'!P:Q,2,FALSE)</f>
        <v>#N/A</v>
      </c>
      <c r="D1465" t="s">
        <v>4</v>
      </c>
      <c r="E1465" t="s">
        <v>49</v>
      </c>
      <c r="F1465" s="13" t="e">
        <f>IF(C1465=0,"2.5","0")</f>
        <v>#N/A</v>
      </c>
      <c r="G1465" t="s">
        <v>49</v>
      </c>
      <c r="H1465">
        <v>100</v>
      </c>
      <c r="I1465" t="e">
        <f>ROUND(VLOOKUP(B1465,'BAHAN BAKU'!P:AO,26,FALSE)*F1465%,0)</f>
        <v>#N/A</v>
      </c>
      <c r="J1465">
        <v>0</v>
      </c>
      <c r="K1465">
        <v>0</v>
      </c>
      <c r="L1465">
        <f>VLOOKUP(B1465,'BAHAN BAKU'!P:Y,10,FALSE)</f>
        <v>0</v>
      </c>
      <c r="M1465">
        <f>VLOOKUP(B1465,'BAHAN BAKU'!P:Z,11,FALSE)</f>
        <v>0</v>
      </c>
      <c r="T1465">
        <v>0</v>
      </c>
    </row>
    <row r="1466" spans="1:20" x14ac:dyDescent="0.25">
      <c r="A1466">
        <f>VLOOKUP(B1466,'BAHAN BAKU'!$BD:$BE,2,FALSE)</f>
        <v>1</v>
      </c>
      <c r="B1466">
        <f>IF(COUNTIF($B$2:B1465,B1465)=3,B1465+1,B1465)</f>
        <v>489</v>
      </c>
      <c r="C1466" t="e">
        <f>VLOOKUP(B1466,'BAHAN BAKU'!P:Q,2,FALSE)</f>
        <v>#N/A</v>
      </c>
      <c r="D1466" t="s">
        <v>2</v>
      </c>
      <c r="E1466" t="s">
        <v>49</v>
      </c>
      <c r="F1466" s="13">
        <v>11</v>
      </c>
      <c r="G1466" t="s">
        <v>49</v>
      </c>
      <c r="H1466">
        <v>100</v>
      </c>
      <c r="I1466">
        <f>ROUND(VLOOKUP(B1466,'BAHAN BAKU'!P:AO,26,FALSE)*F1466%,0)</f>
        <v>0</v>
      </c>
      <c r="J1466">
        <v>0</v>
      </c>
      <c r="K1466">
        <v>0</v>
      </c>
      <c r="L1466">
        <f>VLOOKUP(B1466,'BAHAN BAKU'!P:Y,10,FALSE)</f>
        <v>0</v>
      </c>
      <c r="M1466">
        <f>VLOOKUP(B1466,'BAHAN BAKU'!P:Z,11,FALSE)</f>
        <v>0</v>
      </c>
      <c r="T1466">
        <v>0</v>
      </c>
    </row>
    <row r="1467" spans="1:20" x14ac:dyDescent="0.25">
      <c r="A1467">
        <f>VLOOKUP(B1467,'BAHAN BAKU'!$BD:$BE,2,FALSE)</f>
        <v>1</v>
      </c>
      <c r="B1467">
        <f>IF(COUNTIF($B$2:B1466,B1466)=3,B1466+1,B1466)</f>
        <v>489</v>
      </c>
      <c r="C1467" t="e">
        <f>VLOOKUP(B1467,'BAHAN BAKU'!P:Q,2,FALSE)</f>
        <v>#N/A</v>
      </c>
      <c r="D1467" t="s">
        <v>0</v>
      </c>
      <c r="E1467" t="s">
        <v>49</v>
      </c>
      <c r="F1467" s="13">
        <f>IF(VLOOKUP(B1467&amp;D1467,'BAHAN BAKU'!BA:BB,2,FALSE)&gt;'BAHAN BAKU'!$B$1,'BAHAN BAKU'!$B$1,VLOOKUP(B1467&amp;D1467,'BAHAN BAKU'!BA:BB,2,FALSE))</f>
        <v>0</v>
      </c>
      <c r="G1467" t="s">
        <v>49</v>
      </c>
      <c r="H1467">
        <v>100</v>
      </c>
      <c r="I1467">
        <f>ROUND(VLOOKUP(B1467,'BAHAN BAKU'!P:AO,26,FALSE)*F1467%,0)</f>
        <v>0</v>
      </c>
      <c r="J1467">
        <v>0</v>
      </c>
      <c r="K1467">
        <v>0</v>
      </c>
      <c r="L1467">
        <f>VLOOKUP(B1467,'BAHAN BAKU'!P:Y,10,FALSE)</f>
        <v>0</v>
      </c>
      <c r="M1467">
        <f>VLOOKUP(B1467,'BAHAN BAKU'!P:Z,11,FALSE)</f>
        <v>0</v>
      </c>
      <c r="T1467">
        <v>0</v>
      </c>
    </row>
    <row r="1468" spans="1:20" x14ac:dyDescent="0.25">
      <c r="A1468">
        <f>VLOOKUP(B1468,'BAHAN BAKU'!$BD:$BE,2,FALSE)</f>
        <v>1</v>
      </c>
      <c r="B1468">
        <f>IF(COUNTIF($B$2:B1467,B1467)=3,B1467+1,B1467)</f>
        <v>489</v>
      </c>
      <c r="C1468" t="e">
        <f>VLOOKUP(B1468,'BAHAN BAKU'!P:Q,2,FALSE)</f>
        <v>#N/A</v>
      </c>
      <c r="D1468" t="s">
        <v>4</v>
      </c>
      <c r="E1468" t="s">
        <v>49</v>
      </c>
      <c r="F1468" s="13" t="e">
        <f>IF(C1468=0,"2.5","0")</f>
        <v>#N/A</v>
      </c>
      <c r="G1468" t="s">
        <v>49</v>
      </c>
      <c r="H1468">
        <v>100</v>
      </c>
      <c r="I1468" t="e">
        <f>ROUND(VLOOKUP(B1468,'BAHAN BAKU'!P:AO,26,FALSE)*F1468%,0)</f>
        <v>#N/A</v>
      </c>
      <c r="J1468">
        <v>0</v>
      </c>
      <c r="K1468">
        <v>0</v>
      </c>
      <c r="L1468">
        <f>VLOOKUP(B1468,'BAHAN BAKU'!P:Y,10,FALSE)</f>
        <v>0</v>
      </c>
      <c r="M1468">
        <f>VLOOKUP(B1468,'BAHAN BAKU'!P:Z,11,FALSE)</f>
        <v>0</v>
      </c>
      <c r="T1468">
        <v>0</v>
      </c>
    </row>
    <row r="1469" spans="1:20" x14ac:dyDescent="0.25">
      <c r="A1469">
        <f>VLOOKUP(B1469,'BAHAN BAKU'!$BD:$BE,2,FALSE)</f>
        <v>1</v>
      </c>
      <c r="B1469">
        <f>IF(COUNTIF($B$2:B1468,B1468)=3,B1468+1,B1468)</f>
        <v>490</v>
      </c>
      <c r="C1469" t="e">
        <f>VLOOKUP(B1469,'BAHAN BAKU'!P:Q,2,FALSE)</f>
        <v>#N/A</v>
      </c>
      <c r="D1469" t="s">
        <v>2</v>
      </c>
      <c r="E1469" t="s">
        <v>49</v>
      </c>
      <c r="F1469" s="13">
        <v>11</v>
      </c>
      <c r="G1469" t="s">
        <v>49</v>
      </c>
      <c r="H1469">
        <v>100</v>
      </c>
      <c r="I1469">
        <f>ROUND(VLOOKUP(B1469,'BAHAN BAKU'!P:AO,26,FALSE)*F1469%,0)</f>
        <v>0</v>
      </c>
      <c r="J1469">
        <v>0</v>
      </c>
      <c r="K1469">
        <v>0</v>
      </c>
      <c r="L1469">
        <f>VLOOKUP(B1469,'BAHAN BAKU'!P:Y,10,FALSE)</f>
        <v>0</v>
      </c>
      <c r="M1469">
        <f>VLOOKUP(B1469,'BAHAN BAKU'!P:Z,11,FALSE)</f>
        <v>0</v>
      </c>
      <c r="T1469">
        <v>0</v>
      </c>
    </row>
    <row r="1470" spans="1:20" x14ac:dyDescent="0.25">
      <c r="A1470">
        <f>VLOOKUP(B1470,'BAHAN BAKU'!$BD:$BE,2,FALSE)</f>
        <v>1</v>
      </c>
      <c r="B1470">
        <f>IF(COUNTIF($B$2:B1469,B1469)=3,B1469+1,B1469)</f>
        <v>490</v>
      </c>
      <c r="C1470" t="e">
        <f>VLOOKUP(B1470,'BAHAN BAKU'!P:Q,2,FALSE)</f>
        <v>#N/A</v>
      </c>
      <c r="D1470" t="s">
        <v>0</v>
      </c>
      <c r="E1470" t="s">
        <v>49</v>
      </c>
      <c r="F1470" s="13">
        <f>IF(VLOOKUP(B1470&amp;D1470,'BAHAN BAKU'!BA:BB,2,FALSE)&gt;'BAHAN BAKU'!$B$1,'BAHAN BAKU'!$B$1,VLOOKUP(B1470&amp;D1470,'BAHAN BAKU'!BA:BB,2,FALSE))</f>
        <v>0</v>
      </c>
      <c r="G1470" t="s">
        <v>49</v>
      </c>
      <c r="H1470">
        <v>100</v>
      </c>
      <c r="I1470">
        <f>ROUND(VLOOKUP(B1470,'BAHAN BAKU'!P:AO,26,FALSE)*F1470%,0)</f>
        <v>0</v>
      </c>
      <c r="J1470">
        <v>0</v>
      </c>
      <c r="K1470">
        <v>0</v>
      </c>
      <c r="L1470">
        <f>VLOOKUP(B1470,'BAHAN BAKU'!P:Y,10,FALSE)</f>
        <v>0</v>
      </c>
      <c r="M1470">
        <f>VLOOKUP(B1470,'BAHAN BAKU'!P:Z,11,FALSE)</f>
        <v>0</v>
      </c>
      <c r="T1470">
        <v>0</v>
      </c>
    </row>
    <row r="1471" spans="1:20" x14ac:dyDescent="0.25">
      <c r="A1471">
        <f>VLOOKUP(B1471,'BAHAN BAKU'!$BD:$BE,2,FALSE)</f>
        <v>1</v>
      </c>
      <c r="B1471">
        <f>IF(COUNTIF($B$2:B1470,B1470)=3,B1470+1,B1470)</f>
        <v>490</v>
      </c>
      <c r="C1471" t="e">
        <f>VLOOKUP(B1471,'BAHAN BAKU'!P:Q,2,FALSE)</f>
        <v>#N/A</v>
      </c>
      <c r="D1471" t="s">
        <v>4</v>
      </c>
      <c r="E1471" t="s">
        <v>49</v>
      </c>
      <c r="F1471" s="13" t="e">
        <f>IF(C1471=0,"2.5","0")</f>
        <v>#N/A</v>
      </c>
      <c r="G1471" t="s">
        <v>49</v>
      </c>
      <c r="H1471">
        <v>100</v>
      </c>
      <c r="I1471" t="e">
        <f>ROUND(VLOOKUP(B1471,'BAHAN BAKU'!P:AO,26,FALSE)*F1471%,0)</f>
        <v>#N/A</v>
      </c>
      <c r="J1471">
        <v>0</v>
      </c>
      <c r="K1471">
        <v>0</v>
      </c>
      <c r="L1471">
        <f>VLOOKUP(B1471,'BAHAN BAKU'!P:Y,10,FALSE)</f>
        <v>0</v>
      </c>
      <c r="M1471">
        <f>VLOOKUP(B1471,'BAHAN BAKU'!P:Z,11,FALSE)</f>
        <v>0</v>
      </c>
      <c r="T1471">
        <v>0</v>
      </c>
    </row>
    <row r="1472" spans="1:20" x14ac:dyDescent="0.25">
      <c r="A1472">
        <f>VLOOKUP(B1472,'BAHAN BAKU'!$BD:$BE,2,FALSE)</f>
        <v>1</v>
      </c>
      <c r="B1472">
        <f>IF(COUNTIF($B$2:B1471,B1471)=3,B1471+1,B1471)</f>
        <v>491</v>
      </c>
      <c r="C1472" t="e">
        <f>VLOOKUP(B1472,'BAHAN BAKU'!P:Q,2,FALSE)</f>
        <v>#N/A</v>
      </c>
      <c r="D1472" t="s">
        <v>2</v>
      </c>
      <c r="E1472" t="s">
        <v>49</v>
      </c>
      <c r="F1472" s="13">
        <v>11</v>
      </c>
      <c r="G1472" t="s">
        <v>49</v>
      </c>
      <c r="H1472">
        <v>100</v>
      </c>
      <c r="I1472">
        <f>ROUND(VLOOKUP(B1472,'BAHAN BAKU'!P:AO,26,FALSE)*F1472%,0)</f>
        <v>0</v>
      </c>
      <c r="J1472">
        <v>0</v>
      </c>
      <c r="K1472">
        <v>0</v>
      </c>
      <c r="L1472">
        <f>VLOOKUP(B1472,'BAHAN BAKU'!P:Y,10,FALSE)</f>
        <v>0</v>
      </c>
      <c r="M1472">
        <f>VLOOKUP(B1472,'BAHAN BAKU'!P:Z,11,FALSE)</f>
        <v>0</v>
      </c>
      <c r="T1472">
        <v>0</v>
      </c>
    </row>
    <row r="1473" spans="1:20" x14ac:dyDescent="0.25">
      <c r="A1473">
        <f>VLOOKUP(B1473,'BAHAN BAKU'!$BD:$BE,2,FALSE)</f>
        <v>1</v>
      </c>
      <c r="B1473">
        <f>IF(COUNTIF($B$2:B1472,B1472)=3,B1472+1,B1472)</f>
        <v>491</v>
      </c>
      <c r="C1473" t="e">
        <f>VLOOKUP(B1473,'BAHAN BAKU'!P:Q,2,FALSE)</f>
        <v>#N/A</v>
      </c>
      <c r="D1473" t="s">
        <v>0</v>
      </c>
      <c r="E1473" t="s">
        <v>49</v>
      </c>
      <c r="F1473" s="13">
        <f>IF(VLOOKUP(B1473&amp;D1473,'BAHAN BAKU'!BA:BB,2,FALSE)&gt;'BAHAN BAKU'!$B$1,'BAHAN BAKU'!$B$1,VLOOKUP(B1473&amp;D1473,'BAHAN BAKU'!BA:BB,2,FALSE))</f>
        <v>0</v>
      </c>
      <c r="G1473" t="s">
        <v>49</v>
      </c>
      <c r="H1473">
        <v>100</v>
      </c>
      <c r="I1473">
        <f>ROUND(VLOOKUP(B1473,'BAHAN BAKU'!P:AO,26,FALSE)*F1473%,0)</f>
        <v>0</v>
      </c>
      <c r="J1473">
        <v>0</v>
      </c>
      <c r="K1473">
        <v>0</v>
      </c>
      <c r="L1473">
        <f>VLOOKUP(B1473,'BAHAN BAKU'!P:Y,10,FALSE)</f>
        <v>0</v>
      </c>
      <c r="M1473">
        <f>VLOOKUP(B1473,'BAHAN BAKU'!P:Z,11,FALSE)</f>
        <v>0</v>
      </c>
      <c r="T1473">
        <v>0</v>
      </c>
    </row>
    <row r="1474" spans="1:20" x14ac:dyDescent="0.25">
      <c r="A1474">
        <f>VLOOKUP(B1474,'BAHAN BAKU'!$BD:$BE,2,FALSE)</f>
        <v>1</v>
      </c>
      <c r="B1474">
        <f>IF(COUNTIF($B$2:B1473,B1473)=3,B1473+1,B1473)</f>
        <v>491</v>
      </c>
      <c r="C1474" t="e">
        <f>VLOOKUP(B1474,'BAHAN BAKU'!P:Q,2,FALSE)</f>
        <v>#N/A</v>
      </c>
      <c r="D1474" t="s">
        <v>4</v>
      </c>
      <c r="E1474" t="s">
        <v>49</v>
      </c>
      <c r="F1474" s="13" t="e">
        <f>IF(C1474=0,"2.5","0")</f>
        <v>#N/A</v>
      </c>
      <c r="G1474" t="s">
        <v>49</v>
      </c>
      <c r="H1474">
        <v>100</v>
      </c>
      <c r="I1474" t="e">
        <f>ROUND(VLOOKUP(B1474,'BAHAN BAKU'!P:AO,26,FALSE)*F1474%,0)</f>
        <v>#N/A</v>
      </c>
      <c r="J1474">
        <v>0</v>
      </c>
      <c r="K1474">
        <v>0</v>
      </c>
      <c r="L1474">
        <f>VLOOKUP(B1474,'BAHAN BAKU'!P:Y,10,FALSE)</f>
        <v>0</v>
      </c>
      <c r="M1474">
        <f>VLOOKUP(B1474,'BAHAN BAKU'!P:Z,11,FALSE)</f>
        <v>0</v>
      </c>
      <c r="T1474">
        <v>0</v>
      </c>
    </row>
    <row r="1475" spans="1:20" x14ac:dyDescent="0.25">
      <c r="A1475">
        <f>VLOOKUP(B1475,'BAHAN BAKU'!$BD:$BE,2,FALSE)</f>
        <v>1</v>
      </c>
      <c r="B1475">
        <f>IF(COUNTIF($B$2:B1474,B1474)=3,B1474+1,B1474)</f>
        <v>492</v>
      </c>
      <c r="C1475" t="e">
        <f>VLOOKUP(B1475,'BAHAN BAKU'!P:Q,2,FALSE)</f>
        <v>#N/A</v>
      </c>
      <c r="D1475" t="s">
        <v>2</v>
      </c>
      <c r="E1475" t="s">
        <v>49</v>
      </c>
      <c r="F1475" s="13">
        <v>11</v>
      </c>
      <c r="G1475" t="s">
        <v>49</v>
      </c>
      <c r="H1475">
        <v>100</v>
      </c>
      <c r="I1475">
        <f>ROUND(VLOOKUP(B1475,'BAHAN BAKU'!P:AO,26,FALSE)*F1475%,0)</f>
        <v>0</v>
      </c>
      <c r="J1475">
        <v>0</v>
      </c>
      <c r="K1475">
        <v>0</v>
      </c>
      <c r="L1475">
        <f>VLOOKUP(B1475,'BAHAN BAKU'!P:Y,10,FALSE)</f>
        <v>0</v>
      </c>
      <c r="M1475">
        <f>VLOOKUP(B1475,'BAHAN BAKU'!P:Z,11,FALSE)</f>
        <v>0</v>
      </c>
      <c r="T1475">
        <v>0</v>
      </c>
    </row>
    <row r="1476" spans="1:20" x14ac:dyDescent="0.25">
      <c r="A1476">
        <f>VLOOKUP(B1476,'BAHAN BAKU'!$BD:$BE,2,FALSE)</f>
        <v>1</v>
      </c>
      <c r="B1476">
        <f>IF(COUNTIF($B$2:B1475,B1475)=3,B1475+1,B1475)</f>
        <v>492</v>
      </c>
      <c r="C1476" t="e">
        <f>VLOOKUP(B1476,'BAHAN BAKU'!P:Q,2,FALSE)</f>
        <v>#N/A</v>
      </c>
      <c r="D1476" t="s">
        <v>0</v>
      </c>
      <c r="E1476" t="s">
        <v>49</v>
      </c>
      <c r="F1476" s="13">
        <f>IF(VLOOKUP(B1476&amp;D1476,'BAHAN BAKU'!BA:BB,2,FALSE)&gt;'BAHAN BAKU'!$B$1,'BAHAN BAKU'!$B$1,VLOOKUP(B1476&amp;D1476,'BAHAN BAKU'!BA:BB,2,FALSE))</f>
        <v>0</v>
      </c>
      <c r="G1476" t="s">
        <v>49</v>
      </c>
      <c r="H1476">
        <v>100</v>
      </c>
      <c r="I1476">
        <f>ROUND(VLOOKUP(B1476,'BAHAN BAKU'!P:AO,26,FALSE)*F1476%,0)</f>
        <v>0</v>
      </c>
      <c r="J1476">
        <v>0</v>
      </c>
      <c r="K1476">
        <v>0</v>
      </c>
      <c r="L1476">
        <f>VLOOKUP(B1476,'BAHAN BAKU'!P:Y,10,FALSE)</f>
        <v>0</v>
      </c>
      <c r="M1476">
        <f>VLOOKUP(B1476,'BAHAN BAKU'!P:Z,11,FALSE)</f>
        <v>0</v>
      </c>
      <c r="T1476">
        <v>0</v>
      </c>
    </row>
    <row r="1477" spans="1:20" x14ac:dyDescent="0.25">
      <c r="A1477">
        <f>VLOOKUP(B1477,'BAHAN BAKU'!$BD:$BE,2,FALSE)</f>
        <v>1</v>
      </c>
      <c r="B1477">
        <f>IF(COUNTIF($B$2:B1476,B1476)=3,B1476+1,B1476)</f>
        <v>492</v>
      </c>
      <c r="C1477" t="e">
        <f>VLOOKUP(B1477,'BAHAN BAKU'!P:Q,2,FALSE)</f>
        <v>#N/A</v>
      </c>
      <c r="D1477" t="s">
        <v>4</v>
      </c>
      <c r="E1477" t="s">
        <v>49</v>
      </c>
      <c r="F1477" s="13" t="e">
        <f>IF(C1477=0,"2.5","0")</f>
        <v>#N/A</v>
      </c>
      <c r="G1477" t="s">
        <v>49</v>
      </c>
      <c r="H1477">
        <v>100</v>
      </c>
      <c r="I1477" t="e">
        <f>ROUND(VLOOKUP(B1477,'BAHAN BAKU'!P:AO,26,FALSE)*F1477%,0)</f>
        <v>#N/A</v>
      </c>
      <c r="J1477">
        <v>0</v>
      </c>
      <c r="K1477">
        <v>0</v>
      </c>
      <c r="L1477">
        <f>VLOOKUP(B1477,'BAHAN BAKU'!P:Y,10,FALSE)</f>
        <v>0</v>
      </c>
      <c r="M1477">
        <f>VLOOKUP(B1477,'BAHAN BAKU'!P:Z,11,FALSE)</f>
        <v>0</v>
      </c>
      <c r="T1477">
        <v>0</v>
      </c>
    </row>
    <row r="1478" spans="1:20" x14ac:dyDescent="0.25">
      <c r="A1478">
        <f>VLOOKUP(B1478,'BAHAN BAKU'!$BD:$BE,2,FALSE)</f>
        <v>1</v>
      </c>
      <c r="B1478">
        <f>IF(COUNTIF($B$2:B1477,B1477)=3,B1477+1,B1477)</f>
        <v>493</v>
      </c>
      <c r="C1478" t="e">
        <f>VLOOKUP(B1478,'BAHAN BAKU'!P:Q,2,FALSE)</f>
        <v>#N/A</v>
      </c>
      <c r="D1478" t="s">
        <v>2</v>
      </c>
      <c r="E1478" t="s">
        <v>49</v>
      </c>
      <c r="F1478" s="13">
        <v>11</v>
      </c>
      <c r="G1478" t="s">
        <v>49</v>
      </c>
      <c r="H1478">
        <v>100</v>
      </c>
      <c r="I1478">
        <f>ROUND(VLOOKUP(B1478,'BAHAN BAKU'!P:AO,26,FALSE)*F1478%,0)</f>
        <v>0</v>
      </c>
      <c r="J1478">
        <v>0</v>
      </c>
      <c r="K1478">
        <v>0</v>
      </c>
      <c r="L1478">
        <f>VLOOKUP(B1478,'BAHAN BAKU'!P:Y,10,FALSE)</f>
        <v>0</v>
      </c>
      <c r="M1478">
        <f>VLOOKUP(B1478,'BAHAN BAKU'!P:Z,11,FALSE)</f>
        <v>0</v>
      </c>
      <c r="T1478">
        <v>0</v>
      </c>
    </row>
    <row r="1479" spans="1:20" x14ac:dyDescent="0.25">
      <c r="A1479">
        <f>VLOOKUP(B1479,'BAHAN BAKU'!$BD:$BE,2,FALSE)</f>
        <v>1</v>
      </c>
      <c r="B1479">
        <f>IF(COUNTIF($B$2:B1478,B1478)=3,B1478+1,B1478)</f>
        <v>493</v>
      </c>
      <c r="C1479" t="e">
        <f>VLOOKUP(B1479,'BAHAN BAKU'!P:Q,2,FALSE)</f>
        <v>#N/A</v>
      </c>
      <c r="D1479" t="s">
        <v>0</v>
      </c>
      <c r="E1479" t="s">
        <v>49</v>
      </c>
      <c r="F1479" s="13">
        <f>IF(VLOOKUP(B1479&amp;D1479,'BAHAN BAKU'!BA:BB,2,FALSE)&gt;'BAHAN BAKU'!$B$1,'BAHAN BAKU'!$B$1,VLOOKUP(B1479&amp;D1479,'BAHAN BAKU'!BA:BB,2,FALSE))</f>
        <v>0</v>
      </c>
      <c r="G1479" t="s">
        <v>49</v>
      </c>
      <c r="H1479">
        <v>100</v>
      </c>
      <c r="I1479">
        <f>ROUND(VLOOKUP(B1479,'BAHAN BAKU'!P:AO,26,FALSE)*F1479%,0)</f>
        <v>0</v>
      </c>
      <c r="J1479">
        <v>0</v>
      </c>
      <c r="K1479">
        <v>0</v>
      </c>
      <c r="L1479">
        <f>VLOOKUP(B1479,'BAHAN BAKU'!P:Y,10,FALSE)</f>
        <v>0</v>
      </c>
      <c r="M1479">
        <f>VLOOKUP(B1479,'BAHAN BAKU'!P:Z,11,FALSE)</f>
        <v>0</v>
      </c>
      <c r="T1479">
        <v>0</v>
      </c>
    </row>
    <row r="1480" spans="1:20" x14ac:dyDescent="0.25">
      <c r="A1480">
        <f>VLOOKUP(B1480,'BAHAN BAKU'!$BD:$BE,2,FALSE)</f>
        <v>1</v>
      </c>
      <c r="B1480">
        <f>IF(COUNTIF($B$2:B1479,B1479)=3,B1479+1,B1479)</f>
        <v>493</v>
      </c>
      <c r="C1480" t="e">
        <f>VLOOKUP(B1480,'BAHAN BAKU'!P:Q,2,FALSE)</f>
        <v>#N/A</v>
      </c>
      <c r="D1480" t="s">
        <v>4</v>
      </c>
      <c r="E1480" t="s">
        <v>49</v>
      </c>
      <c r="F1480" s="13" t="e">
        <f>IF(C1480=0,"2.5","0")</f>
        <v>#N/A</v>
      </c>
      <c r="G1480" t="s">
        <v>49</v>
      </c>
      <c r="H1480">
        <v>100</v>
      </c>
      <c r="I1480" t="e">
        <f>ROUND(VLOOKUP(B1480,'BAHAN BAKU'!P:AO,26,FALSE)*F1480%,0)</f>
        <v>#N/A</v>
      </c>
      <c r="J1480">
        <v>0</v>
      </c>
      <c r="K1480">
        <v>0</v>
      </c>
      <c r="L1480">
        <f>VLOOKUP(B1480,'BAHAN BAKU'!P:Y,10,FALSE)</f>
        <v>0</v>
      </c>
      <c r="M1480">
        <f>VLOOKUP(B1480,'BAHAN BAKU'!P:Z,11,FALSE)</f>
        <v>0</v>
      </c>
      <c r="T1480">
        <v>0</v>
      </c>
    </row>
    <row r="1481" spans="1:20" x14ac:dyDescent="0.25">
      <c r="A1481">
        <f>VLOOKUP(B1481,'BAHAN BAKU'!$BD:$BE,2,FALSE)</f>
        <v>1</v>
      </c>
      <c r="B1481">
        <f>IF(COUNTIF($B$2:B1480,B1480)=3,B1480+1,B1480)</f>
        <v>494</v>
      </c>
      <c r="C1481" t="e">
        <f>VLOOKUP(B1481,'BAHAN BAKU'!P:Q,2,FALSE)</f>
        <v>#N/A</v>
      </c>
      <c r="D1481" t="s">
        <v>2</v>
      </c>
      <c r="E1481" t="s">
        <v>49</v>
      </c>
      <c r="F1481" s="13">
        <v>11</v>
      </c>
      <c r="G1481" t="s">
        <v>49</v>
      </c>
      <c r="H1481">
        <v>100</v>
      </c>
      <c r="I1481">
        <f>ROUND(VLOOKUP(B1481,'BAHAN BAKU'!P:AO,26,FALSE)*F1481%,0)</f>
        <v>0</v>
      </c>
      <c r="J1481">
        <v>0</v>
      </c>
      <c r="K1481">
        <v>0</v>
      </c>
      <c r="L1481">
        <f>VLOOKUP(B1481,'BAHAN BAKU'!P:Y,10,FALSE)</f>
        <v>0</v>
      </c>
      <c r="M1481">
        <f>VLOOKUP(B1481,'BAHAN BAKU'!P:Z,11,FALSE)</f>
        <v>0</v>
      </c>
      <c r="T1481">
        <v>0</v>
      </c>
    </row>
    <row r="1482" spans="1:20" x14ac:dyDescent="0.25">
      <c r="A1482">
        <f>VLOOKUP(B1482,'BAHAN BAKU'!$BD:$BE,2,FALSE)</f>
        <v>1</v>
      </c>
      <c r="B1482">
        <f>IF(COUNTIF($B$2:B1481,B1481)=3,B1481+1,B1481)</f>
        <v>494</v>
      </c>
      <c r="C1482" t="e">
        <f>VLOOKUP(B1482,'BAHAN BAKU'!P:Q,2,FALSE)</f>
        <v>#N/A</v>
      </c>
      <c r="D1482" t="s">
        <v>0</v>
      </c>
      <c r="E1482" t="s">
        <v>49</v>
      </c>
      <c r="F1482" s="13">
        <f>IF(VLOOKUP(B1482&amp;D1482,'BAHAN BAKU'!BA:BB,2,FALSE)&gt;'BAHAN BAKU'!$B$1,'BAHAN BAKU'!$B$1,VLOOKUP(B1482&amp;D1482,'BAHAN BAKU'!BA:BB,2,FALSE))</f>
        <v>0</v>
      </c>
      <c r="G1482" t="s">
        <v>49</v>
      </c>
      <c r="H1482">
        <v>100</v>
      </c>
      <c r="I1482">
        <f>ROUND(VLOOKUP(B1482,'BAHAN BAKU'!P:AO,26,FALSE)*F1482%,0)</f>
        <v>0</v>
      </c>
      <c r="J1482">
        <v>0</v>
      </c>
      <c r="K1482">
        <v>0</v>
      </c>
      <c r="L1482">
        <f>VLOOKUP(B1482,'BAHAN BAKU'!P:Y,10,FALSE)</f>
        <v>0</v>
      </c>
      <c r="M1482">
        <f>VLOOKUP(B1482,'BAHAN BAKU'!P:Z,11,FALSE)</f>
        <v>0</v>
      </c>
      <c r="T1482">
        <v>0</v>
      </c>
    </row>
    <row r="1483" spans="1:20" x14ac:dyDescent="0.25">
      <c r="A1483">
        <f>VLOOKUP(B1483,'BAHAN BAKU'!$BD:$BE,2,FALSE)</f>
        <v>1</v>
      </c>
      <c r="B1483">
        <f>IF(COUNTIF($B$2:B1482,B1482)=3,B1482+1,B1482)</f>
        <v>494</v>
      </c>
      <c r="C1483" t="e">
        <f>VLOOKUP(B1483,'BAHAN BAKU'!P:Q,2,FALSE)</f>
        <v>#N/A</v>
      </c>
      <c r="D1483" t="s">
        <v>4</v>
      </c>
      <c r="E1483" t="s">
        <v>49</v>
      </c>
      <c r="F1483" s="13" t="e">
        <f>IF(C1483=0,"2.5","0")</f>
        <v>#N/A</v>
      </c>
      <c r="G1483" t="s">
        <v>49</v>
      </c>
      <c r="H1483">
        <v>100</v>
      </c>
      <c r="I1483" t="e">
        <f>ROUND(VLOOKUP(B1483,'BAHAN BAKU'!P:AO,26,FALSE)*F1483%,0)</f>
        <v>#N/A</v>
      </c>
      <c r="J1483">
        <v>0</v>
      </c>
      <c r="K1483">
        <v>0</v>
      </c>
      <c r="L1483">
        <f>VLOOKUP(B1483,'BAHAN BAKU'!P:Y,10,FALSE)</f>
        <v>0</v>
      </c>
      <c r="M1483">
        <f>VLOOKUP(B1483,'BAHAN BAKU'!P:Z,11,FALSE)</f>
        <v>0</v>
      </c>
      <c r="T1483">
        <v>0</v>
      </c>
    </row>
    <row r="1484" spans="1:20" x14ac:dyDescent="0.25">
      <c r="A1484">
        <f>VLOOKUP(B1484,'BAHAN BAKU'!$BD:$BE,2,FALSE)</f>
        <v>1</v>
      </c>
      <c r="B1484">
        <f>IF(COUNTIF($B$2:B1483,B1483)=3,B1483+1,B1483)</f>
        <v>495</v>
      </c>
      <c r="C1484" t="e">
        <f>VLOOKUP(B1484,'BAHAN BAKU'!P:Q,2,FALSE)</f>
        <v>#N/A</v>
      </c>
      <c r="D1484" t="s">
        <v>2</v>
      </c>
      <c r="E1484" t="s">
        <v>49</v>
      </c>
      <c r="F1484" s="13">
        <v>11</v>
      </c>
      <c r="G1484" t="s">
        <v>49</v>
      </c>
      <c r="H1484">
        <v>100</v>
      </c>
      <c r="I1484">
        <f>ROUND(VLOOKUP(B1484,'BAHAN BAKU'!P:AO,26,FALSE)*F1484%,0)</f>
        <v>0</v>
      </c>
      <c r="J1484">
        <v>0</v>
      </c>
      <c r="K1484">
        <v>0</v>
      </c>
      <c r="L1484">
        <f>VLOOKUP(B1484,'BAHAN BAKU'!P:Y,10,FALSE)</f>
        <v>0</v>
      </c>
      <c r="M1484">
        <f>VLOOKUP(B1484,'BAHAN BAKU'!P:Z,11,FALSE)</f>
        <v>0</v>
      </c>
      <c r="T1484">
        <v>0</v>
      </c>
    </row>
    <row r="1485" spans="1:20" x14ac:dyDescent="0.25">
      <c r="A1485">
        <f>VLOOKUP(B1485,'BAHAN BAKU'!$BD:$BE,2,FALSE)</f>
        <v>1</v>
      </c>
      <c r="B1485">
        <f>IF(COUNTIF($B$2:B1484,B1484)=3,B1484+1,B1484)</f>
        <v>495</v>
      </c>
      <c r="C1485" t="e">
        <f>VLOOKUP(B1485,'BAHAN BAKU'!P:Q,2,FALSE)</f>
        <v>#N/A</v>
      </c>
      <c r="D1485" t="s">
        <v>0</v>
      </c>
      <c r="E1485" t="s">
        <v>49</v>
      </c>
      <c r="F1485" s="13">
        <f>IF(VLOOKUP(B1485&amp;D1485,'BAHAN BAKU'!BA:BB,2,FALSE)&gt;'BAHAN BAKU'!$B$1,'BAHAN BAKU'!$B$1,VLOOKUP(B1485&amp;D1485,'BAHAN BAKU'!BA:BB,2,FALSE))</f>
        <v>0</v>
      </c>
      <c r="G1485" t="s">
        <v>49</v>
      </c>
      <c r="H1485">
        <v>100</v>
      </c>
      <c r="I1485">
        <f>ROUND(VLOOKUP(B1485,'BAHAN BAKU'!P:AO,26,FALSE)*F1485%,0)</f>
        <v>0</v>
      </c>
      <c r="J1485">
        <v>0</v>
      </c>
      <c r="K1485">
        <v>0</v>
      </c>
      <c r="L1485">
        <f>VLOOKUP(B1485,'BAHAN BAKU'!P:Y,10,FALSE)</f>
        <v>0</v>
      </c>
      <c r="M1485">
        <f>VLOOKUP(B1485,'BAHAN BAKU'!P:Z,11,FALSE)</f>
        <v>0</v>
      </c>
      <c r="T1485">
        <v>0</v>
      </c>
    </row>
    <row r="1486" spans="1:20" x14ac:dyDescent="0.25">
      <c r="A1486">
        <f>VLOOKUP(B1486,'BAHAN BAKU'!$BD:$BE,2,FALSE)</f>
        <v>1</v>
      </c>
      <c r="B1486">
        <f>IF(COUNTIF($B$2:B1485,B1485)=3,B1485+1,B1485)</f>
        <v>495</v>
      </c>
      <c r="C1486" t="e">
        <f>VLOOKUP(B1486,'BAHAN BAKU'!P:Q,2,FALSE)</f>
        <v>#N/A</v>
      </c>
      <c r="D1486" t="s">
        <v>4</v>
      </c>
      <c r="E1486" t="s">
        <v>49</v>
      </c>
      <c r="F1486" s="13" t="e">
        <f>IF(C1486=0,"2.5","0")</f>
        <v>#N/A</v>
      </c>
      <c r="G1486" t="s">
        <v>49</v>
      </c>
      <c r="H1486">
        <v>100</v>
      </c>
      <c r="I1486" t="e">
        <f>ROUND(VLOOKUP(B1486,'BAHAN BAKU'!P:AO,26,FALSE)*F1486%,0)</f>
        <v>#N/A</v>
      </c>
      <c r="J1486">
        <v>0</v>
      </c>
      <c r="K1486">
        <v>0</v>
      </c>
      <c r="L1486">
        <f>VLOOKUP(B1486,'BAHAN BAKU'!P:Y,10,FALSE)</f>
        <v>0</v>
      </c>
      <c r="M1486">
        <f>VLOOKUP(B1486,'BAHAN BAKU'!P:Z,11,FALSE)</f>
        <v>0</v>
      </c>
      <c r="T1486">
        <v>0</v>
      </c>
    </row>
    <row r="1487" spans="1:20" x14ac:dyDescent="0.25">
      <c r="A1487">
        <f>VLOOKUP(B1487,'BAHAN BAKU'!$BD:$BE,2,FALSE)</f>
        <v>1</v>
      </c>
      <c r="B1487">
        <f>IF(COUNTIF($B$2:B1486,B1486)=3,B1486+1,B1486)</f>
        <v>496</v>
      </c>
      <c r="C1487" t="e">
        <f>VLOOKUP(B1487,'BAHAN BAKU'!P:Q,2,FALSE)</f>
        <v>#N/A</v>
      </c>
      <c r="D1487" t="s">
        <v>2</v>
      </c>
      <c r="E1487" t="s">
        <v>49</v>
      </c>
      <c r="F1487" s="13">
        <v>11</v>
      </c>
      <c r="G1487" t="s">
        <v>49</v>
      </c>
      <c r="H1487">
        <v>100</v>
      </c>
      <c r="I1487">
        <f>ROUND(VLOOKUP(B1487,'BAHAN BAKU'!P:AO,26,FALSE)*F1487%,0)</f>
        <v>0</v>
      </c>
      <c r="J1487">
        <v>0</v>
      </c>
      <c r="K1487">
        <v>0</v>
      </c>
      <c r="L1487">
        <f>VLOOKUP(B1487,'BAHAN BAKU'!P:Y,10,FALSE)</f>
        <v>0</v>
      </c>
      <c r="M1487">
        <f>VLOOKUP(B1487,'BAHAN BAKU'!P:Z,11,FALSE)</f>
        <v>0</v>
      </c>
      <c r="T1487">
        <v>0</v>
      </c>
    </row>
    <row r="1488" spans="1:20" x14ac:dyDescent="0.25">
      <c r="A1488">
        <f>VLOOKUP(B1488,'BAHAN BAKU'!$BD:$BE,2,FALSE)</f>
        <v>1</v>
      </c>
      <c r="B1488">
        <f>IF(COUNTIF($B$2:B1487,B1487)=3,B1487+1,B1487)</f>
        <v>496</v>
      </c>
      <c r="C1488" t="e">
        <f>VLOOKUP(B1488,'BAHAN BAKU'!P:Q,2,FALSE)</f>
        <v>#N/A</v>
      </c>
      <c r="D1488" t="s">
        <v>0</v>
      </c>
      <c r="E1488" t="s">
        <v>49</v>
      </c>
      <c r="F1488" s="13">
        <f>IF(VLOOKUP(B1488&amp;D1488,'BAHAN BAKU'!BA:BB,2,FALSE)&gt;'BAHAN BAKU'!$B$1,'BAHAN BAKU'!$B$1,VLOOKUP(B1488&amp;D1488,'BAHAN BAKU'!BA:BB,2,FALSE))</f>
        <v>0</v>
      </c>
      <c r="G1488" t="s">
        <v>49</v>
      </c>
      <c r="H1488">
        <v>100</v>
      </c>
      <c r="I1488">
        <f>ROUND(VLOOKUP(B1488,'BAHAN BAKU'!P:AO,26,FALSE)*F1488%,0)</f>
        <v>0</v>
      </c>
      <c r="J1488">
        <v>0</v>
      </c>
      <c r="K1488">
        <v>0</v>
      </c>
      <c r="L1488">
        <f>VLOOKUP(B1488,'BAHAN BAKU'!P:Y,10,FALSE)</f>
        <v>0</v>
      </c>
      <c r="M1488">
        <f>VLOOKUP(B1488,'BAHAN BAKU'!P:Z,11,FALSE)</f>
        <v>0</v>
      </c>
      <c r="T1488">
        <v>0</v>
      </c>
    </row>
    <row r="1489" spans="1:20" x14ac:dyDescent="0.25">
      <c r="A1489">
        <f>VLOOKUP(B1489,'BAHAN BAKU'!$BD:$BE,2,FALSE)</f>
        <v>1</v>
      </c>
      <c r="B1489">
        <f>IF(COUNTIF($B$2:B1488,B1488)=3,B1488+1,B1488)</f>
        <v>496</v>
      </c>
      <c r="C1489" t="e">
        <f>VLOOKUP(B1489,'BAHAN BAKU'!P:Q,2,FALSE)</f>
        <v>#N/A</v>
      </c>
      <c r="D1489" t="s">
        <v>4</v>
      </c>
      <c r="E1489" t="s">
        <v>49</v>
      </c>
      <c r="F1489" s="13" t="e">
        <f>IF(C1489=0,"2.5","0")</f>
        <v>#N/A</v>
      </c>
      <c r="G1489" t="s">
        <v>49</v>
      </c>
      <c r="H1489">
        <v>100</v>
      </c>
      <c r="I1489" t="e">
        <f>ROUND(VLOOKUP(B1489,'BAHAN BAKU'!P:AO,26,FALSE)*F1489%,0)</f>
        <v>#N/A</v>
      </c>
      <c r="J1489">
        <v>0</v>
      </c>
      <c r="K1489">
        <v>0</v>
      </c>
      <c r="L1489">
        <f>VLOOKUP(B1489,'BAHAN BAKU'!P:Y,10,FALSE)</f>
        <v>0</v>
      </c>
      <c r="M1489">
        <f>VLOOKUP(B1489,'BAHAN BAKU'!P:Z,11,FALSE)</f>
        <v>0</v>
      </c>
      <c r="T1489">
        <v>0</v>
      </c>
    </row>
    <row r="1490" spans="1:20" x14ac:dyDescent="0.25">
      <c r="A1490">
        <f>VLOOKUP(B1490,'BAHAN BAKU'!$BD:$BE,2,FALSE)</f>
        <v>1</v>
      </c>
      <c r="B1490">
        <f>IF(COUNTIF($B$2:B1489,B1489)=3,B1489+1,B1489)</f>
        <v>497</v>
      </c>
      <c r="C1490" t="e">
        <f>VLOOKUP(B1490,'BAHAN BAKU'!P:Q,2,FALSE)</f>
        <v>#N/A</v>
      </c>
      <c r="D1490" t="s">
        <v>2</v>
      </c>
      <c r="E1490" t="s">
        <v>49</v>
      </c>
      <c r="F1490" s="13">
        <v>11</v>
      </c>
      <c r="G1490" t="s">
        <v>49</v>
      </c>
      <c r="H1490">
        <v>100</v>
      </c>
      <c r="I1490">
        <f>ROUND(VLOOKUP(B1490,'BAHAN BAKU'!P:AO,26,FALSE)*F1490%,0)</f>
        <v>0</v>
      </c>
      <c r="J1490">
        <v>0</v>
      </c>
      <c r="K1490">
        <v>0</v>
      </c>
      <c r="L1490">
        <f>VLOOKUP(B1490,'BAHAN BAKU'!P:Y,10,FALSE)</f>
        <v>0</v>
      </c>
      <c r="M1490">
        <f>VLOOKUP(B1490,'BAHAN BAKU'!P:Z,11,FALSE)</f>
        <v>0</v>
      </c>
      <c r="T1490">
        <v>0</v>
      </c>
    </row>
    <row r="1491" spans="1:20" x14ac:dyDescent="0.25">
      <c r="A1491">
        <f>VLOOKUP(B1491,'BAHAN BAKU'!$BD:$BE,2,FALSE)</f>
        <v>1</v>
      </c>
      <c r="B1491">
        <f>IF(COUNTIF($B$2:B1490,B1490)=3,B1490+1,B1490)</f>
        <v>497</v>
      </c>
      <c r="C1491" t="e">
        <f>VLOOKUP(B1491,'BAHAN BAKU'!P:Q,2,FALSE)</f>
        <v>#N/A</v>
      </c>
      <c r="D1491" t="s">
        <v>0</v>
      </c>
      <c r="E1491" t="s">
        <v>49</v>
      </c>
      <c r="F1491" s="13">
        <f>IF(VLOOKUP(B1491&amp;D1491,'BAHAN BAKU'!BA:BB,2,FALSE)&gt;'BAHAN BAKU'!$B$1,'BAHAN BAKU'!$B$1,VLOOKUP(B1491&amp;D1491,'BAHAN BAKU'!BA:BB,2,FALSE))</f>
        <v>0</v>
      </c>
      <c r="G1491" t="s">
        <v>49</v>
      </c>
      <c r="H1491">
        <v>100</v>
      </c>
      <c r="I1491">
        <f>ROUND(VLOOKUP(B1491,'BAHAN BAKU'!P:AO,26,FALSE)*F1491%,0)</f>
        <v>0</v>
      </c>
      <c r="J1491">
        <v>0</v>
      </c>
      <c r="K1491">
        <v>0</v>
      </c>
      <c r="L1491">
        <f>VLOOKUP(B1491,'BAHAN BAKU'!P:Y,10,FALSE)</f>
        <v>0</v>
      </c>
      <c r="M1491">
        <f>VLOOKUP(B1491,'BAHAN BAKU'!P:Z,11,FALSE)</f>
        <v>0</v>
      </c>
      <c r="T1491">
        <v>0</v>
      </c>
    </row>
    <row r="1492" spans="1:20" x14ac:dyDescent="0.25">
      <c r="A1492">
        <f>VLOOKUP(B1492,'BAHAN BAKU'!$BD:$BE,2,FALSE)</f>
        <v>1</v>
      </c>
      <c r="B1492">
        <f>IF(COUNTIF($B$2:B1491,B1491)=3,B1491+1,B1491)</f>
        <v>497</v>
      </c>
      <c r="C1492" t="e">
        <f>VLOOKUP(B1492,'BAHAN BAKU'!P:Q,2,FALSE)</f>
        <v>#N/A</v>
      </c>
      <c r="D1492" t="s">
        <v>4</v>
      </c>
      <c r="E1492" t="s">
        <v>49</v>
      </c>
      <c r="F1492" s="13" t="e">
        <f>IF(C1492=0,"2.5","0")</f>
        <v>#N/A</v>
      </c>
      <c r="G1492" t="s">
        <v>49</v>
      </c>
      <c r="H1492">
        <v>100</v>
      </c>
      <c r="I1492" t="e">
        <f>ROUND(VLOOKUP(B1492,'BAHAN BAKU'!P:AO,26,FALSE)*F1492%,0)</f>
        <v>#N/A</v>
      </c>
      <c r="J1492">
        <v>0</v>
      </c>
      <c r="K1492">
        <v>0</v>
      </c>
      <c r="L1492">
        <f>VLOOKUP(B1492,'BAHAN BAKU'!P:Y,10,FALSE)</f>
        <v>0</v>
      </c>
      <c r="M1492">
        <f>VLOOKUP(B1492,'BAHAN BAKU'!P:Z,11,FALSE)</f>
        <v>0</v>
      </c>
      <c r="T1492">
        <v>0</v>
      </c>
    </row>
    <row r="1493" spans="1:20" x14ac:dyDescent="0.25">
      <c r="A1493">
        <f>VLOOKUP(B1493,'BAHAN BAKU'!$BD:$BE,2,FALSE)</f>
        <v>1</v>
      </c>
      <c r="B1493">
        <f>IF(COUNTIF($B$2:B1492,B1492)=3,B1492+1,B1492)</f>
        <v>498</v>
      </c>
      <c r="C1493" t="e">
        <f>VLOOKUP(B1493,'BAHAN BAKU'!P:Q,2,FALSE)</f>
        <v>#N/A</v>
      </c>
      <c r="D1493" t="s">
        <v>2</v>
      </c>
      <c r="E1493" t="s">
        <v>49</v>
      </c>
      <c r="F1493" s="13">
        <v>11</v>
      </c>
      <c r="G1493" t="s">
        <v>49</v>
      </c>
      <c r="H1493">
        <v>100</v>
      </c>
      <c r="I1493">
        <f>ROUND(VLOOKUP(B1493,'BAHAN BAKU'!P:AO,26,FALSE)*F1493%,0)</f>
        <v>0</v>
      </c>
      <c r="J1493">
        <v>0</v>
      </c>
      <c r="K1493">
        <v>0</v>
      </c>
      <c r="L1493">
        <f>VLOOKUP(B1493,'BAHAN BAKU'!P:Y,10,FALSE)</f>
        <v>0</v>
      </c>
      <c r="M1493">
        <f>VLOOKUP(B1493,'BAHAN BAKU'!P:Z,11,FALSE)</f>
        <v>0</v>
      </c>
      <c r="T1493">
        <v>0</v>
      </c>
    </row>
    <row r="1494" spans="1:20" x14ac:dyDescent="0.25">
      <c r="A1494">
        <f>VLOOKUP(B1494,'BAHAN BAKU'!$BD:$BE,2,FALSE)</f>
        <v>1</v>
      </c>
      <c r="B1494">
        <f>IF(COUNTIF($B$2:B1493,B1493)=3,B1493+1,B1493)</f>
        <v>498</v>
      </c>
      <c r="C1494" t="e">
        <f>VLOOKUP(B1494,'BAHAN BAKU'!P:Q,2,FALSE)</f>
        <v>#N/A</v>
      </c>
      <c r="D1494" t="s">
        <v>0</v>
      </c>
      <c r="E1494" t="s">
        <v>49</v>
      </c>
      <c r="F1494" s="13">
        <f>IF(VLOOKUP(B1494&amp;D1494,'BAHAN BAKU'!BA:BB,2,FALSE)&gt;'BAHAN BAKU'!$B$1,'BAHAN BAKU'!$B$1,VLOOKUP(B1494&amp;D1494,'BAHAN BAKU'!BA:BB,2,FALSE))</f>
        <v>0</v>
      </c>
      <c r="G1494" t="s">
        <v>49</v>
      </c>
      <c r="H1494">
        <v>100</v>
      </c>
      <c r="I1494">
        <f>ROUND(VLOOKUP(B1494,'BAHAN BAKU'!P:AO,26,FALSE)*F1494%,0)</f>
        <v>0</v>
      </c>
      <c r="J1494">
        <v>0</v>
      </c>
      <c r="K1494">
        <v>0</v>
      </c>
      <c r="L1494">
        <f>VLOOKUP(B1494,'BAHAN BAKU'!P:Y,10,FALSE)</f>
        <v>0</v>
      </c>
      <c r="M1494">
        <f>VLOOKUP(B1494,'BAHAN BAKU'!P:Z,11,FALSE)</f>
        <v>0</v>
      </c>
      <c r="T1494">
        <v>0</v>
      </c>
    </row>
    <row r="1495" spans="1:20" x14ac:dyDescent="0.25">
      <c r="A1495">
        <f>VLOOKUP(B1495,'BAHAN BAKU'!$BD:$BE,2,FALSE)</f>
        <v>1</v>
      </c>
      <c r="B1495">
        <f>IF(COUNTIF($B$2:B1494,B1494)=3,B1494+1,B1494)</f>
        <v>498</v>
      </c>
      <c r="C1495" t="e">
        <f>VLOOKUP(B1495,'BAHAN BAKU'!P:Q,2,FALSE)</f>
        <v>#N/A</v>
      </c>
      <c r="D1495" t="s">
        <v>4</v>
      </c>
      <c r="E1495" t="s">
        <v>49</v>
      </c>
      <c r="F1495" s="13" t="e">
        <f>IF(C1495=0,"2.5","0")</f>
        <v>#N/A</v>
      </c>
      <c r="G1495" t="s">
        <v>49</v>
      </c>
      <c r="H1495">
        <v>100</v>
      </c>
      <c r="I1495" t="e">
        <f>ROUND(VLOOKUP(B1495,'BAHAN BAKU'!P:AO,26,FALSE)*F1495%,0)</f>
        <v>#N/A</v>
      </c>
      <c r="J1495">
        <v>0</v>
      </c>
      <c r="K1495">
        <v>0</v>
      </c>
      <c r="L1495">
        <f>VLOOKUP(B1495,'BAHAN BAKU'!P:Y,10,FALSE)</f>
        <v>0</v>
      </c>
      <c r="M1495">
        <f>VLOOKUP(B1495,'BAHAN BAKU'!P:Z,11,FALSE)</f>
        <v>0</v>
      </c>
      <c r="T1495">
        <v>0</v>
      </c>
    </row>
    <row r="1496" spans="1:20" x14ac:dyDescent="0.25">
      <c r="A1496">
        <f>VLOOKUP(B1496,'BAHAN BAKU'!$BD:$BE,2,FALSE)</f>
        <v>1</v>
      </c>
      <c r="B1496">
        <f>IF(COUNTIF($B$2:B1495,B1495)=3,B1495+1,B1495)</f>
        <v>499</v>
      </c>
      <c r="C1496" t="e">
        <f>VLOOKUP(B1496,'BAHAN BAKU'!P:Q,2,FALSE)</f>
        <v>#N/A</v>
      </c>
      <c r="D1496" t="s">
        <v>2</v>
      </c>
      <c r="E1496" t="s">
        <v>49</v>
      </c>
      <c r="F1496" s="13">
        <v>11</v>
      </c>
      <c r="G1496" t="s">
        <v>49</v>
      </c>
      <c r="H1496">
        <v>100</v>
      </c>
      <c r="I1496">
        <f>ROUND(VLOOKUP(B1496,'BAHAN BAKU'!P:AO,26,FALSE)*F1496%,0)</f>
        <v>0</v>
      </c>
      <c r="J1496">
        <v>0</v>
      </c>
      <c r="K1496">
        <v>0</v>
      </c>
      <c r="L1496">
        <f>VLOOKUP(B1496,'BAHAN BAKU'!P:Y,10,FALSE)</f>
        <v>0</v>
      </c>
      <c r="M1496">
        <f>VLOOKUP(B1496,'BAHAN BAKU'!P:Z,11,FALSE)</f>
        <v>0</v>
      </c>
      <c r="T1496">
        <v>0</v>
      </c>
    </row>
    <row r="1497" spans="1:20" x14ac:dyDescent="0.25">
      <c r="A1497">
        <f>VLOOKUP(B1497,'BAHAN BAKU'!$BD:$BE,2,FALSE)</f>
        <v>1</v>
      </c>
      <c r="B1497">
        <f>IF(COUNTIF($B$2:B1496,B1496)=3,B1496+1,B1496)</f>
        <v>499</v>
      </c>
      <c r="C1497" t="e">
        <f>VLOOKUP(B1497,'BAHAN BAKU'!P:Q,2,FALSE)</f>
        <v>#N/A</v>
      </c>
      <c r="D1497" t="s">
        <v>0</v>
      </c>
      <c r="E1497" t="s">
        <v>49</v>
      </c>
      <c r="F1497" s="13">
        <f>IF(VLOOKUP(B1497&amp;D1497,'BAHAN BAKU'!BA:BB,2,FALSE)&gt;'BAHAN BAKU'!$B$1,'BAHAN BAKU'!$B$1,VLOOKUP(B1497&amp;D1497,'BAHAN BAKU'!BA:BB,2,FALSE))</f>
        <v>0</v>
      </c>
      <c r="G1497" t="s">
        <v>49</v>
      </c>
      <c r="H1497">
        <v>100</v>
      </c>
      <c r="I1497">
        <f>ROUND(VLOOKUP(B1497,'BAHAN BAKU'!P:AO,26,FALSE)*F1497%,0)</f>
        <v>0</v>
      </c>
      <c r="J1497">
        <v>0</v>
      </c>
      <c r="K1497">
        <v>0</v>
      </c>
      <c r="L1497">
        <f>VLOOKUP(B1497,'BAHAN BAKU'!P:Y,10,FALSE)</f>
        <v>0</v>
      </c>
      <c r="M1497">
        <f>VLOOKUP(B1497,'BAHAN BAKU'!P:Z,11,FALSE)</f>
        <v>0</v>
      </c>
      <c r="T1497">
        <v>0</v>
      </c>
    </row>
    <row r="1498" spans="1:20" x14ac:dyDescent="0.25">
      <c r="A1498">
        <f>VLOOKUP(B1498,'BAHAN BAKU'!$BD:$BE,2,FALSE)</f>
        <v>1</v>
      </c>
      <c r="B1498">
        <f>IF(COUNTIF($B$2:B1497,B1497)=3,B1497+1,B1497)</f>
        <v>499</v>
      </c>
      <c r="C1498" t="e">
        <f>VLOOKUP(B1498,'BAHAN BAKU'!P:Q,2,FALSE)</f>
        <v>#N/A</v>
      </c>
      <c r="D1498" t="s">
        <v>4</v>
      </c>
      <c r="E1498" t="s">
        <v>49</v>
      </c>
      <c r="F1498" s="13" t="e">
        <f>IF(C1498=0,"2.5","0")</f>
        <v>#N/A</v>
      </c>
      <c r="G1498" t="s">
        <v>49</v>
      </c>
      <c r="H1498">
        <v>100</v>
      </c>
      <c r="I1498" t="e">
        <f>ROUND(VLOOKUP(B1498,'BAHAN BAKU'!P:AO,26,FALSE)*F1498%,0)</f>
        <v>#N/A</v>
      </c>
      <c r="J1498">
        <v>0</v>
      </c>
      <c r="K1498">
        <v>0</v>
      </c>
      <c r="L1498">
        <f>VLOOKUP(B1498,'BAHAN BAKU'!P:Y,10,FALSE)</f>
        <v>0</v>
      </c>
      <c r="M1498">
        <f>VLOOKUP(B1498,'BAHAN BAKU'!P:Z,11,FALSE)</f>
        <v>0</v>
      </c>
      <c r="T1498">
        <v>0</v>
      </c>
    </row>
    <row r="1499" spans="1:20" x14ac:dyDescent="0.25">
      <c r="A1499">
        <f>VLOOKUP(B1499,'BAHAN BAKU'!$BD:$BE,2,FALSE)</f>
        <v>1</v>
      </c>
      <c r="B1499">
        <f>IF(COUNTIF($B$2:B1498,B1498)=3,B1498+1,B1498)</f>
        <v>500</v>
      </c>
      <c r="C1499" t="e">
        <f>VLOOKUP(B1499,'BAHAN BAKU'!P:Q,2,FALSE)</f>
        <v>#N/A</v>
      </c>
      <c r="D1499" t="s">
        <v>2</v>
      </c>
      <c r="E1499" t="s">
        <v>49</v>
      </c>
      <c r="F1499" s="13">
        <v>11</v>
      </c>
      <c r="G1499" t="s">
        <v>49</v>
      </c>
      <c r="H1499">
        <v>100</v>
      </c>
      <c r="I1499">
        <f>ROUND(VLOOKUP(B1499,'BAHAN BAKU'!P:AO,26,FALSE)*F1499%,0)</f>
        <v>0</v>
      </c>
      <c r="J1499">
        <v>0</v>
      </c>
      <c r="K1499">
        <v>0</v>
      </c>
      <c r="L1499">
        <f>VLOOKUP(B1499,'BAHAN BAKU'!P:Y,10,FALSE)</f>
        <v>0</v>
      </c>
      <c r="M1499">
        <f>VLOOKUP(B1499,'BAHAN BAKU'!P:Z,11,FALSE)</f>
        <v>0</v>
      </c>
      <c r="T1499">
        <v>0</v>
      </c>
    </row>
    <row r="1500" spans="1:20" x14ac:dyDescent="0.25">
      <c r="A1500">
        <f>VLOOKUP(B1500,'BAHAN BAKU'!$BD:$BE,2,FALSE)</f>
        <v>1</v>
      </c>
      <c r="B1500">
        <f>IF(COUNTIF($B$2:B1499,B1499)=3,B1499+1,B1499)</f>
        <v>500</v>
      </c>
      <c r="C1500" t="e">
        <f>VLOOKUP(B1500,'BAHAN BAKU'!P:Q,2,FALSE)</f>
        <v>#N/A</v>
      </c>
      <c r="D1500" t="s">
        <v>0</v>
      </c>
      <c r="E1500" t="s">
        <v>49</v>
      </c>
      <c r="F1500" s="13">
        <f>IF(VLOOKUP(B1500&amp;D1500,'BAHAN BAKU'!BA:BB,2,FALSE)&gt;'BAHAN BAKU'!$B$1,'BAHAN BAKU'!$B$1,VLOOKUP(B1500&amp;D1500,'BAHAN BAKU'!BA:BB,2,FALSE))</f>
        <v>0</v>
      </c>
      <c r="G1500" t="s">
        <v>49</v>
      </c>
      <c r="H1500">
        <v>100</v>
      </c>
      <c r="I1500">
        <f>ROUND(VLOOKUP(B1500,'BAHAN BAKU'!P:AO,26,FALSE)*F1500%,0)</f>
        <v>0</v>
      </c>
      <c r="J1500">
        <v>0</v>
      </c>
      <c r="K1500">
        <v>0</v>
      </c>
      <c r="L1500">
        <f>VLOOKUP(B1500,'BAHAN BAKU'!P:Y,10,FALSE)</f>
        <v>0</v>
      </c>
      <c r="M1500">
        <f>VLOOKUP(B1500,'BAHAN BAKU'!P:Z,11,FALSE)</f>
        <v>0</v>
      </c>
      <c r="T1500">
        <v>0</v>
      </c>
    </row>
    <row r="1501" spans="1:20" x14ac:dyDescent="0.25">
      <c r="A1501">
        <f>VLOOKUP(B1501,'BAHAN BAKU'!$BD:$BE,2,FALSE)</f>
        <v>1</v>
      </c>
      <c r="B1501">
        <f>IF(COUNTIF($B$2:B1500,B1500)=3,B1500+1,B1500)</f>
        <v>500</v>
      </c>
      <c r="C1501" t="e">
        <f>VLOOKUP(B1501,'BAHAN BAKU'!P:Q,2,FALSE)</f>
        <v>#N/A</v>
      </c>
      <c r="D1501" t="s">
        <v>4</v>
      </c>
      <c r="E1501" t="s">
        <v>49</v>
      </c>
      <c r="F1501" s="13" t="e">
        <f>IF(C1501=0,"2.5","0")</f>
        <v>#N/A</v>
      </c>
      <c r="G1501" t="s">
        <v>49</v>
      </c>
      <c r="H1501">
        <v>100</v>
      </c>
      <c r="I1501" t="e">
        <f>ROUND(VLOOKUP(B1501,'BAHAN BAKU'!P:AO,26,FALSE)*F1501%,0)</f>
        <v>#N/A</v>
      </c>
      <c r="J1501">
        <v>0</v>
      </c>
      <c r="K1501">
        <v>0</v>
      </c>
      <c r="L1501">
        <f>VLOOKUP(B1501,'BAHAN BAKU'!P:Y,10,FALSE)</f>
        <v>0</v>
      </c>
      <c r="M1501">
        <f>VLOOKUP(B1501,'BAHAN BAKU'!P:Z,11,FALSE)</f>
        <v>0</v>
      </c>
      <c r="T1501">
        <v>0</v>
      </c>
    </row>
    <row r="1502" spans="1:20" x14ac:dyDescent="0.25">
      <c r="A1502">
        <f>VLOOKUP(B1502,'BAHAN BAKU'!$BD:$BE,2,FALSE)</f>
        <v>1</v>
      </c>
      <c r="B1502">
        <f>IF(COUNTIF($B$2:B1501,B1501)=3,B1501+1,B1501)</f>
        <v>501</v>
      </c>
      <c r="C1502" t="e">
        <f>VLOOKUP(B1502,'BAHAN BAKU'!P:Q,2,FALSE)</f>
        <v>#N/A</v>
      </c>
      <c r="D1502" t="s">
        <v>2</v>
      </c>
      <c r="E1502" t="s">
        <v>49</v>
      </c>
      <c r="F1502" s="13">
        <v>11</v>
      </c>
      <c r="G1502" t="s">
        <v>49</v>
      </c>
      <c r="H1502">
        <v>100</v>
      </c>
      <c r="I1502">
        <f>ROUND(VLOOKUP(B1502,'BAHAN BAKU'!P:AO,26,FALSE)*F1502%,0)</f>
        <v>0</v>
      </c>
      <c r="J1502">
        <v>0</v>
      </c>
      <c r="K1502">
        <v>0</v>
      </c>
      <c r="L1502">
        <f>VLOOKUP(B1502,'BAHAN BAKU'!P:Y,10,FALSE)</f>
        <v>0</v>
      </c>
      <c r="M1502">
        <f>VLOOKUP(B1502,'BAHAN BAKU'!P:Z,11,FALSE)</f>
        <v>0</v>
      </c>
      <c r="T1502">
        <v>0</v>
      </c>
    </row>
    <row r="1503" spans="1:20" x14ac:dyDescent="0.25">
      <c r="A1503">
        <f>VLOOKUP(B1503,'BAHAN BAKU'!$BD:$BE,2,FALSE)</f>
        <v>1</v>
      </c>
      <c r="B1503">
        <f>IF(COUNTIF($B$2:B1502,B1502)=3,B1502+1,B1502)</f>
        <v>501</v>
      </c>
      <c r="C1503" t="e">
        <f>VLOOKUP(B1503,'BAHAN BAKU'!P:Q,2,FALSE)</f>
        <v>#N/A</v>
      </c>
      <c r="D1503" t="s">
        <v>0</v>
      </c>
      <c r="E1503" t="s">
        <v>49</v>
      </c>
      <c r="F1503" s="13">
        <f>IF(VLOOKUP(B1503&amp;D1503,'BAHAN BAKU'!BA:BB,2,FALSE)&gt;'BAHAN BAKU'!$B$1,'BAHAN BAKU'!$B$1,VLOOKUP(B1503&amp;D1503,'BAHAN BAKU'!BA:BB,2,FALSE))</f>
        <v>0</v>
      </c>
      <c r="G1503" t="s">
        <v>49</v>
      </c>
      <c r="H1503">
        <v>100</v>
      </c>
      <c r="I1503">
        <f>ROUND(VLOOKUP(B1503,'BAHAN BAKU'!P:AO,26,FALSE)*F1503%,0)</f>
        <v>0</v>
      </c>
      <c r="J1503">
        <v>0</v>
      </c>
      <c r="K1503">
        <v>0</v>
      </c>
      <c r="L1503">
        <f>VLOOKUP(B1503,'BAHAN BAKU'!P:Y,10,FALSE)</f>
        <v>0</v>
      </c>
      <c r="M1503">
        <f>VLOOKUP(B1503,'BAHAN BAKU'!P:Z,11,FALSE)</f>
        <v>0</v>
      </c>
      <c r="T1503">
        <v>0</v>
      </c>
    </row>
    <row r="1504" spans="1:20" x14ac:dyDescent="0.25">
      <c r="A1504">
        <f>VLOOKUP(B1504,'BAHAN BAKU'!$BD:$BE,2,FALSE)</f>
        <v>1</v>
      </c>
      <c r="B1504">
        <f>IF(COUNTIF($B$2:B1503,B1503)=3,B1503+1,B1503)</f>
        <v>501</v>
      </c>
      <c r="C1504" t="e">
        <f>VLOOKUP(B1504,'BAHAN BAKU'!P:Q,2,FALSE)</f>
        <v>#N/A</v>
      </c>
      <c r="D1504" t="s">
        <v>4</v>
      </c>
      <c r="E1504" t="s">
        <v>49</v>
      </c>
      <c r="F1504" s="13" t="e">
        <f>IF(C1504=0,"2.5","0")</f>
        <v>#N/A</v>
      </c>
      <c r="G1504" t="s">
        <v>49</v>
      </c>
      <c r="H1504">
        <v>100</v>
      </c>
      <c r="I1504" t="e">
        <f>ROUND(VLOOKUP(B1504,'BAHAN BAKU'!P:AO,26,FALSE)*F1504%,0)</f>
        <v>#N/A</v>
      </c>
      <c r="J1504">
        <v>0</v>
      </c>
      <c r="K1504">
        <v>0</v>
      </c>
      <c r="L1504">
        <f>VLOOKUP(B1504,'BAHAN BAKU'!P:Y,10,FALSE)</f>
        <v>0</v>
      </c>
      <c r="M1504">
        <f>VLOOKUP(B1504,'BAHAN BAKU'!P:Z,11,FALSE)</f>
        <v>0</v>
      </c>
      <c r="T1504">
        <v>0</v>
      </c>
    </row>
    <row r="1505" spans="1:20" x14ac:dyDescent="0.25">
      <c r="A1505">
        <f>VLOOKUP(B1505,'BAHAN BAKU'!$BD:$BE,2,FALSE)</f>
        <v>1</v>
      </c>
      <c r="B1505">
        <f>IF(COUNTIF($B$2:B1504,B1504)=3,B1504+1,B1504)</f>
        <v>502</v>
      </c>
      <c r="C1505" t="e">
        <f>VLOOKUP(B1505,'BAHAN BAKU'!P:Q,2,FALSE)</f>
        <v>#N/A</v>
      </c>
      <c r="D1505" t="s">
        <v>2</v>
      </c>
      <c r="E1505" t="s">
        <v>49</v>
      </c>
      <c r="F1505" s="13">
        <v>11</v>
      </c>
      <c r="G1505" t="s">
        <v>49</v>
      </c>
      <c r="H1505">
        <v>100</v>
      </c>
      <c r="I1505">
        <f>ROUND(VLOOKUP(B1505,'BAHAN BAKU'!P:AO,26,FALSE)*F1505%,0)</f>
        <v>0</v>
      </c>
      <c r="J1505">
        <v>0</v>
      </c>
      <c r="K1505">
        <v>0</v>
      </c>
      <c r="L1505">
        <f>VLOOKUP(B1505,'BAHAN BAKU'!P:Y,10,FALSE)</f>
        <v>0</v>
      </c>
      <c r="M1505">
        <f>VLOOKUP(B1505,'BAHAN BAKU'!P:Z,11,FALSE)</f>
        <v>0</v>
      </c>
      <c r="T1505">
        <v>0</v>
      </c>
    </row>
    <row r="1506" spans="1:20" x14ac:dyDescent="0.25">
      <c r="A1506">
        <f>VLOOKUP(B1506,'BAHAN BAKU'!$BD:$BE,2,FALSE)</f>
        <v>1</v>
      </c>
      <c r="B1506">
        <f>IF(COUNTIF($B$2:B1505,B1505)=3,B1505+1,B1505)</f>
        <v>502</v>
      </c>
      <c r="C1506" t="e">
        <f>VLOOKUP(B1506,'BAHAN BAKU'!P:Q,2,FALSE)</f>
        <v>#N/A</v>
      </c>
      <c r="D1506" t="s">
        <v>0</v>
      </c>
      <c r="E1506" t="s">
        <v>49</v>
      </c>
      <c r="F1506" s="13">
        <f>IF(VLOOKUP(B1506&amp;D1506,'BAHAN BAKU'!BA:BB,2,FALSE)&gt;'BAHAN BAKU'!$B$1,'BAHAN BAKU'!$B$1,VLOOKUP(B1506&amp;D1506,'BAHAN BAKU'!BA:BB,2,FALSE))</f>
        <v>0</v>
      </c>
      <c r="G1506" t="s">
        <v>49</v>
      </c>
      <c r="H1506">
        <v>100</v>
      </c>
      <c r="I1506">
        <f>ROUND(VLOOKUP(B1506,'BAHAN BAKU'!P:AO,26,FALSE)*F1506%,0)</f>
        <v>0</v>
      </c>
      <c r="J1506">
        <v>0</v>
      </c>
      <c r="K1506">
        <v>0</v>
      </c>
      <c r="L1506">
        <f>VLOOKUP(B1506,'BAHAN BAKU'!P:Y,10,FALSE)</f>
        <v>0</v>
      </c>
      <c r="M1506">
        <f>VLOOKUP(B1506,'BAHAN BAKU'!P:Z,11,FALSE)</f>
        <v>0</v>
      </c>
      <c r="T1506">
        <v>0</v>
      </c>
    </row>
    <row r="1507" spans="1:20" x14ac:dyDescent="0.25">
      <c r="A1507">
        <f>VLOOKUP(B1507,'BAHAN BAKU'!$BD:$BE,2,FALSE)</f>
        <v>1</v>
      </c>
      <c r="B1507">
        <f>IF(COUNTIF($B$2:B1506,B1506)=3,B1506+1,B1506)</f>
        <v>502</v>
      </c>
      <c r="C1507" t="e">
        <f>VLOOKUP(B1507,'BAHAN BAKU'!P:Q,2,FALSE)</f>
        <v>#N/A</v>
      </c>
      <c r="D1507" t="s">
        <v>4</v>
      </c>
      <c r="E1507" t="s">
        <v>49</v>
      </c>
      <c r="F1507" s="13" t="e">
        <f>IF(C1507=0,"2.5","0")</f>
        <v>#N/A</v>
      </c>
      <c r="G1507" t="s">
        <v>49</v>
      </c>
      <c r="H1507">
        <v>100</v>
      </c>
      <c r="I1507" t="e">
        <f>ROUND(VLOOKUP(B1507,'BAHAN BAKU'!P:AO,26,FALSE)*F1507%,0)</f>
        <v>#N/A</v>
      </c>
      <c r="J1507">
        <v>0</v>
      </c>
      <c r="K1507">
        <v>0</v>
      </c>
      <c r="L1507">
        <f>VLOOKUP(B1507,'BAHAN BAKU'!P:Y,10,FALSE)</f>
        <v>0</v>
      </c>
      <c r="M1507">
        <f>VLOOKUP(B1507,'BAHAN BAKU'!P:Z,11,FALSE)</f>
        <v>0</v>
      </c>
      <c r="T1507">
        <v>0</v>
      </c>
    </row>
    <row r="1508" spans="1:20" x14ac:dyDescent="0.25">
      <c r="A1508">
        <f>VLOOKUP(B1508,'BAHAN BAKU'!$BD:$BE,2,FALSE)</f>
        <v>1</v>
      </c>
      <c r="B1508">
        <f>IF(COUNTIF($B$2:B1507,B1507)=3,B1507+1,B1507)</f>
        <v>503</v>
      </c>
      <c r="C1508" t="e">
        <f>VLOOKUP(B1508,'BAHAN BAKU'!P:Q,2,FALSE)</f>
        <v>#N/A</v>
      </c>
      <c r="D1508" t="s">
        <v>2</v>
      </c>
      <c r="E1508" t="s">
        <v>49</v>
      </c>
      <c r="F1508" s="13">
        <v>11</v>
      </c>
      <c r="G1508" t="s">
        <v>49</v>
      </c>
      <c r="H1508">
        <v>100</v>
      </c>
      <c r="I1508">
        <f>ROUND(VLOOKUP(B1508,'BAHAN BAKU'!P:AO,26,FALSE)*F1508%,0)</f>
        <v>0</v>
      </c>
      <c r="J1508">
        <v>0</v>
      </c>
      <c r="K1508">
        <v>0</v>
      </c>
      <c r="L1508">
        <f>VLOOKUP(B1508,'BAHAN BAKU'!P:Y,10,FALSE)</f>
        <v>0</v>
      </c>
      <c r="M1508">
        <f>VLOOKUP(B1508,'BAHAN BAKU'!P:Z,11,FALSE)</f>
        <v>0</v>
      </c>
      <c r="T1508">
        <v>0</v>
      </c>
    </row>
    <row r="1509" spans="1:20" x14ac:dyDescent="0.25">
      <c r="A1509">
        <f>VLOOKUP(B1509,'BAHAN BAKU'!$BD:$BE,2,FALSE)</f>
        <v>1</v>
      </c>
      <c r="B1509">
        <f>IF(COUNTIF($B$2:B1508,B1508)=3,B1508+1,B1508)</f>
        <v>503</v>
      </c>
      <c r="C1509" t="e">
        <f>VLOOKUP(B1509,'BAHAN BAKU'!P:Q,2,FALSE)</f>
        <v>#N/A</v>
      </c>
      <c r="D1509" t="s">
        <v>0</v>
      </c>
      <c r="E1509" t="s">
        <v>49</v>
      </c>
      <c r="F1509" s="13">
        <f>IF(VLOOKUP(B1509&amp;D1509,'BAHAN BAKU'!BA:BB,2,FALSE)&gt;'BAHAN BAKU'!$B$1,'BAHAN BAKU'!$B$1,VLOOKUP(B1509&amp;D1509,'BAHAN BAKU'!BA:BB,2,FALSE))</f>
        <v>0</v>
      </c>
      <c r="G1509" t="s">
        <v>49</v>
      </c>
      <c r="H1509">
        <v>100</v>
      </c>
      <c r="I1509">
        <f>ROUND(VLOOKUP(B1509,'BAHAN BAKU'!P:AO,26,FALSE)*F1509%,0)</f>
        <v>0</v>
      </c>
      <c r="J1509">
        <v>0</v>
      </c>
      <c r="K1509">
        <v>0</v>
      </c>
      <c r="L1509">
        <f>VLOOKUP(B1509,'BAHAN BAKU'!P:Y,10,FALSE)</f>
        <v>0</v>
      </c>
      <c r="M1509">
        <f>VLOOKUP(B1509,'BAHAN BAKU'!P:Z,11,FALSE)</f>
        <v>0</v>
      </c>
      <c r="T1509">
        <v>0</v>
      </c>
    </row>
    <row r="1510" spans="1:20" x14ac:dyDescent="0.25">
      <c r="A1510">
        <f>VLOOKUP(B1510,'BAHAN BAKU'!$BD:$BE,2,FALSE)</f>
        <v>1</v>
      </c>
      <c r="B1510">
        <f>IF(COUNTIF($B$2:B1509,B1509)=3,B1509+1,B1509)</f>
        <v>503</v>
      </c>
      <c r="C1510" t="e">
        <f>VLOOKUP(B1510,'BAHAN BAKU'!P:Q,2,FALSE)</f>
        <v>#N/A</v>
      </c>
      <c r="D1510" t="s">
        <v>4</v>
      </c>
      <c r="E1510" t="s">
        <v>49</v>
      </c>
      <c r="F1510" s="13" t="e">
        <f>IF(C1510=0,"2.5","0")</f>
        <v>#N/A</v>
      </c>
      <c r="G1510" t="s">
        <v>49</v>
      </c>
      <c r="H1510">
        <v>100</v>
      </c>
      <c r="I1510" t="e">
        <f>ROUND(VLOOKUP(B1510,'BAHAN BAKU'!P:AO,26,FALSE)*F1510%,0)</f>
        <v>#N/A</v>
      </c>
      <c r="J1510">
        <v>0</v>
      </c>
      <c r="K1510">
        <v>0</v>
      </c>
      <c r="L1510">
        <f>VLOOKUP(B1510,'BAHAN BAKU'!P:Y,10,FALSE)</f>
        <v>0</v>
      </c>
      <c r="M1510">
        <f>VLOOKUP(B1510,'BAHAN BAKU'!P:Z,11,FALSE)</f>
        <v>0</v>
      </c>
      <c r="T1510">
        <v>0</v>
      </c>
    </row>
    <row r="1511" spans="1:20" x14ac:dyDescent="0.25">
      <c r="A1511">
        <f>VLOOKUP(B1511,'BAHAN BAKU'!$BD:$BE,2,FALSE)</f>
        <v>1</v>
      </c>
      <c r="B1511">
        <f>IF(COUNTIF($B$2:B1510,B1510)=3,B1510+1,B1510)</f>
        <v>504</v>
      </c>
      <c r="C1511" t="e">
        <f>VLOOKUP(B1511,'BAHAN BAKU'!P:Q,2,FALSE)</f>
        <v>#N/A</v>
      </c>
      <c r="D1511" t="s">
        <v>2</v>
      </c>
      <c r="E1511" t="s">
        <v>49</v>
      </c>
      <c r="F1511" s="13">
        <v>11</v>
      </c>
      <c r="G1511" t="s">
        <v>49</v>
      </c>
      <c r="H1511">
        <v>100</v>
      </c>
      <c r="I1511">
        <f>ROUND(VLOOKUP(B1511,'BAHAN BAKU'!P:AO,26,FALSE)*F1511%,0)</f>
        <v>0</v>
      </c>
      <c r="J1511">
        <v>0</v>
      </c>
      <c r="K1511">
        <v>0</v>
      </c>
      <c r="L1511">
        <f>VLOOKUP(B1511,'BAHAN BAKU'!P:Y,10,FALSE)</f>
        <v>0</v>
      </c>
      <c r="M1511">
        <f>VLOOKUP(B1511,'BAHAN BAKU'!P:Z,11,FALSE)</f>
        <v>0</v>
      </c>
      <c r="T1511">
        <v>0</v>
      </c>
    </row>
    <row r="1512" spans="1:20" x14ac:dyDescent="0.25">
      <c r="A1512">
        <f>VLOOKUP(B1512,'BAHAN BAKU'!$BD:$BE,2,FALSE)</f>
        <v>1</v>
      </c>
      <c r="B1512">
        <f>IF(COUNTIF($B$2:B1511,B1511)=3,B1511+1,B1511)</f>
        <v>504</v>
      </c>
      <c r="C1512" t="e">
        <f>VLOOKUP(B1512,'BAHAN BAKU'!P:Q,2,FALSE)</f>
        <v>#N/A</v>
      </c>
      <c r="D1512" t="s">
        <v>0</v>
      </c>
      <c r="E1512" t="s">
        <v>49</v>
      </c>
      <c r="F1512" s="13">
        <f>IF(VLOOKUP(B1512&amp;D1512,'BAHAN BAKU'!BA:BB,2,FALSE)&gt;'BAHAN BAKU'!$B$1,'BAHAN BAKU'!$B$1,VLOOKUP(B1512&amp;D1512,'BAHAN BAKU'!BA:BB,2,FALSE))</f>
        <v>0</v>
      </c>
      <c r="G1512" t="s">
        <v>49</v>
      </c>
      <c r="H1512">
        <v>100</v>
      </c>
      <c r="I1512">
        <f>ROUND(VLOOKUP(B1512,'BAHAN BAKU'!P:AO,26,FALSE)*F1512%,0)</f>
        <v>0</v>
      </c>
      <c r="J1512">
        <v>0</v>
      </c>
      <c r="K1512">
        <v>0</v>
      </c>
      <c r="L1512">
        <f>VLOOKUP(B1512,'BAHAN BAKU'!P:Y,10,FALSE)</f>
        <v>0</v>
      </c>
      <c r="M1512">
        <f>VLOOKUP(B1512,'BAHAN BAKU'!P:Z,11,FALSE)</f>
        <v>0</v>
      </c>
      <c r="T1512">
        <v>0</v>
      </c>
    </row>
    <row r="1513" spans="1:20" x14ac:dyDescent="0.25">
      <c r="A1513">
        <f>VLOOKUP(B1513,'BAHAN BAKU'!$BD:$BE,2,FALSE)</f>
        <v>1</v>
      </c>
      <c r="B1513">
        <f>IF(COUNTIF($B$2:B1512,B1512)=3,B1512+1,B1512)</f>
        <v>504</v>
      </c>
      <c r="C1513" t="e">
        <f>VLOOKUP(B1513,'BAHAN BAKU'!P:Q,2,FALSE)</f>
        <v>#N/A</v>
      </c>
      <c r="D1513" t="s">
        <v>4</v>
      </c>
      <c r="E1513" t="s">
        <v>49</v>
      </c>
      <c r="F1513" s="13" t="e">
        <f>IF(C1513=0,"2.5","0")</f>
        <v>#N/A</v>
      </c>
      <c r="G1513" t="s">
        <v>49</v>
      </c>
      <c r="H1513">
        <v>100</v>
      </c>
      <c r="I1513" t="e">
        <f>ROUND(VLOOKUP(B1513,'BAHAN BAKU'!P:AO,26,FALSE)*F1513%,0)</f>
        <v>#N/A</v>
      </c>
      <c r="J1513">
        <v>0</v>
      </c>
      <c r="K1513">
        <v>0</v>
      </c>
      <c r="L1513">
        <f>VLOOKUP(B1513,'BAHAN BAKU'!P:Y,10,FALSE)</f>
        <v>0</v>
      </c>
      <c r="M1513">
        <f>VLOOKUP(B1513,'BAHAN BAKU'!P:Z,11,FALSE)</f>
        <v>0</v>
      </c>
      <c r="T1513">
        <v>0</v>
      </c>
    </row>
    <row r="1514" spans="1:20" x14ac:dyDescent="0.25">
      <c r="A1514">
        <f>VLOOKUP(B1514,'BAHAN BAKU'!$BD:$BE,2,FALSE)</f>
        <v>1</v>
      </c>
      <c r="B1514">
        <f>IF(COUNTIF($B$2:B1513,B1513)=3,B1513+1,B1513)</f>
        <v>505</v>
      </c>
      <c r="C1514" t="e">
        <f>VLOOKUP(B1514,'BAHAN BAKU'!P:Q,2,FALSE)</f>
        <v>#N/A</v>
      </c>
      <c r="D1514" t="s">
        <v>2</v>
      </c>
      <c r="E1514" t="s">
        <v>49</v>
      </c>
      <c r="F1514" s="13">
        <v>11</v>
      </c>
      <c r="G1514" t="s">
        <v>49</v>
      </c>
      <c r="H1514">
        <v>100</v>
      </c>
      <c r="I1514">
        <f>ROUND(VLOOKUP(B1514,'BAHAN BAKU'!P:AO,26,FALSE)*F1514%,0)</f>
        <v>0</v>
      </c>
      <c r="J1514">
        <v>0</v>
      </c>
      <c r="K1514">
        <v>0</v>
      </c>
      <c r="L1514">
        <f>VLOOKUP(B1514,'BAHAN BAKU'!P:Y,10,FALSE)</f>
        <v>0</v>
      </c>
      <c r="M1514">
        <f>VLOOKUP(B1514,'BAHAN BAKU'!P:Z,11,FALSE)</f>
        <v>0</v>
      </c>
      <c r="T1514">
        <v>0</v>
      </c>
    </row>
    <row r="1515" spans="1:20" x14ac:dyDescent="0.25">
      <c r="A1515">
        <f>VLOOKUP(B1515,'BAHAN BAKU'!$BD:$BE,2,FALSE)</f>
        <v>1</v>
      </c>
      <c r="B1515">
        <f>IF(COUNTIF($B$2:B1514,B1514)=3,B1514+1,B1514)</f>
        <v>505</v>
      </c>
      <c r="C1515" t="e">
        <f>VLOOKUP(B1515,'BAHAN BAKU'!P:Q,2,FALSE)</f>
        <v>#N/A</v>
      </c>
      <c r="D1515" t="s">
        <v>0</v>
      </c>
      <c r="E1515" t="s">
        <v>49</v>
      </c>
      <c r="F1515" s="13">
        <f>IF(VLOOKUP(B1515&amp;D1515,'BAHAN BAKU'!BA:BB,2,FALSE)&gt;'BAHAN BAKU'!$B$1,'BAHAN BAKU'!$B$1,VLOOKUP(B1515&amp;D1515,'BAHAN BAKU'!BA:BB,2,FALSE))</f>
        <v>0</v>
      </c>
      <c r="G1515" t="s">
        <v>49</v>
      </c>
      <c r="H1515">
        <v>100</v>
      </c>
      <c r="I1515">
        <f>ROUND(VLOOKUP(B1515,'BAHAN BAKU'!P:AO,26,FALSE)*F1515%,0)</f>
        <v>0</v>
      </c>
      <c r="J1515">
        <v>0</v>
      </c>
      <c r="K1515">
        <v>0</v>
      </c>
      <c r="L1515">
        <f>VLOOKUP(B1515,'BAHAN BAKU'!P:Y,10,FALSE)</f>
        <v>0</v>
      </c>
      <c r="M1515">
        <f>VLOOKUP(B1515,'BAHAN BAKU'!P:Z,11,FALSE)</f>
        <v>0</v>
      </c>
      <c r="T1515">
        <v>0</v>
      </c>
    </row>
    <row r="1516" spans="1:20" x14ac:dyDescent="0.25">
      <c r="A1516">
        <f>VLOOKUP(B1516,'BAHAN BAKU'!$BD:$BE,2,FALSE)</f>
        <v>1</v>
      </c>
      <c r="B1516">
        <f>IF(COUNTIF($B$2:B1515,B1515)=3,B1515+1,B1515)</f>
        <v>505</v>
      </c>
      <c r="C1516" t="e">
        <f>VLOOKUP(B1516,'BAHAN BAKU'!P:Q,2,FALSE)</f>
        <v>#N/A</v>
      </c>
      <c r="D1516" t="s">
        <v>4</v>
      </c>
      <c r="E1516" t="s">
        <v>49</v>
      </c>
      <c r="F1516" s="13" t="e">
        <f>IF(C1516=0,"2.5","0")</f>
        <v>#N/A</v>
      </c>
      <c r="G1516" t="s">
        <v>49</v>
      </c>
      <c r="H1516">
        <v>100</v>
      </c>
      <c r="I1516" t="e">
        <f>ROUND(VLOOKUP(B1516,'BAHAN BAKU'!P:AO,26,FALSE)*F1516%,0)</f>
        <v>#N/A</v>
      </c>
      <c r="J1516">
        <v>0</v>
      </c>
      <c r="K1516">
        <v>0</v>
      </c>
      <c r="L1516">
        <f>VLOOKUP(B1516,'BAHAN BAKU'!P:Y,10,FALSE)</f>
        <v>0</v>
      </c>
      <c r="M1516">
        <f>VLOOKUP(B1516,'BAHAN BAKU'!P:Z,11,FALSE)</f>
        <v>0</v>
      </c>
      <c r="T1516">
        <v>0</v>
      </c>
    </row>
    <row r="1517" spans="1:20" x14ac:dyDescent="0.25">
      <c r="A1517">
        <f>VLOOKUP(B1517,'BAHAN BAKU'!$BD:$BE,2,FALSE)</f>
        <v>1</v>
      </c>
      <c r="B1517">
        <f>IF(COUNTIF($B$2:B1516,B1516)=3,B1516+1,B1516)</f>
        <v>506</v>
      </c>
      <c r="C1517" t="e">
        <f>VLOOKUP(B1517,'BAHAN BAKU'!P:Q,2,FALSE)</f>
        <v>#N/A</v>
      </c>
      <c r="D1517" t="s">
        <v>2</v>
      </c>
      <c r="E1517" t="s">
        <v>49</v>
      </c>
      <c r="F1517" s="13">
        <v>11</v>
      </c>
      <c r="G1517" t="s">
        <v>49</v>
      </c>
      <c r="H1517">
        <v>100</v>
      </c>
      <c r="I1517">
        <f>ROUND(VLOOKUP(B1517,'BAHAN BAKU'!P:AO,26,FALSE)*F1517%,0)</f>
        <v>0</v>
      </c>
      <c r="J1517">
        <v>0</v>
      </c>
      <c r="K1517">
        <v>0</v>
      </c>
      <c r="L1517">
        <f>VLOOKUP(B1517,'BAHAN BAKU'!P:Y,10,FALSE)</f>
        <v>0</v>
      </c>
      <c r="M1517">
        <f>VLOOKUP(B1517,'BAHAN BAKU'!P:Z,11,FALSE)</f>
        <v>0</v>
      </c>
      <c r="T1517">
        <v>0</v>
      </c>
    </row>
    <row r="1518" spans="1:20" x14ac:dyDescent="0.25">
      <c r="A1518">
        <f>VLOOKUP(B1518,'BAHAN BAKU'!$BD:$BE,2,FALSE)</f>
        <v>1</v>
      </c>
      <c r="B1518">
        <f>IF(COUNTIF($B$2:B1517,B1517)=3,B1517+1,B1517)</f>
        <v>506</v>
      </c>
      <c r="C1518" t="e">
        <f>VLOOKUP(B1518,'BAHAN BAKU'!P:Q,2,FALSE)</f>
        <v>#N/A</v>
      </c>
      <c r="D1518" t="s">
        <v>0</v>
      </c>
      <c r="E1518" t="s">
        <v>49</v>
      </c>
      <c r="F1518" s="13">
        <f>IF(VLOOKUP(B1518&amp;D1518,'BAHAN BAKU'!BA:BB,2,FALSE)&gt;'BAHAN BAKU'!$B$1,'BAHAN BAKU'!$B$1,VLOOKUP(B1518&amp;D1518,'BAHAN BAKU'!BA:BB,2,FALSE))</f>
        <v>0</v>
      </c>
      <c r="G1518" t="s">
        <v>49</v>
      </c>
      <c r="H1518">
        <v>100</v>
      </c>
      <c r="I1518">
        <f>ROUND(VLOOKUP(B1518,'BAHAN BAKU'!P:AO,26,FALSE)*F1518%,0)</f>
        <v>0</v>
      </c>
      <c r="J1518">
        <v>0</v>
      </c>
      <c r="K1518">
        <v>0</v>
      </c>
      <c r="L1518">
        <f>VLOOKUP(B1518,'BAHAN BAKU'!P:Y,10,FALSE)</f>
        <v>0</v>
      </c>
      <c r="M1518">
        <f>VLOOKUP(B1518,'BAHAN BAKU'!P:Z,11,FALSE)</f>
        <v>0</v>
      </c>
      <c r="T1518">
        <v>0</v>
      </c>
    </row>
    <row r="1519" spans="1:20" x14ac:dyDescent="0.25">
      <c r="A1519">
        <f>VLOOKUP(B1519,'BAHAN BAKU'!$BD:$BE,2,FALSE)</f>
        <v>1</v>
      </c>
      <c r="B1519">
        <f>IF(COUNTIF($B$2:B1518,B1518)=3,B1518+1,B1518)</f>
        <v>506</v>
      </c>
      <c r="C1519" t="e">
        <f>VLOOKUP(B1519,'BAHAN BAKU'!P:Q,2,FALSE)</f>
        <v>#N/A</v>
      </c>
      <c r="D1519" t="s">
        <v>4</v>
      </c>
      <c r="E1519" t="s">
        <v>49</v>
      </c>
      <c r="F1519" s="13" t="e">
        <f>IF(C1519=0,"2.5","0")</f>
        <v>#N/A</v>
      </c>
      <c r="G1519" t="s">
        <v>49</v>
      </c>
      <c r="H1519">
        <v>100</v>
      </c>
      <c r="I1519" t="e">
        <f>ROUND(VLOOKUP(B1519,'BAHAN BAKU'!P:AO,26,FALSE)*F1519%,0)</f>
        <v>#N/A</v>
      </c>
      <c r="J1519">
        <v>0</v>
      </c>
      <c r="K1519">
        <v>0</v>
      </c>
      <c r="L1519">
        <f>VLOOKUP(B1519,'BAHAN BAKU'!P:Y,10,FALSE)</f>
        <v>0</v>
      </c>
      <c r="M1519">
        <f>VLOOKUP(B1519,'BAHAN BAKU'!P:Z,11,FALSE)</f>
        <v>0</v>
      </c>
      <c r="T1519">
        <v>0</v>
      </c>
    </row>
    <row r="1520" spans="1:20" x14ac:dyDescent="0.25">
      <c r="A1520">
        <f>VLOOKUP(B1520,'BAHAN BAKU'!$BD:$BE,2,FALSE)</f>
        <v>1</v>
      </c>
      <c r="B1520">
        <f>IF(COUNTIF($B$2:B1519,B1519)=3,B1519+1,B1519)</f>
        <v>507</v>
      </c>
      <c r="C1520" t="e">
        <f>VLOOKUP(B1520,'BAHAN BAKU'!P:Q,2,FALSE)</f>
        <v>#N/A</v>
      </c>
      <c r="D1520" t="s">
        <v>2</v>
      </c>
      <c r="E1520" t="s">
        <v>49</v>
      </c>
      <c r="F1520" s="13">
        <v>11</v>
      </c>
      <c r="G1520" t="s">
        <v>49</v>
      </c>
      <c r="H1520">
        <v>100</v>
      </c>
      <c r="I1520">
        <f>ROUND(VLOOKUP(B1520,'BAHAN BAKU'!P:AO,26,FALSE)*F1520%,0)</f>
        <v>0</v>
      </c>
      <c r="J1520">
        <v>0</v>
      </c>
      <c r="K1520">
        <v>0</v>
      </c>
      <c r="L1520">
        <f>VLOOKUP(B1520,'BAHAN BAKU'!P:Y,10,FALSE)</f>
        <v>0</v>
      </c>
      <c r="M1520">
        <f>VLOOKUP(B1520,'BAHAN BAKU'!P:Z,11,FALSE)</f>
        <v>0</v>
      </c>
      <c r="T1520">
        <v>0</v>
      </c>
    </row>
    <row r="1521" spans="1:20" x14ac:dyDescent="0.25">
      <c r="A1521">
        <f>VLOOKUP(B1521,'BAHAN BAKU'!$BD:$BE,2,FALSE)</f>
        <v>1</v>
      </c>
      <c r="B1521">
        <f>IF(COUNTIF($B$2:B1520,B1520)=3,B1520+1,B1520)</f>
        <v>507</v>
      </c>
      <c r="C1521" t="e">
        <f>VLOOKUP(B1521,'BAHAN BAKU'!P:Q,2,FALSE)</f>
        <v>#N/A</v>
      </c>
      <c r="D1521" t="s">
        <v>0</v>
      </c>
      <c r="E1521" t="s">
        <v>49</v>
      </c>
      <c r="F1521" s="13">
        <f>IF(VLOOKUP(B1521&amp;D1521,'BAHAN BAKU'!BA:BB,2,FALSE)&gt;'BAHAN BAKU'!$B$1,'BAHAN BAKU'!$B$1,VLOOKUP(B1521&amp;D1521,'BAHAN BAKU'!BA:BB,2,FALSE))</f>
        <v>0</v>
      </c>
      <c r="G1521" t="s">
        <v>49</v>
      </c>
      <c r="H1521">
        <v>100</v>
      </c>
      <c r="I1521">
        <f>ROUND(VLOOKUP(B1521,'BAHAN BAKU'!P:AO,26,FALSE)*F1521%,0)</f>
        <v>0</v>
      </c>
      <c r="J1521">
        <v>0</v>
      </c>
      <c r="K1521">
        <v>0</v>
      </c>
      <c r="L1521">
        <f>VLOOKUP(B1521,'BAHAN BAKU'!P:Y,10,FALSE)</f>
        <v>0</v>
      </c>
      <c r="M1521">
        <f>VLOOKUP(B1521,'BAHAN BAKU'!P:Z,11,FALSE)</f>
        <v>0</v>
      </c>
      <c r="T1521">
        <v>0</v>
      </c>
    </row>
    <row r="1522" spans="1:20" x14ac:dyDescent="0.25">
      <c r="A1522">
        <f>VLOOKUP(B1522,'BAHAN BAKU'!$BD:$BE,2,FALSE)</f>
        <v>1</v>
      </c>
      <c r="B1522">
        <f>IF(COUNTIF($B$2:B1521,B1521)=3,B1521+1,B1521)</f>
        <v>507</v>
      </c>
      <c r="C1522" t="e">
        <f>VLOOKUP(B1522,'BAHAN BAKU'!P:Q,2,FALSE)</f>
        <v>#N/A</v>
      </c>
      <c r="D1522" t="s">
        <v>4</v>
      </c>
      <c r="E1522" t="s">
        <v>49</v>
      </c>
      <c r="F1522" s="13" t="e">
        <f>IF(C1522=0,"2.5","0")</f>
        <v>#N/A</v>
      </c>
      <c r="G1522" t="s">
        <v>49</v>
      </c>
      <c r="H1522">
        <v>100</v>
      </c>
      <c r="I1522" t="e">
        <f>ROUND(VLOOKUP(B1522,'BAHAN BAKU'!P:AO,26,FALSE)*F1522%,0)</f>
        <v>#N/A</v>
      </c>
      <c r="J1522">
        <v>0</v>
      </c>
      <c r="K1522">
        <v>0</v>
      </c>
      <c r="L1522">
        <f>VLOOKUP(B1522,'BAHAN BAKU'!P:Y,10,FALSE)</f>
        <v>0</v>
      </c>
      <c r="M1522">
        <f>VLOOKUP(B1522,'BAHAN BAKU'!P:Z,11,FALSE)</f>
        <v>0</v>
      </c>
      <c r="T1522">
        <v>0</v>
      </c>
    </row>
    <row r="1523" spans="1:20" x14ac:dyDescent="0.25">
      <c r="A1523">
        <f>VLOOKUP(B1523,'BAHAN BAKU'!$BD:$BE,2,FALSE)</f>
        <v>1</v>
      </c>
      <c r="B1523">
        <f>IF(COUNTIF($B$2:B1522,B1522)=3,B1522+1,B1522)</f>
        <v>508</v>
      </c>
      <c r="C1523" t="e">
        <f>VLOOKUP(B1523,'BAHAN BAKU'!P:Q,2,FALSE)</f>
        <v>#N/A</v>
      </c>
      <c r="D1523" t="s">
        <v>2</v>
      </c>
      <c r="E1523" t="s">
        <v>49</v>
      </c>
      <c r="F1523" s="13">
        <v>11</v>
      </c>
      <c r="G1523" t="s">
        <v>49</v>
      </c>
      <c r="H1523">
        <v>100</v>
      </c>
      <c r="I1523">
        <f>ROUND(VLOOKUP(B1523,'BAHAN BAKU'!P:AO,26,FALSE)*F1523%,0)</f>
        <v>0</v>
      </c>
      <c r="J1523">
        <v>0</v>
      </c>
      <c r="K1523">
        <v>0</v>
      </c>
      <c r="L1523">
        <f>VLOOKUP(B1523,'BAHAN BAKU'!P:Y,10,FALSE)</f>
        <v>0</v>
      </c>
      <c r="M1523">
        <f>VLOOKUP(B1523,'BAHAN BAKU'!P:Z,11,FALSE)</f>
        <v>0</v>
      </c>
      <c r="T1523">
        <v>0</v>
      </c>
    </row>
    <row r="1524" spans="1:20" x14ac:dyDescent="0.25">
      <c r="A1524">
        <f>VLOOKUP(B1524,'BAHAN BAKU'!$BD:$BE,2,FALSE)</f>
        <v>1</v>
      </c>
      <c r="B1524">
        <f>IF(COUNTIF($B$2:B1523,B1523)=3,B1523+1,B1523)</f>
        <v>508</v>
      </c>
      <c r="C1524" t="e">
        <f>VLOOKUP(B1524,'BAHAN BAKU'!P:Q,2,FALSE)</f>
        <v>#N/A</v>
      </c>
      <c r="D1524" t="s">
        <v>0</v>
      </c>
      <c r="E1524" t="s">
        <v>49</v>
      </c>
      <c r="F1524" s="13">
        <f>IF(VLOOKUP(B1524&amp;D1524,'BAHAN BAKU'!BA:BB,2,FALSE)&gt;'BAHAN BAKU'!$B$1,'BAHAN BAKU'!$B$1,VLOOKUP(B1524&amp;D1524,'BAHAN BAKU'!BA:BB,2,FALSE))</f>
        <v>0</v>
      </c>
      <c r="G1524" t="s">
        <v>49</v>
      </c>
      <c r="H1524">
        <v>100</v>
      </c>
      <c r="I1524">
        <f>ROUND(VLOOKUP(B1524,'BAHAN BAKU'!P:AO,26,FALSE)*F1524%,0)</f>
        <v>0</v>
      </c>
      <c r="J1524">
        <v>0</v>
      </c>
      <c r="K1524">
        <v>0</v>
      </c>
      <c r="L1524">
        <f>VLOOKUP(B1524,'BAHAN BAKU'!P:Y,10,FALSE)</f>
        <v>0</v>
      </c>
      <c r="M1524">
        <f>VLOOKUP(B1524,'BAHAN BAKU'!P:Z,11,FALSE)</f>
        <v>0</v>
      </c>
      <c r="T1524">
        <v>0</v>
      </c>
    </row>
    <row r="1525" spans="1:20" x14ac:dyDescent="0.25">
      <c r="A1525">
        <f>VLOOKUP(B1525,'BAHAN BAKU'!$BD:$BE,2,FALSE)</f>
        <v>1</v>
      </c>
      <c r="B1525">
        <f>IF(COUNTIF($B$2:B1524,B1524)=3,B1524+1,B1524)</f>
        <v>508</v>
      </c>
      <c r="C1525" t="e">
        <f>VLOOKUP(B1525,'BAHAN BAKU'!P:Q,2,FALSE)</f>
        <v>#N/A</v>
      </c>
      <c r="D1525" t="s">
        <v>4</v>
      </c>
      <c r="E1525" t="s">
        <v>49</v>
      </c>
      <c r="F1525" s="13" t="e">
        <f>IF(C1525=0,"2.5","0")</f>
        <v>#N/A</v>
      </c>
      <c r="G1525" t="s">
        <v>49</v>
      </c>
      <c r="H1525">
        <v>100</v>
      </c>
      <c r="I1525" t="e">
        <f>ROUND(VLOOKUP(B1525,'BAHAN BAKU'!P:AO,26,FALSE)*F1525%,0)</f>
        <v>#N/A</v>
      </c>
      <c r="J1525">
        <v>0</v>
      </c>
      <c r="K1525">
        <v>0</v>
      </c>
      <c r="L1525">
        <f>VLOOKUP(B1525,'BAHAN BAKU'!P:Y,10,FALSE)</f>
        <v>0</v>
      </c>
      <c r="M1525">
        <f>VLOOKUP(B1525,'BAHAN BAKU'!P:Z,11,FALSE)</f>
        <v>0</v>
      </c>
      <c r="T1525">
        <v>0</v>
      </c>
    </row>
    <row r="1526" spans="1:20" x14ac:dyDescent="0.25">
      <c r="A1526">
        <f>VLOOKUP(B1526,'BAHAN BAKU'!$BD:$BE,2,FALSE)</f>
        <v>1</v>
      </c>
      <c r="B1526">
        <f>IF(COUNTIF($B$2:B1525,B1525)=3,B1525+1,B1525)</f>
        <v>509</v>
      </c>
      <c r="C1526" t="e">
        <f>VLOOKUP(B1526,'BAHAN BAKU'!P:Q,2,FALSE)</f>
        <v>#N/A</v>
      </c>
      <c r="D1526" t="s">
        <v>2</v>
      </c>
      <c r="E1526" t="s">
        <v>49</v>
      </c>
      <c r="F1526" s="13">
        <v>11</v>
      </c>
      <c r="G1526" t="s">
        <v>49</v>
      </c>
      <c r="H1526">
        <v>100</v>
      </c>
      <c r="I1526">
        <f>ROUND(VLOOKUP(B1526,'BAHAN BAKU'!P:AO,26,FALSE)*F1526%,0)</f>
        <v>0</v>
      </c>
      <c r="J1526">
        <v>0</v>
      </c>
      <c r="K1526">
        <v>0</v>
      </c>
      <c r="L1526">
        <f>VLOOKUP(B1526,'BAHAN BAKU'!P:Y,10,FALSE)</f>
        <v>0</v>
      </c>
      <c r="M1526">
        <f>VLOOKUP(B1526,'BAHAN BAKU'!P:Z,11,FALSE)</f>
        <v>0</v>
      </c>
      <c r="T1526">
        <v>0</v>
      </c>
    </row>
    <row r="1527" spans="1:20" x14ac:dyDescent="0.25">
      <c r="A1527">
        <f>VLOOKUP(B1527,'BAHAN BAKU'!$BD:$BE,2,FALSE)</f>
        <v>1</v>
      </c>
      <c r="B1527">
        <f>IF(COUNTIF($B$2:B1526,B1526)=3,B1526+1,B1526)</f>
        <v>509</v>
      </c>
      <c r="C1527" t="e">
        <f>VLOOKUP(B1527,'BAHAN BAKU'!P:Q,2,FALSE)</f>
        <v>#N/A</v>
      </c>
      <c r="D1527" t="s">
        <v>0</v>
      </c>
      <c r="E1527" t="s">
        <v>49</v>
      </c>
      <c r="F1527" s="13">
        <f>IF(VLOOKUP(B1527&amp;D1527,'BAHAN BAKU'!BA:BB,2,FALSE)&gt;'BAHAN BAKU'!$B$1,'BAHAN BAKU'!$B$1,VLOOKUP(B1527&amp;D1527,'BAHAN BAKU'!BA:BB,2,FALSE))</f>
        <v>0</v>
      </c>
      <c r="G1527" t="s">
        <v>49</v>
      </c>
      <c r="H1527">
        <v>100</v>
      </c>
      <c r="I1527">
        <f>ROUND(VLOOKUP(B1527,'BAHAN BAKU'!P:AO,26,FALSE)*F1527%,0)</f>
        <v>0</v>
      </c>
      <c r="J1527">
        <v>0</v>
      </c>
      <c r="K1527">
        <v>0</v>
      </c>
      <c r="L1527">
        <f>VLOOKUP(B1527,'BAHAN BAKU'!P:Y,10,FALSE)</f>
        <v>0</v>
      </c>
      <c r="M1527">
        <f>VLOOKUP(B1527,'BAHAN BAKU'!P:Z,11,FALSE)</f>
        <v>0</v>
      </c>
      <c r="T1527">
        <v>0</v>
      </c>
    </row>
    <row r="1528" spans="1:20" x14ac:dyDescent="0.25">
      <c r="A1528">
        <f>VLOOKUP(B1528,'BAHAN BAKU'!$BD:$BE,2,FALSE)</f>
        <v>1</v>
      </c>
      <c r="B1528">
        <f>IF(COUNTIF($B$2:B1527,B1527)=3,B1527+1,B1527)</f>
        <v>509</v>
      </c>
      <c r="C1528" t="e">
        <f>VLOOKUP(B1528,'BAHAN BAKU'!P:Q,2,FALSE)</f>
        <v>#N/A</v>
      </c>
      <c r="D1528" t="s">
        <v>4</v>
      </c>
      <c r="E1528" t="s">
        <v>49</v>
      </c>
      <c r="F1528" s="13" t="e">
        <f>IF(C1528=0,"2.5","0")</f>
        <v>#N/A</v>
      </c>
      <c r="G1528" t="s">
        <v>49</v>
      </c>
      <c r="H1528">
        <v>100</v>
      </c>
      <c r="I1528" t="e">
        <f>ROUND(VLOOKUP(B1528,'BAHAN BAKU'!P:AO,26,FALSE)*F1528%,0)</f>
        <v>#N/A</v>
      </c>
      <c r="J1528">
        <v>0</v>
      </c>
      <c r="K1528">
        <v>0</v>
      </c>
      <c r="L1528">
        <f>VLOOKUP(B1528,'BAHAN BAKU'!P:Y,10,FALSE)</f>
        <v>0</v>
      </c>
      <c r="M1528">
        <f>VLOOKUP(B1528,'BAHAN BAKU'!P:Z,11,FALSE)</f>
        <v>0</v>
      </c>
      <c r="T1528">
        <v>0</v>
      </c>
    </row>
    <row r="1529" spans="1:20" x14ac:dyDescent="0.25">
      <c r="A1529">
        <f>VLOOKUP(B1529,'BAHAN BAKU'!$BD:$BE,2,FALSE)</f>
        <v>1</v>
      </c>
      <c r="B1529">
        <f>IF(COUNTIF($B$2:B1528,B1528)=3,B1528+1,B1528)</f>
        <v>510</v>
      </c>
      <c r="C1529" t="e">
        <f>VLOOKUP(B1529,'BAHAN BAKU'!P:Q,2,FALSE)</f>
        <v>#N/A</v>
      </c>
      <c r="D1529" t="s">
        <v>2</v>
      </c>
      <c r="E1529" t="s">
        <v>49</v>
      </c>
      <c r="F1529" s="13">
        <v>11</v>
      </c>
      <c r="G1529" t="s">
        <v>49</v>
      </c>
      <c r="H1529">
        <v>100</v>
      </c>
      <c r="I1529">
        <f>ROUND(VLOOKUP(B1529,'BAHAN BAKU'!P:AO,26,FALSE)*F1529%,0)</f>
        <v>0</v>
      </c>
      <c r="J1529">
        <v>0</v>
      </c>
      <c r="K1529">
        <v>0</v>
      </c>
      <c r="L1529">
        <f>VLOOKUP(B1529,'BAHAN BAKU'!P:Y,10,FALSE)</f>
        <v>0</v>
      </c>
      <c r="M1529">
        <f>VLOOKUP(B1529,'BAHAN BAKU'!P:Z,11,FALSE)</f>
        <v>0</v>
      </c>
      <c r="T1529">
        <v>0</v>
      </c>
    </row>
    <row r="1530" spans="1:20" x14ac:dyDescent="0.25">
      <c r="A1530">
        <f>VLOOKUP(B1530,'BAHAN BAKU'!$BD:$BE,2,FALSE)</f>
        <v>1</v>
      </c>
      <c r="B1530">
        <f>IF(COUNTIF($B$2:B1529,B1529)=3,B1529+1,B1529)</f>
        <v>510</v>
      </c>
      <c r="C1530" t="e">
        <f>VLOOKUP(B1530,'BAHAN BAKU'!P:Q,2,FALSE)</f>
        <v>#N/A</v>
      </c>
      <c r="D1530" t="s">
        <v>0</v>
      </c>
      <c r="E1530" t="s">
        <v>49</v>
      </c>
      <c r="F1530" s="13">
        <f>IF(VLOOKUP(B1530&amp;D1530,'BAHAN BAKU'!BA:BB,2,FALSE)&gt;'BAHAN BAKU'!$B$1,'BAHAN BAKU'!$B$1,VLOOKUP(B1530&amp;D1530,'BAHAN BAKU'!BA:BB,2,FALSE))</f>
        <v>0</v>
      </c>
      <c r="G1530" t="s">
        <v>49</v>
      </c>
      <c r="H1530">
        <v>100</v>
      </c>
      <c r="I1530">
        <f>ROUND(VLOOKUP(B1530,'BAHAN BAKU'!P:AO,26,FALSE)*F1530%,0)</f>
        <v>0</v>
      </c>
      <c r="J1530">
        <v>0</v>
      </c>
      <c r="K1530">
        <v>0</v>
      </c>
      <c r="L1530">
        <f>VLOOKUP(B1530,'BAHAN BAKU'!P:Y,10,FALSE)</f>
        <v>0</v>
      </c>
      <c r="M1530">
        <f>VLOOKUP(B1530,'BAHAN BAKU'!P:Z,11,FALSE)</f>
        <v>0</v>
      </c>
      <c r="T1530">
        <v>0</v>
      </c>
    </row>
    <row r="1531" spans="1:20" x14ac:dyDescent="0.25">
      <c r="A1531">
        <f>VLOOKUP(B1531,'BAHAN BAKU'!$BD:$BE,2,FALSE)</f>
        <v>1</v>
      </c>
      <c r="B1531">
        <f>IF(COUNTIF($B$2:B1530,B1530)=3,B1530+1,B1530)</f>
        <v>510</v>
      </c>
      <c r="C1531" t="e">
        <f>VLOOKUP(B1531,'BAHAN BAKU'!P:Q,2,FALSE)</f>
        <v>#N/A</v>
      </c>
      <c r="D1531" t="s">
        <v>4</v>
      </c>
      <c r="E1531" t="s">
        <v>49</v>
      </c>
      <c r="F1531" s="13" t="e">
        <f>IF(C1531=0,"2.5","0")</f>
        <v>#N/A</v>
      </c>
      <c r="G1531" t="s">
        <v>49</v>
      </c>
      <c r="H1531">
        <v>100</v>
      </c>
      <c r="I1531" t="e">
        <f>ROUND(VLOOKUP(B1531,'BAHAN BAKU'!P:AO,26,FALSE)*F1531%,0)</f>
        <v>#N/A</v>
      </c>
      <c r="J1531">
        <v>0</v>
      </c>
      <c r="K1531">
        <v>0</v>
      </c>
      <c r="L1531">
        <f>VLOOKUP(B1531,'BAHAN BAKU'!P:Y,10,FALSE)</f>
        <v>0</v>
      </c>
      <c r="M1531">
        <f>VLOOKUP(B1531,'BAHAN BAKU'!P:Z,11,FALSE)</f>
        <v>0</v>
      </c>
      <c r="T1531">
        <v>0</v>
      </c>
    </row>
    <row r="1532" spans="1:20" x14ac:dyDescent="0.25">
      <c r="A1532">
        <f>VLOOKUP(B1532,'BAHAN BAKU'!$BD:$BE,2,FALSE)</f>
        <v>1</v>
      </c>
      <c r="B1532">
        <f>IF(COUNTIF($B$2:B1531,B1531)=3,B1531+1,B1531)</f>
        <v>511</v>
      </c>
      <c r="C1532" t="e">
        <f>VLOOKUP(B1532,'BAHAN BAKU'!P:Q,2,FALSE)</f>
        <v>#N/A</v>
      </c>
      <c r="D1532" t="s">
        <v>2</v>
      </c>
      <c r="E1532" t="s">
        <v>49</v>
      </c>
      <c r="F1532" s="13">
        <v>11</v>
      </c>
      <c r="G1532" t="s">
        <v>49</v>
      </c>
      <c r="H1532">
        <v>100</v>
      </c>
      <c r="I1532">
        <f>ROUND(VLOOKUP(B1532,'BAHAN BAKU'!P:AO,26,FALSE)*F1532%,0)</f>
        <v>0</v>
      </c>
      <c r="J1532">
        <v>0</v>
      </c>
      <c r="K1532">
        <v>0</v>
      </c>
      <c r="L1532">
        <f>VLOOKUP(B1532,'BAHAN BAKU'!P:Y,10,FALSE)</f>
        <v>0</v>
      </c>
      <c r="M1532">
        <f>VLOOKUP(B1532,'BAHAN BAKU'!P:Z,11,FALSE)</f>
        <v>0</v>
      </c>
      <c r="T1532">
        <v>0</v>
      </c>
    </row>
    <row r="1533" spans="1:20" x14ac:dyDescent="0.25">
      <c r="A1533">
        <f>VLOOKUP(B1533,'BAHAN BAKU'!$BD:$BE,2,FALSE)</f>
        <v>1</v>
      </c>
      <c r="B1533">
        <f>IF(COUNTIF($B$2:B1532,B1532)=3,B1532+1,B1532)</f>
        <v>511</v>
      </c>
      <c r="C1533" t="e">
        <f>VLOOKUP(B1533,'BAHAN BAKU'!P:Q,2,FALSE)</f>
        <v>#N/A</v>
      </c>
      <c r="D1533" t="s">
        <v>0</v>
      </c>
      <c r="E1533" t="s">
        <v>49</v>
      </c>
      <c r="F1533" s="13">
        <f>IF(VLOOKUP(B1533&amp;D1533,'BAHAN BAKU'!BA:BB,2,FALSE)&gt;'BAHAN BAKU'!$B$1,'BAHAN BAKU'!$B$1,VLOOKUP(B1533&amp;D1533,'BAHAN BAKU'!BA:BB,2,FALSE))</f>
        <v>0</v>
      </c>
      <c r="G1533" t="s">
        <v>49</v>
      </c>
      <c r="H1533">
        <v>100</v>
      </c>
      <c r="I1533">
        <f>ROUND(VLOOKUP(B1533,'BAHAN BAKU'!P:AO,26,FALSE)*F1533%,0)</f>
        <v>0</v>
      </c>
      <c r="J1533">
        <v>0</v>
      </c>
      <c r="K1533">
        <v>0</v>
      </c>
      <c r="L1533">
        <f>VLOOKUP(B1533,'BAHAN BAKU'!P:Y,10,FALSE)</f>
        <v>0</v>
      </c>
      <c r="M1533">
        <f>VLOOKUP(B1533,'BAHAN BAKU'!P:Z,11,FALSE)</f>
        <v>0</v>
      </c>
      <c r="T1533">
        <v>0</v>
      </c>
    </row>
    <row r="1534" spans="1:20" x14ac:dyDescent="0.25">
      <c r="A1534">
        <f>VLOOKUP(B1534,'BAHAN BAKU'!$BD:$BE,2,FALSE)</f>
        <v>1</v>
      </c>
      <c r="B1534">
        <f>IF(COUNTIF($B$2:B1533,B1533)=3,B1533+1,B1533)</f>
        <v>511</v>
      </c>
      <c r="C1534" t="e">
        <f>VLOOKUP(B1534,'BAHAN BAKU'!P:Q,2,FALSE)</f>
        <v>#N/A</v>
      </c>
      <c r="D1534" t="s">
        <v>4</v>
      </c>
      <c r="E1534" t="s">
        <v>49</v>
      </c>
      <c r="F1534" s="13" t="e">
        <f>IF(C1534=0,"2.5","0")</f>
        <v>#N/A</v>
      </c>
      <c r="G1534" t="s">
        <v>49</v>
      </c>
      <c r="H1534">
        <v>100</v>
      </c>
      <c r="I1534" t="e">
        <f>ROUND(VLOOKUP(B1534,'BAHAN BAKU'!P:AO,26,FALSE)*F1534%,0)</f>
        <v>#N/A</v>
      </c>
      <c r="J1534">
        <v>0</v>
      </c>
      <c r="K1534">
        <v>0</v>
      </c>
      <c r="L1534">
        <f>VLOOKUP(B1534,'BAHAN BAKU'!P:Y,10,FALSE)</f>
        <v>0</v>
      </c>
      <c r="M1534">
        <f>VLOOKUP(B1534,'BAHAN BAKU'!P:Z,11,FALSE)</f>
        <v>0</v>
      </c>
      <c r="T1534">
        <v>0</v>
      </c>
    </row>
    <row r="1535" spans="1:20" x14ac:dyDescent="0.25">
      <c r="A1535">
        <f>VLOOKUP(B1535,'BAHAN BAKU'!$BD:$BE,2,FALSE)</f>
        <v>1</v>
      </c>
      <c r="B1535">
        <f>IF(COUNTIF($B$2:B1534,B1534)=3,B1534+1,B1534)</f>
        <v>512</v>
      </c>
      <c r="C1535" t="e">
        <f>VLOOKUP(B1535,'BAHAN BAKU'!P:Q,2,FALSE)</f>
        <v>#N/A</v>
      </c>
      <c r="D1535" t="s">
        <v>2</v>
      </c>
      <c r="E1535" t="s">
        <v>49</v>
      </c>
      <c r="F1535" s="13">
        <v>11</v>
      </c>
      <c r="G1535" t="s">
        <v>49</v>
      </c>
      <c r="H1535">
        <v>100</v>
      </c>
      <c r="I1535">
        <f>ROUND(VLOOKUP(B1535,'BAHAN BAKU'!P:AO,26,FALSE)*F1535%,0)</f>
        <v>0</v>
      </c>
      <c r="J1535">
        <v>0</v>
      </c>
      <c r="K1535">
        <v>0</v>
      </c>
      <c r="L1535">
        <f>VLOOKUP(B1535,'BAHAN BAKU'!P:Y,10,FALSE)</f>
        <v>0</v>
      </c>
      <c r="M1535">
        <f>VLOOKUP(B1535,'BAHAN BAKU'!P:Z,11,FALSE)</f>
        <v>0</v>
      </c>
      <c r="T1535">
        <v>0</v>
      </c>
    </row>
    <row r="1536" spans="1:20" x14ac:dyDescent="0.25">
      <c r="A1536">
        <f>VLOOKUP(B1536,'BAHAN BAKU'!$BD:$BE,2,FALSE)</f>
        <v>1</v>
      </c>
      <c r="B1536">
        <f>IF(COUNTIF($B$2:B1535,B1535)=3,B1535+1,B1535)</f>
        <v>512</v>
      </c>
      <c r="C1536" t="e">
        <f>VLOOKUP(B1536,'BAHAN BAKU'!P:Q,2,FALSE)</f>
        <v>#N/A</v>
      </c>
      <c r="D1536" t="s">
        <v>0</v>
      </c>
      <c r="E1536" t="s">
        <v>49</v>
      </c>
      <c r="F1536" s="13">
        <f>IF(VLOOKUP(B1536&amp;D1536,'BAHAN BAKU'!BA:BB,2,FALSE)&gt;'BAHAN BAKU'!$B$1,'BAHAN BAKU'!$B$1,VLOOKUP(B1536&amp;D1536,'BAHAN BAKU'!BA:BB,2,FALSE))</f>
        <v>0</v>
      </c>
      <c r="G1536" t="s">
        <v>49</v>
      </c>
      <c r="H1536">
        <v>100</v>
      </c>
      <c r="I1536">
        <f>ROUND(VLOOKUP(B1536,'BAHAN BAKU'!P:AO,26,FALSE)*F1536%,0)</f>
        <v>0</v>
      </c>
      <c r="J1536">
        <v>0</v>
      </c>
      <c r="K1536">
        <v>0</v>
      </c>
      <c r="L1536">
        <f>VLOOKUP(B1536,'BAHAN BAKU'!P:Y,10,FALSE)</f>
        <v>0</v>
      </c>
      <c r="M1536">
        <f>VLOOKUP(B1536,'BAHAN BAKU'!P:Z,11,FALSE)</f>
        <v>0</v>
      </c>
      <c r="T1536">
        <v>0</v>
      </c>
    </row>
    <row r="1537" spans="1:20" x14ac:dyDescent="0.25">
      <c r="A1537">
        <f>VLOOKUP(B1537,'BAHAN BAKU'!$BD:$BE,2,FALSE)</f>
        <v>1</v>
      </c>
      <c r="B1537">
        <f>IF(COUNTIF($B$2:B1536,B1536)=3,B1536+1,B1536)</f>
        <v>512</v>
      </c>
      <c r="C1537" t="e">
        <f>VLOOKUP(B1537,'BAHAN BAKU'!P:Q,2,FALSE)</f>
        <v>#N/A</v>
      </c>
      <c r="D1537" t="s">
        <v>4</v>
      </c>
      <c r="E1537" t="s">
        <v>49</v>
      </c>
      <c r="F1537" s="13" t="e">
        <f>IF(C1537=0,"2.5","0")</f>
        <v>#N/A</v>
      </c>
      <c r="G1537" t="s">
        <v>49</v>
      </c>
      <c r="H1537">
        <v>100</v>
      </c>
      <c r="I1537" t="e">
        <f>ROUND(VLOOKUP(B1537,'BAHAN BAKU'!P:AO,26,FALSE)*F1537%,0)</f>
        <v>#N/A</v>
      </c>
      <c r="J1537">
        <v>0</v>
      </c>
      <c r="K1537">
        <v>0</v>
      </c>
      <c r="L1537">
        <f>VLOOKUP(B1537,'BAHAN BAKU'!P:Y,10,FALSE)</f>
        <v>0</v>
      </c>
      <c r="M1537">
        <f>VLOOKUP(B1537,'BAHAN BAKU'!P:Z,11,FALSE)</f>
        <v>0</v>
      </c>
      <c r="T1537">
        <v>0</v>
      </c>
    </row>
    <row r="1538" spans="1:20" x14ac:dyDescent="0.25">
      <c r="A1538">
        <f>VLOOKUP(B1538,'BAHAN BAKU'!$BD:$BE,2,FALSE)</f>
        <v>1</v>
      </c>
      <c r="B1538">
        <f>IF(COUNTIF($B$2:B1537,B1537)=3,B1537+1,B1537)</f>
        <v>513</v>
      </c>
      <c r="C1538" t="e">
        <f>VLOOKUP(B1538,'BAHAN BAKU'!P:Q,2,FALSE)</f>
        <v>#N/A</v>
      </c>
      <c r="D1538" t="s">
        <v>2</v>
      </c>
      <c r="E1538" t="s">
        <v>49</v>
      </c>
      <c r="F1538" s="13">
        <v>11</v>
      </c>
      <c r="G1538" t="s">
        <v>49</v>
      </c>
      <c r="H1538">
        <v>100</v>
      </c>
      <c r="I1538">
        <f>ROUND(VLOOKUP(B1538,'BAHAN BAKU'!P:AO,26,FALSE)*F1538%,0)</f>
        <v>0</v>
      </c>
      <c r="J1538">
        <v>0</v>
      </c>
      <c r="K1538">
        <v>0</v>
      </c>
      <c r="L1538">
        <f>VLOOKUP(B1538,'BAHAN BAKU'!P:Y,10,FALSE)</f>
        <v>0</v>
      </c>
      <c r="M1538">
        <f>VLOOKUP(B1538,'BAHAN BAKU'!P:Z,11,FALSE)</f>
        <v>0</v>
      </c>
      <c r="T1538">
        <v>0</v>
      </c>
    </row>
    <row r="1539" spans="1:20" x14ac:dyDescent="0.25">
      <c r="A1539">
        <f>VLOOKUP(B1539,'BAHAN BAKU'!$BD:$BE,2,FALSE)</f>
        <v>1</v>
      </c>
      <c r="B1539">
        <f>IF(COUNTIF($B$2:B1538,B1538)=3,B1538+1,B1538)</f>
        <v>513</v>
      </c>
      <c r="C1539" t="e">
        <f>VLOOKUP(B1539,'BAHAN BAKU'!P:Q,2,FALSE)</f>
        <v>#N/A</v>
      </c>
      <c r="D1539" t="s">
        <v>0</v>
      </c>
      <c r="E1539" t="s">
        <v>49</v>
      </c>
      <c r="F1539" s="13">
        <f>IF(VLOOKUP(B1539&amp;D1539,'BAHAN BAKU'!BA:BB,2,FALSE)&gt;'BAHAN BAKU'!$B$1,'BAHAN BAKU'!$B$1,VLOOKUP(B1539&amp;D1539,'BAHAN BAKU'!BA:BB,2,FALSE))</f>
        <v>0</v>
      </c>
      <c r="G1539" t="s">
        <v>49</v>
      </c>
      <c r="H1539">
        <v>100</v>
      </c>
      <c r="I1539">
        <f>ROUND(VLOOKUP(B1539,'BAHAN BAKU'!P:AO,26,FALSE)*F1539%,0)</f>
        <v>0</v>
      </c>
      <c r="J1539">
        <v>0</v>
      </c>
      <c r="K1539">
        <v>0</v>
      </c>
      <c r="L1539">
        <f>VLOOKUP(B1539,'BAHAN BAKU'!P:Y,10,FALSE)</f>
        <v>0</v>
      </c>
      <c r="M1539">
        <f>VLOOKUP(B1539,'BAHAN BAKU'!P:Z,11,FALSE)</f>
        <v>0</v>
      </c>
      <c r="T1539">
        <v>0</v>
      </c>
    </row>
    <row r="1540" spans="1:20" x14ac:dyDescent="0.25">
      <c r="A1540">
        <f>VLOOKUP(B1540,'BAHAN BAKU'!$BD:$BE,2,FALSE)</f>
        <v>1</v>
      </c>
      <c r="B1540">
        <f>IF(COUNTIF($B$2:B1539,B1539)=3,B1539+1,B1539)</f>
        <v>513</v>
      </c>
      <c r="C1540" t="e">
        <f>VLOOKUP(B1540,'BAHAN BAKU'!P:Q,2,FALSE)</f>
        <v>#N/A</v>
      </c>
      <c r="D1540" t="s">
        <v>4</v>
      </c>
      <c r="E1540" t="s">
        <v>49</v>
      </c>
      <c r="F1540" s="13" t="e">
        <f>IF(C1540=0,"2.5","0")</f>
        <v>#N/A</v>
      </c>
      <c r="G1540" t="s">
        <v>49</v>
      </c>
      <c r="H1540">
        <v>100</v>
      </c>
      <c r="I1540" t="e">
        <f>ROUND(VLOOKUP(B1540,'BAHAN BAKU'!P:AO,26,FALSE)*F1540%,0)</f>
        <v>#N/A</v>
      </c>
      <c r="J1540">
        <v>0</v>
      </c>
      <c r="K1540">
        <v>0</v>
      </c>
      <c r="L1540">
        <f>VLOOKUP(B1540,'BAHAN BAKU'!P:Y,10,FALSE)</f>
        <v>0</v>
      </c>
      <c r="M1540">
        <f>VLOOKUP(B1540,'BAHAN BAKU'!P:Z,11,FALSE)</f>
        <v>0</v>
      </c>
      <c r="T1540">
        <v>0</v>
      </c>
    </row>
    <row r="1541" spans="1:20" x14ac:dyDescent="0.25">
      <c r="A1541">
        <f>VLOOKUP(B1541,'BAHAN BAKU'!$BD:$BE,2,FALSE)</f>
        <v>1</v>
      </c>
      <c r="B1541">
        <f>IF(COUNTIF($B$2:B1540,B1540)=3,B1540+1,B1540)</f>
        <v>514</v>
      </c>
      <c r="C1541" t="e">
        <f>VLOOKUP(B1541,'BAHAN BAKU'!P:Q,2,FALSE)</f>
        <v>#N/A</v>
      </c>
      <c r="D1541" t="s">
        <v>2</v>
      </c>
      <c r="E1541" t="s">
        <v>49</v>
      </c>
      <c r="F1541" s="13">
        <v>11</v>
      </c>
      <c r="G1541" t="s">
        <v>49</v>
      </c>
      <c r="H1541">
        <v>100</v>
      </c>
      <c r="I1541">
        <f>ROUND(VLOOKUP(B1541,'BAHAN BAKU'!P:AO,26,FALSE)*F1541%,0)</f>
        <v>0</v>
      </c>
      <c r="J1541">
        <v>0</v>
      </c>
      <c r="K1541">
        <v>0</v>
      </c>
      <c r="L1541">
        <f>VLOOKUP(B1541,'BAHAN BAKU'!P:Y,10,FALSE)</f>
        <v>0</v>
      </c>
      <c r="M1541">
        <f>VLOOKUP(B1541,'BAHAN BAKU'!P:Z,11,FALSE)</f>
        <v>0</v>
      </c>
      <c r="T1541">
        <v>0</v>
      </c>
    </row>
    <row r="1542" spans="1:20" x14ac:dyDescent="0.25">
      <c r="A1542">
        <f>VLOOKUP(B1542,'BAHAN BAKU'!$BD:$BE,2,FALSE)</f>
        <v>1</v>
      </c>
      <c r="B1542">
        <f>IF(COUNTIF($B$2:B1541,B1541)=3,B1541+1,B1541)</f>
        <v>514</v>
      </c>
      <c r="C1542" t="e">
        <f>VLOOKUP(B1542,'BAHAN BAKU'!P:Q,2,FALSE)</f>
        <v>#N/A</v>
      </c>
      <c r="D1542" t="s">
        <v>0</v>
      </c>
      <c r="E1542" t="s">
        <v>49</v>
      </c>
      <c r="F1542" s="13">
        <f>IF(VLOOKUP(B1542&amp;D1542,'BAHAN BAKU'!BA:BB,2,FALSE)&gt;'BAHAN BAKU'!$B$1,'BAHAN BAKU'!$B$1,VLOOKUP(B1542&amp;D1542,'BAHAN BAKU'!BA:BB,2,FALSE))</f>
        <v>0</v>
      </c>
      <c r="G1542" t="s">
        <v>49</v>
      </c>
      <c r="H1542">
        <v>100</v>
      </c>
      <c r="I1542">
        <f>ROUND(VLOOKUP(B1542,'BAHAN BAKU'!P:AO,26,FALSE)*F1542%,0)</f>
        <v>0</v>
      </c>
      <c r="J1542">
        <v>0</v>
      </c>
      <c r="K1542">
        <v>0</v>
      </c>
      <c r="L1542">
        <f>VLOOKUP(B1542,'BAHAN BAKU'!P:Y,10,FALSE)</f>
        <v>0</v>
      </c>
      <c r="M1542">
        <f>VLOOKUP(B1542,'BAHAN BAKU'!P:Z,11,FALSE)</f>
        <v>0</v>
      </c>
      <c r="T1542">
        <v>0</v>
      </c>
    </row>
    <row r="1543" spans="1:20" x14ac:dyDescent="0.25">
      <c r="A1543">
        <f>VLOOKUP(B1543,'BAHAN BAKU'!$BD:$BE,2,FALSE)</f>
        <v>1</v>
      </c>
      <c r="B1543">
        <f>IF(COUNTIF($B$2:B1542,B1542)=3,B1542+1,B1542)</f>
        <v>514</v>
      </c>
      <c r="C1543" t="e">
        <f>VLOOKUP(B1543,'BAHAN BAKU'!P:Q,2,FALSE)</f>
        <v>#N/A</v>
      </c>
      <c r="D1543" t="s">
        <v>4</v>
      </c>
      <c r="E1543" t="s">
        <v>49</v>
      </c>
      <c r="F1543" s="13" t="e">
        <f>IF(C1543=0,"2.5","0")</f>
        <v>#N/A</v>
      </c>
      <c r="G1543" t="s">
        <v>49</v>
      </c>
      <c r="H1543">
        <v>100</v>
      </c>
      <c r="I1543" t="e">
        <f>ROUND(VLOOKUP(B1543,'BAHAN BAKU'!P:AO,26,FALSE)*F1543%,0)</f>
        <v>#N/A</v>
      </c>
      <c r="J1543">
        <v>0</v>
      </c>
      <c r="K1543">
        <v>0</v>
      </c>
      <c r="L1543">
        <f>VLOOKUP(B1543,'BAHAN BAKU'!P:Y,10,FALSE)</f>
        <v>0</v>
      </c>
      <c r="M1543">
        <f>VLOOKUP(B1543,'BAHAN BAKU'!P:Z,11,FALSE)</f>
        <v>0</v>
      </c>
      <c r="T1543">
        <v>0</v>
      </c>
    </row>
    <row r="1544" spans="1:20" x14ac:dyDescent="0.25">
      <c r="A1544">
        <f>VLOOKUP(B1544,'BAHAN BAKU'!$BD:$BE,2,FALSE)</f>
        <v>1</v>
      </c>
      <c r="B1544">
        <f>IF(COUNTIF($B$2:B1543,B1543)=3,B1543+1,B1543)</f>
        <v>515</v>
      </c>
      <c r="C1544" t="e">
        <f>VLOOKUP(B1544,'BAHAN BAKU'!P:Q,2,FALSE)</f>
        <v>#N/A</v>
      </c>
      <c r="D1544" t="s">
        <v>2</v>
      </c>
      <c r="E1544" t="s">
        <v>49</v>
      </c>
      <c r="F1544" s="13">
        <v>11</v>
      </c>
      <c r="G1544" t="s">
        <v>49</v>
      </c>
      <c r="H1544">
        <v>100</v>
      </c>
      <c r="I1544">
        <f>ROUND(VLOOKUP(B1544,'BAHAN BAKU'!P:AO,26,FALSE)*F1544%,0)</f>
        <v>0</v>
      </c>
      <c r="J1544">
        <v>0</v>
      </c>
      <c r="K1544">
        <v>0</v>
      </c>
      <c r="L1544">
        <f>VLOOKUP(B1544,'BAHAN BAKU'!P:Y,10,FALSE)</f>
        <v>0</v>
      </c>
      <c r="M1544">
        <f>VLOOKUP(B1544,'BAHAN BAKU'!P:Z,11,FALSE)</f>
        <v>0</v>
      </c>
      <c r="T1544">
        <v>0</v>
      </c>
    </row>
    <row r="1545" spans="1:20" x14ac:dyDescent="0.25">
      <c r="A1545">
        <f>VLOOKUP(B1545,'BAHAN BAKU'!$BD:$BE,2,FALSE)</f>
        <v>1</v>
      </c>
      <c r="B1545">
        <f>IF(COUNTIF($B$2:B1544,B1544)=3,B1544+1,B1544)</f>
        <v>515</v>
      </c>
      <c r="C1545" t="e">
        <f>VLOOKUP(B1545,'BAHAN BAKU'!P:Q,2,FALSE)</f>
        <v>#N/A</v>
      </c>
      <c r="D1545" t="s">
        <v>0</v>
      </c>
      <c r="E1545" t="s">
        <v>49</v>
      </c>
      <c r="F1545" s="13">
        <f>IF(VLOOKUP(B1545&amp;D1545,'BAHAN BAKU'!BA:BB,2,FALSE)&gt;'BAHAN BAKU'!$B$1,'BAHAN BAKU'!$B$1,VLOOKUP(B1545&amp;D1545,'BAHAN BAKU'!BA:BB,2,FALSE))</f>
        <v>0</v>
      </c>
      <c r="G1545" t="s">
        <v>49</v>
      </c>
      <c r="H1545">
        <v>100</v>
      </c>
      <c r="I1545">
        <f>ROUND(VLOOKUP(B1545,'BAHAN BAKU'!P:AO,26,FALSE)*F1545%,0)</f>
        <v>0</v>
      </c>
      <c r="J1545">
        <v>0</v>
      </c>
      <c r="K1545">
        <v>0</v>
      </c>
      <c r="L1545">
        <f>VLOOKUP(B1545,'BAHAN BAKU'!P:Y,10,FALSE)</f>
        <v>0</v>
      </c>
      <c r="M1545">
        <f>VLOOKUP(B1545,'BAHAN BAKU'!P:Z,11,FALSE)</f>
        <v>0</v>
      </c>
      <c r="T1545">
        <v>0</v>
      </c>
    </row>
    <row r="1546" spans="1:20" x14ac:dyDescent="0.25">
      <c r="A1546">
        <f>VLOOKUP(B1546,'BAHAN BAKU'!$BD:$BE,2,FALSE)</f>
        <v>1</v>
      </c>
      <c r="B1546">
        <f>IF(COUNTIF($B$2:B1545,B1545)=3,B1545+1,B1545)</f>
        <v>515</v>
      </c>
      <c r="C1546" t="e">
        <f>VLOOKUP(B1546,'BAHAN BAKU'!P:Q,2,FALSE)</f>
        <v>#N/A</v>
      </c>
      <c r="D1546" t="s">
        <v>4</v>
      </c>
      <c r="E1546" t="s">
        <v>49</v>
      </c>
      <c r="F1546" s="13" t="e">
        <f>IF(C1546=0,"2.5","0")</f>
        <v>#N/A</v>
      </c>
      <c r="G1546" t="s">
        <v>49</v>
      </c>
      <c r="H1546">
        <v>100</v>
      </c>
      <c r="I1546" t="e">
        <f>ROUND(VLOOKUP(B1546,'BAHAN BAKU'!P:AO,26,FALSE)*F1546%,0)</f>
        <v>#N/A</v>
      </c>
      <c r="J1546">
        <v>0</v>
      </c>
      <c r="K1546">
        <v>0</v>
      </c>
      <c r="L1546">
        <f>VLOOKUP(B1546,'BAHAN BAKU'!P:Y,10,FALSE)</f>
        <v>0</v>
      </c>
      <c r="M1546">
        <f>VLOOKUP(B1546,'BAHAN BAKU'!P:Z,11,FALSE)</f>
        <v>0</v>
      </c>
      <c r="T1546">
        <v>0</v>
      </c>
    </row>
    <row r="1547" spans="1:20" x14ac:dyDescent="0.25">
      <c r="A1547">
        <f>VLOOKUP(B1547,'BAHAN BAKU'!$BD:$BE,2,FALSE)</f>
        <v>1</v>
      </c>
      <c r="B1547">
        <f>IF(COUNTIF($B$2:B1546,B1546)=3,B1546+1,B1546)</f>
        <v>516</v>
      </c>
      <c r="C1547" t="e">
        <f>VLOOKUP(B1547,'BAHAN BAKU'!P:Q,2,FALSE)</f>
        <v>#N/A</v>
      </c>
      <c r="D1547" t="s">
        <v>2</v>
      </c>
      <c r="E1547" t="s">
        <v>49</v>
      </c>
      <c r="F1547" s="13">
        <v>11</v>
      </c>
      <c r="G1547" t="s">
        <v>49</v>
      </c>
      <c r="H1547">
        <v>100</v>
      </c>
      <c r="I1547">
        <f>ROUND(VLOOKUP(B1547,'BAHAN BAKU'!P:AO,26,FALSE)*F1547%,0)</f>
        <v>0</v>
      </c>
      <c r="J1547">
        <v>0</v>
      </c>
      <c r="K1547">
        <v>0</v>
      </c>
      <c r="L1547">
        <f>VLOOKUP(B1547,'BAHAN BAKU'!P:Y,10,FALSE)</f>
        <v>0</v>
      </c>
      <c r="M1547">
        <f>VLOOKUP(B1547,'BAHAN BAKU'!P:Z,11,FALSE)</f>
        <v>0</v>
      </c>
      <c r="T1547">
        <v>0</v>
      </c>
    </row>
    <row r="1548" spans="1:20" x14ac:dyDescent="0.25">
      <c r="A1548">
        <f>VLOOKUP(B1548,'BAHAN BAKU'!$BD:$BE,2,FALSE)</f>
        <v>1</v>
      </c>
      <c r="B1548">
        <f>IF(COUNTIF($B$2:B1547,B1547)=3,B1547+1,B1547)</f>
        <v>516</v>
      </c>
      <c r="C1548" t="e">
        <f>VLOOKUP(B1548,'BAHAN BAKU'!P:Q,2,FALSE)</f>
        <v>#N/A</v>
      </c>
      <c r="D1548" t="s">
        <v>0</v>
      </c>
      <c r="E1548" t="s">
        <v>49</v>
      </c>
      <c r="F1548" s="13">
        <f>IF(VLOOKUP(B1548&amp;D1548,'BAHAN BAKU'!BA:BB,2,FALSE)&gt;'BAHAN BAKU'!$B$1,'BAHAN BAKU'!$B$1,VLOOKUP(B1548&amp;D1548,'BAHAN BAKU'!BA:BB,2,FALSE))</f>
        <v>0</v>
      </c>
      <c r="G1548" t="s">
        <v>49</v>
      </c>
      <c r="H1548">
        <v>100</v>
      </c>
      <c r="I1548">
        <f>ROUND(VLOOKUP(B1548,'BAHAN BAKU'!P:AO,26,FALSE)*F1548%,0)</f>
        <v>0</v>
      </c>
      <c r="J1548">
        <v>0</v>
      </c>
      <c r="K1548">
        <v>0</v>
      </c>
      <c r="L1548">
        <f>VLOOKUP(B1548,'BAHAN BAKU'!P:Y,10,FALSE)</f>
        <v>0</v>
      </c>
      <c r="M1548">
        <f>VLOOKUP(B1548,'BAHAN BAKU'!P:Z,11,FALSE)</f>
        <v>0</v>
      </c>
      <c r="T1548">
        <v>0</v>
      </c>
    </row>
    <row r="1549" spans="1:20" x14ac:dyDescent="0.25">
      <c r="A1549">
        <f>VLOOKUP(B1549,'BAHAN BAKU'!$BD:$BE,2,FALSE)</f>
        <v>1</v>
      </c>
      <c r="B1549">
        <f>IF(COUNTIF($B$2:B1548,B1548)=3,B1548+1,B1548)</f>
        <v>516</v>
      </c>
      <c r="C1549" t="e">
        <f>VLOOKUP(B1549,'BAHAN BAKU'!P:Q,2,FALSE)</f>
        <v>#N/A</v>
      </c>
      <c r="D1549" t="s">
        <v>4</v>
      </c>
      <c r="E1549" t="s">
        <v>49</v>
      </c>
      <c r="F1549" s="13" t="e">
        <f>IF(C1549=0,"2.5","0")</f>
        <v>#N/A</v>
      </c>
      <c r="G1549" t="s">
        <v>49</v>
      </c>
      <c r="H1549">
        <v>100</v>
      </c>
      <c r="I1549" t="e">
        <f>ROUND(VLOOKUP(B1549,'BAHAN BAKU'!P:AO,26,FALSE)*F1549%,0)</f>
        <v>#N/A</v>
      </c>
      <c r="J1549">
        <v>0</v>
      </c>
      <c r="K1549">
        <v>0</v>
      </c>
      <c r="L1549">
        <f>VLOOKUP(B1549,'BAHAN BAKU'!P:Y,10,FALSE)</f>
        <v>0</v>
      </c>
      <c r="M1549">
        <f>VLOOKUP(B1549,'BAHAN BAKU'!P:Z,11,FALSE)</f>
        <v>0</v>
      </c>
      <c r="T1549">
        <v>0</v>
      </c>
    </row>
    <row r="1550" spans="1:20" x14ac:dyDescent="0.25">
      <c r="A1550">
        <f>VLOOKUP(B1550,'BAHAN BAKU'!$BD:$BE,2,FALSE)</f>
        <v>1</v>
      </c>
      <c r="B1550">
        <f>IF(COUNTIF($B$2:B1549,B1549)=3,B1549+1,B1549)</f>
        <v>517</v>
      </c>
      <c r="C1550" t="e">
        <f>VLOOKUP(B1550,'BAHAN BAKU'!P:Q,2,FALSE)</f>
        <v>#N/A</v>
      </c>
      <c r="D1550" t="s">
        <v>2</v>
      </c>
      <c r="E1550" t="s">
        <v>49</v>
      </c>
      <c r="F1550" s="13">
        <v>11</v>
      </c>
      <c r="G1550" t="s">
        <v>49</v>
      </c>
      <c r="H1550">
        <v>100</v>
      </c>
      <c r="I1550">
        <f>ROUND(VLOOKUP(B1550,'BAHAN BAKU'!P:AO,26,FALSE)*F1550%,0)</f>
        <v>0</v>
      </c>
      <c r="J1550">
        <v>0</v>
      </c>
      <c r="K1550">
        <v>0</v>
      </c>
      <c r="L1550">
        <f>VLOOKUP(B1550,'BAHAN BAKU'!P:Y,10,FALSE)</f>
        <v>0</v>
      </c>
      <c r="M1550">
        <f>VLOOKUP(B1550,'BAHAN BAKU'!P:Z,11,FALSE)</f>
        <v>0</v>
      </c>
      <c r="T1550">
        <v>0</v>
      </c>
    </row>
    <row r="1551" spans="1:20" x14ac:dyDescent="0.25">
      <c r="A1551">
        <f>VLOOKUP(B1551,'BAHAN BAKU'!$BD:$BE,2,FALSE)</f>
        <v>1</v>
      </c>
      <c r="B1551">
        <f>IF(COUNTIF($B$2:B1550,B1550)=3,B1550+1,B1550)</f>
        <v>517</v>
      </c>
      <c r="C1551" t="e">
        <f>VLOOKUP(B1551,'BAHAN BAKU'!P:Q,2,FALSE)</f>
        <v>#N/A</v>
      </c>
      <c r="D1551" t="s">
        <v>0</v>
      </c>
      <c r="E1551" t="s">
        <v>49</v>
      </c>
      <c r="F1551" s="13">
        <f>IF(VLOOKUP(B1551&amp;D1551,'BAHAN BAKU'!BA:BB,2,FALSE)&gt;'BAHAN BAKU'!$B$1,'BAHAN BAKU'!$B$1,VLOOKUP(B1551&amp;D1551,'BAHAN BAKU'!BA:BB,2,FALSE))</f>
        <v>0</v>
      </c>
      <c r="G1551" t="s">
        <v>49</v>
      </c>
      <c r="H1551">
        <v>100</v>
      </c>
      <c r="I1551">
        <f>ROUND(VLOOKUP(B1551,'BAHAN BAKU'!P:AO,26,FALSE)*F1551%,0)</f>
        <v>0</v>
      </c>
      <c r="J1551">
        <v>0</v>
      </c>
      <c r="K1551">
        <v>0</v>
      </c>
      <c r="L1551">
        <f>VLOOKUP(B1551,'BAHAN BAKU'!P:Y,10,FALSE)</f>
        <v>0</v>
      </c>
      <c r="M1551">
        <f>VLOOKUP(B1551,'BAHAN BAKU'!P:Z,11,FALSE)</f>
        <v>0</v>
      </c>
      <c r="T1551">
        <v>0</v>
      </c>
    </row>
    <row r="1552" spans="1:20" x14ac:dyDescent="0.25">
      <c r="A1552">
        <f>VLOOKUP(B1552,'BAHAN BAKU'!$BD:$BE,2,FALSE)</f>
        <v>1</v>
      </c>
      <c r="B1552">
        <f>IF(COUNTIF($B$2:B1551,B1551)=3,B1551+1,B1551)</f>
        <v>517</v>
      </c>
      <c r="C1552" t="e">
        <f>VLOOKUP(B1552,'BAHAN BAKU'!P:Q,2,FALSE)</f>
        <v>#N/A</v>
      </c>
      <c r="D1552" t="s">
        <v>4</v>
      </c>
      <c r="E1552" t="s">
        <v>49</v>
      </c>
      <c r="F1552" s="13" t="e">
        <f>IF(C1552=0,"2.5","0")</f>
        <v>#N/A</v>
      </c>
      <c r="G1552" t="s">
        <v>49</v>
      </c>
      <c r="H1552">
        <v>100</v>
      </c>
      <c r="I1552" t="e">
        <f>ROUND(VLOOKUP(B1552,'BAHAN BAKU'!P:AO,26,FALSE)*F1552%,0)</f>
        <v>#N/A</v>
      </c>
      <c r="J1552">
        <v>0</v>
      </c>
      <c r="K1552">
        <v>0</v>
      </c>
      <c r="L1552">
        <f>VLOOKUP(B1552,'BAHAN BAKU'!P:Y,10,FALSE)</f>
        <v>0</v>
      </c>
      <c r="M1552">
        <f>VLOOKUP(B1552,'BAHAN BAKU'!P:Z,11,FALSE)</f>
        <v>0</v>
      </c>
      <c r="T1552">
        <v>0</v>
      </c>
    </row>
    <row r="1553" spans="1:20" x14ac:dyDescent="0.25">
      <c r="A1553">
        <f>VLOOKUP(B1553,'BAHAN BAKU'!$BD:$BE,2,FALSE)</f>
        <v>1</v>
      </c>
      <c r="B1553">
        <f>IF(COUNTIF($B$2:B1552,B1552)=3,B1552+1,B1552)</f>
        <v>518</v>
      </c>
      <c r="C1553" t="e">
        <f>VLOOKUP(B1553,'BAHAN BAKU'!P:Q,2,FALSE)</f>
        <v>#N/A</v>
      </c>
      <c r="D1553" t="s">
        <v>2</v>
      </c>
      <c r="E1553" t="s">
        <v>49</v>
      </c>
      <c r="F1553" s="13">
        <v>11</v>
      </c>
      <c r="G1553" t="s">
        <v>49</v>
      </c>
      <c r="H1553">
        <v>100</v>
      </c>
      <c r="I1553">
        <f>ROUND(VLOOKUP(B1553,'BAHAN BAKU'!P:AO,26,FALSE)*F1553%,0)</f>
        <v>0</v>
      </c>
      <c r="J1553">
        <v>0</v>
      </c>
      <c r="K1553">
        <v>0</v>
      </c>
      <c r="L1553">
        <f>VLOOKUP(B1553,'BAHAN BAKU'!P:Y,10,FALSE)</f>
        <v>0</v>
      </c>
      <c r="M1553">
        <f>VLOOKUP(B1553,'BAHAN BAKU'!P:Z,11,FALSE)</f>
        <v>0</v>
      </c>
      <c r="T1553">
        <v>0</v>
      </c>
    </row>
    <row r="1554" spans="1:20" x14ac:dyDescent="0.25">
      <c r="A1554">
        <f>VLOOKUP(B1554,'BAHAN BAKU'!$BD:$BE,2,FALSE)</f>
        <v>1</v>
      </c>
      <c r="B1554">
        <f>IF(COUNTIF($B$2:B1553,B1553)=3,B1553+1,B1553)</f>
        <v>518</v>
      </c>
      <c r="C1554" t="e">
        <f>VLOOKUP(B1554,'BAHAN BAKU'!P:Q,2,FALSE)</f>
        <v>#N/A</v>
      </c>
      <c r="D1554" t="s">
        <v>0</v>
      </c>
      <c r="E1554" t="s">
        <v>49</v>
      </c>
      <c r="F1554" s="13">
        <f>IF(VLOOKUP(B1554&amp;D1554,'BAHAN BAKU'!BA:BB,2,FALSE)&gt;'BAHAN BAKU'!$B$1,'BAHAN BAKU'!$B$1,VLOOKUP(B1554&amp;D1554,'BAHAN BAKU'!BA:BB,2,FALSE))</f>
        <v>0</v>
      </c>
      <c r="G1554" t="s">
        <v>49</v>
      </c>
      <c r="H1554">
        <v>100</v>
      </c>
      <c r="I1554">
        <f>ROUND(VLOOKUP(B1554,'BAHAN BAKU'!P:AO,26,FALSE)*F1554%,0)</f>
        <v>0</v>
      </c>
      <c r="J1554">
        <v>0</v>
      </c>
      <c r="K1554">
        <v>0</v>
      </c>
      <c r="L1554">
        <f>VLOOKUP(B1554,'BAHAN BAKU'!P:Y,10,FALSE)</f>
        <v>0</v>
      </c>
      <c r="M1554">
        <f>VLOOKUP(B1554,'BAHAN BAKU'!P:Z,11,FALSE)</f>
        <v>0</v>
      </c>
      <c r="T1554">
        <v>0</v>
      </c>
    </row>
    <row r="1555" spans="1:20" x14ac:dyDescent="0.25">
      <c r="A1555">
        <f>VLOOKUP(B1555,'BAHAN BAKU'!$BD:$BE,2,FALSE)</f>
        <v>1</v>
      </c>
      <c r="B1555">
        <f>IF(COUNTIF($B$2:B1554,B1554)=3,B1554+1,B1554)</f>
        <v>518</v>
      </c>
      <c r="C1555" t="e">
        <f>VLOOKUP(B1555,'BAHAN BAKU'!P:Q,2,FALSE)</f>
        <v>#N/A</v>
      </c>
      <c r="D1555" t="s">
        <v>4</v>
      </c>
      <c r="E1555" t="s">
        <v>49</v>
      </c>
      <c r="F1555" s="13" t="e">
        <f>IF(C1555=0,"2.5","0")</f>
        <v>#N/A</v>
      </c>
      <c r="G1555" t="s">
        <v>49</v>
      </c>
      <c r="H1555">
        <v>100</v>
      </c>
      <c r="I1555" t="e">
        <f>ROUND(VLOOKUP(B1555,'BAHAN BAKU'!P:AO,26,FALSE)*F1555%,0)</f>
        <v>#N/A</v>
      </c>
      <c r="J1555">
        <v>0</v>
      </c>
      <c r="K1555">
        <v>0</v>
      </c>
      <c r="L1555">
        <f>VLOOKUP(B1555,'BAHAN BAKU'!P:Y,10,FALSE)</f>
        <v>0</v>
      </c>
      <c r="M1555">
        <f>VLOOKUP(B1555,'BAHAN BAKU'!P:Z,11,FALSE)</f>
        <v>0</v>
      </c>
      <c r="T1555">
        <v>0</v>
      </c>
    </row>
    <row r="1556" spans="1:20" x14ac:dyDescent="0.25">
      <c r="A1556">
        <f>VLOOKUP(B1556,'BAHAN BAKU'!$BD:$BE,2,FALSE)</f>
        <v>1</v>
      </c>
      <c r="B1556">
        <f>IF(COUNTIF($B$2:B1555,B1555)=3,B1555+1,B1555)</f>
        <v>519</v>
      </c>
      <c r="C1556" t="e">
        <f>VLOOKUP(B1556,'BAHAN BAKU'!P:Q,2,FALSE)</f>
        <v>#N/A</v>
      </c>
      <c r="D1556" t="s">
        <v>2</v>
      </c>
      <c r="E1556" t="s">
        <v>49</v>
      </c>
      <c r="F1556" s="13">
        <v>11</v>
      </c>
      <c r="G1556" t="s">
        <v>49</v>
      </c>
      <c r="H1556">
        <v>100</v>
      </c>
      <c r="I1556">
        <f>ROUND(VLOOKUP(B1556,'BAHAN BAKU'!P:AO,26,FALSE)*F1556%,0)</f>
        <v>0</v>
      </c>
      <c r="J1556">
        <v>0</v>
      </c>
      <c r="K1556">
        <v>0</v>
      </c>
      <c r="L1556">
        <f>VLOOKUP(B1556,'BAHAN BAKU'!P:Y,10,FALSE)</f>
        <v>0</v>
      </c>
      <c r="M1556">
        <f>VLOOKUP(B1556,'BAHAN BAKU'!P:Z,11,FALSE)</f>
        <v>0</v>
      </c>
      <c r="T1556">
        <v>0</v>
      </c>
    </row>
    <row r="1557" spans="1:20" x14ac:dyDescent="0.25">
      <c r="A1557">
        <f>VLOOKUP(B1557,'BAHAN BAKU'!$BD:$BE,2,FALSE)</f>
        <v>1</v>
      </c>
      <c r="B1557">
        <f>IF(COUNTIF($B$2:B1556,B1556)=3,B1556+1,B1556)</f>
        <v>519</v>
      </c>
      <c r="C1557" t="e">
        <f>VLOOKUP(B1557,'BAHAN BAKU'!P:Q,2,FALSE)</f>
        <v>#N/A</v>
      </c>
      <c r="D1557" t="s">
        <v>0</v>
      </c>
      <c r="E1557" t="s">
        <v>49</v>
      </c>
      <c r="F1557" s="13">
        <f>IF(VLOOKUP(B1557&amp;D1557,'BAHAN BAKU'!BA:BB,2,FALSE)&gt;'BAHAN BAKU'!$B$1,'BAHAN BAKU'!$B$1,VLOOKUP(B1557&amp;D1557,'BAHAN BAKU'!BA:BB,2,FALSE))</f>
        <v>0</v>
      </c>
      <c r="G1557" t="s">
        <v>49</v>
      </c>
      <c r="H1557">
        <v>100</v>
      </c>
      <c r="I1557">
        <f>ROUND(VLOOKUP(B1557,'BAHAN BAKU'!P:AO,26,FALSE)*F1557%,0)</f>
        <v>0</v>
      </c>
      <c r="J1557">
        <v>0</v>
      </c>
      <c r="K1557">
        <v>0</v>
      </c>
      <c r="L1557">
        <f>VLOOKUP(B1557,'BAHAN BAKU'!P:Y,10,FALSE)</f>
        <v>0</v>
      </c>
      <c r="M1557">
        <f>VLOOKUP(B1557,'BAHAN BAKU'!P:Z,11,FALSE)</f>
        <v>0</v>
      </c>
      <c r="T1557">
        <v>0</v>
      </c>
    </row>
    <row r="1558" spans="1:20" x14ac:dyDescent="0.25">
      <c r="A1558">
        <f>VLOOKUP(B1558,'BAHAN BAKU'!$BD:$BE,2,FALSE)</f>
        <v>1</v>
      </c>
      <c r="B1558">
        <f>IF(COUNTIF($B$2:B1557,B1557)=3,B1557+1,B1557)</f>
        <v>519</v>
      </c>
      <c r="C1558" t="e">
        <f>VLOOKUP(B1558,'BAHAN BAKU'!P:Q,2,FALSE)</f>
        <v>#N/A</v>
      </c>
      <c r="D1558" t="s">
        <v>4</v>
      </c>
      <c r="E1558" t="s">
        <v>49</v>
      </c>
      <c r="F1558" s="13" t="e">
        <f>IF(C1558=0,"2.5","0")</f>
        <v>#N/A</v>
      </c>
      <c r="G1558" t="s">
        <v>49</v>
      </c>
      <c r="H1558">
        <v>100</v>
      </c>
      <c r="I1558" t="e">
        <f>ROUND(VLOOKUP(B1558,'BAHAN BAKU'!P:AO,26,FALSE)*F1558%,0)</f>
        <v>#N/A</v>
      </c>
      <c r="J1558">
        <v>0</v>
      </c>
      <c r="K1558">
        <v>0</v>
      </c>
      <c r="L1558">
        <f>VLOOKUP(B1558,'BAHAN BAKU'!P:Y,10,FALSE)</f>
        <v>0</v>
      </c>
      <c r="M1558">
        <f>VLOOKUP(B1558,'BAHAN BAKU'!P:Z,11,FALSE)</f>
        <v>0</v>
      </c>
      <c r="T1558">
        <v>0</v>
      </c>
    </row>
    <row r="1559" spans="1:20" x14ac:dyDescent="0.25">
      <c r="A1559">
        <f>VLOOKUP(B1559,'BAHAN BAKU'!$BD:$BE,2,FALSE)</f>
        <v>1</v>
      </c>
      <c r="B1559">
        <f>IF(COUNTIF($B$2:B1558,B1558)=3,B1558+1,B1558)</f>
        <v>520</v>
      </c>
      <c r="C1559" t="e">
        <f>VLOOKUP(B1559,'BAHAN BAKU'!P:Q,2,FALSE)</f>
        <v>#N/A</v>
      </c>
      <c r="D1559" t="s">
        <v>2</v>
      </c>
      <c r="E1559" t="s">
        <v>49</v>
      </c>
      <c r="F1559" s="13">
        <v>11</v>
      </c>
      <c r="G1559" t="s">
        <v>49</v>
      </c>
      <c r="H1559">
        <v>100</v>
      </c>
      <c r="I1559">
        <f>ROUND(VLOOKUP(B1559,'BAHAN BAKU'!P:AO,26,FALSE)*F1559%,0)</f>
        <v>0</v>
      </c>
      <c r="J1559">
        <v>0</v>
      </c>
      <c r="K1559">
        <v>0</v>
      </c>
      <c r="L1559">
        <f>VLOOKUP(B1559,'BAHAN BAKU'!P:Y,10,FALSE)</f>
        <v>0</v>
      </c>
      <c r="M1559">
        <f>VLOOKUP(B1559,'BAHAN BAKU'!P:Z,11,FALSE)</f>
        <v>0</v>
      </c>
      <c r="T1559">
        <v>0</v>
      </c>
    </row>
    <row r="1560" spans="1:20" x14ac:dyDescent="0.25">
      <c r="A1560">
        <f>VLOOKUP(B1560,'BAHAN BAKU'!$BD:$BE,2,FALSE)</f>
        <v>1</v>
      </c>
      <c r="B1560">
        <f>IF(COUNTIF($B$2:B1559,B1559)=3,B1559+1,B1559)</f>
        <v>520</v>
      </c>
      <c r="C1560" t="e">
        <f>VLOOKUP(B1560,'BAHAN BAKU'!P:Q,2,FALSE)</f>
        <v>#N/A</v>
      </c>
      <c r="D1560" t="s">
        <v>0</v>
      </c>
      <c r="E1560" t="s">
        <v>49</v>
      </c>
      <c r="F1560" s="13">
        <f>IF(VLOOKUP(B1560&amp;D1560,'BAHAN BAKU'!BA:BB,2,FALSE)&gt;'BAHAN BAKU'!$B$1,'BAHAN BAKU'!$B$1,VLOOKUP(B1560&amp;D1560,'BAHAN BAKU'!BA:BB,2,FALSE))</f>
        <v>0</v>
      </c>
      <c r="G1560" t="s">
        <v>49</v>
      </c>
      <c r="H1560">
        <v>100</v>
      </c>
      <c r="I1560">
        <f>ROUND(VLOOKUP(B1560,'BAHAN BAKU'!P:AO,26,FALSE)*F1560%,0)</f>
        <v>0</v>
      </c>
      <c r="J1560">
        <v>0</v>
      </c>
      <c r="K1560">
        <v>0</v>
      </c>
      <c r="L1560">
        <f>VLOOKUP(B1560,'BAHAN BAKU'!P:Y,10,FALSE)</f>
        <v>0</v>
      </c>
      <c r="M1560">
        <f>VLOOKUP(B1560,'BAHAN BAKU'!P:Z,11,FALSE)</f>
        <v>0</v>
      </c>
      <c r="T1560">
        <v>0</v>
      </c>
    </row>
    <row r="1561" spans="1:20" x14ac:dyDescent="0.25">
      <c r="A1561">
        <f>VLOOKUP(B1561,'BAHAN BAKU'!$BD:$BE,2,FALSE)</f>
        <v>1</v>
      </c>
      <c r="B1561">
        <f>IF(COUNTIF($B$2:B1560,B1560)=3,B1560+1,B1560)</f>
        <v>520</v>
      </c>
      <c r="C1561" t="e">
        <f>VLOOKUP(B1561,'BAHAN BAKU'!P:Q,2,FALSE)</f>
        <v>#N/A</v>
      </c>
      <c r="D1561" t="s">
        <v>4</v>
      </c>
      <c r="E1561" t="s">
        <v>49</v>
      </c>
      <c r="F1561" s="13" t="e">
        <f>IF(C1561=0,"2.5","0")</f>
        <v>#N/A</v>
      </c>
      <c r="G1561" t="s">
        <v>49</v>
      </c>
      <c r="H1561">
        <v>100</v>
      </c>
      <c r="I1561" t="e">
        <f>ROUND(VLOOKUP(B1561,'BAHAN BAKU'!P:AO,26,FALSE)*F1561%,0)</f>
        <v>#N/A</v>
      </c>
      <c r="J1561">
        <v>0</v>
      </c>
      <c r="K1561">
        <v>0</v>
      </c>
      <c r="L1561">
        <f>VLOOKUP(B1561,'BAHAN BAKU'!P:Y,10,FALSE)</f>
        <v>0</v>
      </c>
      <c r="M1561">
        <f>VLOOKUP(B1561,'BAHAN BAKU'!P:Z,11,FALSE)</f>
        <v>0</v>
      </c>
      <c r="T1561">
        <v>0</v>
      </c>
    </row>
    <row r="1562" spans="1:20" x14ac:dyDescent="0.25">
      <c r="A1562">
        <f>VLOOKUP(B1562,'BAHAN BAKU'!$BD:$BE,2,FALSE)</f>
        <v>1</v>
      </c>
      <c r="B1562">
        <f>IF(COUNTIF($B$2:B1561,B1561)=3,B1561+1,B1561)</f>
        <v>521</v>
      </c>
      <c r="C1562" t="e">
        <f>VLOOKUP(B1562,'BAHAN BAKU'!P:Q,2,FALSE)</f>
        <v>#N/A</v>
      </c>
      <c r="D1562" t="s">
        <v>2</v>
      </c>
      <c r="E1562" t="s">
        <v>49</v>
      </c>
      <c r="F1562" s="13">
        <v>11</v>
      </c>
      <c r="G1562" t="s">
        <v>49</v>
      </c>
      <c r="H1562">
        <v>100</v>
      </c>
      <c r="I1562">
        <f>ROUND(VLOOKUP(B1562,'BAHAN BAKU'!P:AO,26,FALSE)*F1562%,0)</f>
        <v>0</v>
      </c>
      <c r="J1562">
        <v>0</v>
      </c>
      <c r="K1562">
        <v>0</v>
      </c>
      <c r="L1562">
        <f>VLOOKUP(B1562,'BAHAN BAKU'!P:Y,10,FALSE)</f>
        <v>0</v>
      </c>
      <c r="M1562">
        <f>VLOOKUP(B1562,'BAHAN BAKU'!P:Z,11,FALSE)</f>
        <v>0</v>
      </c>
      <c r="T1562">
        <v>0</v>
      </c>
    </row>
    <row r="1563" spans="1:20" x14ac:dyDescent="0.25">
      <c r="A1563">
        <f>VLOOKUP(B1563,'BAHAN BAKU'!$BD:$BE,2,FALSE)</f>
        <v>1</v>
      </c>
      <c r="B1563">
        <f>IF(COUNTIF($B$2:B1562,B1562)=3,B1562+1,B1562)</f>
        <v>521</v>
      </c>
      <c r="C1563" t="e">
        <f>VLOOKUP(B1563,'BAHAN BAKU'!P:Q,2,FALSE)</f>
        <v>#N/A</v>
      </c>
      <c r="D1563" t="s">
        <v>0</v>
      </c>
      <c r="E1563" t="s">
        <v>49</v>
      </c>
      <c r="F1563" s="13">
        <f>IF(VLOOKUP(B1563&amp;D1563,'BAHAN BAKU'!BA:BB,2,FALSE)&gt;'BAHAN BAKU'!$B$1,'BAHAN BAKU'!$B$1,VLOOKUP(B1563&amp;D1563,'BAHAN BAKU'!BA:BB,2,FALSE))</f>
        <v>0</v>
      </c>
      <c r="G1563" t="s">
        <v>49</v>
      </c>
      <c r="H1563">
        <v>100</v>
      </c>
      <c r="I1563">
        <f>ROUND(VLOOKUP(B1563,'BAHAN BAKU'!P:AO,26,FALSE)*F1563%,0)</f>
        <v>0</v>
      </c>
      <c r="J1563">
        <v>0</v>
      </c>
      <c r="K1563">
        <v>0</v>
      </c>
      <c r="L1563">
        <f>VLOOKUP(B1563,'BAHAN BAKU'!P:Y,10,FALSE)</f>
        <v>0</v>
      </c>
      <c r="M1563">
        <f>VLOOKUP(B1563,'BAHAN BAKU'!P:Z,11,FALSE)</f>
        <v>0</v>
      </c>
      <c r="T1563">
        <v>0</v>
      </c>
    </row>
    <row r="1564" spans="1:20" x14ac:dyDescent="0.25">
      <c r="A1564">
        <f>VLOOKUP(B1564,'BAHAN BAKU'!$BD:$BE,2,FALSE)</f>
        <v>1</v>
      </c>
      <c r="B1564">
        <f>IF(COUNTIF($B$2:B1563,B1563)=3,B1563+1,B1563)</f>
        <v>521</v>
      </c>
      <c r="C1564" t="e">
        <f>VLOOKUP(B1564,'BAHAN BAKU'!P:Q,2,FALSE)</f>
        <v>#N/A</v>
      </c>
      <c r="D1564" t="s">
        <v>4</v>
      </c>
      <c r="E1564" t="s">
        <v>49</v>
      </c>
      <c r="F1564" s="13" t="e">
        <f>IF(C1564=0,"2.5","0")</f>
        <v>#N/A</v>
      </c>
      <c r="G1564" t="s">
        <v>49</v>
      </c>
      <c r="H1564">
        <v>100</v>
      </c>
      <c r="I1564" t="e">
        <f>ROUND(VLOOKUP(B1564,'BAHAN BAKU'!P:AO,26,FALSE)*F1564%,0)</f>
        <v>#N/A</v>
      </c>
      <c r="J1564">
        <v>0</v>
      </c>
      <c r="K1564">
        <v>0</v>
      </c>
      <c r="L1564">
        <f>VLOOKUP(B1564,'BAHAN BAKU'!P:Y,10,FALSE)</f>
        <v>0</v>
      </c>
      <c r="M1564">
        <f>VLOOKUP(B1564,'BAHAN BAKU'!P:Z,11,FALSE)</f>
        <v>0</v>
      </c>
      <c r="T1564">
        <v>0</v>
      </c>
    </row>
    <row r="1565" spans="1:20" x14ac:dyDescent="0.25">
      <c r="A1565">
        <f>VLOOKUP(B1565,'BAHAN BAKU'!$BD:$BE,2,FALSE)</f>
        <v>1</v>
      </c>
      <c r="B1565">
        <f>IF(COUNTIF($B$2:B1564,B1564)=3,B1564+1,B1564)</f>
        <v>522</v>
      </c>
      <c r="C1565" t="e">
        <f>VLOOKUP(B1565,'BAHAN BAKU'!P:Q,2,FALSE)</f>
        <v>#N/A</v>
      </c>
      <c r="D1565" t="s">
        <v>2</v>
      </c>
      <c r="E1565" t="s">
        <v>49</v>
      </c>
      <c r="F1565" s="13">
        <v>11</v>
      </c>
      <c r="G1565" t="s">
        <v>49</v>
      </c>
      <c r="H1565">
        <v>100</v>
      </c>
      <c r="I1565">
        <f>ROUND(VLOOKUP(B1565,'BAHAN BAKU'!P:AO,26,FALSE)*F1565%,0)</f>
        <v>0</v>
      </c>
      <c r="J1565">
        <v>0</v>
      </c>
      <c r="K1565">
        <v>0</v>
      </c>
      <c r="L1565">
        <f>VLOOKUP(B1565,'BAHAN BAKU'!P:Y,10,FALSE)</f>
        <v>0</v>
      </c>
      <c r="M1565">
        <f>VLOOKUP(B1565,'BAHAN BAKU'!P:Z,11,FALSE)</f>
        <v>0</v>
      </c>
      <c r="T1565">
        <v>0</v>
      </c>
    </row>
    <row r="1566" spans="1:20" x14ac:dyDescent="0.25">
      <c r="A1566">
        <f>VLOOKUP(B1566,'BAHAN BAKU'!$BD:$BE,2,FALSE)</f>
        <v>1</v>
      </c>
      <c r="B1566">
        <f>IF(COUNTIF($B$2:B1565,B1565)=3,B1565+1,B1565)</f>
        <v>522</v>
      </c>
      <c r="C1566" t="e">
        <f>VLOOKUP(B1566,'BAHAN BAKU'!P:Q,2,FALSE)</f>
        <v>#N/A</v>
      </c>
      <c r="D1566" t="s">
        <v>0</v>
      </c>
      <c r="E1566" t="s">
        <v>49</v>
      </c>
      <c r="F1566" s="13">
        <f>IF(VLOOKUP(B1566&amp;D1566,'BAHAN BAKU'!BA:BB,2,FALSE)&gt;'BAHAN BAKU'!$B$1,'BAHAN BAKU'!$B$1,VLOOKUP(B1566&amp;D1566,'BAHAN BAKU'!BA:BB,2,FALSE))</f>
        <v>0</v>
      </c>
      <c r="G1566" t="s">
        <v>49</v>
      </c>
      <c r="H1566">
        <v>100</v>
      </c>
      <c r="I1566">
        <f>ROUND(VLOOKUP(B1566,'BAHAN BAKU'!P:AO,26,FALSE)*F1566%,0)</f>
        <v>0</v>
      </c>
      <c r="J1566">
        <v>0</v>
      </c>
      <c r="K1566">
        <v>0</v>
      </c>
      <c r="L1566">
        <f>VLOOKUP(B1566,'BAHAN BAKU'!P:Y,10,FALSE)</f>
        <v>0</v>
      </c>
      <c r="M1566">
        <f>VLOOKUP(B1566,'BAHAN BAKU'!P:Z,11,FALSE)</f>
        <v>0</v>
      </c>
      <c r="T1566">
        <v>0</v>
      </c>
    </row>
    <row r="1567" spans="1:20" x14ac:dyDescent="0.25">
      <c r="A1567">
        <f>VLOOKUP(B1567,'BAHAN BAKU'!$BD:$BE,2,FALSE)</f>
        <v>1</v>
      </c>
      <c r="B1567">
        <f>IF(COUNTIF($B$2:B1566,B1566)=3,B1566+1,B1566)</f>
        <v>522</v>
      </c>
      <c r="C1567" t="e">
        <f>VLOOKUP(B1567,'BAHAN BAKU'!P:Q,2,FALSE)</f>
        <v>#N/A</v>
      </c>
      <c r="D1567" t="s">
        <v>4</v>
      </c>
      <c r="E1567" t="s">
        <v>49</v>
      </c>
      <c r="F1567" s="13" t="e">
        <f>IF(C1567=0,"2.5","0")</f>
        <v>#N/A</v>
      </c>
      <c r="G1567" t="s">
        <v>49</v>
      </c>
      <c r="H1567">
        <v>100</v>
      </c>
      <c r="I1567" t="e">
        <f>ROUND(VLOOKUP(B1567,'BAHAN BAKU'!P:AO,26,FALSE)*F1567%,0)</f>
        <v>#N/A</v>
      </c>
      <c r="J1567">
        <v>0</v>
      </c>
      <c r="K1567">
        <v>0</v>
      </c>
      <c r="L1567">
        <f>VLOOKUP(B1567,'BAHAN BAKU'!P:Y,10,FALSE)</f>
        <v>0</v>
      </c>
      <c r="M1567">
        <f>VLOOKUP(B1567,'BAHAN BAKU'!P:Z,11,FALSE)</f>
        <v>0</v>
      </c>
      <c r="T1567">
        <v>0</v>
      </c>
    </row>
    <row r="1568" spans="1:20" x14ac:dyDescent="0.25">
      <c r="A1568">
        <f>VLOOKUP(B1568,'BAHAN BAKU'!$BD:$BE,2,FALSE)</f>
        <v>1</v>
      </c>
      <c r="B1568">
        <f>IF(COUNTIF($B$2:B1567,B1567)=3,B1567+1,B1567)</f>
        <v>523</v>
      </c>
      <c r="C1568" t="e">
        <f>VLOOKUP(B1568,'BAHAN BAKU'!P:Q,2,FALSE)</f>
        <v>#N/A</v>
      </c>
      <c r="D1568" t="s">
        <v>2</v>
      </c>
      <c r="E1568" t="s">
        <v>49</v>
      </c>
      <c r="F1568" s="13">
        <v>11</v>
      </c>
      <c r="G1568" t="s">
        <v>49</v>
      </c>
      <c r="H1568">
        <v>100</v>
      </c>
      <c r="I1568">
        <f>ROUND(VLOOKUP(B1568,'BAHAN BAKU'!P:AO,26,FALSE)*F1568%,0)</f>
        <v>0</v>
      </c>
      <c r="J1568">
        <v>0</v>
      </c>
      <c r="K1568">
        <v>0</v>
      </c>
      <c r="L1568">
        <f>VLOOKUP(B1568,'BAHAN BAKU'!P:Y,10,FALSE)</f>
        <v>0</v>
      </c>
      <c r="M1568">
        <f>VLOOKUP(B1568,'BAHAN BAKU'!P:Z,11,FALSE)</f>
        <v>0</v>
      </c>
      <c r="T1568">
        <v>0</v>
      </c>
    </row>
    <row r="1569" spans="1:20" x14ac:dyDescent="0.25">
      <c r="A1569">
        <f>VLOOKUP(B1569,'BAHAN BAKU'!$BD:$BE,2,FALSE)</f>
        <v>1</v>
      </c>
      <c r="B1569">
        <f>IF(COUNTIF($B$2:B1568,B1568)=3,B1568+1,B1568)</f>
        <v>523</v>
      </c>
      <c r="C1569" t="e">
        <f>VLOOKUP(B1569,'BAHAN BAKU'!P:Q,2,FALSE)</f>
        <v>#N/A</v>
      </c>
      <c r="D1569" t="s">
        <v>0</v>
      </c>
      <c r="E1569" t="s">
        <v>49</v>
      </c>
      <c r="F1569" s="13">
        <f>IF(VLOOKUP(B1569&amp;D1569,'BAHAN BAKU'!BA:BB,2,FALSE)&gt;'BAHAN BAKU'!$B$1,'BAHAN BAKU'!$B$1,VLOOKUP(B1569&amp;D1569,'BAHAN BAKU'!BA:BB,2,FALSE))</f>
        <v>0</v>
      </c>
      <c r="G1569" t="s">
        <v>49</v>
      </c>
      <c r="H1569">
        <v>100</v>
      </c>
      <c r="I1569">
        <f>ROUND(VLOOKUP(B1569,'BAHAN BAKU'!P:AO,26,FALSE)*F1569%,0)</f>
        <v>0</v>
      </c>
      <c r="J1569">
        <v>0</v>
      </c>
      <c r="K1569">
        <v>0</v>
      </c>
      <c r="L1569">
        <f>VLOOKUP(B1569,'BAHAN BAKU'!P:Y,10,FALSE)</f>
        <v>0</v>
      </c>
      <c r="M1569">
        <f>VLOOKUP(B1569,'BAHAN BAKU'!P:Z,11,FALSE)</f>
        <v>0</v>
      </c>
      <c r="T1569">
        <v>0</v>
      </c>
    </row>
    <row r="1570" spans="1:20" x14ac:dyDescent="0.25">
      <c r="A1570">
        <f>VLOOKUP(B1570,'BAHAN BAKU'!$BD:$BE,2,FALSE)</f>
        <v>1</v>
      </c>
      <c r="B1570">
        <f>IF(COUNTIF($B$2:B1569,B1569)=3,B1569+1,B1569)</f>
        <v>523</v>
      </c>
      <c r="C1570" t="e">
        <f>VLOOKUP(B1570,'BAHAN BAKU'!P:Q,2,FALSE)</f>
        <v>#N/A</v>
      </c>
      <c r="D1570" t="s">
        <v>4</v>
      </c>
      <c r="E1570" t="s">
        <v>49</v>
      </c>
      <c r="F1570" s="13" t="e">
        <f>IF(C1570=0,"2.5","0")</f>
        <v>#N/A</v>
      </c>
      <c r="G1570" t="s">
        <v>49</v>
      </c>
      <c r="H1570">
        <v>100</v>
      </c>
      <c r="I1570" t="e">
        <f>ROUND(VLOOKUP(B1570,'BAHAN BAKU'!P:AO,26,FALSE)*F1570%,0)</f>
        <v>#N/A</v>
      </c>
      <c r="J1570">
        <v>0</v>
      </c>
      <c r="K1570">
        <v>0</v>
      </c>
      <c r="L1570">
        <f>VLOOKUP(B1570,'BAHAN BAKU'!P:Y,10,FALSE)</f>
        <v>0</v>
      </c>
      <c r="M1570">
        <f>VLOOKUP(B1570,'BAHAN BAKU'!P:Z,11,FALSE)</f>
        <v>0</v>
      </c>
      <c r="T1570">
        <v>0</v>
      </c>
    </row>
    <row r="1571" spans="1:20" x14ac:dyDescent="0.25">
      <c r="A1571">
        <f>VLOOKUP(B1571,'BAHAN BAKU'!$BD:$BE,2,FALSE)</f>
        <v>1</v>
      </c>
      <c r="B1571">
        <f>IF(COUNTIF($B$2:B1570,B1570)=3,B1570+1,B1570)</f>
        <v>524</v>
      </c>
      <c r="C1571" t="e">
        <f>VLOOKUP(B1571,'BAHAN BAKU'!P:Q,2,FALSE)</f>
        <v>#N/A</v>
      </c>
      <c r="D1571" t="s">
        <v>2</v>
      </c>
      <c r="E1571" t="s">
        <v>49</v>
      </c>
      <c r="F1571" s="13">
        <v>11</v>
      </c>
      <c r="G1571" t="s">
        <v>49</v>
      </c>
      <c r="H1571">
        <v>100</v>
      </c>
      <c r="I1571">
        <f>ROUND(VLOOKUP(B1571,'BAHAN BAKU'!P:AO,26,FALSE)*F1571%,0)</f>
        <v>0</v>
      </c>
      <c r="J1571">
        <v>0</v>
      </c>
      <c r="K1571">
        <v>0</v>
      </c>
      <c r="L1571">
        <f>VLOOKUP(B1571,'BAHAN BAKU'!P:Y,10,FALSE)</f>
        <v>0</v>
      </c>
      <c r="M1571">
        <f>VLOOKUP(B1571,'BAHAN BAKU'!P:Z,11,FALSE)</f>
        <v>0</v>
      </c>
      <c r="T1571">
        <v>0</v>
      </c>
    </row>
    <row r="1572" spans="1:20" x14ac:dyDescent="0.25">
      <c r="A1572">
        <f>VLOOKUP(B1572,'BAHAN BAKU'!$BD:$BE,2,FALSE)</f>
        <v>1</v>
      </c>
      <c r="B1572">
        <f>IF(COUNTIF($B$2:B1571,B1571)=3,B1571+1,B1571)</f>
        <v>524</v>
      </c>
      <c r="C1572" t="e">
        <f>VLOOKUP(B1572,'BAHAN BAKU'!P:Q,2,FALSE)</f>
        <v>#N/A</v>
      </c>
      <c r="D1572" t="s">
        <v>0</v>
      </c>
      <c r="E1572" t="s">
        <v>49</v>
      </c>
      <c r="F1572" s="13">
        <f>IF(VLOOKUP(B1572&amp;D1572,'BAHAN BAKU'!BA:BB,2,FALSE)&gt;'BAHAN BAKU'!$B$1,'BAHAN BAKU'!$B$1,VLOOKUP(B1572&amp;D1572,'BAHAN BAKU'!BA:BB,2,FALSE))</f>
        <v>0</v>
      </c>
      <c r="G1572" t="s">
        <v>49</v>
      </c>
      <c r="H1572">
        <v>100</v>
      </c>
      <c r="I1572">
        <f>ROUND(VLOOKUP(B1572,'BAHAN BAKU'!P:AO,26,FALSE)*F1572%,0)</f>
        <v>0</v>
      </c>
      <c r="J1572">
        <v>0</v>
      </c>
      <c r="K1572">
        <v>0</v>
      </c>
      <c r="L1572">
        <f>VLOOKUP(B1572,'BAHAN BAKU'!P:Y,10,FALSE)</f>
        <v>0</v>
      </c>
      <c r="M1572">
        <f>VLOOKUP(B1572,'BAHAN BAKU'!P:Z,11,FALSE)</f>
        <v>0</v>
      </c>
      <c r="T1572">
        <v>0</v>
      </c>
    </row>
    <row r="1573" spans="1:20" x14ac:dyDescent="0.25">
      <c r="A1573">
        <f>VLOOKUP(B1573,'BAHAN BAKU'!$BD:$BE,2,FALSE)</f>
        <v>1</v>
      </c>
      <c r="B1573">
        <f>IF(COUNTIF($B$2:B1572,B1572)=3,B1572+1,B1572)</f>
        <v>524</v>
      </c>
      <c r="C1573" t="e">
        <f>VLOOKUP(B1573,'BAHAN BAKU'!P:Q,2,FALSE)</f>
        <v>#N/A</v>
      </c>
      <c r="D1573" t="s">
        <v>4</v>
      </c>
      <c r="E1573" t="s">
        <v>49</v>
      </c>
      <c r="F1573" s="13" t="e">
        <f>IF(C1573=0,"2.5","0")</f>
        <v>#N/A</v>
      </c>
      <c r="G1573" t="s">
        <v>49</v>
      </c>
      <c r="H1573">
        <v>100</v>
      </c>
      <c r="I1573" t="e">
        <f>ROUND(VLOOKUP(B1573,'BAHAN BAKU'!P:AO,26,FALSE)*F1573%,0)</f>
        <v>#N/A</v>
      </c>
      <c r="J1573">
        <v>0</v>
      </c>
      <c r="K1573">
        <v>0</v>
      </c>
      <c r="L1573">
        <f>VLOOKUP(B1573,'BAHAN BAKU'!P:Y,10,FALSE)</f>
        <v>0</v>
      </c>
      <c r="M1573">
        <f>VLOOKUP(B1573,'BAHAN BAKU'!P:Z,11,FALSE)</f>
        <v>0</v>
      </c>
      <c r="T1573">
        <v>0</v>
      </c>
    </row>
    <row r="1574" spans="1:20" x14ac:dyDescent="0.25">
      <c r="A1574">
        <f>VLOOKUP(B1574,'BAHAN BAKU'!$BD:$BE,2,FALSE)</f>
        <v>1</v>
      </c>
      <c r="B1574">
        <f>IF(COUNTIF($B$2:B1573,B1573)=3,B1573+1,B1573)</f>
        <v>525</v>
      </c>
      <c r="C1574" t="e">
        <f>VLOOKUP(B1574,'BAHAN BAKU'!P:Q,2,FALSE)</f>
        <v>#N/A</v>
      </c>
      <c r="D1574" t="s">
        <v>2</v>
      </c>
      <c r="E1574" t="s">
        <v>49</v>
      </c>
      <c r="F1574" s="13">
        <v>11</v>
      </c>
      <c r="G1574" t="s">
        <v>49</v>
      </c>
      <c r="H1574">
        <v>100</v>
      </c>
      <c r="I1574">
        <f>ROUND(VLOOKUP(B1574,'BAHAN BAKU'!P:AO,26,FALSE)*F1574%,0)</f>
        <v>0</v>
      </c>
      <c r="J1574">
        <v>0</v>
      </c>
      <c r="K1574">
        <v>0</v>
      </c>
      <c r="L1574">
        <f>VLOOKUP(B1574,'BAHAN BAKU'!P:Y,10,FALSE)</f>
        <v>0</v>
      </c>
      <c r="M1574">
        <f>VLOOKUP(B1574,'BAHAN BAKU'!P:Z,11,FALSE)</f>
        <v>0</v>
      </c>
      <c r="T1574">
        <v>0</v>
      </c>
    </row>
    <row r="1575" spans="1:20" x14ac:dyDescent="0.25">
      <c r="A1575">
        <f>VLOOKUP(B1575,'BAHAN BAKU'!$BD:$BE,2,FALSE)</f>
        <v>1</v>
      </c>
      <c r="B1575">
        <f>IF(COUNTIF($B$2:B1574,B1574)=3,B1574+1,B1574)</f>
        <v>525</v>
      </c>
      <c r="C1575" t="e">
        <f>VLOOKUP(B1575,'BAHAN BAKU'!P:Q,2,FALSE)</f>
        <v>#N/A</v>
      </c>
      <c r="D1575" t="s">
        <v>0</v>
      </c>
      <c r="E1575" t="s">
        <v>49</v>
      </c>
      <c r="F1575" s="13">
        <f>IF(VLOOKUP(B1575&amp;D1575,'BAHAN BAKU'!BA:BB,2,FALSE)&gt;'BAHAN BAKU'!$B$1,'BAHAN BAKU'!$B$1,VLOOKUP(B1575&amp;D1575,'BAHAN BAKU'!BA:BB,2,FALSE))</f>
        <v>0</v>
      </c>
      <c r="G1575" t="s">
        <v>49</v>
      </c>
      <c r="H1575">
        <v>100</v>
      </c>
      <c r="I1575">
        <f>ROUND(VLOOKUP(B1575,'BAHAN BAKU'!P:AO,26,FALSE)*F1575%,0)</f>
        <v>0</v>
      </c>
      <c r="J1575">
        <v>0</v>
      </c>
      <c r="K1575">
        <v>0</v>
      </c>
      <c r="L1575">
        <f>VLOOKUP(B1575,'BAHAN BAKU'!P:Y,10,FALSE)</f>
        <v>0</v>
      </c>
      <c r="M1575">
        <f>VLOOKUP(B1575,'BAHAN BAKU'!P:Z,11,FALSE)</f>
        <v>0</v>
      </c>
      <c r="T1575">
        <v>0</v>
      </c>
    </row>
    <row r="1576" spans="1:20" x14ac:dyDescent="0.25">
      <c r="A1576">
        <f>VLOOKUP(B1576,'BAHAN BAKU'!$BD:$BE,2,FALSE)</f>
        <v>1</v>
      </c>
      <c r="B1576">
        <f>IF(COUNTIF($B$2:B1575,B1575)=3,B1575+1,B1575)</f>
        <v>525</v>
      </c>
      <c r="C1576" t="e">
        <f>VLOOKUP(B1576,'BAHAN BAKU'!P:Q,2,FALSE)</f>
        <v>#N/A</v>
      </c>
      <c r="D1576" t="s">
        <v>4</v>
      </c>
      <c r="E1576" t="s">
        <v>49</v>
      </c>
      <c r="F1576" s="13" t="e">
        <f>IF(C1576=0,"2.5","0")</f>
        <v>#N/A</v>
      </c>
      <c r="G1576" t="s">
        <v>49</v>
      </c>
      <c r="H1576">
        <v>100</v>
      </c>
      <c r="I1576" t="e">
        <f>ROUND(VLOOKUP(B1576,'BAHAN BAKU'!P:AO,26,FALSE)*F1576%,0)</f>
        <v>#N/A</v>
      </c>
      <c r="J1576">
        <v>0</v>
      </c>
      <c r="K1576">
        <v>0</v>
      </c>
      <c r="L1576">
        <f>VLOOKUP(B1576,'BAHAN BAKU'!P:Y,10,FALSE)</f>
        <v>0</v>
      </c>
      <c r="M1576">
        <f>VLOOKUP(B1576,'BAHAN BAKU'!P:Z,11,FALSE)</f>
        <v>0</v>
      </c>
      <c r="T1576">
        <v>0</v>
      </c>
    </row>
    <row r="1577" spans="1:20" x14ac:dyDescent="0.25">
      <c r="A1577">
        <f>VLOOKUP(B1577,'BAHAN BAKU'!$BD:$BE,2,FALSE)</f>
        <v>1</v>
      </c>
      <c r="B1577">
        <f>IF(COUNTIF($B$2:B1576,B1576)=3,B1576+1,B1576)</f>
        <v>526</v>
      </c>
      <c r="C1577" t="e">
        <f>VLOOKUP(B1577,'BAHAN BAKU'!P:Q,2,FALSE)</f>
        <v>#N/A</v>
      </c>
      <c r="D1577" t="s">
        <v>2</v>
      </c>
      <c r="E1577" t="s">
        <v>49</v>
      </c>
      <c r="F1577" s="13">
        <v>11</v>
      </c>
      <c r="G1577" t="s">
        <v>49</v>
      </c>
      <c r="H1577">
        <v>100</v>
      </c>
      <c r="I1577">
        <f>ROUND(VLOOKUP(B1577,'BAHAN BAKU'!P:AO,26,FALSE)*F1577%,0)</f>
        <v>0</v>
      </c>
      <c r="J1577">
        <v>0</v>
      </c>
      <c r="K1577">
        <v>0</v>
      </c>
      <c r="L1577">
        <f>VLOOKUP(B1577,'BAHAN BAKU'!P:Y,10,FALSE)</f>
        <v>0</v>
      </c>
      <c r="M1577">
        <f>VLOOKUP(B1577,'BAHAN BAKU'!P:Z,11,FALSE)</f>
        <v>0</v>
      </c>
      <c r="T1577">
        <v>0</v>
      </c>
    </row>
    <row r="1578" spans="1:20" x14ac:dyDescent="0.25">
      <c r="A1578">
        <f>VLOOKUP(B1578,'BAHAN BAKU'!$BD:$BE,2,FALSE)</f>
        <v>1</v>
      </c>
      <c r="B1578">
        <f>IF(COUNTIF($B$2:B1577,B1577)=3,B1577+1,B1577)</f>
        <v>526</v>
      </c>
      <c r="C1578" t="e">
        <f>VLOOKUP(B1578,'BAHAN BAKU'!P:Q,2,FALSE)</f>
        <v>#N/A</v>
      </c>
      <c r="D1578" t="s">
        <v>0</v>
      </c>
      <c r="E1578" t="s">
        <v>49</v>
      </c>
      <c r="F1578" s="13">
        <f>IF(VLOOKUP(B1578&amp;D1578,'BAHAN BAKU'!BA:BB,2,FALSE)&gt;'BAHAN BAKU'!$B$1,'BAHAN BAKU'!$B$1,VLOOKUP(B1578&amp;D1578,'BAHAN BAKU'!BA:BB,2,FALSE))</f>
        <v>0</v>
      </c>
      <c r="G1578" t="s">
        <v>49</v>
      </c>
      <c r="H1578">
        <v>100</v>
      </c>
      <c r="I1578">
        <f>ROUND(VLOOKUP(B1578,'BAHAN BAKU'!P:AO,26,FALSE)*F1578%,0)</f>
        <v>0</v>
      </c>
      <c r="J1578">
        <v>0</v>
      </c>
      <c r="K1578">
        <v>0</v>
      </c>
      <c r="L1578">
        <f>VLOOKUP(B1578,'BAHAN BAKU'!P:Y,10,FALSE)</f>
        <v>0</v>
      </c>
      <c r="M1578">
        <f>VLOOKUP(B1578,'BAHAN BAKU'!P:Z,11,FALSE)</f>
        <v>0</v>
      </c>
      <c r="T1578">
        <v>0</v>
      </c>
    </row>
    <row r="1579" spans="1:20" x14ac:dyDescent="0.25">
      <c r="A1579">
        <f>VLOOKUP(B1579,'BAHAN BAKU'!$BD:$BE,2,FALSE)</f>
        <v>1</v>
      </c>
      <c r="B1579">
        <f>IF(COUNTIF($B$2:B1578,B1578)=3,B1578+1,B1578)</f>
        <v>526</v>
      </c>
      <c r="C1579" t="e">
        <f>VLOOKUP(B1579,'BAHAN BAKU'!P:Q,2,FALSE)</f>
        <v>#N/A</v>
      </c>
      <c r="D1579" t="s">
        <v>4</v>
      </c>
      <c r="E1579" t="s">
        <v>49</v>
      </c>
      <c r="F1579" s="13" t="e">
        <f>IF(C1579=0,"2.5","0")</f>
        <v>#N/A</v>
      </c>
      <c r="G1579" t="s">
        <v>49</v>
      </c>
      <c r="H1579">
        <v>100</v>
      </c>
      <c r="I1579" t="e">
        <f>ROUND(VLOOKUP(B1579,'BAHAN BAKU'!P:AO,26,FALSE)*F1579%,0)</f>
        <v>#N/A</v>
      </c>
      <c r="J1579">
        <v>0</v>
      </c>
      <c r="K1579">
        <v>0</v>
      </c>
      <c r="L1579">
        <f>VLOOKUP(B1579,'BAHAN BAKU'!P:Y,10,FALSE)</f>
        <v>0</v>
      </c>
      <c r="M1579">
        <f>VLOOKUP(B1579,'BAHAN BAKU'!P:Z,11,FALSE)</f>
        <v>0</v>
      </c>
      <c r="T1579">
        <v>0</v>
      </c>
    </row>
    <row r="1580" spans="1:20" x14ac:dyDescent="0.25">
      <c r="A1580">
        <f>VLOOKUP(B1580,'BAHAN BAKU'!$BD:$BE,2,FALSE)</f>
        <v>1</v>
      </c>
      <c r="B1580">
        <f>IF(COUNTIF($B$2:B1579,B1579)=3,B1579+1,B1579)</f>
        <v>527</v>
      </c>
      <c r="C1580" t="e">
        <f>VLOOKUP(B1580,'BAHAN BAKU'!P:Q,2,FALSE)</f>
        <v>#N/A</v>
      </c>
      <c r="D1580" t="s">
        <v>2</v>
      </c>
      <c r="E1580" t="s">
        <v>49</v>
      </c>
      <c r="F1580" s="13">
        <v>11</v>
      </c>
      <c r="G1580" t="s">
        <v>49</v>
      </c>
      <c r="H1580">
        <v>100</v>
      </c>
      <c r="I1580">
        <f>ROUND(VLOOKUP(B1580,'BAHAN BAKU'!P:AO,26,FALSE)*F1580%,0)</f>
        <v>0</v>
      </c>
      <c r="J1580">
        <v>0</v>
      </c>
      <c r="K1580">
        <v>0</v>
      </c>
      <c r="L1580">
        <f>VLOOKUP(B1580,'BAHAN BAKU'!P:Y,10,FALSE)</f>
        <v>0</v>
      </c>
      <c r="M1580">
        <f>VLOOKUP(B1580,'BAHAN BAKU'!P:Z,11,FALSE)</f>
        <v>0</v>
      </c>
      <c r="T1580">
        <v>0</v>
      </c>
    </row>
    <row r="1581" spans="1:20" x14ac:dyDescent="0.25">
      <c r="A1581">
        <f>VLOOKUP(B1581,'BAHAN BAKU'!$BD:$BE,2,FALSE)</f>
        <v>1</v>
      </c>
      <c r="B1581">
        <f>IF(COUNTIF($B$2:B1580,B1580)=3,B1580+1,B1580)</f>
        <v>527</v>
      </c>
      <c r="C1581" t="e">
        <f>VLOOKUP(B1581,'BAHAN BAKU'!P:Q,2,FALSE)</f>
        <v>#N/A</v>
      </c>
      <c r="D1581" t="s">
        <v>0</v>
      </c>
      <c r="E1581" t="s">
        <v>49</v>
      </c>
      <c r="F1581" s="13">
        <f>IF(VLOOKUP(B1581&amp;D1581,'BAHAN BAKU'!BA:BB,2,FALSE)&gt;'BAHAN BAKU'!$B$1,'BAHAN BAKU'!$B$1,VLOOKUP(B1581&amp;D1581,'BAHAN BAKU'!BA:BB,2,FALSE))</f>
        <v>0</v>
      </c>
      <c r="G1581" t="s">
        <v>49</v>
      </c>
      <c r="H1581">
        <v>100</v>
      </c>
      <c r="I1581">
        <f>ROUND(VLOOKUP(B1581,'BAHAN BAKU'!P:AO,26,FALSE)*F1581%,0)</f>
        <v>0</v>
      </c>
      <c r="J1581">
        <v>0</v>
      </c>
      <c r="K1581">
        <v>0</v>
      </c>
      <c r="L1581">
        <f>VLOOKUP(B1581,'BAHAN BAKU'!P:Y,10,FALSE)</f>
        <v>0</v>
      </c>
      <c r="M1581">
        <f>VLOOKUP(B1581,'BAHAN BAKU'!P:Z,11,FALSE)</f>
        <v>0</v>
      </c>
      <c r="T1581">
        <v>0</v>
      </c>
    </row>
    <row r="1582" spans="1:20" x14ac:dyDescent="0.25">
      <c r="A1582">
        <f>VLOOKUP(B1582,'BAHAN BAKU'!$BD:$BE,2,FALSE)</f>
        <v>1</v>
      </c>
      <c r="B1582">
        <f>IF(COUNTIF($B$2:B1581,B1581)=3,B1581+1,B1581)</f>
        <v>527</v>
      </c>
      <c r="C1582" t="e">
        <f>VLOOKUP(B1582,'BAHAN BAKU'!P:Q,2,FALSE)</f>
        <v>#N/A</v>
      </c>
      <c r="D1582" t="s">
        <v>4</v>
      </c>
      <c r="E1582" t="s">
        <v>49</v>
      </c>
      <c r="F1582" s="13" t="e">
        <f>IF(C1582=0,"2.5","0")</f>
        <v>#N/A</v>
      </c>
      <c r="G1582" t="s">
        <v>49</v>
      </c>
      <c r="H1582">
        <v>100</v>
      </c>
      <c r="I1582" t="e">
        <f>ROUND(VLOOKUP(B1582,'BAHAN BAKU'!P:AO,26,FALSE)*F1582%,0)</f>
        <v>#N/A</v>
      </c>
      <c r="J1582">
        <v>0</v>
      </c>
      <c r="K1582">
        <v>0</v>
      </c>
      <c r="L1582">
        <f>VLOOKUP(B1582,'BAHAN BAKU'!P:Y,10,FALSE)</f>
        <v>0</v>
      </c>
      <c r="M1582">
        <f>VLOOKUP(B1582,'BAHAN BAKU'!P:Z,11,FALSE)</f>
        <v>0</v>
      </c>
      <c r="T1582">
        <v>0</v>
      </c>
    </row>
    <row r="1583" spans="1:20" x14ac:dyDescent="0.25">
      <c r="A1583">
        <f>VLOOKUP(B1583,'BAHAN BAKU'!$BD:$BE,2,FALSE)</f>
        <v>1</v>
      </c>
      <c r="B1583">
        <f>IF(COUNTIF($B$2:B1582,B1582)=3,B1582+1,B1582)</f>
        <v>528</v>
      </c>
      <c r="C1583" t="e">
        <f>VLOOKUP(B1583,'BAHAN BAKU'!P:Q,2,FALSE)</f>
        <v>#N/A</v>
      </c>
      <c r="D1583" t="s">
        <v>2</v>
      </c>
      <c r="E1583" t="s">
        <v>49</v>
      </c>
      <c r="F1583" s="13">
        <v>11</v>
      </c>
      <c r="G1583" t="s">
        <v>49</v>
      </c>
      <c r="H1583">
        <v>100</v>
      </c>
      <c r="I1583">
        <f>ROUND(VLOOKUP(B1583,'BAHAN BAKU'!P:AO,26,FALSE)*F1583%,0)</f>
        <v>0</v>
      </c>
      <c r="J1583">
        <v>0</v>
      </c>
      <c r="K1583">
        <v>0</v>
      </c>
      <c r="L1583">
        <f>VLOOKUP(B1583,'BAHAN BAKU'!P:Y,10,FALSE)</f>
        <v>0</v>
      </c>
      <c r="M1583">
        <f>VLOOKUP(B1583,'BAHAN BAKU'!P:Z,11,FALSE)</f>
        <v>0</v>
      </c>
      <c r="T1583">
        <v>0</v>
      </c>
    </row>
    <row r="1584" spans="1:20" x14ac:dyDescent="0.25">
      <c r="A1584">
        <f>VLOOKUP(B1584,'BAHAN BAKU'!$BD:$BE,2,FALSE)</f>
        <v>1</v>
      </c>
      <c r="B1584">
        <f>IF(COUNTIF($B$2:B1583,B1583)=3,B1583+1,B1583)</f>
        <v>528</v>
      </c>
      <c r="C1584" t="e">
        <f>VLOOKUP(B1584,'BAHAN BAKU'!P:Q,2,FALSE)</f>
        <v>#N/A</v>
      </c>
      <c r="D1584" t="s">
        <v>0</v>
      </c>
      <c r="E1584" t="s">
        <v>49</v>
      </c>
      <c r="F1584" s="13">
        <f>IF(VLOOKUP(B1584&amp;D1584,'BAHAN BAKU'!BA:BB,2,FALSE)&gt;'BAHAN BAKU'!$B$1,'BAHAN BAKU'!$B$1,VLOOKUP(B1584&amp;D1584,'BAHAN BAKU'!BA:BB,2,FALSE))</f>
        <v>0</v>
      </c>
      <c r="G1584" t="s">
        <v>49</v>
      </c>
      <c r="H1584">
        <v>100</v>
      </c>
      <c r="I1584">
        <f>ROUND(VLOOKUP(B1584,'BAHAN BAKU'!P:AO,26,FALSE)*F1584%,0)</f>
        <v>0</v>
      </c>
      <c r="J1584">
        <v>0</v>
      </c>
      <c r="K1584">
        <v>0</v>
      </c>
      <c r="L1584">
        <f>VLOOKUP(B1584,'BAHAN BAKU'!P:Y,10,FALSE)</f>
        <v>0</v>
      </c>
      <c r="M1584">
        <f>VLOOKUP(B1584,'BAHAN BAKU'!P:Z,11,FALSE)</f>
        <v>0</v>
      </c>
      <c r="T1584">
        <v>0</v>
      </c>
    </row>
    <row r="1585" spans="1:20" x14ac:dyDescent="0.25">
      <c r="A1585">
        <f>VLOOKUP(B1585,'BAHAN BAKU'!$BD:$BE,2,FALSE)</f>
        <v>1</v>
      </c>
      <c r="B1585">
        <f>IF(COUNTIF($B$2:B1584,B1584)=3,B1584+1,B1584)</f>
        <v>528</v>
      </c>
      <c r="C1585" t="e">
        <f>VLOOKUP(B1585,'BAHAN BAKU'!P:Q,2,FALSE)</f>
        <v>#N/A</v>
      </c>
      <c r="D1585" t="s">
        <v>4</v>
      </c>
      <c r="E1585" t="s">
        <v>49</v>
      </c>
      <c r="F1585" s="13" t="e">
        <f>IF(C1585=0,"2.5","0")</f>
        <v>#N/A</v>
      </c>
      <c r="G1585" t="s">
        <v>49</v>
      </c>
      <c r="H1585">
        <v>100</v>
      </c>
      <c r="I1585" t="e">
        <f>ROUND(VLOOKUP(B1585,'BAHAN BAKU'!P:AO,26,FALSE)*F1585%,0)</f>
        <v>#N/A</v>
      </c>
      <c r="J1585">
        <v>0</v>
      </c>
      <c r="K1585">
        <v>0</v>
      </c>
      <c r="L1585">
        <f>VLOOKUP(B1585,'BAHAN BAKU'!P:Y,10,FALSE)</f>
        <v>0</v>
      </c>
      <c r="M1585">
        <f>VLOOKUP(B1585,'BAHAN BAKU'!P:Z,11,FALSE)</f>
        <v>0</v>
      </c>
      <c r="T1585">
        <v>0</v>
      </c>
    </row>
    <row r="1586" spans="1:20" x14ac:dyDescent="0.25">
      <c r="A1586">
        <f>VLOOKUP(B1586,'BAHAN BAKU'!$BD:$BE,2,FALSE)</f>
        <v>1</v>
      </c>
      <c r="B1586">
        <f>IF(COUNTIF($B$2:B1585,B1585)=3,B1585+1,B1585)</f>
        <v>529</v>
      </c>
      <c r="C1586" t="e">
        <f>VLOOKUP(B1586,'BAHAN BAKU'!P:Q,2,FALSE)</f>
        <v>#N/A</v>
      </c>
      <c r="D1586" t="s">
        <v>2</v>
      </c>
      <c r="E1586" t="s">
        <v>49</v>
      </c>
      <c r="F1586" s="13">
        <v>11</v>
      </c>
      <c r="G1586" t="s">
        <v>49</v>
      </c>
      <c r="H1586">
        <v>100</v>
      </c>
      <c r="I1586">
        <f>ROUND(VLOOKUP(B1586,'BAHAN BAKU'!P:AO,26,FALSE)*F1586%,0)</f>
        <v>0</v>
      </c>
      <c r="J1586">
        <v>0</v>
      </c>
      <c r="K1586">
        <v>0</v>
      </c>
      <c r="L1586">
        <f>VLOOKUP(B1586,'BAHAN BAKU'!P:Y,10,FALSE)</f>
        <v>0</v>
      </c>
      <c r="M1586">
        <f>VLOOKUP(B1586,'BAHAN BAKU'!P:Z,11,FALSE)</f>
        <v>0</v>
      </c>
      <c r="T1586">
        <v>0</v>
      </c>
    </row>
    <row r="1587" spans="1:20" x14ac:dyDescent="0.25">
      <c r="A1587">
        <f>VLOOKUP(B1587,'BAHAN BAKU'!$BD:$BE,2,FALSE)</f>
        <v>1</v>
      </c>
      <c r="B1587">
        <f>IF(COUNTIF($B$2:B1586,B1586)=3,B1586+1,B1586)</f>
        <v>529</v>
      </c>
      <c r="C1587" t="e">
        <f>VLOOKUP(B1587,'BAHAN BAKU'!P:Q,2,FALSE)</f>
        <v>#N/A</v>
      </c>
      <c r="D1587" t="s">
        <v>0</v>
      </c>
      <c r="E1587" t="s">
        <v>49</v>
      </c>
      <c r="F1587" s="13">
        <f>IF(VLOOKUP(B1587&amp;D1587,'BAHAN BAKU'!BA:BB,2,FALSE)&gt;'BAHAN BAKU'!$B$1,'BAHAN BAKU'!$B$1,VLOOKUP(B1587&amp;D1587,'BAHAN BAKU'!BA:BB,2,FALSE))</f>
        <v>0</v>
      </c>
      <c r="G1587" t="s">
        <v>49</v>
      </c>
      <c r="H1587">
        <v>100</v>
      </c>
      <c r="I1587">
        <f>ROUND(VLOOKUP(B1587,'BAHAN BAKU'!P:AO,26,FALSE)*F1587%,0)</f>
        <v>0</v>
      </c>
      <c r="J1587">
        <v>0</v>
      </c>
      <c r="K1587">
        <v>0</v>
      </c>
      <c r="L1587">
        <f>VLOOKUP(B1587,'BAHAN BAKU'!P:Y,10,FALSE)</f>
        <v>0</v>
      </c>
      <c r="M1587">
        <f>VLOOKUP(B1587,'BAHAN BAKU'!P:Z,11,FALSE)</f>
        <v>0</v>
      </c>
      <c r="T1587">
        <v>0</v>
      </c>
    </row>
    <row r="1588" spans="1:20" x14ac:dyDescent="0.25">
      <c r="A1588">
        <f>VLOOKUP(B1588,'BAHAN BAKU'!$BD:$BE,2,FALSE)</f>
        <v>1</v>
      </c>
      <c r="B1588">
        <f>IF(COUNTIF($B$2:B1587,B1587)=3,B1587+1,B1587)</f>
        <v>529</v>
      </c>
      <c r="C1588" t="e">
        <f>VLOOKUP(B1588,'BAHAN BAKU'!P:Q,2,FALSE)</f>
        <v>#N/A</v>
      </c>
      <c r="D1588" t="s">
        <v>4</v>
      </c>
      <c r="E1588" t="s">
        <v>49</v>
      </c>
      <c r="F1588" s="13" t="e">
        <f>IF(C1588=0,"2.5","0")</f>
        <v>#N/A</v>
      </c>
      <c r="G1588" t="s">
        <v>49</v>
      </c>
      <c r="H1588">
        <v>100</v>
      </c>
      <c r="I1588" t="e">
        <f>ROUND(VLOOKUP(B1588,'BAHAN BAKU'!P:AO,26,FALSE)*F1588%,0)</f>
        <v>#N/A</v>
      </c>
      <c r="J1588">
        <v>0</v>
      </c>
      <c r="K1588">
        <v>0</v>
      </c>
      <c r="L1588">
        <f>VLOOKUP(B1588,'BAHAN BAKU'!P:Y,10,FALSE)</f>
        <v>0</v>
      </c>
      <c r="M1588">
        <f>VLOOKUP(B1588,'BAHAN BAKU'!P:Z,11,FALSE)</f>
        <v>0</v>
      </c>
      <c r="T1588">
        <v>0</v>
      </c>
    </row>
    <row r="1589" spans="1:20" x14ac:dyDescent="0.25">
      <c r="A1589">
        <f>VLOOKUP(B1589,'BAHAN BAKU'!$BD:$BE,2,FALSE)</f>
        <v>1</v>
      </c>
      <c r="B1589">
        <f>IF(COUNTIF($B$2:B1588,B1588)=3,B1588+1,B1588)</f>
        <v>530</v>
      </c>
      <c r="C1589" t="e">
        <f>VLOOKUP(B1589,'BAHAN BAKU'!P:Q,2,FALSE)</f>
        <v>#N/A</v>
      </c>
      <c r="D1589" t="s">
        <v>2</v>
      </c>
      <c r="E1589" t="s">
        <v>49</v>
      </c>
      <c r="F1589" s="13">
        <v>11</v>
      </c>
      <c r="G1589" t="s">
        <v>49</v>
      </c>
      <c r="H1589">
        <v>100</v>
      </c>
      <c r="I1589">
        <f>ROUND(VLOOKUP(B1589,'BAHAN BAKU'!P:AO,26,FALSE)*F1589%,0)</f>
        <v>0</v>
      </c>
      <c r="J1589">
        <v>0</v>
      </c>
      <c r="K1589">
        <v>0</v>
      </c>
      <c r="L1589">
        <f>VLOOKUP(B1589,'BAHAN BAKU'!P:Y,10,FALSE)</f>
        <v>0</v>
      </c>
      <c r="M1589">
        <f>VLOOKUP(B1589,'BAHAN BAKU'!P:Z,11,FALSE)</f>
        <v>0</v>
      </c>
      <c r="T1589">
        <v>0</v>
      </c>
    </row>
    <row r="1590" spans="1:20" x14ac:dyDescent="0.25">
      <c r="A1590">
        <f>VLOOKUP(B1590,'BAHAN BAKU'!$BD:$BE,2,FALSE)</f>
        <v>1</v>
      </c>
      <c r="B1590">
        <f>IF(COUNTIF($B$2:B1589,B1589)=3,B1589+1,B1589)</f>
        <v>530</v>
      </c>
      <c r="C1590" t="e">
        <f>VLOOKUP(B1590,'BAHAN BAKU'!P:Q,2,FALSE)</f>
        <v>#N/A</v>
      </c>
      <c r="D1590" t="s">
        <v>0</v>
      </c>
      <c r="E1590" t="s">
        <v>49</v>
      </c>
      <c r="F1590" s="13">
        <f>IF(VLOOKUP(B1590&amp;D1590,'BAHAN BAKU'!BA:BB,2,FALSE)&gt;'BAHAN BAKU'!$B$1,'BAHAN BAKU'!$B$1,VLOOKUP(B1590&amp;D1590,'BAHAN BAKU'!BA:BB,2,FALSE))</f>
        <v>0</v>
      </c>
      <c r="G1590" t="s">
        <v>49</v>
      </c>
      <c r="H1590">
        <v>100</v>
      </c>
      <c r="I1590">
        <f>ROUND(VLOOKUP(B1590,'BAHAN BAKU'!P:AO,26,FALSE)*F1590%,0)</f>
        <v>0</v>
      </c>
      <c r="J1590">
        <v>0</v>
      </c>
      <c r="K1590">
        <v>0</v>
      </c>
      <c r="L1590">
        <f>VLOOKUP(B1590,'BAHAN BAKU'!P:Y,10,FALSE)</f>
        <v>0</v>
      </c>
      <c r="M1590">
        <f>VLOOKUP(B1590,'BAHAN BAKU'!P:Z,11,FALSE)</f>
        <v>0</v>
      </c>
      <c r="T1590">
        <v>0</v>
      </c>
    </row>
    <row r="1591" spans="1:20" x14ac:dyDescent="0.25">
      <c r="A1591">
        <f>VLOOKUP(B1591,'BAHAN BAKU'!$BD:$BE,2,FALSE)</f>
        <v>1</v>
      </c>
      <c r="B1591">
        <f>IF(COUNTIF($B$2:B1590,B1590)=3,B1590+1,B1590)</f>
        <v>530</v>
      </c>
      <c r="C1591" t="e">
        <f>VLOOKUP(B1591,'BAHAN BAKU'!P:Q,2,FALSE)</f>
        <v>#N/A</v>
      </c>
      <c r="D1591" t="s">
        <v>4</v>
      </c>
      <c r="E1591" t="s">
        <v>49</v>
      </c>
      <c r="F1591" s="13" t="e">
        <f>IF(C1591=0,"2.5","0")</f>
        <v>#N/A</v>
      </c>
      <c r="G1591" t="s">
        <v>49</v>
      </c>
      <c r="H1591">
        <v>100</v>
      </c>
      <c r="I1591" t="e">
        <f>ROUND(VLOOKUP(B1591,'BAHAN BAKU'!P:AO,26,FALSE)*F1591%,0)</f>
        <v>#N/A</v>
      </c>
      <c r="J1591">
        <v>0</v>
      </c>
      <c r="K1591">
        <v>0</v>
      </c>
      <c r="L1591">
        <f>VLOOKUP(B1591,'BAHAN BAKU'!P:Y,10,FALSE)</f>
        <v>0</v>
      </c>
      <c r="M1591">
        <f>VLOOKUP(B1591,'BAHAN BAKU'!P:Z,11,FALSE)</f>
        <v>0</v>
      </c>
      <c r="T1591">
        <v>0</v>
      </c>
    </row>
    <row r="1592" spans="1:20" x14ac:dyDescent="0.25">
      <c r="A1592">
        <f>VLOOKUP(B1592,'BAHAN BAKU'!$BD:$BE,2,FALSE)</f>
        <v>1</v>
      </c>
      <c r="B1592">
        <f>IF(COUNTIF($B$2:B1591,B1591)=3,B1591+1,B1591)</f>
        <v>531</v>
      </c>
      <c r="C1592" t="e">
        <f>VLOOKUP(B1592,'BAHAN BAKU'!P:Q,2,FALSE)</f>
        <v>#N/A</v>
      </c>
      <c r="D1592" t="s">
        <v>2</v>
      </c>
      <c r="E1592" t="s">
        <v>49</v>
      </c>
      <c r="F1592" s="13">
        <v>11</v>
      </c>
      <c r="G1592" t="s">
        <v>49</v>
      </c>
      <c r="H1592">
        <v>100</v>
      </c>
      <c r="I1592">
        <f>ROUND(VLOOKUP(B1592,'BAHAN BAKU'!P:AO,26,FALSE)*F1592%,0)</f>
        <v>0</v>
      </c>
      <c r="J1592">
        <v>0</v>
      </c>
      <c r="K1592">
        <v>0</v>
      </c>
      <c r="L1592">
        <f>VLOOKUP(B1592,'BAHAN BAKU'!P:Y,10,FALSE)</f>
        <v>0</v>
      </c>
      <c r="M1592">
        <f>VLOOKUP(B1592,'BAHAN BAKU'!P:Z,11,FALSE)</f>
        <v>0</v>
      </c>
      <c r="T1592">
        <v>0</v>
      </c>
    </row>
    <row r="1593" spans="1:20" x14ac:dyDescent="0.25">
      <c r="A1593">
        <f>VLOOKUP(B1593,'BAHAN BAKU'!$BD:$BE,2,FALSE)</f>
        <v>1</v>
      </c>
      <c r="B1593">
        <f>IF(COUNTIF($B$2:B1592,B1592)=3,B1592+1,B1592)</f>
        <v>531</v>
      </c>
      <c r="C1593" t="e">
        <f>VLOOKUP(B1593,'BAHAN BAKU'!P:Q,2,FALSE)</f>
        <v>#N/A</v>
      </c>
      <c r="D1593" t="s">
        <v>0</v>
      </c>
      <c r="E1593" t="s">
        <v>49</v>
      </c>
      <c r="F1593" s="13">
        <f>IF(VLOOKUP(B1593&amp;D1593,'BAHAN BAKU'!BA:BB,2,FALSE)&gt;'BAHAN BAKU'!$B$1,'BAHAN BAKU'!$B$1,VLOOKUP(B1593&amp;D1593,'BAHAN BAKU'!BA:BB,2,FALSE))</f>
        <v>0</v>
      </c>
      <c r="G1593" t="s">
        <v>49</v>
      </c>
      <c r="H1593">
        <v>100</v>
      </c>
      <c r="I1593">
        <f>ROUND(VLOOKUP(B1593,'BAHAN BAKU'!P:AO,26,FALSE)*F1593%,0)</f>
        <v>0</v>
      </c>
      <c r="J1593">
        <v>0</v>
      </c>
      <c r="K1593">
        <v>0</v>
      </c>
      <c r="L1593">
        <f>VLOOKUP(B1593,'BAHAN BAKU'!P:Y,10,FALSE)</f>
        <v>0</v>
      </c>
      <c r="M1593">
        <f>VLOOKUP(B1593,'BAHAN BAKU'!P:Z,11,FALSE)</f>
        <v>0</v>
      </c>
      <c r="T1593">
        <v>0</v>
      </c>
    </row>
    <row r="1594" spans="1:20" x14ac:dyDescent="0.25">
      <c r="A1594">
        <f>VLOOKUP(B1594,'BAHAN BAKU'!$BD:$BE,2,FALSE)</f>
        <v>1</v>
      </c>
      <c r="B1594">
        <f>IF(COUNTIF($B$2:B1593,B1593)=3,B1593+1,B1593)</f>
        <v>531</v>
      </c>
      <c r="C1594" t="e">
        <f>VLOOKUP(B1594,'BAHAN BAKU'!P:Q,2,FALSE)</f>
        <v>#N/A</v>
      </c>
      <c r="D1594" t="s">
        <v>4</v>
      </c>
      <c r="E1594" t="s">
        <v>49</v>
      </c>
      <c r="F1594" s="13" t="e">
        <f>IF(C1594=0,"2.5","0")</f>
        <v>#N/A</v>
      </c>
      <c r="G1594" t="s">
        <v>49</v>
      </c>
      <c r="H1594">
        <v>100</v>
      </c>
      <c r="I1594" t="e">
        <f>ROUND(VLOOKUP(B1594,'BAHAN BAKU'!P:AO,26,FALSE)*F1594%,0)</f>
        <v>#N/A</v>
      </c>
      <c r="J1594">
        <v>0</v>
      </c>
      <c r="K1594">
        <v>0</v>
      </c>
      <c r="L1594">
        <f>VLOOKUP(B1594,'BAHAN BAKU'!P:Y,10,FALSE)</f>
        <v>0</v>
      </c>
      <c r="M1594">
        <f>VLOOKUP(B1594,'BAHAN BAKU'!P:Z,11,FALSE)</f>
        <v>0</v>
      </c>
      <c r="T1594">
        <v>0</v>
      </c>
    </row>
    <row r="1595" spans="1:20" x14ac:dyDescent="0.25">
      <c r="A1595">
        <f>VLOOKUP(B1595,'BAHAN BAKU'!$BD:$BE,2,FALSE)</f>
        <v>1</v>
      </c>
      <c r="B1595">
        <f>IF(COUNTIF($B$2:B1594,B1594)=3,B1594+1,B1594)</f>
        <v>532</v>
      </c>
      <c r="C1595" t="e">
        <f>VLOOKUP(B1595,'BAHAN BAKU'!P:Q,2,FALSE)</f>
        <v>#N/A</v>
      </c>
      <c r="D1595" t="s">
        <v>2</v>
      </c>
      <c r="E1595" t="s">
        <v>49</v>
      </c>
      <c r="F1595" s="13">
        <v>11</v>
      </c>
      <c r="G1595" t="s">
        <v>49</v>
      </c>
      <c r="H1595">
        <v>100</v>
      </c>
      <c r="I1595">
        <f>ROUND(VLOOKUP(B1595,'BAHAN BAKU'!P:AO,26,FALSE)*F1595%,0)</f>
        <v>0</v>
      </c>
      <c r="J1595">
        <v>0</v>
      </c>
      <c r="K1595">
        <v>0</v>
      </c>
      <c r="L1595">
        <f>VLOOKUP(B1595,'BAHAN BAKU'!P:Y,10,FALSE)</f>
        <v>0</v>
      </c>
      <c r="M1595">
        <f>VLOOKUP(B1595,'BAHAN BAKU'!P:Z,11,FALSE)</f>
        <v>0</v>
      </c>
      <c r="T1595">
        <v>0</v>
      </c>
    </row>
    <row r="1596" spans="1:20" x14ac:dyDescent="0.25">
      <c r="A1596">
        <f>VLOOKUP(B1596,'BAHAN BAKU'!$BD:$BE,2,FALSE)</f>
        <v>1</v>
      </c>
      <c r="B1596">
        <f>IF(COUNTIF($B$2:B1595,B1595)=3,B1595+1,B1595)</f>
        <v>532</v>
      </c>
      <c r="C1596" t="e">
        <f>VLOOKUP(B1596,'BAHAN BAKU'!P:Q,2,FALSE)</f>
        <v>#N/A</v>
      </c>
      <c r="D1596" t="s">
        <v>0</v>
      </c>
      <c r="E1596" t="s">
        <v>49</v>
      </c>
      <c r="F1596" s="13">
        <f>IF(VLOOKUP(B1596&amp;D1596,'BAHAN BAKU'!BA:BB,2,FALSE)&gt;'BAHAN BAKU'!$B$1,'BAHAN BAKU'!$B$1,VLOOKUP(B1596&amp;D1596,'BAHAN BAKU'!BA:BB,2,FALSE))</f>
        <v>0</v>
      </c>
      <c r="G1596" t="s">
        <v>49</v>
      </c>
      <c r="H1596">
        <v>100</v>
      </c>
      <c r="I1596">
        <f>ROUND(VLOOKUP(B1596,'BAHAN BAKU'!P:AO,26,FALSE)*F1596%,0)</f>
        <v>0</v>
      </c>
      <c r="J1596">
        <v>0</v>
      </c>
      <c r="K1596">
        <v>0</v>
      </c>
      <c r="L1596">
        <f>VLOOKUP(B1596,'BAHAN BAKU'!P:Y,10,FALSE)</f>
        <v>0</v>
      </c>
      <c r="M1596">
        <f>VLOOKUP(B1596,'BAHAN BAKU'!P:Z,11,FALSE)</f>
        <v>0</v>
      </c>
      <c r="T1596">
        <v>0</v>
      </c>
    </row>
    <row r="1597" spans="1:20" x14ac:dyDescent="0.25">
      <c r="A1597">
        <f>VLOOKUP(B1597,'BAHAN BAKU'!$BD:$BE,2,FALSE)</f>
        <v>1</v>
      </c>
      <c r="B1597">
        <f>IF(COUNTIF($B$2:B1596,B1596)=3,B1596+1,B1596)</f>
        <v>532</v>
      </c>
      <c r="C1597" t="e">
        <f>VLOOKUP(B1597,'BAHAN BAKU'!P:Q,2,FALSE)</f>
        <v>#N/A</v>
      </c>
      <c r="D1597" t="s">
        <v>4</v>
      </c>
      <c r="E1597" t="s">
        <v>49</v>
      </c>
      <c r="F1597" s="13" t="e">
        <f>IF(C1597=0,"2.5","0")</f>
        <v>#N/A</v>
      </c>
      <c r="G1597" t="s">
        <v>49</v>
      </c>
      <c r="H1597">
        <v>100</v>
      </c>
      <c r="I1597" t="e">
        <f>ROUND(VLOOKUP(B1597,'BAHAN BAKU'!P:AO,26,FALSE)*F1597%,0)</f>
        <v>#N/A</v>
      </c>
      <c r="J1597">
        <v>0</v>
      </c>
      <c r="K1597">
        <v>0</v>
      </c>
      <c r="L1597">
        <f>VLOOKUP(B1597,'BAHAN BAKU'!P:Y,10,FALSE)</f>
        <v>0</v>
      </c>
      <c r="M1597">
        <f>VLOOKUP(B1597,'BAHAN BAKU'!P:Z,11,FALSE)</f>
        <v>0</v>
      </c>
      <c r="T1597">
        <v>0</v>
      </c>
    </row>
    <row r="1598" spans="1:20" x14ac:dyDescent="0.25">
      <c r="A1598">
        <f>VLOOKUP(B1598,'BAHAN BAKU'!$BD:$BE,2,FALSE)</f>
        <v>1</v>
      </c>
      <c r="B1598">
        <f>IF(COUNTIF($B$2:B1597,B1597)=3,B1597+1,B1597)</f>
        <v>533</v>
      </c>
      <c r="C1598" t="e">
        <f>VLOOKUP(B1598,'BAHAN BAKU'!P:Q,2,FALSE)</f>
        <v>#N/A</v>
      </c>
      <c r="D1598" t="s">
        <v>2</v>
      </c>
      <c r="E1598" t="s">
        <v>49</v>
      </c>
      <c r="F1598" s="13">
        <v>11</v>
      </c>
      <c r="G1598" t="s">
        <v>49</v>
      </c>
      <c r="H1598">
        <v>100</v>
      </c>
      <c r="I1598">
        <f>ROUND(VLOOKUP(B1598,'BAHAN BAKU'!P:AO,26,FALSE)*F1598%,0)</f>
        <v>0</v>
      </c>
      <c r="J1598">
        <v>0</v>
      </c>
      <c r="K1598">
        <v>0</v>
      </c>
      <c r="L1598">
        <f>VLOOKUP(B1598,'BAHAN BAKU'!P:Y,10,FALSE)</f>
        <v>0</v>
      </c>
      <c r="M1598">
        <f>VLOOKUP(B1598,'BAHAN BAKU'!P:Z,11,FALSE)</f>
        <v>0</v>
      </c>
      <c r="T1598">
        <v>0</v>
      </c>
    </row>
    <row r="1599" spans="1:20" x14ac:dyDescent="0.25">
      <c r="A1599">
        <f>VLOOKUP(B1599,'BAHAN BAKU'!$BD:$BE,2,FALSE)</f>
        <v>1</v>
      </c>
      <c r="B1599">
        <f>IF(COUNTIF($B$2:B1598,B1598)=3,B1598+1,B1598)</f>
        <v>533</v>
      </c>
      <c r="C1599" t="e">
        <f>VLOOKUP(B1599,'BAHAN BAKU'!P:Q,2,FALSE)</f>
        <v>#N/A</v>
      </c>
      <c r="D1599" t="s">
        <v>0</v>
      </c>
      <c r="E1599" t="s">
        <v>49</v>
      </c>
      <c r="F1599" s="13">
        <f>IF(VLOOKUP(B1599&amp;D1599,'BAHAN BAKU'!BA:BB,2,FALSE)&gt;'BAHAN BAKU'!$B$1,'BAHAN BAKU'!$B$1,VLOOKUP(B1599&amp;D1599,'BAHAN BAKU'!BA:BB,2,FALSE))</f>
        <v>0</v>
      </c>
      <c r="G1599" t="s">
        <v>49</v>
      </c>
      <c r="H1599">
        <v>100</v>
      </c>
      <c r="I1599">
        <f>ROUND(VLOOKUP(B1599,'BAHAN BAKU'!P:AO,26,FALSE)*F1599%,0)</f>
        <v>0</v>
      </c>
      <c r="J1599">
        <v>0</v>
      </c>
      <c r="K1599">
        <v>0</v>
      </c>
      <c r="L1599">
        <f>VLOOKUP(B1599,'BAHAN BAKU'!P:Y,10,FALSE)</f>
        <v>0</v>
      </c>
      <c r="M1599">
        <f>VLOOKUP(B1599,'BAHAN BAKU'!P:Z,11,FALSE)</f>
        <v>0</v>
      </c>
      <c r="T1599">
        <v>0</v>
      </c>
    </row>
    <row r="1600" spans="1:20" x14ac:dyDescent="0.25">
      <c r="A1600">
        <f>VLOOKUP(B1600,'BAHAN BAKU'!$BD:$BE,2,FALSE)</f>
        <v>1</v>
      </c>
      <c r="B1600">
        <f>IF(COUNTIF($B$2:B1599,B1599)=3,B1599+1,B1599)</f>
        <v>533</v>
      </c>
      <c r="C1600" t="e">
        <f>VLOOKUP(B1600,'BAHAN BAKU'!P:Q,2,FALSE)</f>
        <v>#N/A</v>
      </c>
      <c r="D1600" t="s">
        <v>4</v>
      </c>
      <c r="E1600" t="s">
        <v>49</v>
      </c>
      <c r="F1600" s="13" t="e">
        <f>IF(C1600=0,"2.5","0")</f>
        <v>#N/A</v>
      </c>
      <c r="G1600" t="s">
        <v>49</v>
      </c>
      <c r="H1600">
        <v>100</v>
      </c>
      <c r="I1600" t="e">
        <f>ROUND(VLOOKUP(B1600,'BAHAN BAKU'!P:AO,26,FALSE)*F1600%,0)</f>
        <v>#N/A</v>
      </c>
      <c r="J1600">
        <v>0</v>
      </c>
      <c r="K1600">
        <v>0</v>
      </c>
      <c r="L1600">
        <f>VLOOKUP(B1600,'BAHAN BAKU'!P:Y,10,FALSE)</f>
        <v>0</v>
      </c>
      <c r="M1600">
        <f>VLOOKUP(B1600,'BAHAN BAKU'!P:Z,11,FALSE)</f>
        <v>0</v>
      </c>
      <c r="T1600">
        <v>0</v>
      </c>
    </row>
    <row r="1601" spans="1:20" x14ac:dyDescent="0.25">
      <c r="A1601">
        <f>VLOOKUP(B1601,'BAHAN BAKU'!$BD:$BE,2,FALSE)</f>
        <v>1</v>
      </c>
      <c r="B1601">
        <f>IF(COUNTIF($B$2:B1600,B1600)=3,B1600+1,B1600)</f>
        <v>534</v>
      </c>
      <c r="C1601" t="e">
        <f>VLOOKUP(B1601,'BAHAN BAKU'!P:Q,2,FALSE)</f>
        <v>#N/A</v>
      </c>
      <c r="D1601" t="s">
        <v>2</v>
      </c>
      <c r="E1601" t="s">
        <v>49</v>
      </c>
      <c r="F1601" s="13">
        <v>11</v>
      </c>
      <c r="G1601" t="s">
        <v>49</v>
      </c>
      <c r="H1601">
        <v>100</v>
      </c>
      <c r="I1601">
        <f>ROUND(VLOOKUP(B1601,'BAHAN BAKU'!P:AO,26,FALSE)*F1601%,0)</f>
        <v>0</v>
      </c>
      <c r="J1601">
        <v>0</v>
      </c>
      <c r="K1601">
        <v>0</v>
      </c>
      <c r="L1601">
        <f>VLOOKUP(B1601,'BAHAN BAKU'!P:Y,10,FALSE)</f>
        <v>0</v>
      </c>
      <c r="M1601">
        <f>VLOOKUP(B1601,'BAHAN BAKU'!P:Z,11,FALSE)</f>
        <v>0</v>
      </c>
      <c r="T1601">
        <v>0</v>
      </c>
    </row>
    <row r="1602" spans="1:20" x14ac:dyDescent="0.25">
      <c r="A1602">
        <f>VLOOKUP(B1602,'BAHAN BAKU'!$BD:$BE,2,FALSE)</f>
        <v>1</v>
      </c>
      <c r="B1602">
        <f>IF(COUNTIF($B$2:B1601,B1601)=3,B1601+1,B1601)</f>
        <v>534</v>
      </c>
      <c r="C1602" t="e">
        <f>VLOOKUP(B1602,'BAHAN BAKU'!P:Q,2,FALSE)</f>
        <v>#N/A</v>
      </c>
      <c r="D1602" t="s">
        <v>0</v>
      </c>
      <c r="E1602" t="s">
        <v>49</v>
      </c>
      <c r="F1602" s="13">
        <f>IF(VLOOKUP(B1602&amp;D1602,'BAHAN BAKU'!BA:BB,2,FALSE)&gt;'BAHAN BAKU'!$B$1,'BAHAN BAKU'!$B$1,VLOOKUP(B1602&amp;D1602,'BAHAN BAKU'!BA:BB,2,FALSE))</f>
        <v>0</v>
      </c>
      <c r="G1602" t="s">
        <v>49</v>
      </c>
      <c r="H1602">
        <v>100</v>
      </c>
      <c r="I1602">
        <f>ROUND(VLOOKUP(B1602,'BAHAN BAKU'!P:AO,26,FALSE)*F1602%,0)</f>
        <v>0</v>
      </c>
      <c r="J1602">
        <v>0</v>
      </c>
      <c r="K1602">
        <v>0</v>
      </c>
      <c r="L1602">
        <f>VLOOKUP(B1602,'BAHAN BAKU'!P:Y,10,FALSE)</f>
        <v>0</v>
      </c>
      <c r="M1602">
        <f>VLOOKUP(B1602,'BAHAN BAKU'!P:Z,11,FALSE)</f>
        <v>0</v>
      </c>
      <c r="T1602">
        <v>0</v>
      </c>
    </row>
    <row r="1603" spans="1:20" x14ac:dyDescent="0.25">
      <c r="A1603">
        <f>VLOOKUP(B1603,'BAHAN BAKU'!$BD:$BE,2,FALSE)</f>
        <v>1</v>
      </c>
      <c r="B1603">
        <f>IF(COUNTIF($B$2:B1602,B1602)=3,B1602+1,B1602)</f>
        <v>534</v>
      </c>
      <c r="C1603" t="e">
        <f>VLOOKUP(B1603,'BAHAN BAKU'!P:Q,2,FALSE)</f>
        <v>#N/A</v>
      </c>
      <c r="D1603" t="s">
        <v>4</v>
      </c>
      <c r="E1603" t="s">
        <v>49</v>
      </c>
      <c r="F1603" s="13" t="e">
        <f>IF(C1603=0,"2.5","0")</f>
        <v>#N/A</v>
      </c>
      <c r="G1603" t="s">
        <v>49</v>
      </c>
      <c r="H1603">
        <v>100</v>
      </c>
      <c r="I1603" t="e">
        <f>ROUND(VLOOKUP(B1603,'BAHAN BAKU'!P:AO,26,FALSE)*F1603%,0)</f>
        <v>#N/A</v>
      </c>
      <c r="J1603">
        <v>0</v>
      </c>
      <c r="K1603">
        <v>0</v>
      </c>
      <c r="L1603">
        <f>VLOOKUP(B1603,'BAHAN BAKU'!P:Y,10,FALSE)</f>
        <v>0</v>
      </c>
      <c r="M1603">
        <f>VLOOKUP(B1603,'BAHAN BAKU'!P:Z,11,FALSE)</f>
        <v>0</v>
      </c>
      <c r="T1603">
        <v>0</v>
      </c>
    </row>
    <row r="1604" spans="1:20" x14ac:dyDescent="0.25">
      <c r="A1604">
        <f>VLOOKUP(B1604,'BAHAN BAKU'!$BD:$BE,2,FALSE)</f>
        <v>1</v>
      </c>
      <c r="B1604">
        <f>IF(COUNTIF($B$2:B1603,B1603)=3,B1603+1,B1603)</f>
        <v>535</v>
      </c>
      <c r="C1604" t="e">
        <f>VLOOKUP(B1604,'BAHAN BAKU'!P:Q,2,FALSE)</f>
        <v>#N/A</v>
      </c>
      <c r="D1604" t="s">
        <v>2</v>
      </c>
      <c r="E1604" t="s">
        <v>49</v>
      </c>
      <c r="F1604" s="13">
        <v>11</v>
      </c>
      <c r="G1604" t="s">
        <v>49</v>
      </c>
      <c r="H1604">
        <v>100</v>
      </c>
      <c r="I1604">
        <f>ROUND(VLOOKUP(B1604,'BAHAN BAKU'!P:AO,26,FALSE)*F1604%,0)</f>
        <v>0</v>
      </c>
      <c r="J1604">
        <v>0</v>
      </c>
      <c r="K1604">
        <v>0</v>
      </c>
      <c r="L1604">
        <f>VLOOKUP(B1604,'BAHAN BAKU'!P:Y,10,FALSE)</f>
        <v>0</v>
      </c>
      <c r="M1604">
        <f>VLOOKUP(B1604,'BAHAN BAKU'!P:Z,11,FALSE)</f>
        <v>0</v>
      </c>
      <c r="T1604">
        <v>0</v>
      </c>
    </row>
    <row r="1605" spans="1:20" x14ac:dyDescent="0.25">
      <c r="A1605">
        <f>VLOOKUP(B1605,'BAHAN BAKU'!$BD:$BE,2,FALSE)</f>
        <v>1</v>
      </c>
      <c r="B1605">
        <f>IF(COUNTIF($B$2:B1604,B1604)=3,B1604+1,B1604)</f>
        <v>535</v>
      </c>
      <c r="C1605" t="e">
        <f>VLOOKUP(B1605,'BAHAN BAKU'!P:Q,2,FALSE)</f>
        <v>#N/A</v>
      </c>
      <c r="D1605" t="s">
        <v>0</v>
      </c>
      <c r="E1605" t="s">
        <v>49</v>
      </c>
      <c r="F1605" s="13">
        <f>IF(VLOOKUP(B1605&amp;D1605,'BAHAN BAKU'!BA:BB,2,FALSE)&gt;'BAHAN BAKU'!$B$1,'BAHAN BAKU'!$B$1,VLOOKUP(B1605&amp;D1605,'BAHAN BAKU'!BA:BB,2,FALSE))</f>
        <v>0</v>
      </c>
      <c r="G1605" t="s">
        <v>49</v>
      </c>
      <c r="H1605">
        <v>100</v>
      </c>
      <c r="I1605">
        <f>ROUND(VLOOKUP(B1605,'BAHAN BAKU'!P:AO,26,FALSE)*F1605%,0)</f>
        <v>0</v>
      </c>
      <c r="J1605">
        <v>0</v>
      </c>
      <c r="K1605">
        <v>0</v>
      </c>
      <c r="L1605">
        <f>VLOOKUP(B1605,'BAHAN BAKU'!P:Y,10,FALSE)</f>
        <v>0</v>
      </c>
      <c r="M1605">
        <f>VLOOKUP(B1605,'BAHAN BAKU'!P:Z,11,FALSE)</f>
        <v>0</v>
      </c>
      <c r="T1605">
        <v>0</v>
      </c>
    </row>
    <row r="1606" spans="1:20" x14ac:dyDescent="0.25">
      <c r="A1606">
        <f>VLOOKUP(B1606,'BAHAN BAKU'!$BD:$BE,2,FALSE)</f>
        <v>1</v>
      </c>
      <c r="B1606">
        <f>IF(COUNTIF($B$2:B1605,B1605)=3,B1605+1,B1605)</f>
        <v>535</v>
      </c>
      <c r="C1606" t="e">
        <f>VLOOKUP(B1606,'BAHAN BAKU'!P:Q,2,FALSE)</f>
        <v>#N/A</v>
      </c>
      <c r="D1606" t="s">
        <v>4</v>
      </c>
      <c r="E1606" t="s">
        <v>49</v>
      </c>
      <c r="F1606" s="13" t="e">
        <f>IF(C1606=0,"2.5","0")</f>
        <v>#N/A</v>
      </c>
      <c r="G1606" t="s">
        <v>49</v>
      </c>
      <c r="H1606">
        <v>100</v>
      </c>
      <c r="I1606" t="e">
        <f>ROUND(VLOOKUP(B1606,'BAHAN BAKU'!P:AO,26,FALSE)*F1606%,0)</f>
        <v>#N/A</v>
      </c>
      <c r="J1606">
        <v>0</v>
      </c>
      <c r="K1606">
        <v>0</v>
      </c>
      <c r="L1606">
        <f>VLOOKUP(B1606,'BAHAN BAKU'!P:Y,10,FALSE)</f>
        <v>0</v>
      </c>
      <c r="M1606">
        <f>VLOOKUP(B1606,'BAHAN BAKU'!P:Z,11,FALSE)</f>
        <v>0</v>
      </c>
      <c r="T1606">
        <v>0</v>
      </c>
    </row>
    <row r="1607" spans="1:20" x14ac:dyDescent="0.25">
      <c r="A1607">
        <f>VLOOKUP(B1607,'BAHAN BAKU'!$BD:$BE,2,FALSE)</f>
        <v>1</v>
      </c>
      <c r="B1607">
        <f>IF(COUNTIF($B$2:B1606,B1606)=3,B1606+1,B1606)</f>
        <v>536</v>
      </c>
      <c r="C1607" t="e">
        <f>VLOOKUP(B1607,'BAHAN BAKU'!P:Q,2,FALSE)</f>
        <v>#N/A</v>
      </c>
      <c r="D1607" t="s">
        <v>2</v>
      </c>
      <c r="E1607" t="s">
        <v>49</v>
      </c>
      <c r="F1607" s="13">
        <v>11</v>
      </c>
      <c r="G1607" t="s">
        <v>49</v>
      </c>
      <c r="H1607">
        <v>100</v>
      </c>
      <c r="I1607">
        <f>ROUND(VLOOKUP(B1607,'BAHAN BAKU'!P:AO,26,FALSE)*F1607%,0)</f>
        <v>0</v>
      </c>
      <c r="J1607">
        <v>0</v>
      </c>
      <c r="K1607">
        <v>0</v>
      </c>
      <c r="L1607">
        <f>VLOOKUP(B1607,'BAHAN BAKU'!P:Y,10,FALSE)</f>
        <v>0</v>
      </c>
      <c r="M1607">
        <f>VLOOKUP(B1607,'BAHAN BAKU'!P:Z,11,FALSE)</f>
        <v>0</v>
      </c>
      <c r="T1607">
        <v>0</v>
      </c>
    </row>
    <row r="1608" spans="1:20" x14ac:dyDescent="0.25">
      <c r="A1608">
        <f>VLOOKUP(B1608,'BAHAN BAKU'!$BD:$BE,2,FALSE)</f>
        <v>1</v>
      </c>
      <c r="B1608">
        <f>IF(COUNTIF($B$2:B1607,B1607)=3,B1607+1,B1607)</f>
        <v>536</v>
      </c>
      <c r="C1608" t="e">
        <f>VLOOKUP(B1608,'BAHAN BAKU'!P:Q,2,FALSE)</f>
        <v>#N/A</v>
      </c>
      <c r="D1608" t="s">
        <v>0</v>
      </c>
      <c r="E1608" t="s">
        <v>49</v>
      </c>
      <c r="F1608" s="13">
        <f>IF(VLOOKUP(B1608&amp;D1608,'BAHAN BAKU'!BA:BB,2,FALSE)&gt;'BAHAN BAKU'!$B$1,'BAHAN BAKU'!$B$1,VLOOKUP(B1608&amp;D1608,'BAHAN BAKU'!BA:BB,2,FALSE))</f>
        <v>0</v>
      </c>
      <c r="G1608" t="s">
        <v>49</v>
      </c>
      <c r="H1608">
        <v>100</v>
      </c>
      <c r="I1608">
        <f>ROUND(VLOOKUP(B1608,'BAHAN BAKU'!P:AO,26,FALSE)*F1608%,0)</f>
        <v>0</v>
      </c>
      <c r="J1608">
        <v>0</v>
      </c>
      <c r="K1608">
        <v>0</v>
      </c>
      <c r="L1608">
        <f>VLOOKUP(B1608,'BAHAN BAKU'!P:Y,10,FALSE)</f>
        <v>0</v>
      </c>
      <c r="M1608">
        <f>VLOOKUP(B1608,'BAHAN BAKU'!P:Z,11,FALSE)</f>
        <v>0</v>
      </c>
      <c r="T1608">
        <v>0</v>
      </c>
    </row>
    <row r="1609" spans="1:20" x14ac:dyDescent="0.25">
      <c r="A1609">
        <f>VLOOKUP(B1609,'BAHAN BAKU'!$BD:$BE,2,FALSE)</f>
        <v>1</v>
      </c>
      <c r="B1609">
        <f>IF(COUNTIF($B$2:B1608,B1608)=3,B1608+1,B1608)</f>
        <v>536</v>
      </c>
      <c r="C1609" t="e">
        <f>VLOOKUP(B1609,'BAHAN BAKU'!P:Q,2,FALSE)</f>
        <v>#N/A</v>
      </c>
      <c r="D1609" t="s">
        <v>4</v>
      </c>
      <c r="E1609" t="s">
        <v>49</v>
      </c>
      <c r="F1609" s="13" t="e">
        <f>IF(C1609=0,"2.5","0")</f>
        <v>#N/A</v>
      </c>
      <c r="G1609" t="s">
        <v>49</v>
      </c>
      <c r="H1609">
        <v>100</v>
      </c>
      <c r="I1609" t="e">
        <f>ROUND(VLOOKUP(B1609,'BAHAN BAKU'!P:AO,26,FALSE)*F1609%,0)</f>
        <v>#N/A</v>
      </c>
      <c r="J1609">
        <v>0</v>
      </c>
      <c r="K1609">
        <v>0</v>
      </c>
      <c r="L1609">
        <f>VLOOKUP(B1609,'BAHAN BAKU'!P:Y,10,FALSE)</f>
        <v>0</v>
      </c>
      <c r="M1609">
        <f>VLOOKUP(B1609,'BAHAN BAKU'!P:Z,11,FALSE)</f>
        <v>0</v>
      </c>
      <c r="T1609">
        <v>0</v>
      </c>
    </row>
    <row r="1610" spans="1:20" x14ac:dyDescent="0.25">
      <c r="A1610">
        <f>VLOOKUP(B1610,'BAHAN BAKU'!$BD:$BE,2,FALSE)</f>
        <v>1</v>
      </c>
      <c r="B1610">
        <f>IF(COUNTIF($B$2:B1609,B1609)=3,B1609+1,B1609)</f>
        <v>537</v>
      </c>
      <c r="C1610" t="e">
        <f>VLOOKUP(B1610,'BAHAN BAKU'!P:Q,2,FALSE)</f>
        <v>#N/A</v>
      </c>
      <c r="D1610" t="s">
        <v>2</v>
      </c>
      <c r="E1610" t="s">
        <v>49</v>
      </c>
      <c r="F1610" s="13">
        <v>11</v>
      </c>
      <c r="G1610" t="s">
        <v>49</v>
      </c>
      <c r="H1610">
        <v>100</v>
      </c>
      <c r="I1610">
        <f>ROUND(VLOOKUP(B1610,'BAHAN BAKU'!P:AO,26,FALSE)*F1610%,0)</f>
        <v>0</v>
      </c>
      <c r="J1610">
        <v>0</v>
      </c>
      <c r="K1610">
        <v>0</v>
      </c>
      <c r="L1610">
        <f>VLOOKUP(B1610,'BAHAN BAKU'!P:Y,10,FALSE)</f>
        <v>0</v>
      </c>
      <c r="M1610">
        <f>VLOOKUP(B1610,'BAHAN BAKU'!P:Z,11,FALSE)</f>
        <v>0</v>
      </c>
      <c r="T1610">
        <v>0</v>
      </c>
    </row>
    <row r="1611" spans="1:20" x14ac:dyDescent="0.25">
      <c r="A1611">
        <f>VLOOKUP(B1611,'BAHAN BAKU'!$BD:$BE,2,FALSE)</f>
        <v>1</v>
      </c>
      <c r="B1611">
        <f>IF(COUNTIF($B$2:B1610,B1610)=3,B1610+1,B1610)</f>
        <v>537</v>
      </c>
      <c r="C1611" t="e">
        <f>VLOOKUP(B1611,'BAHAN BAKU'!P:Q,2,FALSE)</f>
        <v>#N/A</v>
      </c>
      <c r="D1611" t="s">
        <v>0</v>
      </c>
      <c r="E1611" t="s">
        <v>49</v>
      </c>
      <c r="F1611" s="13">
        <f>IF(VLOOKUP(B1611&amp;D1611,'BAHAN BAKU'!BA:BB,2,FALSE)&gt;'BAHAN BAKU'!$B$1,'BAHAN BAKU'!$B$1,VLOOKUP(B1611&amp;D1611,'BAHAN BAKU'!BA:BB,2,FALSE))</f>
        <v>0</v>
      </c>
      <c r="G1611" t="s">
        <v>49</v>
      </c>
      <c r="H1611">
        <v>100</v>
      </c>
      <c r="I1611">
        <f>ROUND(VLOOKUP(B1611,'BAHAN BAKU'!P:AO,26,FALSE)*F1611%,0)</f>
        <v>0</v>
      </c>
      <c r="J1611">
        <v>0</v>
      </c>
      <c r="K1611">
        <v>0</v>
      </c>
      <c r="L1611">
        <f>VLOOKUP(B1611,'BAHAN BAKU'!P:Y,10,FALSE)</f>
        <v>0</v>
      </c>
      <c r="M1611">
        <f>VLOOKUP(B1611,'BAHAN BAKU'!P:Z,11,FALSE)</f>
        <v>0</v>
      </c>
      <c r="T1611">
        <v>0</v>
      </c>
    </row>
    <row r="1612" spans="1:20" x14ac:dyDescent="0.25">
      <c r="A1612">
        <f>VLOOKUP(B1612,'BAHAN BAKU'!$BD:$BE,2,FALSE)</f>
        <v>1</v>
      </c>
      <c r="B1612">
        <f>IF(COUNTIF($B$2:B1611,B1611)=3,B1611+1,B1611)</f>
        <v>537</v>
      </c>
      <c r="C1612" t="e">
        <f>VLOOKUP(B1612,'BAHAN BAKU'!P:Q,2,FALSE)</f>
        <v>#N/A</v>
      </c>
      <c r="D1612" t="s">
        <v>4</v>
      </c>
      <c r="E1612" t="s">
        <v>49</v>
      </c>
      <c r="F1612" s="13" t="e">
        <f>IF(C1612=0,"2.5","0")</f>
        <v>#N/A</v>
      </c>
      <c r="G1612" t="s">
        <v>49</v>
      </c>
      <c r="H1612">
        <v>100</v>
      </c>
      <c r="I1612" t="e">
        <f>ROUND(VLOOKUP(B1612,'BAHAN BAKU'!P:AO,26,FALSE)*F1612%,0)</f>
        <v>#N/A</v>
      </c>
      <c r="J1612">
        <v>0</v>
      </c>
      <c r="K1612">
        <v>0</v>
      </c>
      <c r="L1612">
        <f>VLOOKUP(B1612,'BAHAN BAKU'!P:Y,10,FALSE)</f>
        <v>0</v>
      </c>
      <c r="M1612">
        <f>VLOOKUP(B1612,'BAHAN BAKU'!P:Z,11,FALSE)</f>
        <v>0</v>
      </c>
      <c r="T1612">
        <v>0</v>
      </c>
    </row>
    <row r="1613" spans="1:20" x14ac:dyDescent="0.25">
      <c r="A1613">
        <f>VLOOKUP(B1613,'BAHAN BAKU'!$BD:$BE,2,FALSE)</f>
        <v>1</v>
      </c>
      <c r="B1613">
        <f>IF(COUNTIF($B$2:B1612,B1612)=3,B1612+1,B1612)</f>
        <v>538</v>
      </c>
      <c r="C1613" t="e">
        <f>VLOOKUP(B1613,'BAHAN BAKU'!P:Q,2,FALSE)</f>
        <v>#N/A</v>
      </c>
      <c r="D1613" t="s">
        <v>2</v>
      </c>
      <c r="E1613" t="s">
        <v>49</v>
      </c>
      <c r="F1613" s="13">
        <v>11</v>
      </c>
      <c r="G1613" t="s">
        <v>49</v>
      </c>
      <c r="H1613">
        <v>100</v>
      </c>
      <c r="I1613">
        <f>ROUND(VLOOKUP(B1613,'BAHAN BAKU'!P:AO,26,FALSE)*F1613%,0)</f>
        <v>0</v>
      </c>
      <c r="J1613">
        <v>0</v>
      </c>
      <c r="K1613">
        <v>0</v>
      </c>
      <c r="L1613">
        <f>VLOOKUP(B1613,'BAHAN BAKU'!P:Y,10,FALSE)</f>
        <v>0</v>
      </c>
      <c r="M1613">
        <f>VLOOKUP(B1613,'BAHAN BAKU'!P:Z,11,FALSE)</f>
        <v>0</v>
      </c>
      <c r="T1613">
        <v>0</v>
      </c>
    </row>
    <row r="1614" spans="1:20" x14ac:dyDescent="0.25">
      <c r="A1614">
        <f>VLOOKUP(B1614,'BAHAN BAKU'!$BD:$BE,2,FALSE)</f>
        <v>1</v>
      </c>
      <c r="B1614">
        <f>IF(COUNTIF($B$2:B1613,B1613)=3,B1613+1,B1613)</f>
        <v>538</v>
      </c>
      <c r="C1614" t="e">
        <f>VLOOKUP(B1614,'BAHAN BAKU'!P:Q,2,FALSE)</f>
        <v>#N/A</v>
      </c>
      <c r="D1614" t="s">
        <v>0</v>
      </c>
      <c r="E1614" t="s">
        <v>49</v>
      </c>
      <c r="F1614" s="13">
        <f>IF(VLOOKUP(B1614&amp;D1614,'BAHAN BAKU'!BA:BB,2,FALSE)&gt;'BAHAN BAKU'!$B$1,'BAHAN BAKU'!$B$1,VLOOKUP(B1614&amp;D1614,'BAHAN BAKU'!BA:BB,2,FALSE))</f>
        <v>0</v>
      </c>
      <c r="G1614" t="s">
        <v>49</v>
      </c>
      <c r="H1614">
        <v>100</v>
      </c>
      <c r="I1614">
        <f>ROUND(VLOOKUP(B1614,'BAHAN BAKU'!P:AO,26,FALSE)*F1614%,0)</f>
        <v>0</v>
      </c>
      <c r="J1614">
        <v>0</v>
      </c>
      <c r="K1614">
        <v>0</v>
      </c>
      <c r="L1614">
        <f>VLOOKUP(B1614,'BAHAN BAKU'!P:Y,10,FALSE)</f>
        <v>0</v>
      </c>
      <c r="M1614">
        <f>VLOOKUP(B1614,'BAHAN BAKU'!P:Z,11,FALSE)</f>
        <v>0</v>
      </c>
      <c r="T1614">
        <v>0</v>
      </c>
    </row>
    <row r="1615" spans="1:20" x14ac:dyDescent="0.25">
      <c r="A1615">
        <f>VLOOKUP(B1615,'BAHAN BAKU'!$BD:$BE,2,FALSE)</f>
        <v>1</v>
      </c>
      <c r="B1615">
        <f>IF(COUNTIF($B$2:B1614,B1614)=3,B1614+1,B1614)</f>
        <v>538</v>
      </c>
      <c r="C1615" t="e">
        <f>VLOOKUP(B1615,'BAHAN BAKU'!P:Q,2,FALSE)</f>
        <v>#N/A</v>
      </c>
      <c r="D1615" t="s">
        <v>4</v>
      </c>
      <c r="E1615" t="s">
        <v>49</v>
      </c>
      <c r="F1615" s="13" t="e">
        <f>IF(C1615=0,"2.5","0")</f>
        <v>#N/A</v>
      </c>
      <c r="G1615" t="s">
        <v>49</v>
      </c>
      <c r="H1615">
        <v>100</v>
      </c>
      <c r="I1615" t="e">
        <f>ROUND(VLOOKUP(B1615,'BAHAN BAKU'!P:AO,26,FALSE)*F1615%,0)</f>
        <v>#N/A</v>
      </c>
      <c r="J1615">
        <v>0</v>
      </c>
      <c r="K1615">
        <v>0</v>
      </c>
      <c r="L1615">
        <f>VLOOKUP(B1615,'BAHAN BAKU'!P:Y,10,FALSE)</f>
        <v>0</v>
      </c>
      <c r="M1615">
        <f>VLOOKUP(B1615,'BAHAN BAKU'!P:Z,11,FALSE)</f>
        <v>0</v>
      </c>
      <c r="T1615">
        <v>0</v>
      </c>
    </row>
    <row r="1616" spans="1:20" x14ac:dyDescent="0.25">
      <c r="A1616">
        <f>VLOOKUP(B1616,'BAHAN BAKU'!$BD:$BE,2,FALSE)</f>
        <v>1</v>
      </c>
      <c r="B1616">
        <f>IF(COUNTIF($B$2:B1615,B1615)=3,B1615+1,B1615)</f>
        <v>539</v>
      </c>
      <c r="C1616" t="e">
        <f>VLOOKUP(B1616,'BAHAN BAKU'!P:Q,2,FALSE)</f>
        <v>#N/A</v>
      </c>
      <c r="D1616" t="s">
        <v>2</v>
      </c>
      <c r="E1616" t="s">
        <v>49</v>
      </c>
      <c r="F1616" s="13">
        <v>11</v>
      </c>
      <c r="G1616" t="s">
        <v>49</v>
      </c>
      <c r="H1616">
        <v>100</v>
      </c>
      <c r="I1616">
        <f>ROUND(VLOOKUP(B1616,'BAHAN BAKU'!P:AO,26,FALSE)*F1616%,0)</f>
        <v>0</v>
      </c>
      <c r="J1616">
        <v>0</v>
      </c>
      <c r="K1616">
        <v>0</v>
      </c>
      <c r="L1616">
        <f>VLOOKUP(B1616,'BAHAN BAKU'!P:Y,10,FALSE)</f>
        <v>0</v>
      </c>
      <c r="M1616">
        <f>VLOOKUP(B1616,'BAHAN BAKU'!P:Z,11,FALSE)</f>
        <v>0</v>
      </c>
      <c r="T1616">
        <v>0</v>
      </c>
    </row>
    <row r="1617" spans="1:20" x14ac:dyDescent="0.25">
      <c r="A1617">
        <f>VLOOKUP(B1617,'BAHAN BAKU'!$BD:$BE,2,FALSE)</f>
        <v>1</v>
      </c>
      <c r="B1617">
        <f>IF(COUNTIF($B$2:B1616,B1616)=3,B1616+1,B1616)</f>
        <v>539</v>
      </c>
      <c r="C1617" t="e">
        <f>VLOOKUP(B1617,'BAHAN BAKU'!P:Q,2,FALSE)</f>
        <v>#N/A</v>
      </c>
      <c r="D1617" t="s">
        <v>0</v>
      </c>
      <c r="E1617" t="s">
        <v>49</v>
      </c>
      <c r="F1617" s="13">
        <f>IF(VLOOKUP(B1617&amp;D1617,'BAHAN BAKU'!BA:BB,2,FALSE)&gt;'BAHAN BAKU'!$B$1,'BAHAN BAKU'!$B$1,VLOOKUP(B1617&amp;D1617,'BAHAN BAKU'!BA:BB,2,FALSE))</f>
        <v>0</v>
      </c>
      <c r="G1617" t="s">
        <v>49</v>
      </c>
      <c r="H1617">
        <v>100</v>
      </c>
      <c r="I1617">
        <f>ROUND(VLOOKUP(B1617,'BAHAN BAKU'!P:AO,26,FALSE)*F1617%,0)</f>
        <v>0</v>
      </c>
      <c r="J1617">
        <v>0</v>
      </c>
      <c r="K1617">
        <v>0</v>
      </c>
      <c r="L1617">
        <f>VLOOKUP(B1617,'BAHAN BAKU'!P:Y,10,FALSE)</f>
        <v>0</v>
      </c>
      <c r="M1617">
        <f>VLOOKUP(B1617,'BAHAN BAKU'!P:Z,11,FALSE)</f>
        <v>0</v>
      </c>
      <c r="T1617">
        <v>0</v>
      </c>
    </row>
    <row r="1618" spans="1:20" x14ac:dyDescent="0.25">
      <c r="A1618">
        <f>VLOOKUP(B1618,'BAHAN BAKU'!$BD:$BE,2,FALSE)</f>
        <v>1</v>
      </c>
      <c r="B1618">
        <f>IF(COUNTIF($B$2:B1617,B1617)=3,B1617+1,B1617)</f>
        <v>539</v>
      </c>
      <c r="C1618" t="e">
        <f>VLOOKUP(B1618,'BAHAN BAKU'!P:Q,2,FALSE)</f>
        <v>#N/A</v>
      </c>
      <c r="D1618" t="s">
        <v>4</v>
      </c>
      <c r="E1618" t="s">
        <v>49</v>
      </c>
      <c r="F1618" s="13" t="e">
        <f>IF(C1618=0,"2.5","0")</f>
        <v>#N/A</v>
      </c>
      <c r="G1618" t="s">
        <v>49</v>
      </c>
      <c r="H1618">
        <v>100</v>
      </c>
      <c r="I1618" t="e">
        <f>ROUND(VLOOKUP(B1618,'BAHAN BAKU'!P:AO,26,FALSE)*F1618%,0)</f>
        <v>#N/A</v>
      </c>
      <c r="J1618">
        <v>0</v>
      </c>
      <c r="K1618">
        <v>0</v>
      </c>
      <c r="L1618">
        <f>VLOOKUP(B1618,'BAHAN BAKU'!P:Y,10,FALSE)</f>
        <v>0</v>
      </c>
      <c r="M1618">
        <f>VLOOKUP(B1618,'BAHAN BAKU'!P:Z,11,FALSE)</f>
        <v>0</v>
      </c>
      <c r="T1618">
        <v>0</v>
      </c>
    </row>
    <row r="1619" spans="1:20" x14ac:dyDescent="0.25">
      <c r="A1619">
        <f>VLOOKUP(B1619,'BAHAN BAKU'!$BD:$BE,2,FALSE)</f>
        <v>1</v>
      </c>
      <c r="B1619">
        <f>IF(COUNTIF($B$2:B1618,B1618)=3,B1618+1,B1618)</f>
        <v>540</v>
      </c>
      <c r="C1619" t="e">
        <f>VLOOKUP(B1619,'BAHAN BAKU'!P:Q,2,FALSE)</f>
        <v>#N/A</v>
      </c>
      <c r="D1619" t="s">
        <v>2</v>
      </c>
      <c r="E1619" t="s">
        <v>49</v>
      </c>
      <c r="F1619" s="13">
        <v>11</v>
      </c>
      <c r="G1619" t="s">
        <v>49</v>
      </c>
      <c r="H1619">
        <v>100</v>
      </c>
      <c r="I1619">
        <f>ROUND(VLOOKUP(B1619,'BAHAN BAKU'!P:AO,26,FALSE)*F1619%,0)</f>
        <v>0</v>
      </c>
      <c r="J1619">
        <v>0</v>
      </c>
      <c r="K1619">
        <v>0</v>
      </c>
      <c r="L1619">
        <f>VLOOKUP(B1619,'BAHAN BAKU'!P:Y,10,FALSE)</f>
        <v>0</v>
      </c>
      <c r="M1619">
        <f>VLOOKUP(B1619,'BAHAN BAKU'!P:Z,11,FALSE)</f>
        <v>0</v>
      </c>
      <c r="T1619">
        <v>0</v>
      </c>
    </row>
    <row r="1620" spans="1:20" x14ac:dyDescent="0.25">
      <c r="A1620">
        <f>VLOOKUP(B1620,'BAHAN BAKU'!$BD:$BE,2,FALSE)</f>
        <v>1</v>
      </c>
      <c r="B1620">
        <f>IF(COUNTIF($B$2:B1619,B1619)=3,B1619+1,B1619)</f>
        <v>540</v>
      </c>
      <c r="C1620" t="e">
        <f>VLOOKUP(B1620,'BAHAN BAKU'!P:Q,2,FALSE)</f>
        <v>#N/A</v>
      </c>
      <c r="D1620" t="s">
        <v>0</v>
      </c>
      <c r="E1620" t="s">
        <v>49</v>
      </c>
      <c r="F1620" s="13">
        <f>IF(VLOOKUP(B1620&amp;D1620,'BAHAN BAKU'!BA:BB,2,FALSE)&gt;'BAHAN BAKU'!$B$1,'BAHAN BAKU'!$B$1,VLOOKUP(B1620&amp;D1620,'BAHAN BAKU'!BA:BB,2,FALSE))</f>
        <v>0</v>
      </c>
      <c r="G1620" t="s">
        <v>49</v>
      </c>
      <c r="H1620">
        <v>100</v>
      </c>
      <c r="I1620">
        <f>ROUND(VLOOKUP(B1620,'BAHAN BAKU'!P:AO,26,FALSE)*F1620%,0)</f>
        <v>0</v>
      </c>
      <c r="J1620">
        <v>0</v>
      </c>
      <c r="K1620">
        <v>0</v>
      </c>
      <c r="L1620">
        <f>VLOOKUP(B1620,'BAHAN BAKU'!P:Y,10,FALSE)</f>
        <v>0</v>
      </c>
      <c r="M1620">
        <f>VLOOKUP(B1620,'BAHAN BAKU'!P:Z,11,FALSE)</f>
        <v>0</v>
      </c>
      <c r="T1620">
        <v>0</v>
      </c>
    </row>
    <row r="1621" spans="1:20" x14ac:dyDescent="0.25">
      <c r="A1621">
        <f>VLOOKUP(B1621,'BAHAN BAKU'!$BD:$BE,2,FALSE)</f>
        <v>1</v>
      </c>
      <c r="B1621">
        <f>IF(COUNTIF($B$2:B1620,B1620)=3,B1620+1,B1620)</f>
        <v>540</v>
      </c>
      <c r="C1621" t="e">
        <f>VLOOKUP(B1621,'BAHAN BAKU'!P:Q,2,FALSE)</f>
        <v>#N/A</v>
      </c>
      <c r="D1621" t="s">
        <v>4</v>
      </c>
      <c r="E1621" t="s">
        <v>49</v>
      </c>
      <c r="F1621" s="13" t="e">
        <f>IF(C1621=0,"2.5","0")</f>
        <v>#N/A</v>
      </c>
      <c r="G1621" t="s">
        <v>49</v>
      </c>
      <c r="H1621">
        <v>100</v>
      </c>
      <c r="I1621" t="e">
        <f>ROUND(VLOOKUP(B1621,'BAHAN BAKU'!P:AO,26,FALSE)*F1621%,0)</f>
        <v>#N/A</v>
      </c>
      <c r="J1621">
        <v>0</v>
      </c>
      <c r="K1621">
        <v>0</v>
      </c>
      <c r="L1621">
        <f>VLOOKUP(B1621,'BAHAN BAKU'!P:Y,10,FALSE)</f>
        <v>0</v>
      </c>
      <c r="M1621">
        <f>VLOOKUP(B1621,'BAHAN BAKU'!P:Z,11,FALSE)</f>
        <v>0</v>
      </c>
      <c r="T1621">
        <v>0</v>
      </c>
    </row>
    <row r="1622" spans="1:20" x14ac:dyDescent="0.25">
      <c r="A1622">
        <f>VLOOKUP(B1622,'BAHAN BAKU'!$BD:$BE,2,FALSE)</f>
        <v>1</v>
      </c>
      <c r="B1622">
        <f>IF(COUNTIF($B$2:B1621,B1621)=3,B1621+1,B1621)</f>
        <v>541</v>
      </c>
      <c r="C1622" t="e">
        <f>VLOOKUP(B1622,'BAHAN BAKU'!P:Q,2,FALSE)</f>
        <v>#N/A</v>
      </c>
      <c r="D1622" t="s">
        <v>2</v>
      </c>
      <c r="E1622" t="s">
        <v>49</v>
      </c>
      <c r="F1622" s="13">
        <v>11</v>
      </c>
      <c r="G1622" t="s">
        <v>49</v>
      </c>
      <c r="H1622">
        <v>100</v>
      </c>
      <c r="I1622">
        <f>ROUND(VLOOKUP(B1622,'BAHAN BAKU'!P:AO,26,FALSE)*F1622%,0)</f>
        <v>0</v>
      </c>
      <c r="J1622">
        <v>0</v>
      </c>
      <c r="K1622">
        <v>0</v>
      </c>
      <c r="L1622">
        <f>VLOOKUP(B1622,'BAHAN BAKU'!P:Y,10,FALSE)</f>
        <v>0</v>
      </c>
      <c r="M1622">
        <f>VLOOKUP(B1622,'BAHAN BAKU'!P:Z,11,FALSE)</f>
        <v>0</v>
      </c>
      <c r="T1622">
        <v>0</v>
      </c>
    </row>
    <row r="1623" spans="1:20" x14ac:dyDescent="0.25">
      <c r="A1623">
        <f>VLOOKUP(B1623,'BAHAN BAKU'!$BD:$BE,2,FALSE)</f>
        <v>1</v>
      </c>
      <c r="B1623">
        <f>IF(COUNTIF($B$2:B1622,B1622)=3,B1622+1,B1622)</f>
        <v>541</v>
      </c>
      <c r="C1623" t="e">
        <f>VLOOKUP(B1623,'BAHAN BAKU'!P:Q,2,FALSE)</f>
        <v>#N/A</v>
      </c>
      <c r="D1623" t="s">
        <v>0</v>
      </c>
      <c r="E1623" t="s">
        <v>49</v>
      </c>
      <c r="F1623" s="13">
        <f>IF(VLOOKUP(B1623&amp;D1623,'BAHAN BAKU'!BA:BB,2,FALSE)&gt;'BAHAN BAKU'!$B$1,'BAHAN BAKU'!$B$1,VLOOKUP(B1623&amp;D1623,'BAHAN BAKU'!BA:BB,2,FALSE))</f>
        <v>0</v>
      </c>
      <c r="G1623" t="s">
        <v>49</v>
      </c>
      <c r="H1623">
        <v>100</v>
      </c>
      <c r="I1623">
        <f>ROUND(VLOOKUP(B1623,'BAHAN BAKU'!P:AO,26,FALSE)*F1623%,0)</f>
        <v>0</v>
      </c>
      <c r="J1623">
        <v>0</v>
      </c>
      <c r="K1623">
        <v>0</v>
      </c>
      <c r="L1623">
        <f>VLOOKUP(B1623,'BAHAN BAKU'!P:Y,10,FALSE)</f>
        <v>0</v>
      </c>
      <c r="M1623">
        <f>VLOOKUP(B1623,'BAHAN BAKU'!P:Z,11,FALSE)</f>
        <v>0</v>
      </c>
      <c r="T1623">
        <v>0</v>
      </c>
    </row>
    <row r="1624" spans="1:20" x14ac:dyDescent="0.25">
      <c r="A1624">
        <f>VLOOKUP(B1624,'BAHAN BAKU'!$BD:$BE,2,FALSE)</f>
        <v>1</v>
      </c>
      <c r="B1624">
        <f>IF(COUNTIF($B$2:B1623,B1623)=3,B1623+1,B1623)</f>
        <v>541</v>
      </c>
      <c r="C1624" t="e">
        <f>VLOOKUP(B1624,'BAHAN BAKU'!P:Q,2,FALSE)</f>
        <v>#N/A</v>
      </c>
      <c r="D1624" t="s">
        <v>4</v>
      </c>
      <c r="E1624" t="s">
        <v>49</v>
      </c>
      <c r="F1624" s="13" t="e">
        <f>IF(C1624=0,"2.5","0")</f>
        <v>#N/A</v>
      </c>
      <c r="G1624" t="s">
        <v>49</v>
      </c>
      <c r="H1624">
        <v>100</v>
      </c>
      <c r="I1624" t="e">
        <f>ROUND(VLOOKUP(B1624,'BAHAN BAKU'!P:AO,26,FALSE)*F1624%,0)</f>
        <v>#N/A</v>
      </c>
      <c r="J1624">
        <v>0</v>
      </c>
      <c r="K1624">
        <v>0</v>
      </c>
      <c r="L1624">
        <f>VLOOKUP(B1624,'BAHAN BAKU'!P:Y,10,FALSE)</f>
        <v>0</v>
      </c>
      <c r="M1624">
        <f>VLOOKUP(B1624,'BAHAN BAKU'!P:Z,11,FALSE)</f>
        <v>0</v>
      </c>
      <c r="T1624">
        <v>0</v>
      </c>
    </row>
    <row r="1625" spans="1:20" x14ac:dyDescent="0.25">
      <c r="A1625">
        <f>VLOOKUP(B1625,'BAHAN BAKU'!$BD:$BE,2,FALSE)</f>
        <v>1</v>
      </c>
      <c r="B1625">
        <f>IF(COUNTIF($B$2:B1624,B1624)=3,B1624+1,B1624)</f>
        <v>542</v>
      </c>
      <c r="C1625" t="e">
        <f>VLOOKUP(B1625,'BAHAN BAKU'!P:Q,2,FALSE)</f>
        <v>#N/A</v>
      </c>
      <c r="D1625" t="s">
        <v>2</v>
      </c>
      <c r="E1625" t="s">
        <v>49</v>
      </c>
      <c r="F1625" s="13">
        <v>11</v>
      </c>
      <c r="G1625" t="s">
        <v>49</v>
      </c>
      <c r="H1625">
        <v>100</v>
      </c>
      <c r="I1625">
        <f>ROUND(VLOOKUP(B1625,'BAHAN BAKU'!P:AO,26,FALSE)*F1625%,0)</f>
        <v>0</v>
      </c>
      <c r="J1625">
        <v>0</v>
      </c>
      <c r="K1625">
        <v>0</v>
      </c>
      <c r="L1625">
        <f>VLOOKUP(B1625,'BAHAN BAKU'!P:Y,10,FALSE)</f>
        <v>0</v>
      </c>
      <c r="M1625">
        <f>VLOOKUP(B1625,'BAHAN BAKU'!P:Z,11,FALSE)</f>
        <v>0</v>
      </c>
      <c r="T1625">
        <v>0</v>
      </c>
    </row>
    <row r="1626" spans="1:20" x14ac:dyDescent="0.25">
      <c r="A1626">
        <f>VLOOKUP(B1626,'BAHAN BAKU'!$BD:$BE,2,FALSE)</f>
        <v>1</v>
      </c>
      <c r="B1626">
        <f>IF(COUNTIF($B$2:B1625,B1625)=3,B1625+1,B1625)</f>
        <v>542</v>
      </c>
      <c r="C1626" t="e">
        <f>VLOOKUP(B1626,'BAHAN BAKU'!P:Q,2,FALSE)</f>
        <v>#N/A</v>
      </c>
      <c r="D1626" t="s">
        <v>0</v>
      </c>
      <c r="E1626" t="s">
        <v>49</v>
      </c>
      <c r="F1626" s="13">
        <f>IF(VLOOKUP(B1626&amp;D1626,'BAHAN BAKU'!BA:BB,2,FALSE)&gt;'BAHAN BAKU'!$B$1,'BAHAN BAKU'!$B$1,VLOOKUP(B1626&amp;D1626,'BAHAN BAKU'!BA:BB,2,FALSE))</f>
        <v>0</v>
      </c>
      <c r="G1626" t="s">
        <v>49</v>
      </c>
      <c r="H1626">
        <v>100</v>
      </c>
      <c r="I1626">
        <f>ROUND(VLOOKUP(B1626,'BAHAN BAKU'!P:AO,26,FALSE)*F1626%,0)</f>
        <v>0</v>
      </c>
      <c r="J1626">
        <v>0</v>
      </c>
      <c r="K1626">
        <v>0</v>
      </c>
      <c r="L1626">
        <f>VLOOKUP(B1626,'BAHAN BAKU'!P:Y,10,FALSE)</f>
        <v>0</v>
      </c>
      <c r="M1626">
        <f>VLOOKUP(B1626,'BAHAN BAKU'!P:Z,11,FALSE)</f>
        <v>0</v>
      </c>
      <c r="T1626">
        <v>0</v>
      </c>
    </row>
    <row r="1627" spans="1:20" x14ac:dyDescent="0.25">
      <c r="A1627">
        <f>VLOOKUP(B1627,'BAHAN BAKU'!$BD:$BE,2,FALSE)</f>
        <v>1</v>
      </c>
      <c r="B1627">
        <f>IF(COUNTIF($B$2:B1626,B1626)=3,B1626+1,B1626)</f>
        <v>542</v>
      </c>
      <c r="C1627" t="e">
        <f>VLOOKUP(B1627,'BAHAN BAKU'!P:Q,2,FALSE)</f>
        <v>#N/A</v>
      </c>
      <c r="D1627" t="s">
        <v>4</v>
      </c>
      <c r="E1627" t="s">
        <v>49</v>
      </c>
      <c r="F1627" s="13" t="e">
        <f>IF(C1627=0,"2.5","0")</f>
        <v>#N/A</v>
      </c>
      <c r="G1627" t="s">
        <v>49</v>
      </c>
      <c r="H1627">
        <v>100</v>
      </c>
      <c r="I1627" t="e">
        <f>ROUND(VLOOKUP(B1627,'BAHAN BAKU'!P:AO,26,FALSE)*F1627%,0)</f>
        <v>#N/A</v>
      </c>
      <c r="J1627">
        <v>0</v>
      </c>
      <c r="K1627">
        <v>0</v>
      </c>
      <c r="L1627">
        <f>VLOOKUP(B1627,'BAHAN BAKU'!P:Y,10,FALSE)</f>
        <v>0</v>
      </c>
      <c r="M1627">
        <f>VLOOKUP(B1627,'BAHAN BAKU'!P:Z,11,FALSE)</f>
        <v>0</v>
      </c>
      <c r="T1627">
        <v>0</v>
      </c>
    </row>
    <row r="1628" spans="1:20" x14ac:dyDescent="0.25">
      <c r="A1628">
        <f>VLOOKUP(B1628,'BAHAN BAKU'!$BD:$BE,2,FALSE)</f>
        <v>1</v>
      </c>
      <c r="B1628">
        <f>IF(COUNTIF($B$2:B1627,B1627)=3,B1627+1,B1627)</f>
        <v>543</v>
      </c>
      <c r="C1628" t="e">
        <f>VLOOKUP(B1628,'BAHAN BAKU'!P:Q,2,FALSE)</f>
        <v>#N/A</v>
      </c>
      <c r="D1628" t="s">
        <v>2</v>
      </c>
      <c r="E1628" t="s">
        <v>49</v>
      </c>
      <c r="F1628" s="13">
        <v>11</v>
      </c>
      <c r="G1628" t="s">
        <v>49</v>
      </c>
      <c r="H1628">
        <v>100</v>
      </c>
      <c r="I1628">
        <f>ROUND(VLOOKUP(B1628,'BAHAN BAKU'!P:AO,26,FALSE)*F1628%,0)</f>
        <v>0</v>
      </c>
      <c r="J1628">
        <v>0</v>
      </c>
      <c r="K1628">
        <v>0</v>
      </c>
      <c r="L1628">
        <f>VLOOKUP(B1628,'BAHAN BAKU'!P:Y,10,FALSE)</f>
        <v>0</v>
      </c>
      <c r="M1628">
        <f>VLOOKUP(B1628,'BAHAN BAKU'!P:Z,11,FALSE)</f>
        <v>0</v>
      </c>
      <c r="T1628">
        <v>0</v>
      </c>
    </row>
    <row r="1629" spans="1:20" x14ac:dyDescent="0.25">
      <c r="A1629">
        <f>VLOOKUP(B1629,'BAHAN BAKU'!$BD:$BE,2,FALSE)</f>
        <v>1</v>
      </c>
      <c r="B1629">
        <f>IF(COUNTIF($B$2:B1628,B1628)=3,B1628+1,B1628)</f>
        <v>543</v>
      </c>
      <c r="C1629" t="e">
        <f>VLOOKUP(B1629,'BAHAN BAKU'!P:Q,2,FALSE)</f>
        <v>#N/A</v>
      </c>
      <c r="D1629" t="s">
        <v>0</v>
      </c>
      <c r="E1629" t="s">
        <v>49</v>
      </c>
      <c r="F1629" s="13">
        <f>IF(VLOOKUP(B1629&amp;D1629,'BAHAN BAKU'!BA:BB,2,FALSE)&gt;'BAHAN BAKU'!$B$1,'BAHAN BAKU'!$B$1,VLOOKUP(B1629&amp;D1629,'BAHAN BAKU'!BA:BB,2,FALSE))</f>
        <v>0</v>
      </c>
      <c r="G1629" t="s">
        <v>49</v>
      </c>
      <c r="H1629">
        <v>100</v>
      </c>
      <c r="I1629">
        <f>ROUND(VLOOKUP(B1629,'BAHAN BAKU'!P:AO,26,FALSE)*F1629%,0)</f>
        <v>0</v>
      </c>
      <c r="J1629">
        <v>0</v>
      </c>
      <c r="K1629">
        <v>0</v>
      </c>
      <c r="L1629">
        <f>VLOOKUP(B1629,'BAHAN BAKU'!P:Y,10,FALSE)</f>
        <v>0</v>
      </c>
      <c r="M1629">
        <f>VLOOKUP(B1629,'BAHAN BAKU'!P:Z,11,FALSE)</f>
        <v>0</v>
      </c>
      <c r="T1629">
        <v>0</v>
      </c>
    </row>
    <row r="1630" spans="1:20" x14ac:dyDescent="0.25">
      <c r="A1630">
        <f>VLOOKUP(B1630,'BAHAN BAKU'!$BD:$BE,2,FALSE)</f>
        <v>1</v>
      </c>
      <c r="B1630">
        <f>IF(COUNTIF($B$2:B1629,B1629)=3,B1629+1,B1629)</f>
        <v>543</v>
      </c>
      <c r="C1630" t="e">
        <f>VLOOKUP(B1630,'BAHAN BAKU'!P:Q,2,FALSE)</f>
        <v>#N/A</v>
      </c>
      <c r="D1630" t="s">
        <v>4</v>
      </c>
      <c r="E1630" t="s">
        <v>49</v>
      </c>
      <c r="F1630" s="13" t="e">
        <f>IF(C1630=0,"2.5","0")</f>
        <v>#N/A</v>
      </c>
      <c r="G1630" t="s">
        <v>49</v>
      </c>
      <c r="H1630">
        <v>100</v>
      </c>
      <c r="I1630" t="e">
        <f>ROUND(VLOOKUP(B1630,'BAHAN BAKU'!P:AO,26,FALSE)*F1630%,0)</f>
        <v>#N/A</v>
      </c>
      <c r="J1630">
        <v>0</v>
      </c>
      <c r="K1630">
        <v>0</v>
      </c>
      <c r="L1630">
        <f>VLOOKUP(B1630,'BAHAN BAKU'!P:Y,10,FALSE)</f>
        <v>0</v>
      </c>
      <c r="M1630">
        <f>VLOOKUP(B1630,'BAHAN BAKU'!P:Z,11,FALSE)</f>
        <v>0</v>
      </c>
      <c r="T1630">
        <v>0</v>
      </c>
    </row>
    <row r="1631" spans="1:20" x14ac:dyDescent="0.25">
      <c r="A1631">
        <f>VLOOKUP(B1631,'BAHAN BAKU'!$BD:$BE,2,FALSE)</f>
        <v>1</v>
      </c>
      <c r="B1631">
        <f>IF(COUNTIF($B$2:B1630,B1630)=3,B1630+1,B1630)</f>
        <v>544</v>
      </c>
      <c r="C1631" t="e">
        <f>VLOOKUP(B1631,'BAHAN BAKU'!P:Q,2,FALSE)</f>
        <v>#N/A</v>
      </c>
      <c r="D1631" t="s">
        <v>2</v>
      </c>
      <c r="E1631" t="s">
        <v>49</v>
      </c>
      <c r="F1631" s="13">
        <v>11</v>
      </c>
      <c r="G1631" t="s">
        <v>49</v>
      </c>
      <c r="H1631">
        <v>100</v>
      </c>
      <c r="I1631">
        <f>ROUND(VLOOKUP(B1631,'BAHAN BAKU'!P:AO,26,FALSE)*F1631%,0)</f>
        <v>0</v>
      </c>
      <c r="J1631">
        <v>0</v>
      </c>
      <c r="K1631">
        <v>0</v>
      </c>
      <c r="L1631">
        <f>VLOOKUP(B1631,'BAHAN BAKU'!P:Y,10,FALSE)</f>
        <v>0</v>
      </c>
      <c r="M1631">
        <f>VLOOKUP(B1631,'BAHAN BAKU'!P:Z,11,FALSE)</f>
        <v>0</v>
      </c>
      <c r="T1631">
        <v>0</v>
      </c>
    </row>
    <row r="1632" spans="1:20" x14ac:dyDescent="0.25">
      <c r="A1632">
        <f>VLOOKUP(B1632,'BAHAN BAKU'!$BD:$BE,2,FALSE)</f>
        <v>1</v>
      </c>
      <c r="B1632">
        <f>IF(COUNTIF($B$2:B1631,B1631)=3,B1631+1,B1631)</f>
        <v>544</v>
      </c>
      <c r="C1632" t="e">
        <f>VLOOKUP(B1632,'BAHAN BAKU'!P:Q,2,FALSE)</f>
        <v>#N/A</v>
      </c>
      <c r="D1632" t="s">
        <v>0</v>
      </c>
      <c r="E1632" t="s">
        <v>49</v>
      </c>
      <c r="F1632" s="13">
        <f>IF(VLOOKUP(B1632&amp;D1632,'BAHAN BAKU'!BA:BB,2,FALSE)&gt;'BAHAN BAKU'!$B$1,'BAHAN BAKU'!$B$1,VLOOKUP(B1632&amp;D1632,'BAHAN BAKU'!BA:BB,2,FALSE))</f>
        <v>0</v>
      </c>
      <c r="G1632" t="s">
        <v>49</v>
      </c>
      <c r="H1632">
        <v>100</v>
      </c>
      <c r="I1632">
        <f>ROUND(VLOOKUP(B1632,'BAHAN BAKU'!P:AO,26,FALSE)*F1632%,0)</f>
        <v>0</v>
      </c>
      <c r="J1632">
        <v>0</v>
      </c>
      <c r="K1632">
        <v>0</v>
      </c>
      <c r="L1632">
        <f>VLOOKUP(B1632,'BAHAN BAKU'!P:Y,10,FALSE)</f>
        <v>0</v>
      </c>
      <c r="M1632">
        <f>VLOOKUP(B1632,'BAHAN BAKU'!P:Z,11,FALSE)</f>
        <v>0</v>
      </c>
      <c r="T1632">
        <v>0</v>
      </c>
    </row>
    <row r="1633" spans="1:20" x14ac:dyDescent="0.25">
      <c r="A1633">
        <f>VLOOKUP(B1633,'BAHAN BAKU'!$BD:$BE,2,FALSE)</f>
        <v>1</v>
      </c>
      <c r="B1633">
        <f>IF(COUNTIF($B$2:B1632,B1632)=3,B1632+1,B1632)</f>
        <v>544</v>
      </c>
      <c r="C1633" t="e">
        <f>VLOOKUP(B1633,'BAHAN BAKU'!P:Q,2,FALSE)</f>
        <v>#N/A</v>
      </c>
      <c r="D1633" t="s">
        <v>4</v>
      </c>
      <c r="E1633" t="s">
        <v>49</v>
      </c>
      <c r="F1633" s="13" t="e">
        <f>IF(C1633=0,"2.5","0")</f>
        <v>#N/A</v>
      </c>
      <c r="G1633" t="s">
        <v>49</v>
      </c>
      <c r="H1633">
        <v>100</v>
      </c>
      <c r="I1633" t="e">
        <f>ROUND(VLOOKUP(B1633,'BAHAN BAKU'!P:AO,26,FALSE)*F1633%,0)</f>
        <v>#N/A</v>
      </c>
      <c r="J1633">
        <v>0</v>
      </c>
      <c r="K1633">
        <v>0</v>
      </c>
      <c r="L1633">
        <f>VLOOKUP(B1633,'BAHAN BAKU'!P:Y,10,FALSE)</f>
        <v>0</v>
      </c>
      <c r="M1633">
        <f>VLOOKUP(B1633,'BAHAN BAKU'!P:Z,11,FALSE)</f>
        <v>0</v>
      </c>
      <c r="T1633">
        <v>0</v>
      </c>
    </row>
    <row r="1634" spans="1:20" x14ac:dyDescent="0.25">
      <c r="A1634">
        <f>VLOOKUP(B1634,'BAHAN BAKU'!$BD:$BE,2,FALSE)</f>
        <v>1</v>
      </c>
      <c r="B1634">
        <f>IF(COUNTIF($B$2:B1633,B1633)=3,B1633+1,B1633)</f>
        <v>545</v>
      </c>
      <c r="C1634" t="e">
        <f>VLOOKUP(B1634,'BAHAN BAKU'!P:Q,2,FALSE)</f>
        <v>#N/A</v>
      </c>
      <c r="D1634" t="s">
        <v>2</v>
      </c>
      <c r="E1634" t="s">
        <v>49</v>
      </c>
      <c r="F1634" s="13">
        <v>11</v>
      </c>
      <c r="G1634" t="s">
        <v>49</v>
      </c>
      <c r="H1634">
        <v>100</v>
      </c>
      <c r="I1634">
        <f>ROUND(VLOOKUP(B1634,'BAHAN BAKU'!P:AO,26,FALSE)*F1634%,0)</f>
        <v>0</v>
      </c>
      <c r="J1634">
        <v>0</v>
      </c>
      <c r="K1634">
        <v>0</v>
      </c>
      <c r="L1634">
        <f>VLOOKUP(B1634,'BAHAN BAKU'!P:Y,10,FALSE)</f>
        <v>0</v>
      </c>
      <c r="M1634">
        <f>VLOOKUP(B1634,'BAHAN BAKU'!P:Z,11,FALSE)</f>
        <v>0</v>
      </c>
      <c r="T1634">
        <v>0</v>
      </c>
    </row>
    <row r="1635" spans="1:20" x14ac:dyDescent="0.25">
      <c r="A1635">
        <f>VLOOKUP(B1635,'BAHAN BAKU'!$BD:$BE,2,FALSE)</f>
        <v>1</v>
      </c>
      <c r="B1635">
        <f>IF(COUNTIF($B$2:B1634,B1634)=3,B1634+1,B1634)</f>
        <v>545</v>
      </c>
      <c r="C1635" t="e">
        <f>VLOOKUP(B1635,'BAHAN BAKU'!P:Q,2,FALSE)</f>
        <v>#N/A</v>
      </c>
      <c r="D1635" t="s">
        <v>0</v>
      </c>
      <c r="E1635" t="s">
        <v>49</v>
      </c>
      <c r="F1635" s="13">
        <f>IF(VLOOKUP(B1635&amp;D1635,'BAHAN BAKU'!BA:BB,2,FALSE)&gt;'BAHAN BAKU'!$B$1,'BAHAN BAKU'!$B$1,VLOOKUP(B1635&amp;D1635,'BAHAN BAKU'!BA:BB,2,FALSE))</f>
        <v>0</v>
      </c>
      <c r="G1635" t="s">
        <v>49</v>
      </c>
      <c r="H1635">
        <v>100</v>
      </c>
      <c r="I1635">
        <f>ROUND(VLOOKUP(B1635,'BAHAN BAKU'!P:AO,26,FALSE)*F1635%,0)</f>
        <v>0</v>
      </c>
      <c r="J1635">
        <v>0</v>
      </c>
      <c r="K1635">
        <v>0</v>
      </c>
      <c r="L1635">
        <f>VLOOKUP(B1635,'BAHAN BAKU'!P:Y,10,FALSE)</f>
        <v>0</v>
      </c>
      <c r="M1635">
        <f>VLOOKUP(B1635,'BAHAN BAKU'!P:Z,11,FALSE)</f>
        <v>0</v>
      </c>
      <c r="T1635">
        <v>0</v>
      </c>
    </row>
    <row r="1636" spans="1:20" x14ac:dyDescent="0.25">
      <c r="A1636">
        <f>VLOOKUP(B1636,'BAHAN BAKU'!$BD:$BE,2,FALSE)</f>
        <v>1</v>
      </c>
      <c r="B1636">
        <f>IF(COUNTIF($B$2:B1635,B1635)=3,B1635+1,B1635)</f>
        <v>545</v>
      </c>
      <c r="C1636" t="e">
        <f>VLOOKUP(B1636,'BAHAN BAKU'!P:Q,2,FALSE)</f>
        <v>#N/A</v>
      </c>
      <c r="D1636" t="s">
        <v>4</v>
      </c>
      <c r="E1636" t="s">
        <v>49</v>
      </c>
      <c r="F1636" s="13" t="e">
        <f>IF(C1636=0,"2.5","0")</f>
        <v>#N/A</v>
      </c>
      <c r="G1636" t="s">
        <v>49</v>
      </c>
      <c r="H1636">
        <v>100</v>
      </c>
      <c r="I1636" t="e">
        <f>ROUND(VLOOKUP(B1636,'BAHAN BAKU'!P:AO,26,FALSE)*F1636%,0)</f>
        <v>#N/A</v>
      </c>
      <c r="J1636">
        <v>0</v>
      </c>
      <c r="K1636">
        <v>0</v>
      </c>
      <c r="L1636">
        <f>VLOOKUP(B1636,'BAHAN BAKU'!P:Y,10,FALSE)</f>
        <v>0</v>
      </c>
      <c r="M1636">
        <f>VLOOKUP(B1636,'BAHAN BAKU'!P:Z,11,FALSE)</f>
        <v>0</v>
      </c>
      <c r="T1636">
        <v>0</v>
      </c>
    </row>
    <row r="1637" spans="1:20" x14ac:dyDescent="0.25">
      <c r="A1637">
        <f>VLOOKUP(B1637,'BAHAN BAKU'!$BD:$BE,2,FALSE)</f>
        <v>1</v>
      </c>
      <c r="B1637">
        <f>IF(COUNTIF($B$2:B1636,B1636)=3,B1636+1,B1636)</f>
        <v>546</v>
      </c>
      <c r="C1637" t="e">
        <f>VLOOKUP(B1637,'BAHAN BAKU'!P:Q,2,FALSE)</f>
        <v>#N/A</v>
      </c>
      <c r="D1637" t="s">
        <v>2</v>
      </c>
      <c r="E1637" t="s">
        <v>49</v>
      </c>
      <c r="F1637" s="13">
        <v>11</v>
      </c>
      <c r="G1637" t="s">
        <v>49</v>
      </c>
      <c r="H1637">
        <v>100</v>
      </c>
      <c r="I1637">
        <f>ROUND(VLOOKUP(B1637,'BAHAN BAKU'!P:AO,26,FALSE)*F1637%,0)</f>
        <v>0</v>
      </c>
      <c r="J1637">
        <v>0</v>
      </c>
      <c r="K1637">
        <v>0</v>
      </c>
      <c r="L1637">
        <f>VLOOKUP(B1637,'BAHAN BAKU'!P:Y,10,FALSE)</f>
        <v>0</v>
      </c>
      <c r="M1637">
        <f>VLOOKUP(B1637,'BAHAN BAKU'!P:Z,11,FALSE)</f>
        <v>0</v>
      </c>
      <c r="T1637">
        <v>0</v>
      </c>
    </row>
    <row r="1638" spans="1:20" x14ac:dyDescent="0.25">
      <c r="A1638">
        <f>VLOOKUP(B1638,'BAHAN BAKU'!$BD:$BE,2,FALSE)</f>
        <v>1</v>
      </c>
      <c r="B1638">
        <f>IF(COUNTIF($B$2:B1637,B1637)=3,B1637+1,B1637)</f>
        <v>546</v>
      </c>
      <c r="C1638" t="e">
        <f>VLOOKUP(B1638,'BAHAN BAKU'!P:Q,2,FALSE)</f>
        <v>#N/A</v>
      </c>
      <c r="D1638" t="s">
        <v>0</v>
      </c>
      <c r="E1638" t="s">
        <v>49</v>
      </c>
      <c r="F1638" s="13">
        <f>IF(VLOOKUP(B1638&amp;D1638,'BAHAN BAKU'!BA:BB,2,FALSE)&gt;'BAHAN BAKU'!$B$1,'BAHAN BAKU'!$B$1,VLOOKUP(B1638&amp;D1638,'BAHAN BAKU'!BA:BB,2,FALSE))</f>
        <v>0</v>
      </c>
      <c r="G1638" t="s">
        <v>49</v>
      </c>
      <c r="H1638">
        <v>100</v>
      </c>
      <c r="I1638">
        <f>ROUND(VLOOKUP(B1638,'BAHAN BAKU'!P:AO,26,FALSE)*F1638%,0)</f>
        <v>0</v>
      </c>
      <c r="J1638">
        <v>0</v>
      </c>
      <c r="K1638">
        <v>0</v>
      </c>
      <c r="L1638">
        <f>VLOOKUP(B1638,'BAHAN BAKU'!P:Y,10,FALSE)</f>
        <v>0</v>
      </c>
      <c r="M1638">
        <f>VLOOKUP(B1638,'BAHAN BAKU'!P:Z,11,FALSE)</f>
        <v>0</v>
      </c>
      <c r="T1638">
        <v>0</v>
      </c>
    </row>
    <row r="1639" spans="1:20" x14ac:dyDescent="0.25">
      <c r="A1639">
        <f>VLOOKUP(B1639,'BAHAN BAKU'!$BD:$BE,2,FALSE)</f>
        <v>1</v>
      </c>
      <c r="B1639">
        <f>IF(COUNTIF($B$2:B1638,B1638)=3,B1638+1,B1638)</f>
        <v>546</v>
      </c>
      <c r="C1639" t="e">
        <f>VLOOKUP(B1639,'BAHAN BAKU'!P:Q,2,FALSE)</f>
        <v>#N/A</v>
      </c>
      <c r="D1639" t="s">
        <v>4</v>
      </c>
      <c r="E1639" t="s">
        <v>49</v>
      </c>
      <c r="F1639" s="13" t="e">
        <f>IF(C1639=0,"2.5","0")</f>
        <v>#N/A</v>
      </c>
      <c r="G1639" t="s">
        <v>49</v>
      </c>
      <c r="H1639">
        <v>100</v>
      </c>
      <c r="I1639" t="e">
        <f>ROUND(VLOOKUP(B1639,'BAHAN BAKU'!P:AO,26,FALSE)*F1639%,0)</f>
        <v>#N/A</v>
      </c>
      <c r="J1639">
        <v>0</v>
      </c>
      <c r="K1639">
        <v>0</v>
      </c>
      <c r="L1639">
        <f>VLOOKUP(B1639,'BAHAN BAKU'!P:Y,10,FALSE)</f>
        <v>0</v>
      </c>
      <c r="M1639">
        <f>VLOOKUP(B1639,'BAHAN BAKU'!P:Z,11,FALSE)</f>
        <v>0</v>
      </c>
      <c r="T1639">
        <v>0</v>
      </c>
    </row>
    <row r="1640" spans="1:20" x14ac:dyDescent="0.25">
      <c r="A1640">
        <f>VLOOKUP(B1640,'BAHAN BAKU'!$BD:$BE,2,FALSE)</f>
        <v>1</v>
      </c>
      <c r="B1640">
        <f>IF(COUNTIF($B$2:B1639,B1639)=3,B1639+1,B1639)</f>
        <v>547</v>
      </c>
      <c r="C1640" t="e">
        <f>VLOOKUP(B1640,'BAHAN BAKU'!P:Q,2,FALSE)</f>
        <v>#N/A</v>
      </c>
      <c r="D1640" t="s">
        <v>2</v>
      </c>
      <c r="E1640" t="s">
        <v>49</v>
      </c>
      <c r="F1640" s="13">
        <v>11</v>
      </c>
      <c r="G1640" t="s">
        <v>49</v>
      </c>
      <c r="H1640">
        <v>100</v>
      </c>
      <c r="I1640">
        <f>ROUND(VLOOKUP(B1640,'BAHAN BAKU'!P:AO,26,FALSE)*F1640%,0)</f>
        <v>0</v>
      </c>
      <c r="J1640">
        <v>0</v>
      </c>
      <c r="K1640">
        <v>0</v>
      </c>
      <c r="L1640">
        <f>VLOOKUP(B1640,'BAHAN BAKU'!P:Y,10,FALSE)</f>
        <v>0</v>
      </c>
      <c r="M1640">
        <f>VLOOKUP(B1640,'BAHAN BAKU'!P:Z,11,FALSE)</f>
        <v>0</v>
      </c>
      <c r="T1640">
        <v>0</v>
      </c>
    </row>
    <row r="1641" spans="1:20" x14ac:dyDescent="0.25">
      <c r="A1641">
        <f>VLOOKUP(B1641,'BAHAN BAKU'!$BD:$BE,2,FALSE)</f>
        <v>1</v>
      </c>
      <c r="B1641">
        <f>IF(COUNTIF($B$2:B1640,B1640)=3,B1640+1,B1640)</f>
        <v>547</v>
      </c>
      <c r="C1641" t="e">
        <f>VLOOKUP(B1641,'BAHAN BAKU'!P:Q,2,FALSE)</f>
        <v>#N/A</v>
      </c>
      <c r="D1641" t="s">
        <v>0</v>
      </c>
      <c r="E1641" t="s">
        <v>49</v>
      </c>
      <c r="F1641" s="13">
        <f>IF(VLOOKUP(B1641&amp;D1641,'BAHAN BAKU'!BA:BB,2,FALSE)&gt;'BAHAN BAKU'!$B$1,'BAHAN BAKU'!$B$1,VLOOKUP(B1641&amp;D1641,'BAHAN BAKU'!BA:BB,2,FALSE))</f>
        <v>0</v>
      </c>
      <c r="G1641" t="s">
        <v>49</v>
      </c>
      <c r="H1641">
        <v>100</v>
      </c>
      <c r="I1641">
        <f>ROUND(VLOOKUP(B1641,'BAHAN BAKU'!P:AO,26,FALSE)*F1641%,0)</f>
        <v>0</v>
      </c>
      <c r="J1641">
        <v>0</v>
      </c>
      <c r="K1641">
        <v>0</v>
      </c>
      <c r="L1641">
        <f>VLOOKUP(B1641,'BAHAN BAKU'!P:Y,10,FALSE)</f>
        <v>0</v>
      </c>
      <c r="M1641">
        <f>VLOOKUP(B1641,'BAHAN BAKU'!P:Z,11,FALSE)</f>
        <v>0</v>
      </c>
      <c r="T1641">
        <v>0</v>
      </c>
    </row>
    <row r="1642" spans="1:20" x14ac:dyDescent="0.25">
      <c r="A1642">
        <f>VLOOKUP(B1642,'BAHAN BAKU'!$BD:$BE,2,FALSE)</f>
        <v>1</v>
      </c>
      <c r="B1642">
        <f>IF(COUNTIF($B$2:B1641,B1641)=3,B1641+1,B1641)</f>
        <v>547</v>
      </c>
      <c r="C1642" t="e">
        <f>VLOOKUP(B1642,'BAHAN BAKU'!P:Q,2,FALSE)</f>
        <v>#N/A</v>
      </c>
      <c r="D1642" t="s">
        <v>4</v>
      </c>
      <c r="E1642" t="s">
        <v>49</v>
      </c>
      <c r="F1642" s="13" t="e">
        <f>IF(C1642=0,"2.5","0")</f>
        <v>#N/A</v>
      </c>
      <c r="G1642" t="s">
        <v>49</v>
      </c>
      <c r="H1642">
        <v>100</v>
      </c>
      <c r="I1642" t="e">
        <f>ROUND(VLOOKUP(B1642,'BAHAN BAKU'!P:AO,26,FALSE)*F1642%,0)</f>
        <v>#N/A</v>
      </c>
      <c r="J1642">
        <v>0</v>
      </c>
      <c r="K1642">
        <v>0</v>
      </c>
      <c r="L1642">
        <f>VLOOKUP(B1642,'BAHAN BAKU'!P:Y,10,FALSE)</f>
        <v>0</v>
      </c>
      <c r="M1642">
        <f>VLOOKUP(B1642,'BAHAN BAKU'!P:Z,11,FALSE)</f>
        <v>0</v>
      </c>
      <c r="T1642">
        <v>0</v>
      </c>
    </row>
    <row r="1643" spans="1:20" x14ac:dyDescent="0.25">
      <c r="A1643">
        <f>VLOOKUP(B1643,'BAHAN BAKU'!$BD:$BE,2,FALSE)</f>
        <v>1</v>
      </c>
      <c r="B1643">
        <f>IF(COUNTIF($B$2:B1642,B1642)=3,B1642+1,B1642)</f>
        <v>548</v>
      </c>
      <c r="C1643" t="e">
        <f>VLOOKUP(B1643,'BAHAN BAKU'!P:Q,2,FALSE)</f>
        <v>#N/A</v>
      </c>
      <c r="D1643" t="s">
        <v>2</v>
      </c>
      <c r="E1643" t="s">
        <v>49</v>
      </c>
      <c r="F1643" s="13">
        <v>11</v>
      </c>
      <c r="G1643" t="s">
        <v>49</v>
      </c>
      <c r="H1643">
        <v>100</v>
      </c>
      <c r="I1643">
        <f>ROUND(VLOOKUP(B1643,'BAHAN BAKU'!P:AO,26,FALSE)*F1643%,0)</f>
        <v>0</v>
      </c>
      <c r="J1643">
        <v>0</v>
      </c>
      <c r="K1643">
        <v>0</v>
      </c>
      <c r="L1643">
        <f>VLOOKUP(B1643,'BAHAN BAKU'!P:Y,10,FALSE)</f>
        <v>0</v>
      </c>
      <c r="M1643">
        <f>VLOOKUP(B1643,'BAHAN BAKU'!P:Z,11,FALSE)</f>
        <v>0</v>
      </c>
      <c r="T1643">
        <v>0</v>
      </c>
    </row>
    <row r="1644" spans="1:20" x14ac:dyDescent="0.25">
      <c r="A1644">
        <f>VLOOKUP(B1644,'BAHAN BAKU'!$BD:$BE,2,FALSE)</f>
        <v>1</v>
      </c>
      <c r="B1644">
        <f>IF(COUNTIF($B$2:B1643,B1643)=3,B1643+1,B1643)</f>
        <v>548</v>
      </c>
      <c r="C1644" t="e">
        <f>VLOOKUP(B1644,'BAHAN BAKU'!P:Q,2,FALSE)</f>
        <v>#N/A</v>
      </c>
      <c r="D1644" t="s">
        <v>0</v>
      </c>
      <c r="E1644" t="s">
        <v>49</v>
      </c>
      <c r="F1644" s="13">
        <f>IF(VLOOKUP(B1644&amp;D1644,'BAHAN BAKU'!BA:BB,2,FALSE)&gt;'BAHAN BAKU'!$B$1,'BAHAN BAKU'!$B$1,VLOOKUP(B1644&amp;D1644,'BAHAN BAKU'!BA:BB,2,FALSE))</f>
        <v>0</v>
      </c>
      <c r="G1644" t="s">
        <v>49</v>
      </c>
      <c r="H1644">
        <v>100</v>
      </c>
      <c r="I1644">
        <f>ROUND(VLOOKUP(B1644,'BAHAN BAKU'!P:AO,26,FALSE)*F1644%,0)</f>
        <v>0</v>
      </c>
      <c r="J1644">
        <v>0</v>
      </c>
      <c r="K1644">
        <v>0</v>
      </c>
      <c r="L1644">
        <f>VLOOKUP(B1644,'BAHAN BAKU'!P:Y,10,FALSE)</f>
        <v>0</v>
      </c>
      <c r="M1644">
        <f>VLOOKUP(B1644,'BAHAN BAKU'!P:Z,11,FALSE)</f>
        <v>0</v>
      </c>
      <c r="T1644">
        <v>0</v>
      </c>
    </row>
    <row r="1645" spans="1:20" x14ac:dyDescent="0.25">
      <c r="A1645">
        <f>VLOOKUP(B1645,'BAHAN BAKU'!$BD:$BE,2,FALSE)</f>
        <v>1</v>
      </c>
      <c r="B1645">
        <f>IF(COUNTIF($B$2:B1644,B1644)=3,B1644+1,B1644)</f>
        <v>548</v>
      </c>
      <c r="C1645" t="e">
        <f>VLOOKUP(B1645,'BAHAN BAKU'!P:Q,2,FALSE)</f>
        <v>#N/A</v>
      </c>
      <c r="D1645" t="s">
        <v>4</v>
      </c>
      <c r="E1645" t="s">
        <v>49</v>
      </c>
      <c r="F1645" s="13" t="e">
        <f>IF(C1645=0,"2.5","0")</f>
        <v>#N/A</v>
      </c>
      <c r="G1645" t="s">
        <v>49</v>
      </c>
      <c r="H1645">
        <v>100</v>
      </c>
      <c r="I1645" t="e">
        <f>ROUND(VLOOKUP(B1645,'BAHAN BAKU'!P:AO,26,FALSE)*F1645%,0)</f>
        <v>#N/A</v>
      </c>
      <c r="J1645">
        <v>0</v>
      </c>
      <c r="K1645">
        <v>0</v>
      </c>
      <c r="L1645">
        <f>VLOOKUP(B1645,'BAHAN BAKU'!P:Y,10,FALSE)</f>
        <v>0</v>
      </c>
      <c r="M1645">
        <f>VLOOKUP(B1645,'BAHAN BAKU'!P:Z,11,FALSE)</f>
        <v>0</v>
      </c>
      <c r="T1645">
        <v>0</v>
      </c>
    </row>
    <row r="1646" spans="1:20" x14ac:dyDescent="0.25">
      <c r="A1646">
        <f>VLOOKUP(B1646,'BAHAN BAKU'!$BD:$BE,2,FALSE)</f>
        <v>1</v>
      </c>
      <c r="B1646">
        <f>IF(COUNTIF($B$2:B1645,B1645)=3,B1645+1,B1645)</f>
        <v>549</v>
      </c>
      <c r="C1646" t="e">
        <f>VLOOKUP(B1646,'BAHAN BAKU'!P:Q,2,FALSE)</f>
        <v>#N/A</v>
      </c>
      <c r="D1646" t="s">
        <v>2</v>
      </c>
      <c r="E1646" t="s">
        <v>49</v>
      </c>
      <c r="F1646" s="13">
        <v>11</v>
      </c>
      <c r="G1646" t="s">
        <v>49</v>
      </c>
      <c r="H1646">
        <v>100</v>
      </c>
      <c r="I1646">
        <f>ROUND(VLOOKUP(B1646,'BAHAN BAKU'!P:AO,26,FALSE)*F1646%,0)</f>
        <v>0</v>
      </c>
      <c r="J1646">
        <v>0</v>
      </c>
      <c r="K1646">
        <v>0</v>
      </c>
      <c r="L1646">
        <f>VLOOKUP(B1646,'BAHAN BAKU'!P:Y,10,FALSE)</f>
        <v>0</v>
      </c>
      <c r="M1646">
        <f>VLOOKUP(B1646,'BAHAN BAKU'!P:Z,11,FALSE)</f>
        <v>0</v>
      </c>
      <c r="T1646">
        <v>0</v>
      </c>
    </row>
    <row r="1647" spans="1:20" x14ac:dyDescent="0.25">
      <c r="A1647">
        <f>VLOOKUP(B1647,'BAHAN BAKU'!$BD:$BE,2,FALSE)</f>
        <v>1</v>
      </c>
      <c r="B1647">
        <f>IF(COUNTIF($B$2:B1646,B1646)=3,B1646+1,B1646)</f>
        <v>549</v>
      </c>
      <c r="C1647" t="e">
        <f>VLOOKUP(B1647,'BAHAN BAKU'!P:Q,2,FALSE)</f>
        <v>#N/A</v>
      </c>
      <c r="D1647" t="s">
        <v>0</v>
      </c>
      <c r="E1647" t="s">
        <v>49</v>
      </c>
      <c r="F1647" s="13">
        <f>IF(VLOOKUP(B1647&amp;D1647,'BAHAN BAKU'!BA:BB,2,FALSE)&gt;'BAHAN BAKU'!$B$1,'BAHAN BAKU'!$B$1,VLOOKUP(B1647&amp;D1647,'BAHAN BAKU'!BA:BB,2,FALSE))</f>
        <v>0</v>
      </c>
      <c r="G1647" t="s">
        <v>49</v>
      </c>
      <c r="H1647">
        <v>100</v>
      </c>
      <c r="I1647">
        <f>ROUND(VLOOKUP(B1647,'BAHAN BAKU'!P:AO,26,FALSE)*F1647%,0)</f>
        <v>0</v>
      </c>
      <c r="J1647">
        <v>0</v>
      </c>
      <c r="K1647">
        <v>0</v>
      </c>
      <c r="L1647">
        <f>VLOOKUP(B1647,'BAHAN BAKU'!P:Y,10,FALSE)</f>
        <v>0</v>
      </c>
      <c r="M1647">
        <f>VLOOKUP(B1647,'BAHAN BAKU'!P:Z,11,FALSE)</f>
        <v>0</v>
      </c>
      <c r="T1647">
        <v>0</v>
      </c>
    </row>
    <row r="1648" spans="1:20" x14ac:dyDescent="0.25">
      <c r="A1648">
        <f>VLOOKUP(B1648,'BAHAN BAKU'!$BD:$BE,2,FALSE)</f>
        <v>1</v>
      </c>
      <c r="B1648">
        <f>IF(COUNTIF($B$2:B1647,B1647)=3,B1647+1,B1647)</f>
        <v>549</v>
      </c>
      <c r="C1648" t="e">
        <f>VLOOKUP(B1648,'BAHAN BAKU'!P:Q,2,FALSE)</f>
        <v>#N/A</v>
      </c>
      <c r="D1648" t="s">
        <v>4</v>
      </c>
      <c r="E1648" t="s">
        <v>49</v>
      </c>
      <c r="F1648" s="13" t="e">
        <f>IF(C1648=0,"2.5","0")</f>
        <v>#N/A</v>
      </c>
      <c r="G1648" t="s">
        <v>49</v>
      </c>
      <c r="H1648">
        <v>100</v>
      </c>
      <c r="I1648" t="e">
        <f>ROUND(VLOOKUP(B1648,'BAHAN BAKU'!P:AO,26,FALSE)*F1648%,0)</f>
        <v>#N/A</v>
      </c>
      <c r="J1648">
        <v>0</v>
      </c>
      <c r="K1648">
        <v>0</v>
      </c>
      <c r="L1648">
        <f>VLOOKUP(B1648,'BAHAN BAKU'!P:Y,10,FALSE)</f>
        <v>0</v>
      </c>
      <c r="M1648">
        <f>VLOOKUP(B1648,'BAHAN BAKU'!P:Z,11,FALSE)</f>
        <v>0</v>
      </c>
      <c r="T1648">
        <v>0</v>
      </c>
    </row>
    <row r="1649" spans="1:20" x14ac:dyDescent="0.25">
      <c r="A1649">
        <f>VLOOKUP(B1649,'BAHAN BAKU'!$BD:$BE,2,FALSE)</f>
        <v>1</v>
      </c>
      <c r="B1649">
        <f>IF(COUNTIF($B$2:B1648,B1648)=3,B1648+1,B1648)</f>
        <v>550</v>
      </c>
      <c r="C1649" t="e">
        <f>VLOOKUP(B1649,'BAHAN BAKU'!P:Q,2,FALSE)</f>
        <v>#N/A</v>
      </c>
      <c r="D1649" t="s">
        <v>2</v>
      </c>
      <c r="E1649" t="s">
        <v>49</v>
      </c>
      <c r="F1649" s="13">
        <v>11</v>
      </c>
      <c r="G1649" t="s">
        <v>49</v>
      </c>
      <c r="H1649">
        <v>100</v>
      </c>
      <c r="I1649">
        <f>ROUND(VLOOKUP(B1649,'BAHAN BAKU'!P:AO,26,FALSE)*F1649%,0)</f>
        <v>0</v>
      </c>
      <c r="J1649">
        <v>0</v>
      </c>
      <c r="K1649">
        <v>0</v>
      </c>
      <c r="L1649">
        <f>VLOOKUP(B1649,'BAHAN BAKU'!P:Y,10,FALSE)</f>
        <v>0</v>
      </c>
      <c r="M1649">
        <f>VLOOKUP(B1649,'BAHAN BAKU'!P:Z,11,FALSE)</f>
        <v>0</v>
      </c>
      <c r="T1649">
        <v>0</v>
      </c>
    </row>
    <row r="1650" spans="1:20" x14ac:dyDescent="0.25">
      <c r="A1650">
        <f>VLOOKUP(B1650,'BAHAN BAKU'!$BD:$BE,2,FALSE)</f>
        <v>1</v>
      </c>
      <c r="B1650">
        <f>IF(COUNTIF($B$2:B1649,B1649)=3,B1649+1,B1649)</f>
        <v>550</v>
      </c>
      <c r="C1650" t="e">
        <f>VLOOKUP(B1650,'BAHAN BAKU'!P:Q,2,FALSE)</f>
        <v>#N/A</v>
      </c>
      <c r="D1650" t="s">
        <v>0</v>
      </c>
      <c r="E1650" t="s">
        <v>49</v>
      </c>
      <c r="F1650" s="13">
        <f>IF(VLOOKUP(B1650&amp;D1650,'BAHAN BAKU'!BA:BB,2,FALSE)&gt;'BAHAN BAKU'!$B$1,'BAHAN BAKU'!$B$1,VLOOKUP(B1650&amp;D1650,'BAHAN BAKU'!BA:BB,2,FALSE))</f>
        <v>0</v>
      </c>
      <c r="G1650" t="s">
        <v>49</v>
      </c>
      <c r="H1650">
        <v>100</v>
      </c>
      <c r="I1650">
        <f>ROUND(VLOOKUP(B1650,'BAHAN BAKU'!P:AO,26,FALSE)*F1650%,0)</f>
        <v>0</v>
      </c>
      <c r="J1650">
        <v>0</v>
      </c>
      <c r="K1650">
        <v>0</v>
      </c>
      <c r="L1650">
        <f>VLOOKUP(B1650,'BAHAN BAKU'!P:Y,10,FALSE)</f>
        <v>0</v>
      </c>
      <c r="M1650">
        <f>VLOOKUP(B1650,'BAHAN BAKU'!P:Z,11,FALSE)</f>
        <v>0</v>
      </c>
      <c r="T1650">
        <v>0</v>
      </c>
    </row>
    <row r="1651" spans="1:20" x14ac:dyDescent="0.25">
      <c r="A1651">
        <f>VLOOKUP(B1651,'BAHAN BAKU'!$BD:$BE,2,FALSE)</f>
        <v>1</v>
      </c>
      <c r="B1651">
        <f>IF(COUNTIF($B$2:B1650,B1650)=3,B1650+1,B1650)</f>
        <v>550</v>
      </c>
      <c r="C1651" t="e">
        <f>VLOOKUP(B1651,'BAHAN BAKU'!P:Q,2,FALSE)</f>
        <v>#N/A</v>
      </c>
      <c r="D1651" t="s">
        <v>4</v>
      </c>
      <c r="E1651" t="s">
        <v>49</v>
      </c>
      <c r="F1651" s="13" t="e">
        <f>IF(C1651=0,"2.5","0")</f>
        <v>#N/A</v>
      </c>
      <c r="G1651" t="s">
        <v>49</v>
      </c>
      <c r="H1651">
        <v>100</v>
      </c>
      <c r="I1651" t="e">
        <f>ROUND(VLOOKUP(B1651,'BAHAN BAKU'!P:AO,26,FALSE)*F1651%,0)</f>
        <v>#N/A</v>
      </c>
      <c r="J1651">
        <v>0</v>
      </c>
      <c r="K1651">
        <v>0</v>
      </c>
      <c r="L1651">
        <f>VLOOKUP(B1651,'BAHAN BAKU'!P:Y,10,FALSE)</f>
        <v>0</v>
      </c>
      <c r="M1651">
        <f>VLOOKUP(B1651,'BAHAN BAKU'!P:Z,11,FALSE)</f>
        <v>0</v>
      </c>
      <c r="T1651">
        <v>0</v>
      </c>
    </row>
    <row r="1652" spans="1:20" x14ac:dyDescent="0.25">
      <c r="A1652">
        <f>VLOOKUP(B1652,'BAHAN BAKU'!$BD:$BE,2,FALSE)</f>
        <v>1</v>
      </c>
      <c r="B1652">
        <f>IF(COUNTIF($B$2:B1651,B1651)=3,B1651+1,B1651)</f>
        <v>551</v>
      </c>
      <c r="C1652" t="e">
        <f>VLOOKUP(B1652,'BAHAN BAKU'!P:Q,2,FALSE)</f>
        <v>#N/A</v>
      </c>
      <c r="D1652" t="s">
        <v>2</v>
      </c>
      <c r="E1652" t="s">
        <v>49</v>
      </c>
      <c r="F1652" s="13">
        <v>11</v>
      </c>
      <c r="G1652" t="s">
        <v>49</v>
      </c>
      <c r="H1652">
        <v>100</v>
      </c>
      <c r="I1652">
        <f>ROUND(VLOOKUP(B1652,'BAHAN BAKU'!P:AO,26,FALSE)*F1652%,0)</f>
        <v>0</v>
      </c>
      <c r="J1652">
        <v>0</v>
      </c>
      <c r="K1652">
        <v>0</v>
      </c>
      <c r="L1652">
        <f>VLOOKUP(B1652,'BAHAN BAKU'!P:Y,10,FALSE)</f>
        <v>0</v>
      </c>
      <c r="M1652">
        <f>VLOOKUP(B1652,'BAHAN BAKU'!P:Z,11,FALSE)</f>
        <v>0</v>
      </c>
      <c r="T1652">
        <v>0</v>
      </c>
    </row>
    <row r="1653" spans="1:20" x14ac:dyDescent="0.25">
      <c r="A1653">
        <f>VLOOKUP(B1653,'BAHAN BAKU'!$BD:$BE,2,FALSE)</f>
        <v>1</v>
      </c>
      <c r="B1653">
        <f>IF(COUNTIF($B$2:B1652,B1652)=3,B1652+1,B1652)</f>
        <v>551</v>
      </c>
      <c r="C1653" t="e">
        <f>VLOOKUP(B1653,'BAHAN BAKU'!P:Q,2,FALSE)</f>
        <v>#N/A</v>
      </c>
      <c r="D1653" t="s">
        <v>0</v>
      </c>
      <c r="E1653" t="s">
        <v>49</v>
      </c>
      <c r="F1653" s="13">
        <f>IF(VLOOKUP(B1653&amp;D1653,'BAHAN BAKU'!BA:BB,2,FALSE)&gt;'BAHAN BAKU'!$B$1,'BAHAN BAKU'!$B$1,VLOOKUP(B1653&amp;D1653,'BAHAN BAKU'!BA:BB,2,FALSE))</f>
        <v>0</v>
      </c>
      <c r="G1653" t="s">
        <v>49</v>
      </c>
      <c r="H1653">
        <v>100</v>
      </c>
      <c r="I1653">
        <f>ROUND(VLOOKUP(B1653,'BAHAN BAKU'!P:AO,26,FALSE)*F1653%,0)</f>
        <v>0</v>
      </c>
      <c r="J1653">
        <v>0</v>
      </c>
      <c r="K1653">
        <v>0</v>
      </c>
      <c r="L1653">
        <f>VLOOKUP(B1653,'BAHAN BAKU'!P:Y,10,FALSE)</f>
        <v>0</v>
      </c>
      <c r="M1653">
        <f>VLOOKUP(B1653,'BAHAN BAKU'!P:Z,11,FALSE)</f>
        <v>0</v>
      </c>
      <c r="T1653">
        <v>0</v>
      </c>
    </row>
    <row r="1654" spans="1:20" x14ac:dyDescent="0.25">
      <c r="A1654">
        <f>VLOOKUP(B1654,'BAHAN BAKU'!$BD:$BE,2,FALSE)</f>
        <v>1</v>
      </c>
      <c r="B1654">
        <f>IF(COUNTIF($B$2:B1653,B1653)=3,B1653+1,B1653)</f>
        <v>551</v>
      </c>
      <c r="C1654" t="e">
        <f>VLOOKUP(B1654,'BAHAN BAKU'!P:Q,2,FALSE)</f>
        <v>#N/A</v>
      </c>
      <c r="D1654" t="s">
        <v>4</v>
      </c>
      <c r="E1654" t="s">
        <v>49</v>
      </c>
      <c r="F1654" s="13" t="e">
        <f>IF(C1654=0,"2.5","0")</f>
        <v>#N/A</v>
      </c>
      <c r="G1654" t="s">
        <v>49</v>
      </c>
      <c r="H1654">
        <v>100</v>
      </c>
      <c r="I1654" t="e">
        <f>ROUND(VLOOKUP(B1654,'BAHAN BAKU'!P:AO,26,FALSE)*F1654%,0)</f>
        <v>#N/A</v>
      </c>
      <c r="J1654">
        <v>0</v>
      </c>
      <c r="K1654">
        <v>0</v>
      </c>
      <c r="L1654">
        <f>VLOOKUP(B1654,'BAHAN BAKU'!P:Y,10,FALSE)</f>
        <v>0</v>
      </c>
      <c r="M1654">
        <f>VLOOKUP(B1654,'BAHAN BAKU'!P:Z,11,FALSE)</f>
        <v>0</v>
      </c>
      <c r="T1654">
        <v>0</v>
      </c>
    </row>
    <row r="1655" spans="1:20" x14ac:dyDescent="0.25">
      <c r="A1655">
        <f>VLOOKUP(B1655,'BAHAN BAKU'!$BD:$BE,2,FALSE)</f>
        <v>1</v>
      </c>
      <c r="B1655">
        <f>IF(COUNTIF($B$2:B1654,B1654)=3,B1654+1,B1654)</f>
        <v>552</v>
      </c>
      <c r="C1655" t="e">
        <f>VLOOKUP(B1655,'BAHAN BAKU'!P:Q,2,FALSE)</f>
        <v>#N/A</v>
      </c>
      <c r="D1655" t="s">
        <v>2</v>
      </c>
      <c r="E1655" t="s">
        <v>49</v>
      </c>
      <c r="F1655" s="13">
        <v>11</v>
      </c>
      <c r="G1655" t="s">
        <v>49</v>
      </c>
      <c r="H1655">
        <v>100</v>
      </c>
      <c r="I1655">
        <f>ROUND(VLOOKUP(B1655,'BAHAN BAKU'!P:AO,26,FALSE)*F1655%,0)</f>
        <v>0</v>
      </c>
      <c r="J1655">
        <v>0</v>
      </c>
      <c r="K1655">
        <v>0</v>
      </c>
      <c r="L1655">
        <f>VLOOKUP(B1655,'BAHAN BAKU'!P:Y,10,FALSE)</f>
        <v>0</v>
      </c>
      <c r="M1655">
        <f>VLOOKUP(B1655,'BAHAN BAKU'!P:Z,11,FALSE)</f>
        <v>0</v>
      </c>
      <c r="T1655">
        <v>0</v>
      </c>
    </row>
    <row r="1656" spans="1:20" x14ac:dyDescent="0.25">
      <c r="A1656">
        <f>VLOOKUP(B1656,'BAHAN BAKU'!$BD:$BE,2,FALSE)</f>
        <v>1</v>
      </c>
      <c r="B1656">
        <f>IF(COUNTIF($B$2:B1655,B1655)=3,B1655+1,B1655)</f>
        <v>552</v>
      </c>
      <c r="C1656" t="e">
        <f>VLOOKUP(B1656,'BAHAN BAKU'!P:Q,2,FALSE)</f>
        <v>#N/A</v>
      </c>
      <c r="D1656" t="s">
        <v>0</v>
      </c>
      <c r="E1656" t="s">
        <v>49</v>
      </c>
      <c r="F1656" s="13">
        <f>IF(VLOOKUP(B1656&amp;D1656,'BAHAN BAKU'!BA:BB,2,FALSE)&gt;'BAHAN BAKU'!$B$1,'BAHAN BAKU'!$B$1,VLOOKUP(B1656&amp;D1656,'BAHAN BAKU'!BA:BB,2,FALSE))</f>
        <v>0</v>
      </c>
      <c r="G1656" t="s">
        <v>49</v>
      </c>
      <c r="H1656">
        <v>100</v>
      </c>
      <c r="I1656">
        <f>ROUND(VLOOKUP(B1656,'BAHAN BAKU'!P:AO,26,FALSE)*F1656%,0)</f>
        <v>0</v>
      </c>
      <c r="J1656">
        <v>0</v>
      </c>
      <c r="K1656">
        <v>0</v>
      </c>
      <c r="L1656">
        <f>VLOOKUP(B1656,'BAHAN BAKU'!P:Y,10,FALSE)</f>
        <v>0</v>
      </c>
      <c r="M1656">
        <f>VLOOKUP(B1656,'BAHAN BAKU'!P:Z,11,FALSE)</f>
        <v>0</v>
      </c>
      <c r="T1656">
        <v>0</v>
      </c>
    </row>
    <row r="1657" spans="1:20" x14ac:dyDescent="0.25">
      <c r="A1657">
        <f>VLOOKUP(B1657,'BAHAN BAKU'!$BD:$BE,2,FALSE)</f>
        <v>1</v>
      </c>
      <c r="B1657">
        <f>IF(COUNTIF($B$2:B1656,B1656)=3,B1656+1,B1656)</f>
        <v>552</v>
      </c>
      <c r="C1657" t="e">
        <f>VLOOKUP(B1657,'BAHAN BAKU'!P:Q,2,FALSE)</f>
        <v>#N/A</v>
      </c>
      <c r="D1657" t="s">
        <v>4</v>
      </c>
      <c r="E1657" t="s">
        <v>49</v>
      </c>
      <c r="F1657" s="13" t="e">
        <f>IF(C1657=0,"2.5","0")</f>
        <v>#N/A</v>
      </c>
      <c r="G1657" t="s">
        <v>49</v>
      </c>
      <c r="H1657">
        <v>100</v>
      </c>
      <c r="I1657" t="e">
        <f>ROUND(VLOOKUP(B1657,'BAHAN BAKU'!P:AO,26,FALSE)*F1657%,0)</f>
        <v>#N/A</v>
      </c>
      <c r="J1657">
        <v>0</v>
      </c>
      <c r="K1657">
        <v>0</v>
      </c>
      <c r="L1657">
        <f>VLOOKUP(B1657,'BAHAN BAKU'!P:Y,10,FALSE)</f>
        <v>0</v>
      </c>
      <c r="M1657">
        <f>VLOOKUP(B1657,'BAHAN BAKU'!P:Z,11,FALSE)</f>
        <v>0</v>
      </c>
      <c r="T1657">
        <v>0</v>
      </c>
    </row>
    <row r="1658" spans="1:20" x14ac:dyDescent="0.25">
      <c r="A1658">
        <f>VLOOKUP(B1658,'BAHAN BAKU'!$BD:$BE,2,FALSE)</f>
        <v>1</v>
      </c>
      <c r="B1658">
        <f>IF(COUNTIF($B$2:B1657,B1657)=3,B1657+1,B1657)</f>
        <v>553</v>
      </c>
      <c r="C1658" t="e">
        <f>VLOOKUP(B1658,'BAHAN BAKU'!P:Q,2,FALSE)</f>
        <v>#N/A</v>
      </c>
      <c r="D1658" t="s">
        <v>2</v>
      </c>
      <c r="E1658" t="s">
        <v>49</v>
      </c>
      <c r="F1658" s="13">
        <v>11</v>
      </c>
      <c r="G1658" t="s">
        <v>49</v>
      </c>
      <c r="H1658">
        <v>100</v>
      </c>
      <c r="I1658">
        <f>ROUND(VLOOKUP(B1658,'BAHAN BAKU'!P:AO,26,FALSE)*F1658%,0)</f>
        <v>0</v>
      </c>
      <c r="J1658">
        <v>0</v>
      </c>
      <c r="K1658">
        <v>0</v>
      </c>
      <c r="L1658">
        <f>VLOOKUP(B1658,'BAHAN BAKU'!P:Y,10,FALSE)</f>
        <v>0</v>
      </c>
      <c r="M1658">
        <f>VLOOKUP(B1658,'BAHAN BAKU'!P:Z,11,FALSE)</f>
        <v>0</v>
      </c>
      <c r="T1658">
        <v>0</v>
      </c>
    </row>
    <row r="1659" spans="1:20" x14ac:dyDescent="0.25">
      <c r="A1659">
        <f>VLOOKUP(B1659,'BAHAN BAKU'!$BD:$BE,2,FALSE)</f>
        <v>1</v>
      </c>
      <c r="B1659">
        <f>IF(COUNTIF($B$2:B1658,B1658)=3,B1658+1,B1658)</f>
        <v>553</v>
      </c>
      <c r="C1659" t="e">
        <f>VLOOKUP(B1659,'BAHAN BAKU'!P:Q,2,FALSE)</f>
        <v>#N/A</v>
      </c>
      <c r="D1659" t="s">
        <v>0</v>
      </c>
      <c r="E1659" t="s">
        <v>49</v>
      </c>
      <c r="F1659" s="13">
        <f>IF(VLOOKUP(B1659&amp;D1659,'BAHAN BAKU'!BA:BB,2,FALSE)&gt;'BAHAN BAKU'!$B$1,'BAHAN BAKU'!$B$1,VLOOKUP(B1659&amp;D1659,'BAHAN BAKU'!BA:BB,2,FALSE))</f>
        <v>0</v>
      </c>
      <c r="G1659" t="s">
        <v>49</v>
      </c>
      <c r="H1659">
        <v>100</v>
      </c>
      <c r="I1659">
        <f>ROUND(VLOOKUP(B1659,'BAHAN BAKU'!P:AO,26,FALSE)*F1659%,0)</f>
        <v>0</v>
      </c>
      <c r="J1659">
        <v>0</v>
      </c>
      <c r="K1659">
        <v>0</v>
      </c>
      <c r="L1659">
        <f>VLOOKUP(B1659,'BAHAN BAKU'!P:Y,10,FALSE)</f>
        <v>0</v>
      </c>
      <c r="M1659">
        <f>VLOOKUP(B1659,'BAHAN BAKU'!P:Z,11,FALSE)</f>
        <v>0</v>
      </c>
      <c r="T1659">
        <v>0</v>
      </c>
    </row>
    <row r="1660" spans="1:20" x14ac:dyDescent="0.25">
      <c r="A1660">
        <f>VLOOKUP(B1660,'BAHAN BAKU'!$BD:$BE,2,FALSE)</f>
        <v>1</v>
      </c>
      <c r="B1660">
        <f>IF(COUNTIF($B$2:B1659,B1659)=3,B1659+1,B1659)</f>
        <v>553</v>
      </c>
      <c r="C1660" t="e">
        <f>VLOOKUP(B1660,'BAHAN BAKU'!P:Q,2,FALSE)</f>
        <v>#N/A</v>
      </c>
      <c r="D1660" t="s">
        <v>4</v>
      </c>
      <c r="E1660" t="s">
        <v>49</v>
      </c>
      <c r="F1660" s="13" t="e">
        <f>IF(C1660=0,"2.5","0")</f>
        <v>#N/A</v>
      </c>
      <c r="G1660" t="s">
        <v>49</v>
      </c>
      <c r="H1660">
        <v>100</v>
      </c>
      <c r="I1660" t="e">
        <f>ROUND(VLOOKUP(B1660,'BAHAN BAKU'!P:AO,26,FALSE)*F1660%,0)</f>
        <v>#N/A</v>
      </c>
      <c r="J1660">
        <v>0</v>
      </c>
      <c r="K1660">
        <v>0</v>
      </c>
      <c r="L1660">
        <f>VLOOKUP(B1660,'BAHAN BAKU'!P:Y,10,FALSE)</f>
        <v>0</v>
      </c>
      <c r="M1660">
        <f>VLOOKUP(B1660,'BAHAN BAKU'!P:Z,11,FALSE)</f>
        <v>0</v>
      </c>
      <c r="T1660">
        <v>0</v>
      </c>
    </row>
    <row r="1661" spans="1:20" x14ac:dyDescent="0.25">
      <c r="A1661">
        <f>VLOOKUP(B1661,'BAHAN BAKU'!$BD:$BE,2,FALSE)</f>
        <v>1</v>
      </c>
      <c r="B1661">
        <f>IF(COUNTIF($B$2:B1660,B1660)=3,B1660+1,B1660)</f>
        <v>554</v>
      </c>
      <c r="C1661" t="e">
        <f>VLOOKUP(B1661,'BAHAN BAKU'!P:Q,2,FALSE)</f>
        <v>#N/A</v>
      </c>
      <c r="D1661" t="s">
        <v>2</v>
      </c>
      <c r="E1661" t="s">
        <v>49</v>
      </c>
      <c r="F1661" s="13">
        <v>11</v>
      </c>
      <c r="G1661" t="s">
        <v>49</v>
      </c>
      <c r="H1661">
        <v>100</v>
      </c>
      <c r="I1661">
        <f>ROUND(VLOOKUP(B1661,'BAHAN BAKU'!P:AO,26,FALSE)*F1661%,0)</f>
        <v>0</v>
      </c>
      <c r="J1661">
        <v>0</v>
      </c>
      <c r="K1661">
        <v>0</v>
      </c>
      <c r="L1661">
        <f>VLOOKUP(B1661,'BAHAN BAKU'!P:Y,10,FALSE)</f>
        <v>0</v>
      </c>
      <c r="M1661">
        <f>VLOOKUP(B1661,'BAHAN BAKU'!P:Z,11,FALSE)</f>
        <v>0</v>
      </c>
      <c r="T1661">
        <v>0</v>
      </c>
    </row>
    <row r="1662" spans="1:20" x14ac:dyDescent="0.25">
      <c r="A1662">
        <f>VLOOKUP(B1662,'BAHAN BAKU'!$BD:$BE,2,FALSE)</f>
        <v>1</v>
      </c>
      <c r="B1662">
        <f>IF(COUNTIF($B$2:B1661,B1661)=3,B1661+1,B1661)</f>
        <v>554</v>
      </c>
      <c r="C1662" t="e">
        <f>VLOOKUP(B1662,'BAHAN BAKU'!P:Q,2,FALSE)</f>
        <v>#N/A</v>
      </c>
      <c r="D1662" t="s">
        <v>0</v>
      </c>
      <c r="E1662" t="s">
        <v>49</v>
      </c>
      <c r="F1662" s="13">
        <f>IF(VLOOKUP(B1662&amp;D1662,'BAHAN BAKU'!BA:BB,2,FALSE)&gt;'BAHAN BAKU'!$B$1,'BAHAN BAKU'!$B$1,VLOOKUP(B1662&amp;D1662,'BAHAN BAKU'!BA:BB,2,FALSE))</f>
        <v>0</v>
      </c>
      <c r="G1662" t="s">
        <v>49</v>
      </c>
      <c r="H1662">
        <v>100</v>
      </c>
      <c r="I1662">
        <f>ROUND(VLOOKUP(B1662,'BAHAN BAKU'!P:AO,26,FALSE)*F1662%,0)</f>
        <v>0</v>
      </c>
      <c r="J1662">
        <v>0</v>
      </c>
      <c r="K1662">
        <v>0</v>
      </c>
      <c r="L1662">
        <f>VLOOKUP(B1662,'BAHAN BAKU'!P:Y,10,FALSE)</f>
        <v>0</v>
      </c>
      <c r="M1662">
        <f>VLOOKUP(B1662,'BAHAN BAKU'!P:Z,11,FALSE)</f>
        <v>0</v>
      </c>
      <c r="T1662">
        <v>0</v>
      </c>
    </row>
    <row r="1663" spans="1:20" x14ac:dyDescent="0.25">
      <c r="A1663">
        <f>VLOOKUP(B1663,'BAHAN BAKU'!$BD:$BE,2,FALSE)</f>
        <v>1</v>
      </c>
      <c r="B1663">
        <f>IF(COUNTIF($B$2:B1662,B1662)=3,B1662+1,B1662)</f>
        <v>554</v>
      </c>
      <c r="C1663" t="e">
        <f>VLOOKUP(B1663,'BAHAN BAKU'!P:Q,2,FALSE)</f>
        <v>#N/A</v>
      </c>
      <c r="D1663" t="s">
        <v>4</v>
      </c>
      <c r="E1663" t="s">
        <v>49</v>
      </c>
      <c r="F1663" s="13" t="e">
        <f>IF(C1663=0,"2.5","0")</f>
        <v>#N/A</v>
      </c>
      <c r="G1663" t="s">
        <v>49</v>
      </c>
      <c r="H1663">
        <v>100</v>
      </c>
      <c r="I1663" t="e">
        <f>ROUND(VLOOKUP(B1663,'BAHAN BAKU'!P:AO,26,FALSE)*F1663%,0)</f>
        <v>#N/A</v>
      </c>
      <c r="J1663">
        <v>0</v>
      </c>
      <c r="K1663">
        <v>0</v>
      </c>
      <c r="L1663">
        <f>VLOOKUP(B1663,'BAHAN BAKU'!P:Y,10,FALSE)</f>
        <v>0</v>
      </c>
      <c r="M1663">
        <f>VLOOKUP(B1663,'BAHAN BAKU'!P:Z,11,FALSE)</f>
        <v>0</v>
      </c>
      <c r="T1663">
        <v>0</v>
      </c>
    </row>
    <row r="1664" spans="1:20" x14ac:dyDescent="0.25">
      <c r="A1664">
        <f>VLOOKUP(B1664,'BAHAN BAKU'!$BD:$BE,2,FALSE)</f>
        <v>1</v>
      </c>
      <c r="B1664">
        <f>IF(COUNTIF($B$2:B1663,B1663)=3,B1663+1,B1663)</f>
        <v>555</v>
      </c>
      <c r="C1664" t="e">
        <f>VLOOKUP(B1664,'BAHAN BAKU'!P:Q,2,FALSE)</f>
        <v>#N/A</v>
      </c>
      <c r="D1664" t="s">
        <v>2</v>
      </c>
      <c r="E1664" t="s">
        <v>49</v>
      </c>
      <c r="F1664" s="13">
        <v>11</v>
      </c>
      <c r="G1664" t="s">
        <v>49</v>
      </c>
      <c r="H1664">
        <v>100</v>
      </c>
      <c r="I1664">
        <f>ROUND(VLOOKUP(B1664,'BAHAN BAKU'!P:AO,26,FALSE)*F1664%,0)</f>
        <v>0</v>
      </c>
      <c r="J1664">
        <v>0</v>
      </c>
      <c r="K1664">
        <v>0</v>
      </c>
      <c r="L1664">
        <f>VLOOKUP(B1664,'BAHAN BAKU'!P:Y,10,FALSE)</f>
        <v>0</v>
      </c>
      <c r="M1664">
        <f>VLOOKUP(B1664,'BAHAN BAKU'!P:Z,11,FALSE)</f>
        <v>0</v>
      </c>
      <c r="T1664">
        <v>0</v>
      </c>
    </row>
    <row r="1665" spans="1:20" x14ac:dyDescent="0.25">
      <c r="A1665">
        <f>VLOOKUP(B1665,'BAHAN BAKU'!$BD:$BE,2,FALSE)</f>
        <v>1</v>
      </c>
      <c r="B1665">
        <f>IF(COUNTIF($B$2:B1664,B1664)=3,B1664+1,B1664)</f>
        <v>555</v>
      </c>
      <c r="C1665" t="e">
        <f>VLOOKUP(B1665,'BAHAN BAKU'!P:Q,2,FALSE)</f>
        <v>#N/A</v>
      </c>
      <c r="D1665" t="s">
        <v>0</v>
      </c>
      <c r="E1665" t="s">
        <v>49</v>
      </c>
      <c r="F1665" s="13">
        <f>IF(VLOOKUP(B1665&amp;D1665,'BAHAN BAKU'!BA:BB,2,FALSE)&gt;'BAHAN BAKU'!$B$1,'BAHAN BAKU'!$B$1,VLOOKUP(B1665&amp;D1665,'BAHAN BAKU'!BA:BB,2,FALSE))</f>
        <v>0</v>
      </c>
      <c r="G1665" t="s">
        <v>49</v>
      </c>
      <c r="H1665">
        <v>100</v>
      </c>
      <c r="I1665">
        <f>ROUND(VLOOKUP(B1665,'BAHAN BAKU'!P:AO,26,FALSE)*F1665%,0)</f>
        <v>0</v>
      </c>
      <c r="J1665">
        <v>0</v>
      </c>
      <c r="K1665">
        <v>0</v>
      </c>
      <c r="L1665">
        <f>VLOOKUP(B1665,'BAHAN BAKU'!P:Y,10,FALSE)</f>
        <v>0</v>
      </c>
      <c r="M1665">
        <f>VLOOKUP(B1665,'BAHAN BAKU'!P:Z,11,FALSE)</f>
        <v>0</v>
      </c>
      <c r="T1665">
        <v>0</v>
      </c>
    </row>
    <row r="1666" spans="1:20" x14ac:dyDescent="0.25">
      <c r="A1666">
        <f>VLOOKUP(B1666,'BAHAN BAKU'!$BD:$BE,2,FALSE)</f>
        <v>1</v>
      </c>
      <c r="B1666">
        <f>IF(COUNTIF($B$2:B1665,B1665)=3,B1665+1,B1665)</f>
        <v>555</v>
      </c>
      <c r="C1666" t="e">
        <f>VLOOKUP(B1666,'BAHAN BAKU'!P:Q,2,FALSE)</f>
        <v>#N/A</v>
      </c>
      <c r="D1666" t="s">
        <v>4</v>
      </c>
      <c r="E1666" t="s">
        <v>49</v>
      </c>
      <c r="F1666" s="13" t="e">
        <f>IF(C1666=0,"2.5","0")</f>
        <v>#N/A</v>
      </c>
      <c r="G1666" t="s">
        <v>49</v>
      </c>
      <c r="H1666">
        <v>100</v>
      </c>
      <c r="I1666" t="e">
        <f>ROUND(VLOOKUP(B1666,'BAHAN BAKU'!P:AO,26,FALSE)*F1666%,0)</f>
        <v>#N/A</v>
      </c>
      <c r="J1666">
        <v>0</v>
      </c>
      <c r="K1666">
        <v>0</v>
      </c>
      <c r="L1666">
        <f>VLOOKUP(B1666,'BAHAN BAKU'!P:Y,10,FALSE)</f>
        <v>0</v>
      </c>
      <c r="M1666">
        <f>VLOOKUP(B1666,'BAHAN BAKU'!P:Z,11,FALSE)</f>
        <v>0</v>
      </c>
      <c r="T1666">
        <v>0</v>
      </c>
    </row>
    <row r="1667" spans="1:20" x14ac:dyDescent="0.25">
      <c r="A1667">
        <f>VLOOKUP(B1667,'BAHAN BAKU'!$BD:$BE,2,FALSE)</f>
        <v>1</v>
      </c>
      <c r="B1667">
        <f>IF(COUNTIF($B$2:B1666,B1666)=3,B1666+1,B1666)</f>
        <v>556</v>
      </c>
      <c r="C1667" t="e">
        <f>VLOOKUP(B1667,'BAHAN BAKU'!P:Q,2,FALSE)</f>
        <v>#N/A</v>
      </c>
      <c r="D1667" t="s">
        <v>2</v>
      </c>
      <c r="E1667" t="s">
        <v>49</v>
      </c>
      <c r="F1667" s="13">
        <v>11</v>
      </c>
      <c r="G1667" t="s">
        <v>49</v>
      </c>
      <c r="H1667">
        <v>100</v>
      </c>
      <c r="I1667">
        <f>ROUND(VLOOKUP(B1667,'BAHAN BAKU'!P:AO,26,FALSE)*F1667%,0)</f>
        <v>0</v>
      </c>
      <c r="J1667">
        <v>0</v>
      </c>
      <c r="K1667">
        <v>0</v>
      </c>
      <c r="L1667">
        <f>VLOOKUP(B1667,'BAHAN BAKU'!P:Y,10,FALSE)</f>
        <v>0</v>
      </c>
      <c r="M1667">
        <f>VLOOKUP(B1667,'BAHAN BAKU'!P:Z,11,FALSE)</f>
        <v>0</v>
      </c>
      <c r="T1667">
        <v>0</v>
      </c>
    </row>
    <row r="1668" spans="1:20" x14ac:dyDescent="0.25">
      <c r="A1668">
        <f>VLOOKUP(B1668,'BAHAN BAKU'!$BD:$BE,2,FALSE)</f>
        <v>1</v>
      </c>
      <c r="B1668">
        <f>IF(COUNTIF($B$2:B1667,B1667)=3,B1667+1,B1667)</f>
        <v>556</v>
      </c>
      <c r="C1668" t="e">
        <f>VLOOKUP(B1668,'BAHAN BAKU'!P:Q,2,FALSE)</f>
        <v>#N/A</v>
      </c>
      <c r="D1668" t="s">
        <v>0</v>
      </c>
      <c r="E1668" t="s">
        <v>49</v>
      </c>
      <c r="F1668" s="13">
        <f>IF(VLOOKUP(B1668&amp;D1668,'BAHAN BAKU'!BA:BB,2,FALSE)&gt;'BAHAN BAKU'!$B$1,'BAHAN BAKU'!$B$1,VLOOKUP(B1668&amp;D1668,'BAHAN BAKU'!BA:BB,2,FALSE))</f>
        <v>0</v>
      </c>
      <c r="G1668" t="s">
        <v>49</v>
      </c>
      <c r="H1668">
        <v>100</v>
      </c>
      <c r="I1668">
        <f>ROUND(VLOOKUP(B1668,'BAHAN BAKU'!P:AO,26,FALSE)*F1668%,0)</f>
        <v>0</v>
      </c>
      <c r="J1668">
        <v>0</v>
      </c>
      <c r="K1668">
        <v>0</v>
      </c>
      <c r="L1668">
        <f>VLOOKUP(B1668,'BAHAN BAKU'!P:Y,10,FALSE)</f>
        <v>0</v>
      </c>
      <c r="M1668">
        <f>VLOOKUP(B1668,'BAHAN BAKU'!P:Z,11,FALSE)</f>
        <v>0</v>
      </c>
      <c r="T1668">
        <v>0</v>
      </c>
    </row>
    <row r="1669" spans="1:20" x14ac:dyDescent="0.25">
      <c r="A1669">
        <f>VLOOKUP(B1669,'BAHAN BAKU'!$BD:$BE,2,FALSE)</f>
        <v>1</v>
      </c>
      <c r="B1669">
        <f>IF(COUNTIF($B$2:B1668,B1668)=3,B1668+1,B1668)</f>
        <v>556</v>
      </c>
      <c r="C1669" t="e">
        <f>VLOOKUP(B1669,'BAHAN BAKU'!P:Q,2,FALSE)</f>
        <v>#N/A</v>
      </c>
      <c r="D1669" t="s">
        <v>4</v>
      </c>
      <c r="E1669" t="s">
        <v>49</v>
      </c>
      <c r="F1669" s="13" t="e">
        <f>IF(C1669=0,"2.5","0")</f>
        <v>#N/A</v>
      </c>
      <c r="G1669" t="s">
        <v>49</v>
      </c>
      <c r="H1669">
        <v>100</v>
      </c>
      <c r="I1669" t="e">
        <f>ROUND(VLOOKUP(B1669,'BAHAN BAKU'!P:AO,26,FALSE)*F1669%,0)</f>
        <v>#N/A</v>
      </c>
      <c r="J1669">
        <v>0</v>
      </c>
      <c r="K1669">
        <v>0</v>
      </c>
      <c r="L1669">
        <f>VLOOKUP(B1669,'BAHAN BAKU'!P:Y,10,FALSE)</f>
        <v>0</v>
      </c>
      <c r="M1669">
        <f>VLOOKUP(B1669,'BAHAN BAKU'!P:Z,11,FALSE)</f>
        <v>0</v>
      </c>
      <c r="T1669">
        <v>0</v>
      </c>
    </row>
    <row r="1670" spans="1:20" x14ac:dyDescent="0.25">
      <c r="A1670">
        <f>VLOOKUP(B1670,'BAHAN BAKU'!$BD:$BE,2,FALSE)</f>
        <v>1</v>
      </c>
      <c r="B1670">
        <f>IF(COUNTIF($B$2:B1669,B1669)=3,B1669+1,B1669)</f>
        <v>557</v>
      </c>
      <c r="C1670" t="e">
        <f>VLOOKUP(B1670,'BAHAN BAKU'!P:Q,2,FALSE)</f>
        <v>#N/A</v>
      </c>
      <c r="D1670" t="s">
        <v>2</v>
      </c>
      <c r="E1670" t="s">
        <v>49</v>
      </c>
      <c r="F1670" s="13">
        <v>11</v>
      </c>
      <c r="G1670" t="s">
        <v>49</v>
      </c>
      <c r="H1670">
        <v>100</v>
      </c>
      <c r="I1670">
        <f>ROUND(VLOOKUP(B1670,'BAHAN BAKU'!P:AO,26,FALSE)*F1670%,0)</f>
        <v>0</v>
      </c>
      <c r="J1670">
        <v>0</v>
      </c>
      <c r="K1670">
        <v>0</v>
      </c>
      <c r="L1670">
        <f>VLOOKUP(B1670,'BAHAN BAKU'!P:Y,10,FALSE)</f>
        <v>0</v>
      </c>
      <c r="M1670">
        <f>VLOOKUP(B1670,'BAHAN BAKU'!P:Z,11,FALSE)</f>
        <v>0</v>
      </c>
      <c r="T1670">
        <v>0</v>
      </c>
    </row>
    <row r="1671" spans="1:20" x14ac:dyDescent="0.25">
      <c r="A1671">
        <f>VLOOKUP(B1671,'BAHAN BAKU'!$BD:$BE,2,FALSE)</f>
        <v>1</v>
      </c>
      <c r="B1671">
        <f>IF(COUNTIF($B$2:B1670,B1670)=3,B1670+1,B1670)</f>
        <v>557</v>
      </c>
      <c r="C1671" t="e">
        <f>VLOOKUP(B1671,'BAHAN BAKU'!P:Q,2,FALSE)</f>
        <v>#N/A</v>
      </c>
      <c r="D1671" t="s">
        <v>0</v>
      </c>
      <c r="E1671" t="s">
        <v>49</v>
      </c>
      <c r="F1671" s="13">
        <f>IF(VLOOKUP(B1671&amp;D1671,'BAHAN BAKU'!BA:BB,2,FALSE)&gt;'BAHAN BAKU'!$B$1,'BAHAN BAKU'!$B$1,VLOOKUP(B1671&amp;D1671,'BAHAN BAKU'!BA:BB,2,FALSE))</f>
        <v>0</v>
      </c>
      <c r="G1671" t="s">
        <v>49</v>
      </c>
      <c r="H1671">
        <v>100</v>
      </c>
      <c r="I1671">
        <f>ROUND(VLOOKUP(B1671,'BAHAN BAKU'!P:AO,26,FALSE)*F1671%,0)</f>
        <v>0</v>
      </c>
      <c r="J1671">
        <v>0</v>
      </c>
      <c r="K1671">
        <v>0</v>
      </c>
      <c r="L1671">
        <f>VLOOKUP(B1671,'BAHAN BAKU'!P:Y,10,FALSE)</f>
        <v>0</v>
      </c>
      <c r="M1671">
        <f>VLOOKUP(B1671,'BAHAN BAKU'!P:Z,11,FALSE)</f>
        <v>0</v>
      </c>
      <c r="T1671">
        <v>0</v>
      </c>
    </row>
    <row r="1672" spans="1:20" x14ac:dyDescent="0.25">
      <c r="A1672">
        <f>VLOOKUP(B1672,'BAHAN BAKU'!$BD:$BE,2,FALSE)</f>
        <v>1</v>
      </c>
      <c r="B1672">
        <f>IF(COUNTIF($B$2:B1671,B1671)=3,B1671+1,B1671)</f>
        <v>557</v>
      </c>
      <c r="C1672" t="e">
        <f>VLOOKUP(B1672,'BAHAN BAKU'!P:Q,2,FALSE)</f>
        <v>#N/A</v>
      </c>
      <c r="D1672" t="s">
        <v>4</v>
      </c>
      <c r="E1672" t="s">
        <v>49</v>
      </c>
      <c r="F1672" s="13" t="e">
        <f>IF(C1672=0,"2.5","0")</f>
        <v>#N/A</v>
      </c>
      <c r="G1672" t="s">
        <v>49</v>
      </c>
      <c r="H1672">
        <v>100</v>
      </c>
      <c r="I1672" t="e">
        <f>ROUND(VLOOKUP(B1672,'BAHAN BAKU'!P:AO,26,FALSE)*F1672%,0)</f>
        <v>#N/A</v>
      </c>
      <c r="J1672">
        <v>0</v>
      </c>
      <c r="K1672">
        <v>0</v>
      </c>
      <c r="L1672">
        <f>VLOOKUP(B1672,'BAHAN BAKU'!P:Y,10,FALSE)</f>
        <v>0</v>
      </c>
      <c r="M1672">
        <f>VLOOKUP(B1672,'BAHAN BAKU'!P:Z,11,FALSE)</f>
        <v>0</v>
      </c>
      <c r="T1672">
        <v>0</v>
      </c>
    </row>
    <row r="1673" spans="1:20" x14ac:dyDescent="0.25">
      <c r="A1673">
        <f>VLOOKUP(B1673,'BAHAN BAKU'!$BD:$BE,2,FALSE)</f>
        <v>1</v>
      </c>
      <c r="B1673">
        <f>IF(COUNTIF($B$2:B1672,B1672)=3,B1672+1,B1672)</f>
        <v>558</v>
      </c>
      <c r="C1673" t="e">
        <f>VLOOKUP(B1673,'BAHAN BAKU'!P:Q,2,FALSE)</f>
        <v>#N/A</v>
      </c>
      <c r="D1673" t="s">
        <v>2</v>
      </c>
      <c r="E1673" t="s">
        <v>49</v>
      </c>
      <c r="F1673" s="13">
        <v>11</v>
      </c>
      <c r="G1673" t="s">
        <v>49</v>
      </c>
      <c r="H1673">
        <v>100</v>
      </c>
      <c r="I1673">
        <f>ROUND(VLOOKUP(B1673,'BAHAN BAKU'!P:AO,26,FALSE)*F1673%,0)</f>
        <v>0</v>
      </c>
      <c r="J1673">
        <v>0</v>
      </c>
      <c r="K1673">
        <v>0</v>
      </c>
      <c r="L1673">
        <f>VLOOKUP(B1673,'BAHAN BAKU'!P:Y,10,FALSE)</f>
        <v>0</v>
      </c>
      <c r="M1673">
        <f>VLOOKUP(B1673,'BAHAN BAKU'!P:Z,11,FALSE)</f>
        <v>0</v>
      </c>
      <c r="T1673">
        <v>0</v>
      </c>
    </row>
    <row r="1674" spans="1:20" x14ac:dyDescent="0.25">
      <c r="A1674">
        <f>VLOOKUP(B1674,'BAHAN BAKU'!$BD:$BE,2,FALSE)</f>
        <v>1</v>
      </c>
      <c r="B1674">
        <f>IF(COUNTIF($B$2:B1673,B1673)=3,B1673+1,B1673)</f>
        <v>558</v>
      </c>
      <c r="C1674" t="e">
        <f>VLOOKUP(B1674,'BAHAN BAKU'!P:Q,2,FALSE)</f>
        <v>#N/A</v>
      </c>
      <c r="D1674" t="s">
        <v>0</v>
      </c>
      <c r="E1674" t="s">
        <v>49</v>
      </c>
      <c r="F1674" s="13">
        <f>IF(VLOOKUP(B1674&amp;D1674,'BAHAN BAKU'!BA:BB,2,FALSE)&gt;'BAHAN BAKU'!$B$1,'BAHAN BAKU'!$B$1,VLOOKUP(B1674&amp;D1674,'BAHAN BAKU'!BA:BB,2,FALSE))</f>
        <v>0</v>
      </c>
      <c r="G1674" t="s">
        <v>49</v>
      </c>
      <c r="H1674">
        <v>100</v>
      </c>
      <c r="I1674">
        <f>ROUND(VLOOKUP(B1674,'BAHAN BAKU'!P:AO,26,FALSE)*F1674%,0)</f>
        <v>0</v>
      </c>
      <c r="J1674">
        <v>0</v>
      </c>
      <c r="K1674">
        <v>0</v>
      </c>
      <c r="L1674">
        <f>VLOOKUP(B1674,'BAHAN BAKU'!P:Y,10,FALSE)</f>
        <v>0</v>
      </c>
      <c r="M1674">
        <f>VLOOKUP(B1674,'BAHAN BAKU'!P:Z,11,FALSE)</f>
        <v>0</v>
      </c>
      <c r="T1674">
        <v>0</v>
      </c>
    </row>
    <row r="1675" spans="1:20" x14ac:dyDescent="0.25">
      <c r="A1675">
        <f>VLOOKUP(B1675,'BAHAN BAKU'!$BD:$BE,2,FALSE)</f>
        <v>1</v>
      </c>
      <c r="B1675">
        <f>IF(COUNTIF($B$2:B1674,B1674)=3,B1674+1,B1674)</f>
        <v>558</v>
      </c>
      <c r="C1675" t="e">
        <f>VLOOKUP(B1675,'BAHAN BAKU'!P:Q,2,FALSE)</f>
        <v>#N/A</v>
      </c>
      <c r="D1675" t="s">
        <v>4</v>
      </c>
      <c r="E1675" t="s">
        <v>49</v>
      </c>
      <c r="F1675" s="13" t="e">
        <f>IF(C1675=0,"2.5","0")</f>
        <v>#N/A</v>
      </c>
      <c r="G1675" t="s">
        <v>49</v>
      </c>
      <c r="H1675">
        <v>100</v>
      </c>
      <c r="I1675" t="e">
        <f>ROUND(VLOOKUP(B1675,'BAHAN BAKU'!P:AO,26,FALSE)*F1675%,0)</f>
        <v>#N/A</v>
      </c>
      <c r="J1675">
        <v>0</v>
      </c>
      <c r="K1675">
        <v>0</v>
      </c>
      <c r="L1675">
        <f>VLOOKUP(B1675,'BAHAN BAKU'!P:Y,10,FALSE)</f>
        <v>0</v>
      </c>
      <c r="M1675">
        <f>VLOOKUP(B1675,'BAHAN BAKU'!P:Z,11,FALSE)</f>
        <v>0</v>
      </c>
      <c r="T1675">
        <v>0</v>
      </c>
    </row>
    <row r="1676" spans="1:20" x14ac:dyDescent="0.25">
      <c r="A1676">
        <f>VLOOKUP(B1676,'BAHAN BAKU'!$BD:$BE,2,FALSE)</f>
        <v>1</v>
      </c>
      <c r="B1676">
        <f>IF(COUNTIF($B$2:B1675,B1675)=3,B1675+1,B1675)</f>
        <v>559</v>
      </c>
      <c r="C1676" t="e">
        <f>VLOOKUP(B1676,'BAHAN BAKU'!P:Q,2,FALSE)</f>
        <v>#N/A</v>
      </c>
      <c r="D1676" t="s">
        <v>2</v>
      </c>
      <c r="E1676" t="s">
        <v>49</v>
      </c>
      <c r="F1676" s="13">
        <v>11</v>
      </c>
      <c r="G1676" t="s">
        <v>49</v>
      </c>
      <c r="H1676">
        <v>100</v>
      </c>
      <c r="I1676">
        <f>ROUND(VLOOKUP(B1676,'BAHAN BAKU'!P:AO,26,FALSE)*F1676%,0)</f>
        <v>0</v>
      </c>
      <c r="J1676">
        <v>0</v>
      </c>
      <c r="K1676">
        <v>0</v>
      </c>
      <c r="L1676">
        <f>VLOOKUP(B1676,'BAHAN BAKU'!P:Y,10,FALSE)</f>
        <v>0</v>
      </c>
      <c r="M1676">
        <f>VLOOKUP(B1676,'BAHAN BAKU'!P:Z,11,FALSE)</f>
        <v>0</v>
      </c>
      <c r="T1676">
        <v>0</v>
      </c>
    </row>
    <row r="1677" spans="1:20" x14ac:dyDescent="0.25">
      <c r="A1677">
        <f>VLOOKUP(B1677,'BAHAN BAKU'!$BD:$BE,2,FALSE)</f>
        <v>1</v>
      </c>
      <c r="B1677">
        <f>IF(COUNTIF($B$2:B1676,B1676)=3,B1676+1,B1676)</f>
        <v>559</v>
      </c>
      <c r="C1677" t="e">
        <f>VLOOKUP(B1677,'BAHAN BAKU'!P:Q,2,FALSE)</f>
        <v>#N/A</v>
      </c>
      <c r="D1677" t="s">
        <v>0</v>
      </c>
      <c r="E1677" t="s">
        <v>49</v>
      </c>
      <c r="F1677" s="13">
        <f>IF(VLOOKUP(B1677&amp;D1677,'BAHAN BAKU'!BA:BB,2,FALSE)&gt;'BAHAN BAKU'!$B$1,'BAHAN BAKU'!$B$1,VLOOKUP(B1677&amp;D1677,'BAHAN BAKU'!BA:BB,2,FALSE))</f>
        <v>0</v>
      </c>
      <c r="G1677" t="s">
        <v>49</v>
      </c>
      <c r="H1677">
        <v>100</v>
      </c>
      <c r="I1677">
        <f>ROUND(VLOOKUP(B1677,'BAHAN BAKU'!P:AO,26,FALSE)*F1677%,0)</f>
        <v>0</v>
      </c>
      <c r="J1677">
        <v>0</v>
      </c>
      <c r="K1677">
        <v>0</v>
      </c>
      <c r="L1677">
        <f>VLOOKUP(B1677,'BAHAN BAKU'!P:Y,10,FALSE)</f>
        <v>0</v>
      </c>
      <c r="M1677">
        <f>VLOOKUP(B1677,'BAHAN BAKU'!P:Z,11,FALSE)</f>
        <v>0</v>
      </c>
      <c r="T1677">
        <v>0</v>
      </c>
    </row>
    <row r="1678" spans="1:20" x14ac:dyDescent="0.25">
      <c r="A1678">
        <f>VLOOKUP(B1678,'BAHAN BAKU'!$BD:$BE,2,FALSE)</f>
        <v>1</v>
      </c>
      <c r="B1678">
        <f>IF(COUNTIF($B$2:B1677,B1677)=3,B1677+1,B1677)</f>
        <v>559</v>
      </c>
      <c r="C1678" t="e">
        <f>VLOOKUP(B1678,'BAHAN BAKU'!P:Q,2,FALSE)</f>
        <v>#N/A</v>
      </c>
      <c r="D1678" t="s">
        <v>4</v>
      </c>
      <c r="E1678" t="s">
        <v>49</v>
      </c>
      <c r="F1678" s="13" t="e">
        <f>IF(C1678=0,"2.5","0")</f>
        <v>#N/A</v>
      </c>
      <c r="G1678" t="s">
        <v>49</v>
      </c>
      <c r="H1678">
        <v>100</v>
      </c>
      <c r="I1678" t="e">
        <f>ROUND(VLOOKUP(B1678,'BAHAN BAKU'!P:AO,26,FALSE)*F1678%,0)</f>
        <v>#N/A</v>
      </c>
      <c r="J1678">
        <v>0</v>
      </c>
      <c r="K1678">
        <v>0</v>
      </c>
      <c r="L1678">
        <f>VLOOKUP(B1678,'BAHAN BAKU'!P:Y,10,FALSE)</f>
        <v>0</v>
      </c>
      <c r="M1678">
        <f>VLOOKUP(B1678,'BAHAN BAKU'!P:Z,11,FALSE)</f>
        <v>0</v>
      </c>
      <c r="T1678">
        <v>0</v>
      </c>
    </row>
    <row r="1679" spans="1:20" x14ac:dyDescent="0.25">
      <c r="A1679">
        <f>VLOOKUP(B1679,'BAHAN BAKU'!$BD:$BE,2,FALSE)</f>
        <v>1</v>
      </c>
      <c r="B1679">
        <f>IF(COUNTIF($B$2:B1678,B1678)=3,B1678+1,B1678)</f>
        <v>560</v>
      </c>
      <c r="C1679" t="e">
        <f>VLOOKUP(B1679,'BAHAN BAKU'!P:Q,2,FALSE)</f>
        <v>#N/A</v>
      </c>
      <c r="D1679" t="s">
        <v>2</v>
      </c>
      <c r="E1679" t="s">
        <v>49</v>
      </c>
      <c r="F1679" s="13">
        <v>11</v>
      </c>
      <c r="G1679" t="s">
        <v>49</v>
      </c>
      <c r="H1679">
        <v>100</v>
      </c>
      <c r="I1679">
        <f>ROUND(VLOOKUP(B1679,'BAHAN BAKU'!P:AO,26,FALSE)*F1679%,0)</f>
        <v>0</v>
      </c>
      <c r="J1679">
        <v>0</v>
      </c>
      <c r="K1679">
        <v>0</v>
      </c>
      <c r="L1679">
        <f>VLOOKUP(B1679,'BAHAN BAKU'!P:Y,10,FALSE)</f>
        <v>0</v>
      </c>
      <c r="M1679">
        <f>VLOOKUP(B1679,'BAHAN BAKU'!P:Z,11,FALSE)</f>
        <v>0</v>
      </c>
      <c r="T1679">
        <v>0</v>
      </c>
    </row>
    <row r="1680" spans="1:20" x14ac:dyDescent="0.25">
      <c r="A1680">
        <f>VLOOKUP(B1680,'BAHAN BAKU'!$BD:$BE,2,FALSE)</f>
        <v>1</v>
      </c>
      <c r="B1680">
        <f>IF(COUNTIF($B$2:B1679,B1679)=3,B1679+1,B1679)</f>
        <v>560</v>
      </c>
      <c r="C1680" t="e">
        <f>VLOOKUP(B1680,'BAHAN BAKU'!P:Q,2,FALSE)</f>
        <v>#N/A</v>
      </c>
      <c r="D1680" t="s">
        <v>0</v>
      </c>
      <c r="E1680" t="s">
        <v>49</v>
      </c>
      <c r="F1680" s="13">
        <f>IF(VLOOKUP(B1680&amp;D1680,'BAHAN BAKU'!BA:BB,2,FALSE)&gt;'BAHAN BAKU'!$B$1,'BAHAN BAKU'!$B$1,VLOOKUP(B1680&amp;D1680,'BAHAN BAKU'!BA:BB,2,FALSE))</f>
        <v>0</v>
      </c>
      <c r="G1680" t="s">
        <v>49</v>
      </c>
      <c r="H1680">
        <v>100</v>
      </c>
      <c r="I1680">
        <f>ROUND(VLOOKUP(B1680,'BAHAN BAKU'!P:AO,26,FALSE)*F1680%,0)</f>
        <v>0</v>
      </c>
      <c r="J1680">
        <v>0</v>
      </c>
      <c r="K1680">
        <v>0</v>
      </c>
      <c r="L1680">
        <f>VLOOKUP(B1680,'BAHAN BAKU'!P:Y,10,FALSE)</f>
        <v>0</v>
      </c>
      <c r="M1680">
        <f>VLOOKUP(B1680,'BAHAN BAKU'!P:Z,11,FALSE)</f>
        <v>0</v>
      </c>
      <c r="T1680">
        <v>0</v>
      </c>
    </row>
    <row r="1681" spans="1:20" x14ac:dyDescent="0.25">
      <c r="A1681">
        <f>VLOOKUP(B1681,'BAHAN BAKU'!$BD:$BE,2,FALSE)</f>
        <v>1</v>
      </c>
      <c r="B1681">
        <f>IF(COUNTIF($B$2:B1680,B1680)=3,B1680+1,B1680)</f>
        <v>560</v>
      </c>
      <c r="C1681" t="e">
        <f>VLOOKUP(B1681,'BAHAN BAKU'!P:Q,2,FALSE)</f>
        <v>#N/A</v>
      </c>
      <c r="D1681" t="s">
        <v>4</v>
      </c>
      <c r="E1681" t="s">
        <v>49</v>
      </c>
      <c r="F1681" s="13" t="e">
        <f>IF(C1681=0,"2.5","0")</f>
        <v>#N/A</v>
      </c>
      <c r="G1681" t="s">
        <v>49</v>
      </c>
      <c r="H1681">
        <v>100</v>
      </c>
      <c r="I1681" t="e">
        <f>ROUND(VLOOKUP(B1681,'BAHAN BAKU'!P:AO,26,FALSE)*F1681%,0)</f>
        <v>#N/A</v>
      </c>
      <c r="J1681">
        <v>0</v>
      </c>
      <c r="K1681">
        <v>0</v>
      </c>
      <c r="L1681">
        <f>VLOOKUP(B1681,'BAHAN BAKU'!P:Y,10,FALSE)</f>
        <v>0</v>
      </c>
      <c r="M1681">
        <f>VLOOKUP(B1681,'BAHAN BAKU'!P:Z,11,FALSE)</f>
        <v>0</v>
      </c>
      <c r="T1681">
        <v>0</v>
      </c>
    </row>
    <row r="1682" spans="1:20" x14ac:dyDescent="0.25">
      <c r="A1682">
        <f>VLOOKUP(B1682,'BAHAN BAKU'!$BD:$BE,2,FALSE)</f>
        <v>1</v>
      </c>
      <c r="B1682">
        <f>IF(COUNTIF($B$2:B1681,B1681)=3,B1681+1,B1681)</f>
        <v>561</v>
      </c>
      <c r="C1682" t="e">
        <f>VLOOKUP(B1682,'BAHAN BAKU'!P:Q,2,FALSE)</f>
        <v>#N/A</v>
      </c>
      <c r="D1682" t="s">
        <v>2</v>
      </c>
      <c r="E1682" t="s">
        <v>49</v>
      </c>
      <c r="F1682" s="13">
        <v>11</v>
      </c>
      <c r="G1682" t="s">
        <v>49</v>
      </c>
      <c r="H1682">
        <v>100</v>
      </c>
      <c r="I1682">
        <f>ROUND(VLOOKUP(B1682,'BAHAN BAKU'!P:AO,26,FALSE)*F1682%,0)</f>
        <v>0</v>
      </c>
      <c r="J1682">
        <v>0</v>
      </c>
      <c r="K1682">
        <v>0</v>
      </c>
      <c r="L1682">
        <f>VLOOKUP(B1682,'BAHAN BAKU'!P:Y,10,FALSE)</f>
        <v>0</v>
      </c>
      <c r="M1682">
        <f>VLOOKUP(B1682,'BAHAN BAKU'!P:Z,11,FALSE)</f>
        <v>0</v>
      </c>
      <c r="T1682">
        <v>0</v>
      </c>
    </row>
    <row r="1683" spans="1:20" x14ac:dyDescent="0.25">
      <c r="A1683">
        <f>VLOOKUP(B1683,'BAHAN BAKU'!$BD:$BE,2,FALSE)</f>
        <v>1</v>
      </c>
      <c r="B1683">
        <f>IF(COUNTIF($B$2:B1682,B1682)=3,B1682+1,B1682)</f>
        <v>561</v>
      </c>
      <c r="C1683" t="e">
        <f>VLOOKUP(B1683,'BAHAN BAKU'!P:Q,2,FALSE)</f>
        <v>#N/A</v>
      </c>
      <c r="D1683" t="s">
        <v>0</v>
      </c>
      <c r="E1683" t="s">
        <v>49</v>
      </c>
      <c r="F1683" s="13">
        <f>IF(VLOOKUP(B1683&amp;D1683,'BAHAN BAKU'!BA:BB,2,FALSE)&gt;'BAHAN BAKU'!$B$1,'BAHAN BAKU'!$B$1,VLOOKUP(B1683&amp;D1683,'BAHAN BAKU'!BA:BB,2,FALSE))</f>
        <v>0</v>
      </c>
      <c r="G1683" t="s">
        <v>49</v>
      </c>
      <c r="H1683">
        <v>100</v>
      </c>
      <c r="I1683">
        <f>ROUND(VLOOKUP(B1683,'BAHAN BAKU'!P:AO,26,FALSE)*F1683%,0)</f>
        <v>0</v>
      </c>
      <c r="J1683">
        <v>0</v>
      </c>
      <c r="K1683">
        <v>0</v>
      </c>
      <c r="L1683">
        <f>VLOOKUP(B1683,'BAHAN BAKU'!P:Y,10,FALSE)</f>
        <v>0</v>
      </c>
      <c r="M1683">
        <f>VLOOKUP(B1683,'BAHAN BAKU'!P:Z,11,FALSE)</f>
        <v>0</v>
      </c>
      <c r="T1683">
        <v>0</v>
      </c>
    </row>
    <row r="1684" spans="1:20" x14ac:dyDescent="0.25">
      <c r="A1684">
        <f>VLOOKUP(B1684,'BAHAN BAKU'!$BD:$BE,2,FALSE)</f>
        <v>1</v>
      </c>
      <c r="B1684">
        <f>IF(COUNTIF($B$2:B1683,B1683)=3,B1683+1,B1683)</f>
        <v>561</v>
      </c>
      <c r="C1684" t="e">
        <f>VLOOKUP(B1684,'BAHAN BAKU'!P:Q,2,FALSE)</f>
        <v>#N/A</v>
      </c>
      <c r="D1684" t="s">
        <v>4</v>
      </c>
      <c r="E1684" t="s">
        <v>49</v>
      </c>
      <c r="F1684" s="13" t="e">
        <f>IF(C1684=0,"2.5","0")</f>
        <v>#N/A</v>
      </c>
      <c r="G1684" t="s">
        <v>49</v>
      </c>
      <c r="H1684">
        <v>100</v>
      </c>
      <c r="I1684" t="e">
        <f>ROUND(VLOOKUP(B1684,'BAHAN BAKU'!P:AO,26,FALSE)*F1684%,0)</f>
        <v>#N/A</v>
      </c>
      <c r="J1684">
        <v>0</v>
      </c>
      <c r="K1684">
        <v>0</v>
      </c>
      <c r="L1684">
        <f>VLOOKUP(B1684,'BAHAN BAKU'!P:Y,10,FALSE)</f>
        <v>0</v>
      </c>
      <c r="M1684">
        <f>VLOOKUP(B1684,'BAHAN BAKU'!P:Z,11,FALSE)</f>
        <v>0</v>
      </c>
      <c r="T1684">
        <v>0</v>
      </c>
    </row>
    <row r="1685" spans="1:20" x14ac:dyDescent="0.25">
      <c r="A1685">
        <f>VLOOKUP(B1685,'BAHAN BAKU'!$BD:$BE,2,FALSE)</f>
        <v>1</v>
      </c>
      <c r="B1685">
        <f>IF(COUNTIF($B$2:B1684,B1684)=3,B1684+1,B1684)</f>
        <v>562</v>
      </c>
      <c r="C1685" t="e">
        <f>VLOOKUP(B1685,'BAHAN BAKU'!P:Q,2,FALSE)</f>
        <v>#N/A</v>
      </c>
      <c r="D1685" t="s">
        <v>2</v>
      </c>
      <c r="E1685" t="s">
        <v>49</v>
      </c>
      <c r="F1685" s="13">
        <v>11</v>
      </c>
      <c r="G1685" t="s">
        <v>49</v>
      </c>
      <c r="H1685">
        <v>100</v>
      </c>
      <c r="I1685">
        <f>ROUND(VLOOKUP(B1685,'BAHAN BAKU'!P:AO,26,FALSE)*F1685%,0)</f>
        <v>0</v>
      </c>
      <c r="J1685">
        <v>0</v>
      </c>
      <c r="K1685">
        <v>0</v>
      </c>
      <c r="L1685">
        <f>VLOOKUP(B1685,'BAHAN BAKU'!P:Y,10,FALSE)</f>
        <v>0</v>
      </c>
      <c r="M1685">
        <f>VLOOKUP(B1685,'BAHAN BAKU'!P:Z,11,FALSE)</f>
        <v>0</v>
      </c>
      <c r="T1685">
        <v>0</v>
      </c>
    </row>
    <row r="1686" spans="1:20" x14ac:dyDescent="0.25">
      <c r="A1686">
        <f>VLOOKUP(B1686,'BAHAN BAKU'!$BD:$BE,2,FALSE)</f>
        <v>1</v>
      </c>
      <c r="B1686">
        <f>IF(COUNTIF($B$2:B1685,B1685)=3,B1685+1,B1685)</f>
        <v>562</v>
      </c>
      <c r="C1686" t="e">
        <f>VLOOKUP(B1686,'BAHAN BAKU'!P:Q,2,FALSE)</f>
        <v>#N/A</v>
      </c>
      <c r="D1686" t="s">
        <v>0</v>
      </c>
      <c r="E1686" t="s">
        <v>49</v>
      </c>
      <c r="F1686" s="13">
        <f>IF(VLOOKUP(B1686&amp;D1686,'BAHAN BAKU'!BA:BB,2,FALSE)&gt;'BAHAN BAKU'!$B$1,'BAHAN BAKU'!$B$1,VLOOKUP(B1686&amp;D1686,'BAHAN BAKU'!BA:BB,2,FALSE))</f>
        <v>0</v>
      </c>
      <c r="G1686" t="s">
        <v>49</v>
      </c>
      <c r="H1686">
        <v>100</v>
      </c>
      <c r="I1686">
        <f>ROUND(VLOOKUP(B1686,'BAHAN BAKU'!P:AO,26,FALSE)*F1686%,0)</f>
        <v>0</v>
      </c>
      <c r="J1686">
        <v>0</v>
      </c>
      <c r="K1686">
        <v>0</v>
      </c>
      <c r="L1686">
        <f>VLOOKUP(B1686,'BAHAN BAKU'!P:Y,10,FALSE)</f>
        <v>0</v>
      </c>
      <c r="M1686">
        <f>VLOOKUP(B1686,'BAHAN BAKU'!P:Z,11,FALSE)</f>
        <v>0</v>
      </c>
      <c r="T1686">
        <v>0</v>
      </c>
    </row>
    <row r="1687" spans="1:20" x14ac:dyDescent="0.25">
      <c r="A1687">
        <f>VLOOKUP(B1687,'BAHAN BAKU'!$BD:$BE,2,FALSE)</f>
        <v>1</v>
      </c>
      <c r="B1687">
        <f>IF(COUNTIF($B$2:B1686,B1686)=3,B1686+1,B1686)</f>
        <v>562</v>
      </c>
      <c r="C1687" t="e">
        <f>VLOOKUP(B1687,'BAHAN BAKU'!P:Q,2,FALSE)</f>
        <v>#N/A</v>
      </c>
      <c r="D1687" t="s">
        <v>4</v>
      </c>
      <c r="E1687" t="s">
        <v>49</v>
      </c>
      <c r="F1687" s="13" t="e">
        <f>IF(C1687=0,"2.5","0")</f>
        <v>#N/A</v>
      </c>
      <c r="G1687" t="s">
        <v>49</v>
      </c>
      <c r="H1687">
        <v>100</v>
      </c>
      <c r="I1687" t="e">
        <f>ROUND(VLOOKUP(B1687,'BAHAN BAKU'!P:AO,26,FALSE)*F1687%,0)</f>
        <v>#N/A</v>
      </c>
      <c r="J1687">
        <v>0</v>
      </c>
      <c r="K1687">
        <v>0</v>
      </c>
      <c r="L1687">
        <f>VLOOKUP(B1687,'BAHAN BAKU'!P:Y,10,FALSE)</f>
        <v>0</v>
      </c>
      <c r="M1687">
        <f>VLOOKUP(B1687,'BAHAN BAKU'!P:Z,11,FALSE)</f>
        <v>0</v>
      </c>
      <c r="T1687">
        <v>0</v>
      </c>
    </row>
    <row r="1688" spans="1:20" x14ac:dyDescent="0.25">
      <c r="A1688">
        <f>VLOOKUP(B1688,'BAHAN BAKU'!$BD:$BE,2,FALSE)</f>
        <v>1</v>
      </c>
      <c r="B1688">
        <f>IF(COUNTIF($B$2:B1687,B1687)=3,B1687+1,B1687)</f>
        <v>563</v>
      </c>
      <c r="C1688" t="e">
        <f>VLOOKUP(B1688,'BAHAN BAKU'!P:Q,2,FALSE)</f>
        <v>#N/A</v>
      </c>
      <c r="D1688" t="s">
        <v>2</v>
      </c>
      <c r="E1688" t="s">
        <v>49</v>
      </c>
      <c r="F1688" s="13">
        <v>11</v>
      </c>
      <c r="G1688" t="s">
        <v>49</v>
      </c>
      <c r="H1688">
        <v>100</v>
      </c>
      <c r="I1688">
        <f>ROUND(VLOOKUP(B1688,'BAHAN BAKU'!P:AO,26,FALSE)*F1688%,0)</f>
        <v>0</v>
      </c>
      <c r="J1688">
        <v>0</v>
      </c>
      <c r="K1688">
        <v>0</v>
      </c>
      <c r="L1688">
        <f>VLOOKUP(B1688,'BAHAN BAKU'!P:Y,10,FALSE)</f>
        <v>0</v>
      </c>
      <c r="M1688">
        <f>VLOOKUP(B1688,'BAHAN BAKU'!P:Z,11,FALSE)</f>
        <v>0</v>
      </c>
      <c r="T1688">
        <v>0</v>
      </c>
    </row>
    <row r="1689" spans="1:20" x14ac:dyDescent="0.25">
      <c r="A1689">
        <f>VLOOKUP(B1689,'BAHAN BAKU'!$BD:$BE,2,FALSE)</f>
        <v>1</v>
      </c>
      <c r="B1689">
        <f>IF(COUNTIF($B$2:B1688,B1688)=3,B1688+1,B1688)</f>
        <v>563</v>
      </c>
      <c r="C1689" t="e">
        <f>VLOOKUP(B1689,'BAHAN BAKU'!P:Q,2,FALSE)</f>
        <v>#N/A</v>
      </c>
      <c r="D1689" t="s">
        <v>0</v>
      </c>
      <c r="E1689" t="s">
        <v>49</v>
      </c>
      <c r="F1689" s="13">
        <f>IF(VLOOKUP(B1689&amp;D1689,'BAHAN BAKU'!BA:BB,2,FALSE)&gt;'BAHAN BAKU'!$B$1,'BAHAN BAKU'!$B$1,VLOOKUP(B1689&amp;D1689,'BAHAN BAKU'!BA:BB,2,FALSE))</f>
        <v>0</v>
      </c>
      <c r="G1689" t="s">
        <v>49</v>
      </c>
      <c r="H1689">
        <v>100</v>
      </c>
      <c r="I1689">
        <f>ROUND(VLOOKUP(B1689,'BAHAN BAKU'!P:AO,26,FALSE)*F1689%,0)</f>
        <v>0</v>
      </c>
      <c r="J1689">
        <v>0</v>
      </c>
      <c r="K1689">
        <v>0</v>
      </c>
      <c r="L1689">
        <f>VLOOKUP(B1689,'BAHAN BAKU'!P:Y,10,FALSE)</f>
        <v>0</v>
      </c>
      <c r="M1689">
        <f>VLOOKUP(B1689,'BAHAN BAKU'!P:Z,11,FALSE)</f>
        <v>0</v>
      </c>
      <c r="T1689">
        <v>0</v>
      </c>
    </row>
    <row r="1690" spans="1:20" x14ac:dyDescent="0.25">
      <c r="A1690">
        <f>VLOOKUP(B1690,'BAHAN BAKU'!$BD:$BE,2,FALSE)</f>
        <v>1</v>
      </c>
      <c r="B1690">
        <f>IF(COUNTIF($B$2:B1689,B1689)=3,B1689+1,B1689)</f>
        <v>563</v>
      </c>
      <c r="C1690" t="e">
        <f>VLOOKUP(B1690,'BAHAN BAKU'!P:Q,2,FALSE)</f>
        <v>#N/A</v>
      </c>
      <c r="D1690" t="s">
        <v>4</v>
      </c>
      <c r="E1690" t="s">
        <v>49</v>
      </c>
      <c r="F1690" s="13" t="e">
        <f>IF(C1690=0,"2.5","0")</f>
        <v>#N/A</v>
      </c>
      <c r="G1690" t="s">
        <v>49</v>
      </c>
      <c r="H1690">
        <v>100</v>
      </c>
      <c r="I1690" t="e">
        <f>ROUND(VLOOKUP(B1690,'BAHAN BAKU'!P:AO,26,FALSE)*F1690%,0)</f>
        <v>#N/A</v>
      </c>
      <c r="J1690">
        <v>0</v>
      </c>
      <c r="K1690">
        <v>0</v>
      </c>
      <c r="L1690">
        <f>VLOOKUP(B1690,'BAHAN BAKU'!P:Y,10,FALSE)</f>
        <v>0</v>
      </c>
      <c r="M1690">
        <f>VLOOKUP(B1690,'BAHAN BAKU'!P:Z,11,FALSE)</f>
        <v>0</v>
      </c>
      <c r="T1690">
        <v>0</v>
      </c>
    </row>
    <row r="1691" spans="1:20" x14ac:dyDescent="0.25">
      <c r="A1691">
        <f>VLOOKUP(B1691,'BAHAN BAKU'!$BD:$BE,2,FALSE)</f>
        <v>1</v>
      </c>
      <c r="B1691">
        <f>IF(COUNTIF($B$2:B1690,B1690)=3,B1690+1,B1690)</f>
        <v>564</v>
      </c>
      <c r="C1691" t="e">
        <f>VLOOKUP(B1691,'BAHAN BAKU'!P:Q,2,FALSE)</f>
        <v>#N/A</v>
      </c>
      <c r="D1691" t="s">
        <v>2</v>
      </c>
      <c r="E1691" t="s">
        <v>49</v>
      </c>
      <c r="F1691" s="13">
        <v>11</v>
      </c>
      <c r="G1691" t="s">
        <v>49</v>
      </c>
      <c r="H1691">
        <v>100</v>
      </c>
      <c r="I1691">
        <f>ROUND(VLOOKUP(B1691,'BAHAN BAKU'!P:AO,26,FALSE)*F1691%,0)</f>
        <v>0</v>
      </c>
      <c r="J1691">
        <v>0</v>
      </c>
      <c r="K1691">
        <v>0</v>
      </c>
      <c r="L1691">
        <f>VLOOKUP(B1691,'BAHAN BAKU'!P:Y,10,FALSE)</f>
        <v>0</v>
      </c>
      <c r="M1691">
        <f>VLOOKUP(B1691,'BAHAN BAKU'!P:Z,11,FALSE)</f>
        <v>0</v>
      </c>
      <c r="T1691">
        <v>0</v>
      </c>
    </row>
    <row r="1692" spans="1:20" x14ac:dyDescent="0.25">
      <c r="A1692">
        <f>VLOOKUP(B1692,'BAHAN BAKU'!$BD:$BE,2,FALSE)</f>
        <v>1</v>
      </c>
      <c r="B1692">
        <f>IF(COUNTIF($B$2:B1691,B1691)=3,B1691+1,B1691)</f>
        <v>564</v>
      </c>
      <c r="C1692" t="e">
        <f>VLOOKUP(B1692,'BAHAN BAKU'!P:Q,2,FALSE)</f>
        <v>#N/A</v>
      </c>
      <c r="D1692" t="s">
        <v>0</v>
      </c>
      <c r="E1692" t="s">
        <v>49</v>
      </c>
      <c r="F1692" s="13">
        <f>IF(VLOOKUP(B1692&amp;D1692,'BAHAN BAKU'!BA:BB,2,FALSE)&gt;'BAHAN BAKU'!$B$1,'BAHAN BAKU'!$B$1,VLOOKUP(B1692&amp;D1692,'BAHAN BAKU'!BA:BB,2,FALSE))</f>
        <v>0</v>
      </c>
      <c r="G1692" t="s">
        <v>49</v>
      </c>
      <c r="H1692">
        <v>100</v>
      </c>
      <c r="I1692">
        <f>ROUND(VLOOKUP(B1692,'BAHAN BAKU'!P:AO,26,FALSE)*F1692%,0)</f>
        <v>0</v>
      </c>
      <c r="J1692">
        <v>0</v>
      </c>
      <c r="K1692">
        <v>0</v>
      </c>
      <c r="L1692">
        <f>VLOOKUP(B1692,'BAHAN BAKU'!P:Y,10,FALSE)</f>
        <v>0</v>
      </c>
      <c r="M1692">
        <f>VLOOKUP(B1692,'BAHAN BAKU'!P:Z,11,FALSE)</f>
        <v>0</v>
      </c>
      <c r="T1692">
        <v>0</v>
      </c>
    </row>
    <row r="1693" spans="1:20" x14ac:dyDescent="0.25">
      <c r="A1693">
        <f>VLOOKUP(B1693,'BAHAN BAKU'!$BD:$BE,2,FALSE)</f>
        <v>1</v>
      </c>
      <c r="B1693">
        <f>IF(COUNTIF($B$2:B1692,B1692)=3,B1692+1,B1692)</f>
        <v>564</v>
      </c>
      <c r="C1693" t="e">
        <f>VLOOKUP(B1693,'BAHAN BAKU'!P:Q,2,FALSE)</f>
        <v>#N/A</v>
      </c>
      <c r="D1693" t="s">
        <v>4</v>
      </c>
      <c r="E1693" t="s">
        <v>49</v>
      </c>
      <c r="F1693" s="13" t="e">
        <f>IF(C1693=0,"2.5","0")</f>
        <v>#N/A</v>
      </c>
      <c r="G1693" t="s">
        <v>49</v>
      </c>
      <c r="H1693">
        <v>100</v>
      </c>
      <c r="I1693" t="e">
        <f>ROUND(VLOOKUP(B1693,'BAHAN BAKU'!P:AO,26,FALSE)*F1693%,0)</f>
        <v>#N/A</v>
      </c>
      <c r="J1693">
        <v>0</v>
      </c>
      <c r="K1693">
        <v>0</v>
      </c>
      <c r="L1693">
        <f>VLOOKUP(B1693,'BAHAN BAKU'!P:Y,10,FALSE)</f>
        <v>0</v>
      </c>
      <c r="M1693">
        <f>VLOOKUP(B1693,'BAHAN BAKU'!P:Z,11,FALSE)</f>
        <v>0</v>
      </c>
      <c r="T1693">
        <v>0</v>
      </c>
    </row>
    <row r="1694" spans="1:20" x14ac:dyDescent="0.25">
      <c r="A1694">
        <f>VLOOKUP(B1694,'BAHAN BAKU'!$BD:$BE,2,FALSE)</f>
        <v>1</v>
      </c>
      <c r="B1694">
        <f>IF(COUNTIF($B$2:B1693,B1693)=3,B1693+1,B1693)</f>
        <v>565</v>
      </c>
      <c r="C1694" t="e">
        <f>VLOOKUP(B1694,'BAHAN BAKU'!P:Q,2,FALSE)</f>
        <v>#N/A</v>
      </c>
      <c r="D1694" t="s">
        <v>2</v>
      </c>
      <c r="E1694" t="s">
        <v>49</v>
      </c>
      <c r="F1694" s="13">
        <v>11</v>
      </c>
      <c r="G1694" t="s">
        <v>49</v>
      </c>
      <c r="H1694">
        <v>100</v>
      </c>
      <c r="I1694">
        <f>ROUND(VLOOKUP(B1694,'BAHAN BAKU'!P:AO,26,FALSE)*F1694%,0)</f>
        <v>0</v>
      </c>
      <c r="J1694">
        <v>0</v>
      </c>
      <c r="K1694">
        <v>0</v>
      </c>
      <c r="L1694">
        <f>VLOOKUP(B1694,'BAHAN BAKU'!P:Y,10,FALSE)</f>
        <v>0</v>
      </c>
      <c r="M1694">
        <f>VLOOKUP(B1694,'BAHAN BAKU'!P:Z,11,FALSE)</f>
        <v>0</v>
      </c>
      <c r="T1694">
        <v>0</v>
      </c>
    </row>
    <row r="1695" spans="1:20" x14ac:dyDescent="0.25">
      <c r="A1695">
        <f>VLOOKUP(B1695,'BAHAN BAKU'!$BD:$BE,2,FALSE)</f>
        <v>1</v>
      </c>
      <c r="B1695">
        <f>IF(COUNTIF($B$2:B1694,B1694)=3,B1694+1,B1694)</f>
        <v>565</v>
      </c>
      <c r="C1695" t="e">
        <f>VLOOKUP(B1695,'BAHAN BAKU'!P:Q,2,FALSE)</f>
        <v>#N/A</v>
      </c>
      <c r="D1695" t="s">
        <v>0</v>
      </c>
      <c r="E1695" t="s">
        <v>49</v>
      </c>
      <c r="F1695" s="13">
        <f>IF(VLOOKUP(B1695&amp;D1695,'BAHAN BAKU'!BA:BB,2,FALSE)&gt;'BAHAN BAKU'!$B$1,'BAHAN BAKU'!$B$1,VLOOKUP(B1695&amp;D1695,'BAHAN BAKU'!BA:BB,2,FALSE))</f>
        <v>0</v>
      </c>
      <c r="G1695" t="s">
        <v>49</v>
      </c>
      <c r="H1695">
        <v>100</v>
      </c>
      <c r="I1695">
        <f>ROUND(VLOOKUP(B1695,'BAHAN BAKU'!P:AO,26,FALSE)*F1695%,0)</f>
        <v>0</v>
      </c>
      <c r="J1695">
        <v>0</v>
      </c>
      <c r="K1695">
        <v>0</v>
      </c>
      <c r="L1695">
        <f>VLOOKUP(B1695,'BAHAN BAKU'!P:Y,10,FALSE)</f>
        <v>0</v>
      </c>
      <c r="M1695">
        <f>VLOOKUP(B1695,'BAHAN BAKU'!P:Z,11,FALSE)</f>
        <v>0</v>
      </c>
      <c r="T1695">
        <v>0</v>
      </c>
    </row>
    <row r="1696" spans="1:20" x14ac:dyDescent="0.25">
      <c r="A1696">
        <f>VLOOKUP(B1696,'BAHAN BAKU'!$BD:$BE,2,FALSE)</f>
        <v>1</v>
      </c>
      <c r="B1696">
        <f>IF(COUNTIF($B$2:B1695,B1695)=3,B1695+1,B1695)</f>
        <v>565</v>
      </c>
      <c r="C1696" t="e">
        <f>VLOOKUP(B1696,'BAHAN BAKU'!P:Q,2,FALSE)</f>
        <v>#N/A</v>
      </c>
      <c r="D1696" t="s">
        <v>4</v>
      </c>
      <c r="E1696" t="s">
        <v>49</v>
      </c>
      <c r="F1696" s="13" t="e">
        <f>IF(C1696=0,"2.5","0")</f>
        <v>#N/A</v>
      </c>
      <c r="G1696" t="s">
        <v>49</v>
      </c>
      <c r="H1696">
        <v>100</v>
      </c>
      <c r="I1696" t="e">
        <f>ROUND(VLOOKUP(B1696,'BAHAN BAKU'!P:AO,26,FALSE)*F1696%,0)</f>
        <v>#N/A</v>
      </c>
      <c r="J1696">
        <v>0</v>
      </c>
      <c r="K1696">
        <v>0</v>
      </c>
      <c r="L1696">
        <f>VLOOKUP(B1696,'BAHAN BAKU'!P:Y,10,FALSE)</f>
        <v>0</v>
      </c>
      <c r="M1696">
        <f>VLOOKUP(B1696,'BAHAN BAKU'!P:Z,11,FALSE)</f>
        <v>0</v>
      </c>
      <c r="T1696">
        <v>0</v>
      </c>
    </row>
    <row r="1697" spans="1:20" x14ac:dyDescent="0.25">
      <c r="A1697">
        <f>VLOOKUP(B1697,'BAHAN BAKU'!$BD:$BE,2,FALSE)</f>
        <v>1</v>
      </c>
      <c r="B1697">
        <f>IF(COUNTIF($B$2:B1696,B1696)=3,B1696+1,B1696)</f>
        <v>566</v>
      </c>
      <c r="C1697" t="e">
        <f>VLOOKUP(B1697,'BAHAN BAKU'!P:Q,2,FALSE)</f>
        <v>#N/A</v>
      </c>
      <c r="D1697" t="s">
        <v>2</v>
      </c>
      <c r="E1697" t="s">
        <v>49</v>
      </c>
      <c r="F1697" s="13">
        <v>11</v>
      </c>
      <c r="G1697" t="s">
        <v>49</v>
      </c>
      <c r="H1697">
        <v>100</v>
      </c>
      <c r="I1697">
        <f>ROUND(VLOOKUP(B1697,'BAHAN BAKU'!P:AO,26,FALSE)*F1697%,0)</f>
        <v>0</v>
      </c>
      <c r="J1697">
        <v>0</v>
      </c>
      <c r="K1697">
        <v>0</v>
      </c>
      <c r="L1697">
        <f>VLOOKUP(B1697,'BAHAN BAKU'!P:Y,10,FALSE)</f>
        <v>0</v>
      </c>
      <c r="M1697">
        <f>VLOOKUP(B1697,'BAHAN BAKU'!P:Z,11,FALSE)</f>
        <v>0</v>
      </c>
      <c r="T1697">
        <v>0</v>
      </c>
    </row>
    <row r="1698" spans="1:20" x14ac:dyDescent="0.25">
      <c r="A1698">
        <f>VLOOKUP(B1698,'BAHAN BAKU'!$BD:$BE,2,FALSE)</f>
        <v>1</v>
      </c>
      <c r="B1698">
        <f>IF(COUNTIF($B$2:B1697,B1697)=3,B1697+1,B1697)</f>
        <v>566</v>
      </c>
      <c r="C1698" t="e">
        <f>VLOOKUP(B1698,'BAHAN BAKU'!P:Q,2,FALSE)</f>
        <v>#N/A</v>
      </c>
      <c r="D1698" t="s">
        <v>0</v>
      </c>
      <c r="E1698" t="s">
        <v>49</v>
      </c>
      <c r="F1698" s="13">
        <f>IF(VLOOKUP(B1698&amp;D1698,'BAHAN BAKU'!BA:BB,2,FALSE)&gt;'BAHAN BAKU'!$B$1,'BAHAN BAKU'!$B$1,VLOOKUP(B1698&amp;D1698,'BAHAN BAKU'!BA:BB,2,FALSE))</f>
        <v>0</v>
      </c>
      <c r="G1698" t="s">
        <v>49</v>
      </c>
      <c r="H1698">
        <v>100</v>
      </c>
      <c r="I1698">
        <f>ROUND(VLOOKUP(B1698,'BAHAN BAKU'!P:AO,26,FALSE)*F1698%,0)</f>
        <v>0</v>
      </c>
      <c r="J1698">
        <v>0</v>
      </c>
      <c r="K1698">
        <v>0</v>
      </c>
      <c r="L1698">
        <f>VLOOKUP(B1698,'BAHAN BAKU'!P:Y,10,FALSE)</f>
        <v>0</v>
      </c>
      <c r="M1698">
        <f>VLOOKUP(B1698,'BAHAN BAKU'!P:Z,11,FALSE)</f>
        <v>0</v>
      </c>
      <c r="T1698">
        <v>0</v>
      </c>
    </row>
    <row r="1699" spans="1:20" x14ac:dyDescent="0.25">
      <c r="A1699">
        <f>VLOOKUP(B1699,'BAHAN BAKU'!$BD:$BE,2,FALSE)</f>
        <v>1</v>
      </c>
      <c r="B1699">
        <f>IF(COUNTIF($B$2:B1698,B1698)=3,B1698+1,B1698)</f>
        <v>566</v>
      </c>
      <c r="C1699" t="e">
        <f>VLOOKUP(B1699,'BAHAN BAKU'!P:Q,2,FALSE)</f>
        <v>#N/A</v>
      </c>
      <c r="D1699" t="s">
        <v>4</v>
      </c>
      <c r="E1699" t="s">
        <v>49</v>
      </c>
      <c r="F1699" s="13" t="e">
        <f>IF(C1699=0,"2.5","0")</f>
        <v>#N/A</v>
      </c>
      <c r="G1699" t="s">
        <v>49</v>
      </c>
      <c r="H1699">
        <v>100</v>
      </c>
      <c r="I1699" t="e">
        <f>ROUND(VLOOKUP(B1699,'BAHAN BAKU'!P:AO,26,FALSE)*F1699%,0)</f>
        <v>#N/A</v>
      </c>
      <c r="J1699">
        <v>0</v>
      </c>
      <c r="K1699">
        <v>0</v>
      </c>
      <c r="L1699">
        <f>VLOOKUP(B1699,'BAHAN BAKU'!P:Y,10,FALSE)</f>
        <v>0</v>
      </c>
      <c r="M1699">
        <f>VLOOKUP(B1699,'BAHAN BAKU'!P:Z,11,FALSE)</f>
        <v>0</v>
      </c>
      <c r="T1699">
        <v>0</v>
      </c>
    </row>
    <row r="1700" spans="1:20" x14ac:dyDescent="0.25">
      <c r="A1700">
        <f>VLOOKUP(B1700,'BAHAN BAKU'!$BD:$BE,2,FALSE)</f>
        <v>1</v>
      </c>
      <c r="B1700">
        <f>IF(COUNTIF($B$2:B1699,B1699)=3,B1699+1,B1699)</f>
        <v>567</v>
      </c>
      <c r="C1700" t="e">
        <f>VLOOKUP(B1700,'BAHAN BAKU'!P:Q,2,FALSE)</f>
        <v>#N/A</v>
      </c>
      <c r="D1700" t="s">
        <v>2</v>
      </c>
      <c r="E1700" t="s">
        <v>49</v>
      </c>
      <c r="F1700" s="13">
        <v>11</v>
      </c>
      <c r="G1700" t="s">
        <v>49</v>
      </c>
      <c r="H1700">
        <v>100</v>
      </c>
      <c r="I1700">
        <f>ROUND(VLOOKUP(B1700,'BAHAN BAKU'!P:AO,26,FALSE)*F1700%,0)</f>
        <v>0</v>
      </c>
      <c r="J1700">
        <v>0</v>
      </c>
      <c r="K1700">
        <v>0</v>
      </c>
      <c r="L1700">
        <f>VLOOKUP(B1700,'BAHAN BAKU'!P:Y,10,FALSE)</f>
        <v>0</v>
      </c>
      <c r="M1700">
        <f>VLOOKUP(B1700,'BAHAN BAKU'!P:Z,11,FALSE)</f>
        <v>0</v>
      </c>
      <c r="T1700">
        <v>0</v>
      </c>
    </row>
    <row r="1701" spans="1:20" x14ac:dyDescent="0.25">
      <c r="A1701">
        <f>VLOOKUP(B1701,'BAHAN BAKU'!$BD:$BE,2,FALSE)</f>
        <v>1</v>
      </c>
      <c r="B1701">
        <f>IF(COUNTIF($B$2:B1700,B1700)=3,B1700+1,B1700)</f>
        <v>567</v>
      </c>
      <c r="C1701" t="e">
        <f>VLOOKUP(B1701,'BAHAN BAKU'!P:Q,2,FALSE)</f>
        <v>#N/A</v>
      </c>
      <c r="D1701" t="s">
        <v>0</v>
      </c>
      <c r="E1701" t="s">
        <v>49</v>
      </c>
      <c r="F1701" s="13">
        <f>IF(VLOOKUP(B1701&amp;D1701,'BAHAN BAKU'!BA:BB,2,FALSE)&gt;'BAHAN BAKU'!$B$1,'BAHAN BAKU'!$B$1,VLOOKUP(B1701&amp;D1701,'BAHAN BAKU'!BA:BB,2,FALSE))</f>
        <v>0</v>
      </c>
      <c r="G1701" t="s">
        <v>49</v>
      </c>
      <c r="H1701">
        <v>100</v>
      </c>
      <c r="I1701">
        <f>ROUND(VLOOKUP(B1701,'BAHAN BAKU'!P:AO,26,FALSE)*F1701%,0)</f>
        <v>0</v>
      </c>
      <c r="J1701">
        <v>0</v>
      </c>
      <c r="K1701">
        <v>0</v>
      </c>
      <c r="L1701">
        <f>VLOOKUP(B1701,'BAHAN BAKU'!P:Y,10,FALSE)</f>
        <v>0</v>
      </c>
      <c r="M1701">
        <f>VLOOKUP(B1701,'BAHAN BAKU'!P:Z,11,FALSE)</f>
        <v>0</v>
      </c>
      <c r="T1701">
        <v>0</v>
      </c>
    </row>
    <row r="1702" spans="1:20" x14ac:dyDescent="0.25">
      <c r="A1702">
        <f>VLOOKUP(B1702,'BAHAN BAKU'!$BD:$BE,2,FALSE)</f>
        <v>1</v>
      </c>
      <c r="B1702">
        <f>IF(COUNTIF($B$2:B1701,B1701)=3,B1701+1,B1701)</f>
        <v>567</v>
      </c>
      <c r="C1702" t="e">
        <f>VLOOKUP(B1702,'BAHAN BAKU'!P:Q,2,FALSE)</f>
        <v>#N/A</v>
      </c>
      <c r="D1702" t="s">
        <v>4</v>
      </c>
      <c r="E1702" t="s">
        <v>49</v>
      </c>
      <c r="F1702" s="13" t="e">
        <f>IF(C1702=0,"2.5","0")</f>
        <v>#N/A</v>
      </c>
      <c r="G1702" t="s">
        <v>49</v>
      </c>
      <c r="H1702">
        <v>100</v>
      </c>
      <c r="I1702" t="e">
        <f>ROUND(VLOOKUP(B1702,'BAHAN BAKU'!P:AO,26,FALSE)*F1702%,0)</f>
        <v>#N/A</v>
      </c>
      <c r="J1702">
        <v>0</v>
      </c>
      <c r="K1702">
        <v>0</v>
      </c>
      <c r="L1702">
        <f>VLOOKUP(B1702,'BAHAN BAKU'!P:Y,10,FALSE)</f>
        <v>0</v>
      </c>
      <c r="M1702">
        <f>VLOOKUP(B1702,'BAHAN BAKU'!P:Z,11,FALSE)</f>
        <v>0</v>
      </c>
      <c r="T1702">
        <v>0</v>
      </c>
    </row>
    <row r="1703" spans="1:20" x14ac:dyDescent="0.25">
      <c r="A1703">
        <f>VLOOKUP(B1703,'BAHAN BAKU'!$BD:$BE,2,FALSE)</f>
        <v>1</v>
      </c>
      <c r="B1703">
        <f>IF(COUNTIF($B$2:B1702,B1702)=3,B1702+1,B1702)</f>
        <v>568</v>
      </c>
      <c r="C1703" t="e">
        <f>VLOOKUP(B1703,'BAHAN BAKU'!P:Q,2,FALSE)</f>
        <v>#N/A</v>
      </c>
      <c r="D1703" t="s">
        <v>2</v>
      </c>
      <c r="E1703" t="s">
        <v>49</v>
      </c>
      <c r="F1703" s="13">
        <v>11</v>
      </c>
      <c r="G1703" t="s">
        <v>49</v>
      </c>
      <c r="H1703">
        <v>100</v>
      </c>
      <c r="I1703">
        <f>ROUND(VLOOKUP(B1703,'BAHAN BAKU'!P:AO,26,FALSE)*F1703%,0)</f>
        <v>0</v>
      </c>
      <c r="J1703">
        <v>0</v>
      </c>
      <c r="K1703">
        <v>0</v>
      </c>
      <c r="L1703">
        <f>VLOOKUP(B1703,'BAHAN BAKU'!P:Y,10,FALSE)</f>
        <v>0</v>
      </c>
      <c r="M1703">
        <f>VLOOKUP(B1703,'BAHAN BAKU'!P:Z,11,FALSE)</f>
        <v>0</v>
      </c>
      <c r="T1703">
        <v>0</v>
      </c>
    </row>
    <row r="1704" spans="1:20" x14ac:dyDescent="0.25">
      <c r="A1704">
        <f>VLOOKUP(B1704,'BAHAN BAKU'!$BD:$BE,2,FALSE)</f>
        <v>1</v>
      </c>
      <c r="B1704">
        <f>IF(COUNTIF($B$2:B1703,B1703)=3,B1703+1,B1703)</f>
        <v>568</v>
      </c>
      <c r="C1704" t="e">
        <f>VLOOKUP(B1704,'BAHAN BAKU'!P:Q,2,FALSE)</f>
        <v>#N/A</v>
      </c>
      <c r="D1704" t="s">
        <v>0</v>
      </c>
      <c r="E1704" t="s">
        <v>49</v>
      </c>
      <c r="F1704" s="13">
        <f>IF(VLOOKUP(B1704&amp;D1704,'BAHAN BAKU'!BA:BB,2,FALSE)&gt;'BAHAN BAKU'!$B$1,'BAHAN BAKU'!$B$1,VLOOKUP(B1704&amp;D1704,'BAHAN BAKU'!BA:BB,2,FALSE))</f>
        <v>0</v>
      </c>
      <c r="G1704" t="s">
        <v>49</v>
      </c>
      <c r="H1704">
        <v>100</v>
      </c>
      <c r="I1704">
        <f>ROUND(VLOOKUP(B1704,'BAHAN BAKU'!P:AO,26,FALSE)*F1704%,0)</f>
        <v>0</v>
      </c>
      <c r="J1704">
        <v>0</v>
      </c>
      <c r="K1704">
        <v>0</v>
      </c>
      <c r="L1704">
        <f>VLOOKUP(B1704,'BAHAN BAKU'!P:Y,10,FALSE)</f>
        <v>0</v>
      </c>
      <c r="M1704">
        <f>VLOOKUP(B1704,'BAHAN BAKU'!P:Z,11,FALSE)</f>
        <v>0</v>
      </c>
      <c r="T1704">
        <v>0</v>
      </c>
    </row>
    <row r="1705" spans="1:20" x14ac:dyDescent="0.25">
      <c r="A1705">
        <f>VLOOKUP(B1705,'BAHAN BAKU'!$BD:$BE,2,FALSE)</f>
        <v>1</v>
      </c>
      <c r="B1705">
        <f>IF(COUNTIF($B$2:B1704,B1704)=3,B1704+1,B1704)</f>
        <v>568</v>
      </c>
      <c r="C1705" t="e">
        <f>VLOOKUP(B1705,'BAHAN BAKU'!P:Q,2,FALSE)</f>
        <v>#N/A</v>
      </c>
      <c r="D1705" t="s">
        <v>4</v>
      </c>
      <c r="E1705" t="s">
        <v>49</v>
      </c>
      <c r="F1705" s="13" t="e">
        <f>IF(C1705=0,"2.5","0")</f>
        <v>#N/A</v>
      </c>
      <c r="G1705" t="s">
        <v>49</v>
      </c>
      <c r="H1705">
        <v>100</v>
      </c>
      <c r="I1705" t="e">
        <f>ROUND(VLOOKUP(B1705,'BAHAN BAKU'!P:AO,26,FALSE)*F1705%,0)</f>
        <v>#N/A</v>
      </c>
      <c r="J1705">
        <v>0</v>
      </c>
      <c r="K1705">
        <v>0</v>
      </c>
      <c r="L1705">
        <f>VLOOKUP(B1705,'BAHAN BAKU'!P:Y,10,FALSE)</f>
        <v>0</v>
      </c>
      <c r="M1705">
        <f>VLOOKUP(B1705,'BAHAN BAKU'!P:Z,11,FALSE)</f>
        <v>0</v>
      </c>
      <c r="T1705">
        <v>0</v>
      </c>
    </row>
    <row r="1706" spans="1:20" x14ac:dyDescent="0.25">
      <c r="A1706">
        <f>VLOOKUP(B1706,'BAHAN BAKU'!$BD:$BE,2,FALSE)</f>
        <v>1</v>
      </c>
      <c r="B1706">
        <f>IF(COUNTIF($B$2:B1705,B1705)=3,B1705+1,B1705)</f>
        <v>569</v>
      </c>
      <c r="C1706" t="e">
        <f>VLOOKUP(B1706,'BAHAN BAKU'!P:Q,2,FALSE)</f>
        <v>#N/A</v>
      </c>
      <c r="D1706" t="s">
        <v>2</v>
      </c>
      <c r="E1706" t="s">
        <v>49</v>
      </c>
      <c r="F1706" s="13">
        <v>11</v>
      </c>
      <c r="G1706" t="s">
        <v>49</v>
      </c>
      <c r="H1706">
        <v>100</v>
      </c>
      <c r="I1706">
        <f>ROUND(VLOOKUP(B1706,'BAHAN BAKU'!P:AO,26,FALSE)*F1706%,0)</f>
        <v>0</v>
      </c>
      <c r="J1706">
        <v>0</v>
      </c>
      <c r="K1706">
        <v>0</v>
      </c>
      <c r="L1706">
        <f>VLOOKUP(B1706,'BAHAN BAKU'!P:Y,10,FALSE)</f>
        <v>0</v>
      </c>
      <c r="M1706">
        <f>VLOOKUP(B1706,'BAHAN BAKU'!P:Z,11,FALSE)</f>
        <v>0</v>
      </c>
      <c r="T1706">
        <v>0</v>
      </c>
    </row>
    <row r="1707" spans="1:20" x14ac:dyDescent="0.25">
      <c r="A1707">
        <f>VLOOKUP(B1707,'BAHAN BAKU'!$BD:$BE,2,FALSE)</f>
        <v>1</v>
      </c>
      <c r="B1707">
        <f>IF(COUNTIF($B$2:B1706,B1706)=3,B1706+1,B1706)</f>
        <v>569</v>
      </c>
      <c r="C1707" t="e">
        <f>VLOOKUP(B1707,'BAHAN BAKU'!P:Q,2,FALSE)</f>
        <v>#N/A</v>
      </c>
      <c r="D1707" t="s">
        <v>0</v>
      </c>
      <c r="E1707" t="s">
        <v>49</v>
      </c>
      <c r="F1707" s="13">
        <f>IF(VLOOKUP(B1707&amp;D1707,'BAHAN BAKU'!BA:BB,2,FALSE)&gt;'BAHAN BAKU'!$B$1,'BAHAN BAKU'!$B$1,VLOOKUP(B1707&amp;D1707,'BAHAN BAKU'!BA:BB,2,FALSE))</f>
        <v>0</v>
      </c>
      <c r="G1707" t="s">
        <v>49</v>
      </c>
      <c r="H1707">
        <v>100</v>
      </c>
      <c r="I1707">
        <f>ROUND(VLOOKUP(B1707,'BAHAN BAKU'!P:AO,26,FALSE)*F1707%,0)</f>
        <v>0</v>
      </c>
      <c r="J1707">
        <v>0</v>
      </c>
      <c r="K1707">
        <v>0</v>
      </c>
      <c r="L1707">
        <f>VLOOKUP(B1707,'BAHAN BAKU'!P:Y,10,FALSE)</f>
        <v>0</v>
      </c>
      <c r="M1707">
        <f>VLOOKUP(B1707,'BAHAN BAKU'!P:Z,11,FALSE)</f>
        <v>0</v>
      </c>
      <c r="T1707">
        <v>0</v>
      </c>
    </row>
    <row r="1708" spans="1:20" x14ac:dyDescent="0.25">
      <c r="A1708">
        <f>VLOOKUP(B1708,'BAHAN BAKU'!$BD:$BE,2,FALSE)</f>
        <v>1</v>
      </c>
      <c r="B1708">
        <f>IF(COUNTIF($B$2:B1707,B1707)=3,B1707+1,B1707)</f>
        <v>569</v>
      </c>
      <c r="C1708" t="e">
        <f>VLOOKUP(B1708,'BAHAN BAKU'!P:Q,2,FALSE)</f>
        <v>#N/A</v>
      </c>
      <c r="D1708" t="s">
        <v>4</v>
      </c>
      <c r="E1708" t="s">
        <v>49</v>
      </c>
      <c r="F1708" s="13" t="e">
        <f>IF(C1708=0,"2.5","0")</f>
        <v>#N/A</v>
      </c>
      <c r="G1708" t="s">
        <v>49</v>
      </c>
      <c r="H1708">
        <v>100</v>
      </c>
      <c r="I1708" t="e">
        <f>ROUND(VLOOKUP(B1708,'BAHAN BAKU'!P:AO,26,FALSE)*F1708%,0)</f>
        <v>#N/A</v>
      </c>
      <c r="J1708">
        <v>0</v>
      </c>
      <c r="K1708">
        <v>0</v>
      </c>
      <c r="L1708">
        <f>VLOOKUP(B1708,'BAHAN BAKU'!P:Y,10,FALSE)</f>
        <v>0</v>
      </c>
      <c r="M1708">
        <f>VLOOKUP(B1708,'BAHAN BAKU'!P:Z,11,FALSE)</f>
        <v>0</v>
      </c>
      <c r="T1708">
        <v>0</v>
      </c>
    </row>
    <row r="1709" spans="1:20" x14ac:dyDescent="0.25">
      <c r="A1709">
        <f>VLOOKUP(B1709,'BAHAN BAKU'!$BD:$BE,2,FALSE)</f>
        <v>1</v>
      </c>
      <c r="B1709">
        <f>IF(COUNTIF($B$2:B1708,B1708)=3,B1708+1,B1708)</f>
        <v>570</v>
      </c>
      <c r="C1709" t="e">
        <f>VLOOKUP(B1709,'BAHAN BAKU'!P:Q,2,FALSE)</f>
        <v>#N/A</v>
      </c>
      <c r="D1709" t="s">
        <v>2</v>
      </c>
      <c r="E1709" t="s">
        <v>49</v>
      </c>
      <c r="F1709" s="13">
        <v>11</v>
      </c>
      <c r="G1709" t="s">
        <v>49</v>
      </c>
      <c r="H1709">
        <v>100</v>
      </c>
      <c r="I1709">
        <f>ROUND(VLOOKUP(B1709,'BAHAN BAKU'!P:AO,26,FALSE)*F1709%,0)</f>
        <v>0</v>
      </c>
      <c r="J1709">
        <v>0</v>
      </c>
      <c r="K1709">
        <v>0</v>
      </c>
      <c r="L1709">
        <f>VLOOKUP(B1709,'BAHAN BAKU'!P:Y,10,FALSE)</f>
        <v>0</v>
      </c>
      <c r="M1709">
        <f>VLOOKUP(B1709,'BAHAN BAKU'!P:Z,11,FALSE)</f>
        <v>0</v>
      </c>
      <c r="T1709">
        <v>0</v>
      </c>
    </row>
    <row r="1710" spans="1:20" x14ac:dyDescent="0.25">
      <c r="A1710">
        <f>VLOOKUP(B1710,'BAHAN BAKU'!$BD:$BE,2,FALSE)</f>
        <v>1</v>
      </c>
      <c r="B1710">
        <f>IF(COUNTIF($B$2:B1709,B1709)=3,B1709+1,B1709)</f>
        <v>570</v>
      </c>
      <c r="C1710" t="e">
        <f>VLOOKUP(B1710,'BAHAN BAKU'!P:Q,2,FALSE)</f>
        <v>#N/A</v>
      </c>
      <c r="D1710" t="s">
        <v>0</v>
      </c>
      <c r="E1710" t="s">
        <v>49</v>
      </c>
      <c r="F1710" s="13">
        <f>IF(VLOOKUP(B1710&amp;D1710,'BAHAN BAKU'!BA:BB,2,FALSE)&gt;'BAHAN BAKU'!$B$1,'BAHAN BAKU'!$B$1,VLOOKUP(B1710&amp;D1710,'BAHAN BAKU'!BA:BB,2,FALSE))</f>
        <v>0</v>
      </c>
      <c r="G1710" t="s">
        <v>49</v>
      </c>
      <c r="H1710">
        <v>100</v>
      </c>
      <c r="I1710">
        <f>ROUND(VLOOKUP(B1710,'BAHAN BAKU'!P:AO,26,FALSE)*F1710%,0)</f>
        <v>0</v>
      </c>
      <c r="J1710">
        <v>0</v>
      </c>
      <c r="K1710">
        <v>0</v>
      </c>
      <c r="L1710">
        <f>VLOOKUP(B1710,'BAHAN BAKU'!P:Y,10,FALSE)</f>
        <v>0</v>
      </c>
      <c r="M1710">
        <f>VLOOKUP(B1710,'BAHAN BAKU'!P:Z,11,FALSE)</f>
        <v>0</v>
      </c>
      <c r="T1710">
        <v>0</v>
      </c>
    </row>
    <row r="1711" spans="1:20" x14ac:dyDescent="0.25">
      <c r="A1711">
        <f>VLOOKUP(B1711,'BAHAN BAKU'!$BD:$BE,2,FALSE)</f>
        <v>1</v>
      </c>
      <c r="B1711">
        <f>IF(COUNTIF($B$2:B1710,B1710)=3,B1710+1,B1710)</f>
        <v>570</v>
      </c>
      <c r="C1711" t="e">
        <f>VLOOKUP(B1711,'BAHAN BAKU'!P:Q,2,FALSE)</f>
        <v>#N/A</v>
      </c>
      <c r="D1711" t="s">
        <v>4</v>
      </c>
      <c r="E1711" t="s">
        <v>49</v>
      </c>
      <c r="F1711" s="13" t="e">
        <f>IF(C1711=0,"2.5","0")</f>
        <v>#N/A</v>
      </c>
      <c r="G1711" t="s">
        <v>49</v>
      </c>
      <c r="H1711">
        <v>100</v>
      </c>
      <c r="I1711" t="e">
        <f>ROUND(VLOOKUP(B1711,'BAHAN BAKU'!P:AO,26,FALSE)*F1711%,0)</f>
        <v>#N/A</v>
      </c>
      <c r="J1711">
        <v>0</v>
      </c>
      <c r="K1711">
        <v>0</v>
      </c>
      <c r="L1711">
        <f>VLOOKUP(B1711,'BAHAN BAKU'!P:Y,10,FALSE)</f>
        <v>0</v>
      </c>
      <c r="M1711">
        <f>VLOOKUP(B1711,'BAHAN BAKU'!P:Z,11,FALSE)</f>
        <v>0</v>
      </c>
      <c r="T1711">
        <v>0</v>
      </c>
    </row>
    <row r="1712" spans="1:20" x14ac:dyDescent="0.25">
      <c r="A1712">
        <f>VLOOKUP(B1712,'BAHAN BAKU'!$BD:$BE,2,FALSE)</f>
        <v>1</v>
      </c>
      <c r="B1712">
        <f>IF(COUNTIF($B$2:B1711,B1711)=3,B1711+1,B1711)</f>
        <v>571</v>
      </c>
      <c r="C1712" t="e">
        <f>VLOOKUP(B1712,'BAHAN BAKU'!P:Q,2,FALSE)</f>
        <v>#N/A</v>
      </c>
      <c r="D1712" t="s">
        <v>2</v>
      </c>
      <c r="E1712" t="s">
        <v>49</v>
      </c>
      <c r="F1712" s="13">
        <v>11</v>
      </c>
      <c r="G1712" t="s">
        <v>49</v>
      </c>
      <c r="H1712">
        <v>100</v>
      </c>
      <c r="I1712">
        <f>ROUND(VLOOKUP(B1712,'BAHAN BAKU'!P:AO,26,FALSE)*F1712%,0)</f>
        <v>0</v>
      </c>
      <c r="J1712">
        <v>0</v>
      </c>
      <c r="K1712">
        <v>0</v>
      </c>
      <c r="L1712">
        <f>VLOOKUP(B1712,'BAHAN BAKU'!P:Y,10,FALSE)</f>
        <v>0</v>
      </c>
      <c r="M1712">
        <f>VLOOKUP(B1712,'BAHAN BAKU'!P:Z,11,FALSE)</f>
        <v>0</v>
      </c>
      <c r="T1712">
        <v>0</v>
      </c>
    </row>
    <row r="1713" spans="1:20" x14ac:dyDescent="0.25">
      <c r="A1713">
        <f>VLOOKUP(B1713,'BAHAN BAKU'!$BD:$BE,2,FALSE)</f>
        <v>1</v>
      </c>
      <c r="B1713">
        <f>IF(COUNTIF($B$2:B1712,B1712)=3,B1712+1,B1712)</f>
        <v>571</v>
      </c>
      <c r="C1713" t="e">
        <f>VLOOKUP(B1713,'BAHAN BAKU'!P:Q,2,FALSE)</f>
        <v>#N/A</v>
      </c>
      <c r="D1713" t="s">
        <v>0</v>
      </c>
      <c r="E1713" t="s">
        <v>49</v>
      </c>
      <c r="F1713" s="13">
        <f>IF(VLOOKUP(B1713&amp;D1713,'BAHAN BAKU'!BA:BB,2,FALSE)&gt;'BAHAN BAKU'!$B$1,'BAHAN BAKU'!$B$1,VLOOKUP(B1713&amp;D1713,'BAHAN BAKU'!BA:BB,2,FALSE))</f>
        <v>0</v>
      </c>
      <c r="G1713" t="s">
        <v>49</v>
      </c>
      <c r="H1713">
        <v>100</v>
      </c>
      <c r="I1713">
        <f>ROUND(VLOOKUP(B1713,'BAHAN BAKU'!P:AO,26,FALSE)*F1713%,0)</f>
        <v>0</v>
      </c>
      <c r="J1713">
        <v>0</v>
      </c>
      <c r="K1713">
        <v>0</v>
      </c>
      <c r="L1713">
        <f>VLOOKUP(B1713,'BAHAN BAKU'!P:Y,10,FALSE)</f>
        <v>0</v>
      </c>
      <c r="M1713">
        <f>VLOOKUP(B1713,'BAHAN BAKU'!P:Z,11,FALSE)</f>
        <v>0</v>
      </c>
      <c r="T1713">
        <v>0</v>
      </c>
    </row>
    <row r="1714" spans="1:20" x14ac:dyDescent="0.25">
      <c r="A1714">
        <f>VLOOKUP(B1714,'BAHAN BAKU'!$BD:$BE,2,FALSE)</f>
        <v>1</v>
      </c>
      <c r="B1714">
        <f>IF(COUNTIF($B$2:B1713,B1713)=3,B1713+1,B1713)</f>
        <v>571</v>
      </c>
      <c r="C1714" t="e">
        <f>VLOOKUP(B1714,'BAHAN BAKU'!P:Q,2,FALSE)</f>
        <v>#N/A</v>
      </c>
      <c r="D1714" t="s">
        <v>4</v>
      </c>
      <c r="E1714" t="s">
        <v>49</v>
      </c>
      <c r="F1714" s="13" t="e">
        <f>IF(C1714=0,"2.5","0")</f>
        <v>#N/A</v>
      </c>
      <c r="G1714" t="s">
        <v>49</v>
      </c>
      <c r="H1714">
        <v>100</v>
      </c>
      <c r="I1714" t="e">
        <f>ROUND(VLOOKUP(B1714,'BAHAN BAKU'!P:AO,26,FALSE)*F1714%,0)</f>
        <v>#N/A</v>
      </c>
      <c r="J1714">
        <v>0</v>
      </c>
      <c r="K1714">
        <v>0</v>
      </c>
      <c r="L1714">
        <f>VLOOKUP(B1714,'BAHAN BAKU'!P:Y,10,FALSE)</f>
        <v>0</v>
      </c>
      <c r="M1714">
        <f>VLOOKUP(B1714,'BAHAN BAKU'!P:Z,11,FALSE)</f>
        <v>0</v>
      </c>
      <c r="T1714">
        <v>0</v>
      </c>
    </row>
    <row r="1715" spans="1:20" x14ac:dyDescent="0.25">
      <c r="A1715">
        <f>VLOOKUP(B1715,'BAHAN BAKU'!$BD:$BE,2,FALSE)</f>
        <v>1</v>
      </c>
      <c r="B1715">
        <f>IF(COUNTIF($B$2:B1714,B1714)=3,B1714+1,B1714)</f>
        <v>572</v>
      </c>
      <c r="C1715" t="e">
        <f>VLOOKUP(B1715,'BAHAN BAKU'!P:Q,2,FALSE)</f>
        <v>#N/A</v>
      </c>
      <c r="D1715" t="s">
        <v>2</v>
      </c>
      <c r="E1715" t="s">
        <v>49</v>
      </c>
      <c r="F1715" s="13">
        <v>11</v>
      </c>
      <c r="G1715" t="s">
        <v>49</v>
      </c>
      <c r="H1715">
        <v>100</v>
      </c>
      <c r="I1715">
        <f>ROUND(VLOOKUP(B1715,'BAHAN BAKU'!P:AO,26,FALSE)*F1715%,0)</f>
        <v>0</v>
      </c>
      <c r="J1715">
        <v>0</v>
      </c>
      <c r="K1715">
        <v>0</v>
      </c>
      <c r="L1715">
        <f>VLOOKUP(B1715,'BAHAN BAKU'!P:Y,10,FALSE)</f>
        <v>0</v>
      </c>
      <c r="M1715">
        <f>VLOOKUP(B1715,'BAHAN BAKU'!P:Z,11,FALSE)</f>
        <v>0</v>
      </c>
      <c r="T1715">
        <v>0</v>
      </c>
    </row>
    <row r="1716" spans="1:20" x14ac:dyDescent="0.25">
      <c r="A1716">
        <f>VLOOKUP(B1716,'BAHAN BAKU'!$BD:$BE,2,FALSE)</f>
        <v>1</v>
      </c>
      <c r="B1716">
        <f>IF(COUNTIF($B$2:B1715,B1715)=3,B1715+1,B1715)</f>
        <v>572</v>
      </c>
      <c r="C1716" t="e">
        <f>VLOOKUP(B1716,'BAHAN BAKU'!P:Q,2,FALSE)</f>
        <v>#N/A</v>
      </c>
      <c r="D1716" t="s">
        <v>0</v>
      </c>
      <c r="E1716" t="s">
        <v>49</v>
      </c>
      <c r="F1716" s="13">
        <f>IF(VLOOKUP(B1716&amp;D1716,'BAHAN BAKU'!BA:BB,2,FALSE)&gt;'BAHAN BAKU'!$B$1,'BAHAN BAKU'!$B$1,VLOOKUP(B1716&amp;D1716,'BAHAN BAKU'!BA:BB,2,FALSE))</f>
        <v>0</v>
      </c>
      <c r="G1716" t="s">
        <v>49</v>
      </c>
      <c r="H1716">
        <v>100</v>
      </c>
      <c r="I1716">
        <f>ROUND(VLOOKUP(B1716,'BAHAN BAKU'!P:AO,26,FALSE)*F1716%,0)</f>
        <v>0</v>
      </c>
      <c r="J1716">
        <v>0</v>
      </c>
      <c r="K1716">
        <v>0</v>
      </c>
      <c r="L1716">
        <f>VLOOKUP(B1716,'BAHAN BAKU'!P:Y,10,FALSE)</f>
        <v>0</v>
      </c>
      <c r="M1716">
        <f>VLOOKUP(B1716,'BAHAN BAKU'!P:Z,11,FALSE)</f>
        <v>0</v>
      </c>
      <c r="T1716">
        <v>0</v>
      </c>
    </row>
    <row r="1717" spans="1:20" x14ac:dyDescent="0.25">
      <c r="A1717">
        <f>VLOOKUP(B1717,'BAHAN BAKU'!$BD:$BE,2,FALSE)</f>
        <v>1</v>
      </c>
      <c r="B1717">
        <f>IF(COUNTIF($B$2:B1716,B1716)=3,B1716+1,B1716)</f>
        <v>572</v>
      </c>
      <c r="C1717" t="e">
        <f>VLOOKUP(B1717,'BAHAN BAKU'!P:Q,2,FALSE)</f>
        <v>#N/A</v>
      </c>
      <c r="D1717" t="s">
        <v>4</v>
      </c>
      <c r="E1717" t="s">
        <v>49</v>
      </c>
      <c r="F1717" s="13" t="e">
        <f>IF(C1717=0,"2.5","0")</f>
        <v>#N/A</v>
      </c>
      <c r="G1717" t="s">
        <v>49</v>
      </c>
      <c r="H1717">
        <v>100</v>
      </c>
      <c r="I1717" t="e">
        <f>ROUND(VLOOKUP(B1717,'BAHAN BAKU'!P:AO,26,FALSE)*F1717%,0)</f>
        <v>#N/A</v>
      </c>
      <c r="J1717">
        <v>0</v>
      </c>
      <c r="K1717">
        <v>0</v>
      </c>
      <c r="L1717">
        <f>VLOOKUP(B1717,'BAHAN BAKU'!P:Y,10,FALSE)</f>
        <v>0</v>
      </c>
      <c r="M1717">
        <f>VLOOKUP(B1717,'BAHAN BAKU'!P:Z,11,FALSE)</f>
        <v>0</v>
      </c>
      <c r="T1717">
        <v>0</v>
      </c>
    </row>
    <row r="1718" spans="1:20" x14ac:dyDescent="0.25">
      <c r="A1718">
        <f>VLOOKUP(B1718,'BAHAN BAKU'!$BD:$BE,2,FALSE)</f>
        <v>1</v>
      </c>
      <c r="B1718">
        <f>IF(COUNTIF($B$2:B1717,B1717)=3,B1717+1,B1717)</f>
        <v>573</v>
      </c>
      <c r="C1718" t="e">
        <f>VLOOKUP(B1718,'BAHAN BAKU'!P:Q,2,FALSE)</f>
        <v>#N/A</v>
      </c>
      <c r="D1718" t="s">
        <v>2</v>
      </c>
      <c r="E1718" t="s">
        <v>49</v>
      </c>
      <c r="F1718" s="13">
        <v>11</v>
      </c>
      <c r="G1718" t="s">
        <v>49</v>
      </c>
      <c r="H1718">
        <v>100</v>
      </c>
      <c r="I1718">
        <f>ROUND(VLOOKUP(B1718,'BAHAN BAKU'!P:AO,26,FALSE)*F1718%,0)</f>
        <v>0</v>
      </c>
      <c r="J1718">
        <v>0</v>
      </c>
      <c r="K1718">
        <v>0</v>
      </c>
      <c r="L1718">
        <f>VLOOKUP(B1718,'BAHAN BAKU'!P:Y,10,FALSE)</f>
        <v>0</v>
      </c>
      <c r="M1718">
        <f>VLOOKUP(B1718,'BAHAN BAKU'!P:Z,11,FALSE)</f>
        <v>0</v>
      </c>
      <c r="T1718">
        <v>0</v>
      </c>
    </row>
    <row r="1719" spans="1:20" x14ac:dyDescent="0.25">
      <c r="A1719">
        <f>VLOOKUP(B1719,'BAHAN BAKU'!$BD:$BE,2,FALSE)</f>
        <v>1</v>
      </c>
      <c r="B1719">
        <f>IF(COUNTIF($B$2:B1718,B1718)=3,B1718+1,B1718)</f>
        <v>573</v>
      </c>
      <c r="C1719" t="e">
        <f>VLOOKUP(B1719,'BAHAN BAKU'!P:Q,2,FALSE)</f>
        <v>#N/A</v>
      </c>
      <c r="D1719" t="s">
        <v>0</v>
      </c>
      <c r="E1719" t="s">
        <v>49</v>
      </c>
      <c r="F1719" s="13">
        <f>IF(VLOOKUP(B1719&amp;D1719,'BAHAN BAKU'!BA:BB,2,FALSE)&gt;'BAHAN BAKU'!$B$1,'BAHAN BAKU'!$B$1,VLOOKUP(B1719&amp;D1719,'BAHAN BAKU'!BA:BB,2,FALSE))</f>
        <v>0</v>
      </c>
      <c r="G1719" t="s">
        <v>49</v>
      </c>
      <c r="H1719">
        <v>100</v>
      </c>
      <c r="I1719">
        <f>ROUND(VLOOKUP(B1719,'BAHAN BAKU'!P:AO,26,FALSE)*F1719%,0)</f>
        <v>0</v>
      </c>
      <c r="J1719">
        <v>0</v>
      </c>
      <c r="K1719">
        <v>0</v>
      </c>
      <c r="L1719">
        <f>VLOOKUP(B1719,'BAHAN BAKU'!P:Y,10,FALSE)</f>
        <v>0</v>
      </c>
      <c r="M1719">
        <f>VLOOKUP(B1719,'BAHAN BAKU'!P:Z,11,FALSE)</f>
        <v>0</v>
      </c>
      <c r="T1719">
        <v>0</v>
      </c>
    </row>
    <row r="1720" spans="1:20" x14ac:dyDescent="0.25">
      <c r="A1720">
        <f>VLOOKUP(B1720,'BAHAN BAKU'!$BD:$BE,2,FALSE)</f>
        <v>1</v>
      </c>
      <c r="B1720">
        <f>IF(COUNTIF($B$2:B1719,B1719)=3,B1719+1,B1719)</f>
        <v>573</v>
      </c>
      <c r="C1720" t="e">
        <f>VLOOKUP(B1720,'BAHAN BAKU'!P:Q,2,FALSE)</f>
        <v>#N/A</v>
      </c>
      <c r="D1720" t="s">
        <v>4</v>
      </c>
      <c r="E1720" t="s">
        <v>49</v>
      </c>
      <c r="F1720" s="13" t="e">
        <f>IF(C1720=0,"2.5","0")</f>
        <v>#N/A</v>
      </c>
      <c r="G1720" t="s">
        <v>49</v>
      </c>
      <c r="H1720">
        <v>100</v>
      </c>
      <c r="I1720" t="e">
        <f>ROUND(VLOOKUP(B1720,'BAHAN BAKU'!P:AO,26,FALSE)*F1720%,0)</f>
        <v>#N/A</v>
      </c>
      <c r="J1720">
        <v>0</v>
      </c>
      <c r="K1720">
        <v>0</v>
      </c>
      <c r="L1720">
        <f>VLOOKUP(B1720,'BAHAN BAKU'!P:Y,10,FALSE)</f>
        <v>0</v>
      </c>
      <c r="M1720">
        <f>VLOOKUP(B1720,'BAHAN BAKU'!P:Z,11,FALSE)</f>
        <v>0</v>
      </c>
      <c r="T1720">
        <v>0</v>
      </c>
    </row>
    <row r="1721" spans="1:20" x14ac:dyDescent="0.25">
      <c r="A1721">
        <f>VLOOKUP(B1721,'BAHAN BAKU'!$BD:$BE,2,FALSE)</f>
        <v>1</v>
      </c>
      <c r="B1721">
        <f>IF(COUNTIF($B$2:B1720,B1720)=3,B1720+1,B1720)</f>
        <v>574</v>
      </c>
      <c r="C1721" t="e">
        <f>VLOOKUP(B1721,'BAHAN BAKU'!P:Q,2,FALSE)</f>
        <v>#N/A</v>
      </c>
      <c r="D1721" t="s">
        <v>2</v>
      </c>
      <c r="E1721" t="s">
        <v>49</v>
      </c>
      <c r="F1721" s="13">
        <v>11</v>
      </c>
      <c r="G1721" t="s">
        <v>49</v>
      </c>
      <c r="H1721">
        <v>100</v>
      </c>
      <c r="I1721">
        <f>ROUND(VLOOKUP(B1721,'BAHAN BAKU'!P:AO,26,FALSE)*F1721%,0)</f>
        <v>0</v>
      </c>
      <c r="J1721">
        <v>0</v>
      </c>
      <c r="K1721">
        <v>0</v>
      </c>
      <c r="L1721">
        <f>VLOOKUP(B1721,'BAHAN BAKU'!P:Y,10,FALSE)</f>
        <v>0</v>
      </c>
      <c r="M1721">
        <f>VLOOKUP(B1721,'BAHAN BAKU'!P:Z,11,FALSE)</f>
        <v>0</v>
      </c>
      <c r="T1721">
        <v>0</v>
      </c>
    </row>
    <row r="1722" spans="1:20" x14ac:dyDescent="0.25">
      <c r="A1722">
        <f>VLOOKUP(B1722,'BAHAN BAKU'!$BD:$BE,2,FALSE)</f>
        <v>1</v>
      </c>
      <c r="B1722">
        <f>IF(COUNTIF($B$2:B1721,B1721)=3,B1721+1,B1721)</f>
        <v>574</v>
      </c>
      <c r="C1722" t="e">
        <f>VLOOKUP(B1722,'BAHAN BAKU'!P:Q,2,FALSE)</f>
        <v>#N/A</v>
      </c>
      <c r="D1722" t="s">
        <v>0</v>
      </c>
      <c r="E1722" t="s">
        <v>49</v>
      </c>
      <c r="F1722" s="13">
        <f>IF(VLOOKUP(B1722&amp;D1722,'BAHAN BAKU'!BA:BB,2,FALSE)&gt;'BAHAN BAKU'!$B$1,'BAHAN BAKU'!$B$1,VLOOKUP(B1722&amp;D1722,'BAHAN BAKU'!BA:BB,2,FALSE))</f>
        <v>0</v>
      </c>
      <c r="G1722" t="s">
        <v>49</v>
      </c>
      <c r="H1722">
        <v>100</v>
      </c>
      <c r="I1722">
        <f>ROUND(VLOOKUP(B1722,'BAHAN BAKU'!P:AO,26,FALSE)*F1722%,0)</f>
        <v>0</v>
      </c>
      <c r="J1722">
        <v>0</v>
      </c>
      <c r="K1722">
        <v>0</v>
      </c>
      <c r="L1722">
        <f>VLOOKUP(B1722,'BAHAN BAKU'!P:Y,10,FALSE)</f>
        <v>0</v>
      </c>
      <c r="M1722">
        <f>VLOOKUP(B1722,'BAHAN BAKU'!P:Z,11,FALSE)</f>
        <v>0</v>
      </c>
      <c r="T1722">
        <v>0</v>
      </c>
    </row>
    <row r="1723" spans="1:20" x14ac:dyDescent="0.25">
      <c r="A1723">
        <f>VLOOKUP(B1723,'BAHAN BAKU'!$BD:$BE,2,FALSE)</f>
        <v>1</v>
      </c>
      <c r="B1723">
        <f>IF(COUNTIF($B$2:B1722,B1722)=3,B1722+1,B1722)</f>
        <v>574</v>
      </c>
      <c r="C1723" t="e">
        <f>VLOOKUP(B1723,'BAHAN BAKU'!P:Q,2,FALSE)</f>
        <v>#N/A</v>
      </c>
      <c r="D1723" t="s">
        <v>4</v>
      </c>
      <c r="E1723" t="s">
        <v>49</v>
      </c>
      <c r="F1723" s="13" t="e">
        <f>IF(C1723=0,"2.5","0")</f>
        <v>#N/A</v>
      </c>
      <c r="G1723" t="s">
        <v>49</v>
      </c>
      <c r="H1723">
        <v>100</v>
      </c>
      <c r="I1723" t="e">
        <f>ROUND(VLOOKUP(B1723,'BAHAN BAKU'!P:AO,26,FALSE)*F1723%,0)</f>
        <v>#N/A</v>
      </c>
      <c r="J1723">
        <v>0</v>
      </c>
      <c r="K1723">
        <v>0</v>
      </c>
      <c r="L1723">
        <f>VLOOKUP(B1723,'BAHAN BAKU'!P:Y,10,FALSE)</f>
        <v>0</v>
      </c>
      <c r="M1723">
        <f>VLOOKUP(B1723,'BAHAN BAKU'!P:Z,11,FALSE)</f>
        <v>0</v>
      </c>
      <c r="T1723">
        <v>0</v>
      </c>
    </row>
    <row r="1724" spans="1:20" x14ac:dyDescent="0.25">
      <c r="A1724">
        <f>VLOOKUP(B1724,'BAHAN BAKU'!$BD:$BE,2,FALSE)</f>
        <v>1</v>
      </c>
      <c r="B1724">
        <f>IF(COUNTIF($B$2:B1723,B1723)=3,B1723+1,B1723)</f>
        <v>575</v>
      </c>
      <c r="C1724" t="e">
        <f>VLOOKUP(B1724,'BAHAN BAKU'!P:Q,2,FALSE)</f>
        <v>#N/A</v>
      </c>
      <c r="D1724" t="s">
        <v>2</v>
      </c>
      <c r="E1724" t="s">
        <v>49</v>
      </c>
      <c r="F1724" s="13">
        <v>11</v>
      </c>
      <c r="G1724" t="s">
        <v>49</v>
      </c>
      <c r="H1724">
        <v>100</v>
      </c>
      <c r="I1724">
        <f>ROUND(VLOOKUP(B1724,'BAHAN BAKU'!P:AO,26,FALSE)*F1724%,0)</f>
        <v>0</v>
      </c>
      <c r="J1724">
        <v>0</v>
      </c>
      <c r="K1724">
        <v>0</v>
      </c>
      <c r="L1724">
        <f>VLOOKUP(B1724,'BAHAN BAKU'!P:Y,10,FALSE)</f>
        <v>0</v>
      </c>
      <c r="M1724">
        <f>VLOOKUP(B1724,'BAHAN BAKU'!P:Z,11,FALSE)</f>
        <v>0</v>
      </c>
      <c r="T1724">
        <v>0</v>
      </c>
    </row>
    <row r="1725" spans="1:20" x14ac:dyDescent="0.25">
      <c r="A1725">
        <f>VLOOKUP(B1725,'BAHAN BAKU'!$BD:$BE,2,FALSE)</f>
        <v>1</v>
      </c>
      <c r="B1725">
        <f>IF(COUNTIF($B$2:B1724,B1724)=3,B1724+1,B1724)</f>
        <v>575</v>
      </c>
      <c r="C1725" t="e">
        <f>VLOOKUP(B1725,'BAHAN BAKU'!P:Q,2,FALSE)</f>
        <v>#N/A</v>
      </c>
      <c r="D1725" t="s">
        <v>0</v>
      </c>
      <c r="E1725" t="s">
        <v>49</v>
      </c>
      <c r="F1725" s="13">
        <f>IF(VLOOKUP(B1725&amp;D1725,'BAHAN BAKU'!BA:BB,2,FALSE)&gt;'BAHAN BAKU'!$B$1,'BAHAN BAKU'!$B$1,VLOOKUP(B1725&amp;D1725,'BAHAN BAKU'!BA:BB,2,FALSE))</f>
        <v>0</v>
      </c>
      <c r="G1725" t="s">
        <v>49</v>
      </c>
      <c r="H1725">
        <v>100</v>
      </c>
      <c r="I1725">
        <f>ROUND(VLOOKUP(B1725,'BAHAN BAKU'!P:AO,26,FALSE)*F1725%,0)</f>
        <v>0</v>
      </c>
      <c r="J1725">
        <v>0</v>
      </c>
      <c r="K1725">
        <v>0</v>
      </c>
      <c r="L1725">
        <f>VLOOKUP(B1725,'BAHAN BAKU'!P:Y,10,FALSE)</f>
        <v>0</v>
      </c>
      <c r="M1725">
        <f>VLOOKUP(B1725,'BAHAN BAKU'!P:Z,11,FALSE)</f>
        <v>0</v>
      </c>
      <c r="T1725">
        <v>0</v>
      </c>
    </row>
    <row r="1726" spans="1:20" x14ac:dyDescent="0.25">
      <c r="A1726">
        <f>VLOOKUP(B1726,'BAHAN BAKU'!$BD:$BE,2,FALSE)</f>
        <v>1</v>
      </c>
      <c r="B1726">
        <f>IF(COUNTIF($B$2:B1725,B1725)=3,B1725+1,B1725)</f>
        <v>575</v>
      </c>
      <c r="C1726" t="e">
        <f>VLOOKUP(B1726,'BAHAN BAKU'!P:Q,2,FALSE)</f>
        <v>#N/A</v>
      </c>
      <c r="D1726" t="s">
        <v>4</v>
      </c>
      <c r="E1726" t="s">
        <v>49</v>
      </c>
      <c r="F1726" s="13" t="e">
        <f>IF(C1726=0,"2.5","0")</f>
        <v>#N/A</v>
      </c>
      <c r="G1726" t="s">
        <v>49</v>
      </c>
      <c r="H1726">
        <v>100</v>
      </c>
      <c r="I1726" t="e">
        <f>ROUND(VLOOKUP(B1726,'BAHAN BAKU'!P:AO,26,FALSE)*F1726%,0)</f>
        <v>#N/A</v>
      </c>
      <c r="J1726">
        <v>0</v>
      </c>
      <c r="K1726">
        <v>0</v>
      </c>
      <c r="L1726">
        <f>VLOOKUP(B1726,'BAHAN BAKU'!P:Y,10,FALSE)</f>
        <v>0</v>
      </c>
      <c r="M1726">
        <f>VLOOKUP(B1726,'BAHAN BAKU'!P:Z,11,FALSE)</f>
        <v>0</v>
      </c>
      <c r="T1726">
        <v>0</v>
      </c>
    </row>
    <row r="1727" spans="1:20" x14ac:dyDescent="0.25">
      <c r="A1727">
        <f>VLOOKUP(B1727,'BAHAN BAKU'!$BD:$BE,2,FALSE)</f>
        <v>1</v>
      </c>
      <c r="B1727">
        <f>IF(COUNTIF($B$2:B1726,B1726)=3,B1726+1,B1726)</f>
        <v>576</v>
      </c>
      <c r="C1727" t="e">
        <f>VLOOKUP(B1727,'BAHAN BAKU'!P:Q,2,FALSE)</f>
        <v>#N/A</v>
      </c>
      <c r="D1727" t="s">
        <v>2</v>
      </c>
      <c r="E1727" t="s">
        <v>49</v>
      </c>
      <c r="F1727" s="13">
        <v>11</v>
      </c>
      <c r="G1727" t="s">
        <v>49</v>
      </c>
      <c r="H1727">
        <v>100</v>
      </c>
      <c r="I1727">
        <f>ROUND(VLOOKUP(B1727,'BAHAN BAKU'!P:AO,26,FALSE)*F1727%,0)</f>
        <v>0</v>
      </c>
      <c r="J1727">
        <v>0</v>
      </c>
      <c r="K1727">
        <v>0</v>
      </c>
      <c r="L1727">
        <f>VLOOKUP(B1727,'BAHAN BAKU'!P:Y,10,FALSE)</f>
        <v>0</v>
      </c>
      <c r="M1727">
        <f>VLOOKUP(B1727,'BAHAN BAKU'!P:Z,11,FALSE)</f>
        <v>0</v>
      </c>
      <c r="T1727">
        <v>0</v>
      </c>
    </row>
    <row r="1728" spans="1:20" x14ac:dyDescent="0.25">
      <c r="A1728">
        <f>VLOOKUP(B1728,'BAHAN BAKU'!$BD:$BE,2,FALSE)</f>
        <v>1</v>
      </c>
      <c r="B1728">
        <f>IF(COUNTIF($B$2:B1727,B1727)=3,B1727+1,B1727)</f>
        <v>576</v>
      </c>
      <c r="C1728" t="e">
        <f>VLOOKUP(B1728,'BAHAN BAKU'!P:Q,2,FALSE)</f>
        <v>#N/A</v>
      </c>
      <c r="D1728" t="s">
        <v>0</v>
      </c>
      <c r="E1728" t="s">
        <v>49</v>
      </c>
      <c r="F1728" s="13">
        <f>IF(VLOOKUP(B1728&amp;D1728,'BAHAN BAKU'!BA:BB,2,FALSE)&gt;'BAHAN BAKU'!$B$1,'BAHAN BAKU'!$B$1,VLOOKUP(B1728&amp;D1728,'BAHAN BAKU'!BA:BB,2,FALSE))</f>
        <v>0</v>
      </c>
      <c r="G1728" t="s">
        <v>49</v>
      </c>
      <c r="H1728">
        <v>100</v>
      </c>
      <c r="I1728">
        <f>ROUND(VLOOKUP(B1728,'BAHAN BAKU'!P:AO,26,FALSE)*F1728%,0)</f>
        <v>0</v>
      </c>
      <c r="J1728">
        <v>0</v>
      </c>
      <c r="K1728">
        <v>0</v>
      </c>
      <c r="L1728">
        <f>VLOOKUP(B1728,'BAHAN BAKU'!P:Y,10,FALSE)</f>
        <v>0</v>
      </c>
      <c r="M1728">
        <f>VLOOKUP(B1728,'BAHAN BAKU'!P:Z,11,FALSE)</f>
        <v>0</v>
      </c>
      <c r="T1728">
        <v>0</v>
      </c>
    </row>
    <row r="1729" spans="1:20" x14ac:dyDescent="0.25">
      <c r="A1729">
        <f>VLOOKUP(B1729,'BAHAN BAKU'!$BD:$BE,2,FALSE)</f>
        <v>1</v>
      </c>
      <c r="B1729">
        <f>IF(COUNTIF($B$2:B1728,B1728)=3,B1728+1,B1728)</f>
        <v>576</v>
      </c>
      <c r="C1729" t="e">
        <f>VLOOKUP(B1729,'BAHAN BAKU'!P:Q,2,FALSE)</f>
        <v>#N/A</v>
      </c>
      <c r="D1729" t="s">
        <v>4</v>
      </c>
      <c r="E1729" t="s">
        <v>49</v>
      </c>
      <c r="F1729" s="13" t="e">
        <f>IF(C1729=0,"2.5","0")</f>
        <v>#N/A</v>
      </c>
      <c r="G1729" t="s">
        <v>49</v>
      </c>
      <c r="H1729">
        <v>100</v>
      </c>
      <c r="I1729" t="e">
        <f>ROUND(VLOOKUP(B1729,'BAHAN BAKU'!P:AO,26,FALSE)*F1729%,0)</f>
        <v>#N/A</v>
      </c>
      <c r="J1729">
        <v>0</v>
      </c>
      <c r="K1729">
        <v>0</v>
      </c>
      <c r="L1729">
        <f>VLOOKUP(B1729,'BAHAN BAKU'!P:Y,10,FALSE)</f>
        <v>0</v>
      </c>
      <c r="M1729">
        <f>VLOOKUP(B1729,'BAHAN BAKU'!P:Z,11,FALSE)</f>
        <v>0</v>
      </c>
      <c r="T1729">
        <v>0</v>
      </c>
    </row>
    <row r="1730" spans="1:20" x14ac:dyDescent="0.25">
      <c r="A1730">
        <f>VLOOKUP(B1730,'BAHAN BAKU'!$BD:$BE,2,FALSE)</f>
        <v>1</v>
      </c>
      <c r="B1730">
        <f>IF(COUNTIF($B$2:B1729,B1729)=3,B1729+1,B1729)</f>
        <v>577</v>
      </c>
      <c r="C1730" t="e">
        <f>VLOOKUP(B1730,'BAHAN BAKU'!P:Q,2,FALSE)</f>
        <v>#N/A</v>
      </c>
      <c r="D1730" t="s">
        <v>2</v>
      </c>
      <c r="E1730" t="s">
        <v>49</v>
      </c>
      <c r="F1730" s="13">
        <v>11</v>
      </c>
      <c r="G1730" t="s">
        <v>49</v>
      </c>
      <c r="H1730">
        <v>100</v>
      </c>
      <c r="I1730">
        <f>ROUND(VLOOKUP(B1730,'BAHAN BAKU'!P:AO,26,FALSE)*F1730%,0)</f>
        <v>0</v>
      </c>
      <c r="J1730">
        <v>0</v>
      </c>
      <c r="K1730">
        <v>0</v>
      </c>
      <c r="L1730">
        <f>VLOOKUP(B1730,'BAHAN BAKU'!P:Y,10,FALSE)</f>
        <v>0</v>
      </c>
      <c r="M1730">
        <f>VLOOKUP(B1730,'BAHAN BAKU'!P:Z,11,FALSE)</f>
        <v>0</v>
      </c>
      <c r="T1730">
        <v>0</v>
      </c>
    </row>
    <row r="1731" spans="1:20" x14ac:dyDescent="0.25">
      <c r="A1731">
        <f>VLOOKUP(B1731,'BAHAN BAKU'!$BD:$BE,2,FALSE)</f>
        <v>1</v>
      </c>
      <c r="B1731">
        <f>IF(COUNTIF($B$2:B1730,B1730)=3,B1730+1,B1730)</f>
        <v>577</v>
      </c>
      <c r="C1731" t="e">
        <f>VLOOKUP(B1731,'BAHAN BAKU'!P:Q,2,FALSE)</f>
        <v>#N/A</v>
      </c>
      <c r="D1731" t="s">
        <v>0</v>
      </c>
      <c r="E1731" t="s">
        <v>49</v>
      </c>
      <c r="F1731" s="13">
        <f>IF(VLOOKUP(B1731&amp;D1731,'BAHAN BAKU'!BA:BB,2,FALSE)&gt;'BAHAN BAKU'!$B$1,'BAHAN BAKU'!$B$1,VLOOKUP(B1731&amp;D1731,'BAHAN BAKU'!BA:BB,2,FALSE))</f>
        <v>0</v>
      </c>
      <c r="G1731" t="s">
        <v>49</v>
      </c>
      <c r="H1731">
        <v>100</v>
      </c>
      <c r="I1731">
        <f>ROUND(VLOOKUP(B1731,'BAHAN BAKU'!P:AO,26,FALSE)*F1731%,0)</f>
        <v>0</v>
      </c>
      <c r="J1731">
        <v>0</v>
      </c>
      <c r="K1731">
        <v>0</v>
      </c>
      <c r="L1731">
        <f>VLOOKUP(B1731,'BAHAN BAKU'!P:Y,10,FALSE)</f>
        <v>0</v>
      </c>
      <c r="M1731">
        <f>VLOOKUP(B1731,'BAHAN BAKU'!P:Z,11,FALSE)</f>
        <v>0</v>
      </c>
      <c r="T1731">
        <v>0</v>
      </c>
    </row>
    <row r="1732" spans="1:20" x14ac:dyDescent="0.25">
      <c r="A1732">
        <f>VLOOKUP(B1732,'BAHAN BAKU'!$BD:$BE,2,FALSE)</f>
        <v>1</v>
      </c>
      <c r="B1732">
        <f>IF(COUNTIF($B$2:B1731,B1731)=3,B1731+1,B1731)</f>
        <v>577</v>
      </c>
      <c r="C1732" t="e">
        <f>VLOOKUP(B1732,'BAHAN BAKU'!P:Q,2,FALSE)</f>
        <v>#N/A</v>
      </c>
      <c r="D1732" t="s">
        <v>4</v>
      </c>
      <c r="E1732" t="s">
        <v>49</v>
      </c>
      <c r="F1732" s="13" t="e">
        <f>IF(C1732=0,"2.5","0")</f>
        <v>#N/A</v>
      </c>
      <c r="G1732" t="s">
        <v>49</v>
      </c>
      <c r="H1732">
        <v>100</v>
      </c>
      <c r="I1732" t="e">
        <f>ROUND(VLOOKUP(B1732,'BAHAN BAKU'!P:AO,26,FALSE)*F1732%,0)</f>
        <v>#N/A</v>
      </c>
      <c r="J1732">
        <v>0</v>
      </c>
      <c r="K1732">
        <v>0</v>
      </c>
      <c r="L1732">
        <f>VLOOKUP(B1732,'BAHAN BAKU'!P:Y,10,FALSE)</f>
        <v>0</v>
      </c>
      <c r="M1732">
        <f>VLOOKUP(B1732,'BAHAN BAKU'!P:Z,11,FALSE)</f>
        <v>0</v>
      </c>
      <c r="T1732">
        <v>0</v>
      </c>
    </row>
    <row r="1733" spans="1:20" x14ac:dyDescent="0.25">
      <c r="A1733">
        <f>VLOOKUP(B1733,'BAHAN BAKU'!$BD:$BE,2,FALSE)</f>
        <v>1</v>
      </c>
      <c r="B1733">
        <f>IF(COUNTIF($B$2:B1732,B1732)=3,B1732+1,B1732)</f>
        <v>578</v>
      </c>
      <c r="C1733" t="e">
        <f>VLOOKUP(B1733,'BAHAN BAKU'!P:Q,2,FALSE)</f>
        <v>#N/A</v>
      </c>
      <c r="D1733" t="s">
        <v>2</v>
      </c>
      <c r="E1733" t="s">
        <v>49</v>
      </c>
      <c r="F1733" s="13">
        <v>11</v>
      </c>
      <c r="G1733" t="s">
        <v>49</v>
      </c>
      <c r="H1733">
        <v>100</v>
      </c>
      <c r="I1733">
        <f>ROUND(VLOOKUP(B1733,'BAHAN BAKU'!P:AO,26,FALSE)*F1733%,0)</f>
        <v>0</v>
      </c>
      <c r="J1733">
        <v>0</v>
      </c>
      <c r="K1733">
        <v>0</v>
      </c>
      <c r="L1733">
        <f>VLOOKUP(B1733,'BAHAN BAKU'!P:Y,10,FALSE)</f>
        <v>0</v>
      </c>
      <c r="M1733">
        <f>VLOOKUP(B1733,'BAHAN BAKU'!P:Z,11,FALSE)</f>
        <v>0</v>
      </c>
      <c r="T1733">
        <v>0</v>
      </c>
    </row>
    <row r="1734" spans="1:20" x14ac:dyDescent="0.25">
      <c r="A1734">
        <f>VLOOKUP(B1734,'BAHAN BAKU'!$BD:$BE,2,FALSE)</f>
        <v>1</v>
      </c>
      <c r="B1734">
        <f>IF(COUNTIF($B$2:B1733,B1733)=3,B1733+1,B1733)</f>
        <v>578</v>
      </c>
      <c r="C1734" t="e">
        <f>VLOOKUP(B1734,'BAHAN BAKU'!P:Q,2,FALSE)</f>
        <v>#N/A</v>
      </c>
      <c r="D1734" t="s">
        <v>0</v>
      </c>
      <c r="E1734" t="s">
        <v>49</v>
      </c>
      <c r="F1734" s="13">
        <f>IF(VLOOKUP(B1734&amp;D1734,'BAHAN BAKU'!BA:BB,2,FALSE)&gt;'BAHAN BAKU'!$B$1,'BAHAN BAKU'!$B$1,VLOOKUP(B1734&amp;D1734,'BAHAN BAKU'!BA:BB,2,FALSE))</f>
        <v>0</v>
      </c>
      <c r="G1734" t="s">
        <v>49</v>
      </c>
      <c r="H1734">
        <v>100</v>
      </c>
      <c r="I1734">
        <f>ROUND(VLOOKUP(B1734,'BAHAN BAKU'!P:AO,26,FALSE)*F1734%,0)</f>
        <v>0</v>
      </c>
      <c r="J1734">
        <v>0</v>
      </c>
      <c r="K1734">
        <v>0</v>
      </c>
      <c r="L1734">
        <f>VLOOKUP(B1734,'BAHAN BAKU'!P:Y,10,FALSE)</f>
        <v>0</v>
      </c>
      <c r="M1734">
        <f>VLOOKUP(B1734,'BAHAN BAKU'!P:Z,11,FALSE)</f>
        <v>0</v>
      </c>
      <c r="T1734">
        <v>0</v>
      </c>
    </row>
    <row r="1735" spans="1:20" x14ac:dyDescent="0.25">
      <c r="A1735">
        <f>VLOOKUP(B1735,'BAHAN BAKU'!$BD:$BE,2,FALSE)</f>
        <v>1</v>
      </c>
      <c r="B1735">
        <f>IF(COUNTIF($B$2:B1734,B1734)=3,B1734+1,B1734)</f>
        <v>578</v>
      </c>
      <c r="C1735" t="e">
        <f>VLOOKUP(B1735,'BAHAN BAKU'!P:Q,2,FALSE)</f>
        <v>#N/A</v>
      </c>
      <c r="D1735" t="s">
        <v>4</v>
      </c>
      <c r="E1735" t="s">
        <v>49</v>
      </c>
      <c r="F1735" s="13" t="e">
        <f>IF(C1735=0,"2.5","0")</f>
        <v>#N/A</v>
      </c>
      <c r="G1735" t="s">
        <v>49</v>
      </c>
      <c r="H1735">
        <v>100</v>
      </c>
      <c r="I1735" t="e">
        <f>ROUND(VLOOKUP(B1735,'BAHAN BAKU'!P:AO,26,FALSE)*F1735%,0)</f>
        <v>#N/A</v>
      </c>
      <c r="J1735">
        <v>0</v>
      </c>
      <c r="K1735">
        <v>0</v>
      </c>
      <c r="L1735">
        <f>VLOOKUP(B1735,'BAHAN BAKU'!P:Y,10,FALSE)</f>
        <v>0</v>
      </c>
      <c r="M1735">
        <f>VLOOKUP(B1735,'BAHAN BAKU'!P:Z,11,FALSE)</f>
        <v>0</v>
      </c>
      <c r="T1735">
        <v>0</v>
      </c>
    </row>
    <row r="1736" spans="1:20" x14ac:dyDescent="0.25">
      <c r="A1736">
        <f>VLOOKUP(B1736,'BAHAN BAKU'!$BD:$BE,2,FALSE)</f>
        <v>1</v>
      </c>
      <c r="B1736">
        <f>IF(COUNTIF($B$2:B1735,B1735)=3,B1735+1,B1735)</f>
        <v>579</v>
      </c>
      <c r="C1736" t="e">
        <f>VLOOKUP(B1736,'BAHAN BAKU'!P:Q,2,FALSE)</f>
        <v>#N/A</v>
      </c>
      <c r="D1736" t="s">
        <v>2</v>
      </c>
      <c r="E1736" t="s">
        <v>49</v>
      </c>
      <c r="F1736" s="13">
        <v>11</v>
      </c>
      <c r="G1736" t="s">
        <v>49</v>
      </c>
      <c r="H1736">
        <v>100</v>
      </c>
      <c r="I1736">
        <f>ROUND(VLOOKUP(B1736,'BAHAN BAKU'!P:AO,26,FALSE)*F1736%,0)</f>
        <v>0</v>
      </c>
      <c r="J1736">
        <v>0</v>
      </c>
      <c r="K1736">
        <v>0</v>
      </c>
      <c r="L1736">
        <f>VLOOKUP(B1736,'BAHAN BAKU'!P:Y,10,FALSE)</f>
        <v>0</v>
      </c>
      <c r="M1736">
        <f>VLOOKUP(B1736,'BAHAN BAKU'!P:Z,11,FALSE)</f>
        <v>0</v>
      </c>
      <c r="T1736">
        <v>0</v>
      </c>
    </row>
    <row r="1737" spans="1:20" x14ac:dyDescent="0.25">
      <c r="A1737">
        <f>VLOOKUP(B1737,'BAHAN BAKU'!$BD:$BE,2,FALSE)</f>
        <v>1</v>
      </c>
      <c r="B1737">
        <f>IF(COUNTIF($B$2:B1736,B1736)=3,B1736+1,B1736)</f>
        <v>579</v>
      </c>
      <c r="C1737" t="e">
        <f>VLOOKUP(B1737,'BAHAN BAKU'!P:Q,2,FALSE)</f>
        <v>#N/A</v>
      </c>
      <c r="D1737" t="s">
        <v>0</v>
      </c>
      <c r="E1737" t="s">
        <v>49</v>
      </c>
      <c r="F1737" s="13">
        <f>IF(VLOOKUP(B1737&amp;D1737,'BAHAN BAKU'!BA:BB,2,FALSE)&gt;'BAHAN BAKU'!$B$1,'BAHAN BAKU'!$B$1,VLOOKUP(B1737&amp;D1737,'BAHAN BAKU'!BA:BB,2,FALSE))</f>
        <v>0</v>
      </c>
      <c r="G1737" t="s">
        <v>49</v>
      </c>
      <c r="H1737">
        <v>100</v>
      </c>
      <c r="I1737">
        <f>ROUND(VLOOKUP(B1737,'BAHAN BAKU'!P:AO,26,FALSE)*F1737%,0)</f>
        <v>0</v>
      </c>
      <c r="J1737">
        <v>0</v>
      </c>
      <c r="K1737">
        <v>0</v>
      </c>
      <c r="L1737">
        <f>VLOOKUP(B1737,'BAHAN BAKU'!P:Y,10,FALSE)</f>
        <v>0</v>
      </c>
      <c r="M1737">
        <f>VLOOKUP(B1737,'BAHAN BAKU'!P:Z,11,FALSE)</f>
        <v>0</v>
      </c>
      <c r="T1737">
        <v>0</v>
      </c>
    </row>
    <row r="1738" spans="1:20" x14ac:dyDescent="0.25">
      <c r="A1738">
        <f>VLOOKUP(B1738,'BAHAN BAKU'!$BD:$BE,2,FALSE)</f>
        <v>1</v>
      </c>
      <c r="B1738">
        <f>IF(COUNTIF($B$2:B1737,B1737)=3,B1737+1,B1737)</f>
        <v>579</v>
      </c>
      <c r="C1738" t="e">
        <f>VLOOKUP(B1738,'BAHAN BAKU'!P:Q,2,FALSE)</f>
        <v>#N/A</v>
      </c>
      <c r="D1738" t="s">
        <v>4</v>
      </c>
      <c r="E1738" t="s">
        <v>49</v>
      </c>
      <c r="F1738" s="13" t="e">
        <f>IF(C1738=0,"2.5","0")</f>
        <v>#N/A</v>
      </c>
      <c r="G1738" t="s">
        <v>49</v>
      </c>
      <c r="H1738">
        <v>100</v>
      </c>
      <c r="I1738" t="e">
        <f>ROUND(VLOOKUP(B1738,'BAHAN BAKU'!P:AO,26,FALSE)*F1738%,0)</f>
        <v>#N/A</v>
      </c>
      <c r="J1738">
        <v>0</v>
      </c>
      <c r="K1738">
        <v>0</v>
      </c>
      <c r="L1738">
        <f>VLOOKUP(B1738,'BAHAN BAKU'!P:Y,10,FALSE)</f>
        <v>0</v>
      </c>
      <c r="M1738">
        <f>VLOOKUP(B1738,'BAHAN BAKU'!P:Z,11,FALSE)</f>
        <v>0</v>
      </c>
      <c r="T1738">
        <v>0</v>
      </c>
    </row>
    <row r="1739" spans="1:20" x14ac:dyDescent="0.25">
      <c r="A1739">
        <f>VLOOKUP(B1739,'BAHAN BAKU'!$BD:$BE,2,FALSE)</f>
        <v>1</v>
      </c>
      <c r="B1739">
        <f>IF(COUNTIF($B$2:B1738,B1738)=3,B1738+1,B1738)</f>
        <v>580</v>
      </c>
      <c r="C1739" t="e">
        <f>VLOOKUP(B1739,'BAHAN BAKU'!P:Q,2,FALSE)</f>
        <v>#N/A</v>
      </c>
      <c r="D1739" t="s">
        <v>2</v>
      </c>
      <c r="E1739" t="s">
        <v>49</v>
      </c>
      <c r="F1739" s="13">
        <v>11</v>
      </c>
      <c r="G1739" t="s">
        <v>49</v>
      </c>
      <c r="H1739">
        <v>100</v>
      </c>
      <c r="I1739">
        <f>ROUND(VLOOKUP(B1739,'BAHAN BAKU'!P:AO,26,FALSE)*F1739%,0)</f>
        <v>0</v>
      </c>
      <c r="J1739">
        <v>0</v>
      </c>
      <c r="K1739">
        <v>0</v>
      </c>
      <c r="L1739">
        <f>VLOOKUP(B1739,'BAHAN BAKU'!P:Y,10,FALSE)</f>
        <v>0</v>
      </c>
      <c r="M1739">
        <f>VLOOKUP(B1739,'BAHAN BAKU'!P:Z,11,FALSE)</f>
        <v>0</v>
      </c>
      <c r="T1739">
        <v>0</v>
      </c>
    </row>
    <row r="1740" spans="1:20" x14ac:dyDescent="0.25">
      <c r="A1740">
        <f>VLOOKUP(B1740,'BAHAN BAKU'!$BD:$BE,2,FALSE)</f>
        <v>1</v>
      </c>
      <c r="B1740">
        <f>IF(COUNTIF($B$2:B1739,B1739)=3,B1739+1,B1739)</f>
        <v>580</v>
      </c>
      <c r="C1740" t="e">
        <f>VLOOKUP(B1740,'BAHAN BAKU'!P:Q,2,FALSE)</f>
        <v>#N/A</v>
      </c>
      <c r="D1740" t="s">
        <v>0</v>
      </c>
      <c r="E1740" t="s">
        <v>49</v>
      </c>
      <c r="F1740" s="13">
        <f>IF(VLOOKUP(B1740&amp;D1740,'BAHAN BAKU'!BA:BB,2,FALSE)&gt;'BAHAN BAKU'!$B$1,'BAHAN BAKU'!$B$1,VLOOKUP(B1740&amp;D1740,'BAHAN BAKU'!BA:BB,2,FALSE))</f>
        <v>0</v>
      </c>
      <c r="G1740" t="s">
        <v>49</v>
      </c>
      <c r="H1740">
        <v>100</v>
      </c>
      <c r="I1740">
        <f>ROUND(VLOOKUP(B1740,'BAHAN BAKU'!P:AO,26,FALSE)*F1740%,0)</f>
        <v>0</v>
      </c>
      <c r="J1740">
        <v>0</v>
      </c>
      <c r="K1740">
        <v>0</v>
      </c>
      <c r="L1740">
        <f>VLOOKUP(B1740,'BAHAN BAKU'!P:Y,10,FALSE)</f>
        <v>0</v>
      </c>
      <c r="M1740">
        <f>VLOOKUP(B1740,'BAHAN BAKU'!P:Z,11,FALSE)</f>
        <v>0</v>
      </c>
      <c r="T1740">
        <v>0</v>
      </c>
    </row>
    <row r="1741" spans="1:20" x14ac:dyDescent="0.25">
      <c r="A1741">
        <f>VLOOKUP(B1741,'BAHAN BAKU'!$BD:$BE,2,FALSE)</f>
        <v>1</v>
      </c>
      <c r="B1741">
        <f>IF(COUNTIF($B$2:B1740,B1740)=3,B1740+1,B1740)</f>
        <v>580</v>
      </c>
      <c r="C1741" t="e">
        <f>VLOOKUP(B1741,'BAHAN BAKU'!P:Q,2,FALSE)</f>
        <v>#N/A</v>
      </c>
      <c r="D1741" t="s">
        <v>4</v>
      </c>
      <c r="E1741" t="s">
        <v>49</v>
      </c>
      <c r="F1741" s="13" t="e">
        <f>IF(C1741=0,"2.5","0")</f>
        <v>#N/A</v>
      </c>
      <c r="G1741" t="s">
        <v>49</v>
      </c>
      <c r="H1741">
        <v>100</v>
      </c>
      <c r="I1741" t="e">
        <f>ROUND(VLOOKUP(B1741,'BAHAN BAKU'!P:AO,26,FALSE)*F1741%,0)</f>
        <v>#N/A</v>
      </c>
      <c r="J1741">
        <v>0</v>
      </c>
      <c r="K1741">
        <v>0</v>
      </c>
      <c r="L1741">
        <f>VLOOKUP(B1741,'BAHAN BAKU'!P:Y,10,FALSE)</f>
        <v>0</v>
      </c>
      <c r="M1741">
        <f>VLOOKUP(B1741,'BAHAN BAKU'!P:Z,11,FALSE)</f>
        <v>0</v>
      </c>
      <c r="T1741">
        <v>0</v>
      </c>
    </row>
    <row r="1742" spans="1:20" x14ac:dyDescent="0.25">
      <c r="A1742">
        <f>VLOOKUP(B1742,'BAHAN BAKU'!$BD:$BE,2,FALSE)</f>
        <v>1</v>
      </c>
      <c r="B1742">
        <f>IF(COUNTIF($B$2:B1741,B1741)=3,B1741+1,B1741)</f>
        <v>581</v>
      </c>
      <c r="C1742" t="e">
        <f>VLOOKUP(B1742,'BAHAN BAKU'!P:Q,2,FALSE)</f>
        <v>#N/A</v>
      </c>
      <c r="D1742" t="s">
        <v>2</v>
      </c>
      <c r="E1742" t="s">
        <v>49</v>
      </c>
      <c r="F1742" s="13">
        <v>11</v>
      </c>
      <c r="G1742" t="s">
        <v>49</v>
      </c>
      <c r="H1742">
        <v>100</v>
      </c>
      <c r="I1742">
        <f>ROUND(VLOOKUP(B1742,'BAHAN BAKU'!P:AO,26,FALSE)*F1742%,0)</f>
        <v>0</v>
      </c>
      <c r="J1742">
        <v>0</v>
      </c>
      <c r="K1742">
        <v>0</v>
      </c>
      <c r="L1742">
        <f>VLOOKUP(B1742,'BAHAN BAKU'!P:Y,10,FALSE)</f>
        <v>0</v>
      </c>
      <c r="M1742">
        <f>VLOOKUP(B1742,'BAHAN BAKU'!P:Z,11,FALSE)</f>
        <v>0</v>
      </c>
      <c r="T1742">
        <v>0</v>
      </c>
    </row>
    <row r="1743" spans="1:20" x14ac:dyDescent="0.25">
      <c r="A1743">
        <f>VLOOKUP(B1743,'BAHAN BAKU'!$BD:$BE,2,FALSE)</f>
        <v>1</v>
      </c>
      <c r="B1743">
        <f>IF(COUNTIF($B$2:B1742,B1742)=3,B1742+1,B1742)</f>
        <v>581</v>
      </c>
      <c r="C1743" t="e">
        <f>VLOOKUP(B1743,'BAHAN BAKU'!P:Q,2,FALSE)</f>
        <v>#N/A</v>
      </c>
      <c r="D1743" t="s">
        <v>0</v>
      </c>
      <c r="E1743" t="s">
        <v>49</v>
      </c>
      <c r="F1743" s="13">
        <f>IF(VLOOKUP(B1743&amp;D1743,'BAHAN BAKU'!BA:BB,2,FALSE)&gt;'BAHAN BAKU'!$B$1,'BAHAN BAKU'!$B$1,VLOOKUP(B1743&amp;D1743,'BAHAN BAKU'!BA:BB,2,FALSE))</f>
        <v>0</v>
      </c>
      <c r="G1743" t="s">
        <v>49</v>
      </c>
      <c r="H1743">
        <v>100</v>
      </c>
      <c r="I1743">
        <f>ROUND(VLOOKUP(B1743,'BAHAN BAKU'!P:AO,26,FALSE)*F1743%,0)</f>
        <v>0</v>
      </c>
      <c r="J1743">
        <v>0</v>
      </c>
      <c r="K1743">
        <v>0</v>
      </c>
      <c r="L1743">
        <f>VLOOKUP(B1743,'BAHAN BAKU'!P:Y,10,FALSE)</f>
        <v>0</v>
      </c>
      <c r="M1743">
        <f>VLOOKUP(B1743,'BAHAN BAKU'!P:Z,11,FALSE)</f>
        <v>0</v>
      </c>
      <c r="T1743">
        <v>0</v>
      </c>
    </row>
    <row r="1744" spans="1:20" x14ac:dyDescent="0.25">
      <c r="A1744">
        <f>VLOOKUP(B1744,'BAHAN BAKU'!$BD:$BE,2,FALSE)</f>
        <v>1</v>
      </c>
      <c r="B1744">
        <f>IF(COUNTIF($B$2:B1743,B1743)=3,B1743+1,B1743)</f>
        <v>581</v>
      </c>
      <c r="C1744" t="e">
        <f>VLOOKUP(B1744,'BAHAN BAKU'!P:Q,2,FALSE)</f>
        <v>#N/A</v>
      </c>
      <c r="D1744" t="s">
        <v>4</v>
      </c>
      <c r="E1744" t="s">
        <v>49</v>
      </c>
      <c r="F1744" s="13" t="e">
        <f>IF(C1744=0,"2.5","0")</f>
        <v>#N/A</v>
      </c>
      <c r="G1744" t="s">
        <v>49</v>
      </c>
      <c r="H1744">
        <v>100</v>
      </c>
      <c r="I1744" t="e">
        <f>ROUND(VLOOKUP(B1744,'BAHAN BAKU'!P:AO,26,FALSE)*F1744%,0)</f>
        <v>#N/A</v>
      </c>
      <c r="J1744">
        <v>0</v>
      </c>
      <c r="K1744">
        <v>0</v>
      </c>
      <c r="L1744">
        <f>VLOOKUP(B1744,'BAHAN BAKU'!P:Y,10,FALSE)</f>
        <v>0</v>
      </c>
      <c r="M1744">
        <f>VLOOKUP(B1744,'BAHAN BAKU'!P:Z,11,FALSE)</f>
        <v>0</v>
      </c>
      <c r="T1744">
        <v>0</v>
      </c>
    </row>
    <row r="1745" spans="1:20" x14ac:dyDescent="0.25">
      <c r="A1745">
        <f>VLOOKUP(B1745,'BAHAN BAKU'!$BD:$BE,2,FALSE)</f>
        <v>1</v>
      </c>
      <c r="B1745">
        <f>IF(COUNTIF($B$2:B1744,B1744)=3,B1744+1,B1744)</f>
        <v>582</v>
      </c>
      <c r="C1745" t="e">
        <f>VLOOKUP(B1745,'BAHAN BAKU'!P:Q,2,FALSE)</f>
        <v>#N/A</v>
      </c>
      <c r="D1745" t="s">
        <v>2</v>
      </c>
      <c r="E1745" t="s">
        <v>49</v>
      </c>
      <c r="F1745" s="13">
        <v>11</v>
      </c>
      <c r="G1745" t="s">
        <v>49</v>
      </c>
      <c r="H1745">
        <v>100</v>
      </c>
      <c r="I1745">
        <f>ROUND(VLOOKUP(B1745,'BAHAN BAKU'!P:AO,26,FALSE)*F1745%,0)</f>
        <v>0</v>
      </c>
      <c r="J1745">
        <v>0</v>
      </c>
      <c r="K1745">
        <v>0</v>
      </c>
      <c r="L1745">
        <f>VLOOKUP(B1745,'BAHAN BAKU'!P:Y,10,FALSE)</f>
        <v>0</v>
      </c>
      <c r="M1745">
        <f>VLOOKUP(B1745,'BAHAN BAKU'!P:Z,11,FALSE)</f>
        <v>0</v>
      </c>
      <c r="T1745">
        <v>0</v>
      </c>
    </row>
    <row r="1746" spans="1:20" x14ac:dyDescent="0.25">
      <c r="A1746">
        <f>VLOOKUP(B1746,'BAHAN BAKU'!$BD:$BE,2,FALSE)</f>
        <v>1</v>
      </c>
      <c r="B1746">
        <f>IF(COUNTIF($B$2:B1745,B1745)=3,B1745+1,B1745)</f>
        <v>582</v>
      </c>
      <c r="C1746" t="e">
        <f>VLOOKUP(B1746,'BAHAN BAKU'!P:Q,2,FALSE)</f>
        <v>#N/A</v>
      </c>
      <c r="D1746" t="s">
        <v>0</v>
      </c>
      <c r="E1746" t="s">
        <v>49</v>
      </c>
      <c r="F1746" s="13">
        <f>IF(VLOOKUP(B1746&amp;D1746,'BAHAN BAKU'!BA:BB,2,FALSE)&gt;'BAHAN BAKU'!$B$1,'BAHAN BAKU'!$B$1,VLOOKUP(B1746&amp;D1746,'BAHAN BAKU'!BA:BB,2,FALSE))</f>
        <v>0</v>
      </c>
      <c r="G1746" t="s">
        <v>49</v>
      </c>
      <c r="H1746">
        <v>100</v>
      </c>
      <c r="I1746">
        <f>ROUND(VLOOKUP(B1746,'BAHAN BAKU'!P:AO,26,FALSE)*F1746%,0)</f>
        <v>0</v>
      </c>
      <c r="J1746">
        <v>0</v>
      </c>
      <c r="K1746">
        <v>0</v>
      </c>
      <c r="L1746">
        <f>VLOOKUP(B1746,'BAHAN BAKU'!P:Y,10,FALSE)</f>
        <v>0</v>
      </c>
      <c r="M1746">
        <f>VLOOKUP(B1746,'BAHAN BAKU'!P:Z,11,FALSE)</f>
        <v>0</v>
      </c>
      <c r="T1746">
        <v>0</v>
      </c>
    </row>
    <row r="1747" spans="1:20" x14ac:dyDescent="0.25">
      <c r="A1747">
        <f>VLOOKUP(B1747,'BAHAN BAKU'!$BD:$BE,2,FALSE)</f>
        <v>1</v>
      </c>
      <c r="B1747">
        <f>IF(COUNTIF($B$2:B1746,B1746)=3,B1746+1,B1746)</f>
        <v>582</v>
      </c>
      <c r="C1747" t="e">
        <f>VLOOKUP(B1747,'BAHAN BAKU'!P:Q,2,FALSE)</f>
        <v>#N/A</v>
      </c>
      <c r="D1747" t="s">
        <v>4</v>
      </c>
      <c r="E1747" t="s">
        <v>49</v>
      </c>
      <c r="F1747" s="13" t="e">
        <f>IF(C1747=0,"2.5","0")</f>
        <v>#N/A</v>
      </c>
      <c r="G1747" t="s">
        <v>49</v>
      </c>
      <c r="H1747">
        <v>100</v>
      </c>
      <c r="I1747" t="e">
        <f>ROUND(VLOOKUP(B1747,'BAHAN BAKU'!P:AO,26,FALSE)*F1747%,0)</f>
        <v>#N/A</v>
      </c>
      <c r="J1747">
        <v>0</v>
      </c>
      <c r="K1747">
        <v>0</v>
      </c>
      <c r="L1747">
        <f>VLOOKUP(B1747,'BAHAN BAKU'!P:Y,10,FALSE)</f>
        <v>0</v>
      </c>
      <c r="M1747">
        <f>VLOOKUP(B1747,'BAHAN BAKU'!P:Z,11,FALSE)</f>
        <v>0</v>
      </c>
      <c r="T1747">
        <v>0</v>
      </c>
    </row>
    <row r="1748" spans="1:20" x14ac:dyDescent="0.25">
      <c r="A1748">
        <f>VLOOKUP(B1748,'BAHAN BAKU'!$BD:$BE,2,FALSE)</f>
        <v>1</v>
      </c>
      <c r="B1748">
        <f>IF(COUNTIF($B$2:B1747,B1747)=3,B1747+1,B1747)</f>
        <v>583</v>
      </c>
      <c r="C1748" t="e">
        <f>VLOOKUP(B1748,'BAHAN BAKU'!P:Q,2,FALSE)</f>
        <v>#N/A</v>
      </c>
      <c r="D1748" t="s">
        <v>2</v>
      </c>
      <c r="E1748" t="s">
        <v>49</v>
      </c>
      <c r="F1748" s="13">
        <v>11</v>
      </c>
      <c r="G1748" t="s">
        <v>49</v>
      </c>
      <c r="H1748">
        <v>100</v>
      </c>
      <c r="I1748">
        <f>ROUND(VLOOKUP(B1748,'BAHAN BAKU'!P:AO,26,FALSE)*F1748%,0)</f>
        <v>0</v>
      </c>
      <c r="J1748">
        <v>0</v>
      </c>
      <c r="K1748">
        <v>0</v>
      </c>
      <c r="L1748">
        <f>VLOOKUP(B1748,'BAHAN BAKU'!P:Y,10,FALSE)</f>
        <v>0</v>
      </c>
      <c r="M1748">
        <f>VLOOKUP(B1748,'BAHAN BAKU'!P:Z,11,FALSE)</f>
        <v>0</v>
      </c>
      <c r="T1748">
        <v>0</v>
      </c>
    </row>
    <row r="1749" spans="1:20" x14ac:dyDescent="0.25">
      <c r="A1749">
        <f>VLOOKUP(B1749,'BAHAN BAKU'!$BD:$BE,2,FALSE)</f>
        <v>1</v>
      </c>
      <c r="B1749">
        <f>IF(COUNTIF($B$2:B1748,B1748)=3,B1748+1,B1748)</f>
        <v>583</v>
      </c>
      <c r="C1749" t="e">
        <f>VLOOKUP(B1749,'BAHAN BAKU'!P:Q,2,FALSE)</f>
        <v>#N/A</v>
      </c>
      <c r="D1749" t="s">
        <v>0</v>
      </c>
      <c r="E1749" t="s">
        <v>49</v>
      </c>
      <c r="F1749" s="13">
        <f>IF(VLOOKUP(B1749&amp;D1749,'BAHAN BAKU'!BA:BB,2,FALSE)&gt;'BAHAN BAKU'!$B$1,'BAHAN BAKU'!$B$1,VLOOKUP(B1749&amp;D1749,'BAHAN BAKU'!BA:BB,2,FALSE))</f>
        <v>0</v>
      </c>
      <c r="G1749" t="s">
        <v>49</v>
      </c>
      <c r="H1749">
        <v>100</v>
      </c>
      <c r="I1749">
        <f>ROUND(VLOOKUP(B1749,'BAHAN BAKU'!P:AO,26,FALSE)*F1749%,0)</f>
        <v>0</v>
      </c>
      <c r="J1749">
        <v>0</v>
      </c>
      <c r="K1749">
        <v>0</v>
      </c>
      <c r="L1749">
        <f>VLOOKUP(B1749,'BAHAN BAKU'!P:Y,10,FALSE)</f>
        <v>0</v>
      </c>
      <c r="M1749">
        <f>VLOOKUP(B1749,'BAHAN BAKU'!P:Z,11,FALSE)</f>
        <v>0</v>
      </c>
      <c r="T1749">
        <v>0</v>
      </c>
    </row>
    <row r="1750" spans="1:20" x14ac:dyDescent="0.25">
      <c r="A1750">
        <f>VLOOKUP(B1750,'BAHAN BAKU'!$BD:$BE,2,FALSE)</f>
        <v>1</v>
      </c>
      <c r="B1750">
        <f>IF(COUNTIF($B$2:B1749,B1749)=3,B1749+1,B1749)</f>
        <v>583</v>
      </c>
      <c r="C1750" t="e">
        <f>VLOOKUP(B1750,'BAHAN BAKU'!P:Q,2,FALSE)</f>
        <v>#N/A</v>
      </c>
      <c r="D1750" t="s">
        <v>4</v>
      </c>
      <c r="E1750" t="s">
        <v>49</v>
      </c>
      <c r="F1750" s="13" t="e">
        <f>IF(C1750=0,"2.5","0")</f>
        <v>#N/A</v>
      </c>
      <c r="G1750" t="s">
        <v>49</v>
      </c>
      <c r="H1750">
        <v>100</v>
      </c>
      <c r="I1750" t="e">
        <f>ROUND(VLOOKUP(B1750,'BAHAN BAKU'!P:AO,26,FALSE)*F1750%,0)</f>
        <v>#N/A</v>
      </c>
      <c r="J1750">
        <v>0</v>
      </c>
      <c r="K1750">
        <v>0</v>
      </c>
      <c r="L1750">
        <f>VLOOKUP(B1750,'BAHAN BAKU'!P:Y,10,FALSE)</f>
        <v>0</v>
      </c>
      <c r="M1750">
        <f>VLOOKUP(B1750,'BAHAN BAKU'!P:Z,11,FALSE)</f>
        <v>0</v>
      </c>
      <c r="T1750">
        <v>0</v>
      </c>
    </row>
    <row r="1751" spans="1:20" x14ac:dyDescent="0.25">
      <c r="A1751">
        <f>VLOOKUP(B1751,'BAHAN BAKU'!$BD:$BE,2,FALSE)</f>
        <v>1</v>
      </c>
      <c r="B1751">
        <f>IF(COUNTIF($B$2:B1750,B1750)=3,B1750+1,B1750)</f>
        <v>584</v>
      </c>
      <c r="C1751" t="e">
        <f>VLOOKUP(B1751,'BAHAN BAKU'!P:Q,2,FALSE)</f>
        <v>#N/A</v>
      </c>
      <c r="D1751" t="s">
        <v>2</v>
      </c>
      <c r="E1751" t="s">
        <v>49</v>
      </c>
      <c r="F1751" s="13">
        <v>11</v>
      </c>
      <c r="G1751" t="s">
        <v>49</v>
      </c>
      <c r="H1751">
        <v>100</v>
      </c>
      <c r="I1751">
        <f>ROUND(VLOOKUP(B1751,'BAHAN BAKU'!P:AO,26,FALSE)*F1751%,0)</f>
        <v>0</v>
      </c>
      <c r="J1751">
        <v>0</v>
      </c>
      <c r="K1751">
        <v>0</v>
      </c>
      <c r="L1751">
        <f>VLOOKUP(B1751,'BAHAN BAKU'!P:Y,10,FALSE)</f>
        <v>0</v>
      </c>
      <c r="M1751">
        <f>VLOOKUP(B1751,'BAHAN BAKU'!P:Z,11,FALSE)</f>
        <v>0</v>
      </c>
      <c r="T1751">
        <v>0</v>
      </c>
    </row>
    <row r="1752" spans="1:20" x14ac:dyDescent="0.25">
      <c r="A1752">
        <f>VLOOKUP(B1752,'BAHAN BAKU'!$BD:$BE,2,FALSE)</f>
        <v>1</v>
      </c>
      <c r="B1752">
        <f>IF(COUNTIF($B$2:B1751,B1751)=3,B1751+1,B1751)</f>
        <v>584</v>
      </c>
      <c r="C1752" t="e">
        <f>VLOOKUP(B1752,'BAHAN BAKU'!P:Q,2,FALSE)</f>
        <v>#N/A</v>
      </c>
      <c r="D1752" t="s">
        <v>0</v>
      </c>
      <c r="E1752" t="s">
        <v>49</v>
      </c>
      <c r="F1752" s="13">
        <f>IF(VLOOKUP(B1752&amp;D1752,'BAHAN BAKU'!BA:BB,2,FALSE)&gt;'BAHAN BAKU'!$B$1,'BAHAN BAKU'!$B$1,VLOOKUP(B1752&amp;D1752,'BAHAN BAKU'!BA:BB,2,FALSE))</f>
        <v>0</v>
      </c>
      <c r="G1752" t="s">
        <v>49</v>
      </c>
      <c r="H1752">
        <v>100</v>
      </c>
      <c r="I1752">
        <f>ROUND(VLOOKUP(B1752,'BAHAN BAKU'!P:AO,26,FALSE)*F1752%,0)</f>
        <v>0</v>
      </c>
      <c r="J1752">
        <v>0</v>
      </c>
      <c r="K1752">
        <v>0</v>
      </c>
      <c r="L1752">
        <f>VLOOKUP(B1752,'BAHAN BAKU'!P:Y,10,FALSE)</f>
        <v>0</v>
      </c>
      <c r="M1752">
        <f>VLOOKUP(B1752,'BAHAN BAKU'!P:Z,11,FALSE)</f>
        <v>0</v>
      </c>
      <c r="T1752">
        <v>0</v>
      </c>
    </row>
    <row r="1753" spans="1:20" x14ac:dyDescent="0.25">
      <c r="A1753">
        <f>VLOOKUP(B1753,'BAHAN BAKU'!$BD:$BE,2,FALSE)</f>
        <v>1</v>
      </c>
      <c r="B1753">
        <f>IF(COUNTIF($B$2:B1752,B1752)=3,B1752+1,B1752)</f>
        <v>584</v>
      </c>
      <c r="C1753" t="e">
        <f>VLOOKUP(B1753,'BAHAN BAKU'!P:Q,2,FALSE)</f>
        <v>#N/A</v>
      </c>
      <c r="D1753" t="s">
        <v>4</v>
      </c>
      <c r="E1753" t="s">
        <v>49</v>
      </c>
      <c r="F1753" s="13" t="e">
        <f>IF(C1753=0,"2.5","0")</f>
        <v>#N/A</v>
      </c>
      <c r="G1753" t="s">
        <v>49</v>
      </c>
      <c r="H1753">
        <v>100</v>
      </c>
      <c r="I1753" t="e">
        <f>ROUND(VLOOKUP(B1753,'BAHAN BAKU'!P:AO,26,FALSE)*F1753%,0)</f>
        <v>#N/A</v>
      </c>
      <c r="J1753">
        <v>0</v>
      </c>
      <c r="K1753">
        <v>0</v>
      </c>
      <c r="L1753">
        <f>VLOOKUP(B1753,'BAHAN BAKU'!P:Y,10,FALSE)</f>
        <v>0</v>
      </c>
      <c r="M1753">
        <f>VLOOKUP(B1753,'BAHAN BAKU'!P:Z,11,FALSE)</f>
        <v>0</v>
      </c>
      <c r="T1753">
        <v>0</v>
      </c>
    </row>
    <row r="1754" spans="1:20" x14ac:dyDescent="0.25">
      <c r="A1754">
        <f>VLOOKUP(B1754,'BAHAN BAKU'!$BD:$BE,2,FALSE)</f>
        <v>1</v>
      </c>
      <c r="B1754">
        <f>IF(COUNTIF($B$2:B1753,B1753)=3,B1753+1,B1753)</f>
        <v>585</v>
      </c>
      <c r="C1754" t="e">
        <f>VLOOKUP(B1754,'BAHAN BAKU'!P:Q,2,FALSE)</f>
        <v>#N/A</v>
      </c>
      <c r="D1754" t="s">
        <v>2</v>
      </c>
      <c r="E1754" t="s">
        <v>49</v>
      </c>
      <c r="F1754" s="13">
        <v>11</v>
      </c>
      <c r="G1754" t="s">
        <v>49</v>
      </c>
      <c r="H1754">
        <v>100</v>
      </c>
      <c r="I1754">
        <f>ROUND(VLOOKUP(B1754,'BAHAN BAKU'!P:AO,26,FALSE)*F1754%,0)</f>
        <v>0</v>
      </c>
      <c r="J1754">
        <v>0</v>
      </c>
      <c r="K1754">
        <v>0</v>
      </c>
      <c r="L1754">
        <f>VLOOKUP(B1754,'BAHAN BAKU'!P:Y,10,FALSE)</f>
        <v>0</v>
      </c>
      <c r="M1754">
        <f>VLOOKUP(B1754,'BAHAN BAKU'!P:Z,11,FALSE)</f>
        <v>0</v>
      </c>
      <c r="T1754">
        <v>0</v>
      </c>
    </row>
    <row r="1755" spans="1:20" x14ac:dyDescent="0.25">
      <c r="A1755">
        <f>VLOOKUP(B1755,'BAHAN BAKU'!$BD:$BE,2,FALSE)</f>
        <v>1</v>
      </c>
      <c r="B1755">
        <f>IF(COUNTIF($B$2:B1754,B1754)=3,B1754+1,B1754)</f>
        <v>585</v>
      </c>
      <c r="C1755" t="e">
        <f>VLOOKUP(B1755,'BAHAN BAKU'!P:Q,2,FALSE)</f>
        <v>#N/A</v>
      </c>
      <c r="D1755" t="s">
        <v>0</v>
      </c>
      <c r="E1755" t="s">
        <v>49</v>
      </c>
      <c r="F1755" s="13">
        <f>IF(VLOOKUP(B1755&amp;D1755,'BAHAN BAKU'!BA:BB,2,FALSE)&gt;'BAHAN BAKU'!$B$1,'BAHAN BAKU'!$B$1,VLOOKUP(B1755&amp;D1755,'BAHAN BAKU'!BA:BB,2,FALSE))</f>
        <v>0</v>
      </c>
      <c r="G1755" t="s">
        <v>49</v>
      </c>
      <c r="H1755">
        <v>100</v>
      </c>
      <c r="I1755">
        <f>ROUND(VLOOKUP(B1755,'BAHAN BAKU'!P:AO,26,FALSE)*F1755%,0)</f>
        <v>0</v>
      </c>
      <c r="J1755">
        <v>0</v>
      </c>
      <c r="K1755">
        <v>0</v>
      </c>
      <c r="L1755">
        <f>VLOOKUP(B1755,'BAHAN BAKU'!P:Y,10,FALSE)</f>
        <v>0</v>
      </c>
      <c r="M1755">
        <f>VLOOKUP(B1755,'BAHAN BAKU'!P:Z,11,FALSE)</f>
        <v>0</v>
      </c>
      <c r="T1755">
        <v>0</v>
      </c>
    </row>
    <row r="1756" spans="1:20" x14ac:dyDescent="0.25">
      <c r="A1756">
        <f>VLOOKUP(B1756,'BAHAN BAKU'!$BD:$BE,2,FALSE)</f>
        <v>1</v>
      </c>
      <c r="B1756">
        <f>IF(COUNTIF($B$2:B1755,B1755)=3,B1755+1,B1755)</f>
        <v>585</v>
      </c>
      <c r="C1756" t="e">
        <f>VLOOKUP(B1756,'BAHAN BAKU'!P:Q,2,FALSE)</f>
        <v>#N/A</v>
      </c>
      <c r="D1756" t="s">
        <v>4</v>
      </c>
      <c r="E1756" t="s">
        <v>49</v>
      </c>
      <c r="F1756" s="13" t="e">
        <f>IF(C1756=0,"2.5","0")</f>
        <v>#N/A</v>
      </c>
      <c r="G1756" t="s">
        <v>49</v>
      </c>
      <c r="H1756">
        <v>100</v>
      </c>
      <c r="I1756" t="e">
        <f>ROUND(VLOOKUP(B1756,'BAHAN BAKU'!P:AO,26,FALSE)*F1756%,0)</f>
        <v>#N/A</v>
      </c>
      <c r="J1756">
        <v>0</v>
      </c>
      <c r="K1756">
        <v>0</v>
      </c>
      <c r="L1756">
        <f>VLOOKUP(B1756,'BAHAN BAKU'!P:Y,10,FALSE)</f>
        <v>0</v>
      </c>
      <c r="M1756">
        <f>VLOOKUP(B1756,'BAHAN BAKU'!P:Z,11,FALSE)</f>
        <v>0</v>
      </c>
      <c r="T1756">
        <v>0</v>
      </c>
    </row>
    <row r="1757" spans="1:20" x14ac:dyDescent="0.25">
      <c r="A1757">
        <f>VLOOKUP(B1757,'BAHAN BAKU'!$BD:$BE,2,FALSE)</f>
        <v>1</v>
      </c>
      <c r="B1757">
        <f>IF(COUNTIF($B$2:B1756,B1756)=3,B1756+1,B1756)</f>
        <v>586</v>
      </c>
      <c r="C1757" t="e">
        <f>VLOOKUP(B1757,'BAHAN BAKU'!P:Q,2,FALSE)</f>
        <v>#N/A</v>
      </c>
      <c r="D1757" t="s">
        <v>2</v>
      </c>
      <c r="E1757" t="s">
        <v>49</v>
      </c>
      <c r="F1757" s="13">
        <v>11</v>
      </c>
      <c r="G1757" t="s">
        <v>49</v>
      </c>
      <c r="H1757">
        <v>100</v>
      </c>
      <c r="I1757">
        <f>ROUND(VLOOKUP(B1757,'BAHAN BAKU'!P:AO,26,FALSE)*F1757%,0)</f>
        <v>0</v>
      </c>
      <c r="J1757">
        <v>0</v>
      </c>
      <c r="K1757">
        <v>0</v>
      </c>
      <c r="L1757">
        <f>VLOOKUP(B1757,'BAHAN BAKU'!P:Y,10,FALSE)</f>
        <v>0</v>
      </c>
      <c r="M1757">
        <f>VLOOKUP(B1757,'BAHAN BAKU'!P:Z,11,FALSE)</f>
        <v>0</v>
      </c>
      <c r="T1757">
        <v>0</v>
      </c>
    </row>
    <row r="1758" spans="1:20" x14ac:dyDescent="0.25">
      <c r="A1758">
        <f>VLOOKUP(B1758,'BAHAN BAKU'!$BD:$BE,2,FALSE)</f>
        <v>1</v>
      </c>
      <c r="B1758">
        <f>IF(COUNTIF($B$2:B1757,B1757)=3,B1757+1,B1757)</f>
        <v>586</v>
      </c>
      <c r="C1758" t="e">
        <f>VLOOKUP(B1758,'BAHAN BAKU'!P:Q,2,FALSE)</f>
        <v>#N/A</v>
      </c>
      <c r="D1758" t="s">
        <v>0</v>
      </c>
      <c r="E1758" t="s">
        <v>49</v>
      </c>
      <c r="F1758" s="13">
        <f>IF(VLOOKUP(B1758&amp;D1758,'BAHAN BAKU'!BA:BB,2,FALSE)&gt;'BAHAN BAKU'!$B$1,'BAHAN BAKU'!$B$1,VLOOKUP(B1758&amp;D1758,'BAHAN BAKU'!BA:BB,2,FALSE))</f>
        <v>0</v>
      </c>
      <c r="G1758" t="s">
        <v>49</v>
      </c>
      <c r="H1758">
        <v>100</v>
      </c>
      <c r="I1758">
        <f>ROUND(VLOOKUP(B1758,'BAHAN BAKU'!P:AO,26,FALSE)*F1758%,0)</f>
        <v>0</v>
      </c>
      <c r="J1758">
        <v>0</v>
      </c>
      <c r="K1758">
        <v>0</v>
      </c>
      <c r="L1758">
        <f>VLOOKUP(B1758,'BAHAN BAKU'!P:Y,10,FALSE)</f>
        <v>0</v>
      </c>
      <c r="M1758">
        <f>VLOOKUP(B1758,'BAHAN BAKU'!P:Z,11,FALSE)</f>
        <v>0</v>
      </c>
      <c r="T1758">
        <v>0</v>
      </c>
    </row>
    <row r="1759" spans="1:20" x14ac:dyDescent="0.25">
      <c r="A1759">
        <f>VLOOKUP(B1759,'BAHAN BAKU'!$BD:$BE,2,FALSE)</f>
        <v>1</v>
      </c>
      <c r="B1759">
        <f>IF(COUNTIF($B$2:B1758,B1758)=3,B1758+1,B1758)</f>
        <v>586</v>
      </c>
      <c r="C1759" t="e">
        <f>VLOOKUP(B1759,'BAHAN BAKU'!P:Q,2,FALSE)</f>
        <v>#N/A</v>
      </c>
      <c r="D1759" t="s">
        <v>4</v>
      </c>
      <c r="E1759" t="s">
        <v>49</v>
      </c>
      <c r="F1759" s="13" t="e">
        <f>IF(C1759=0,"2.5","0")</f>
        <v>#N/A</v>
      </c>
      <c r="G1759" t="s">
        <v>49</v>
      </c>
      <c r="H1759">
        <v>100</v>
      </c>
      <c r="I1759" t="e">
        <f>ROUND(VLOOKUP(B1759,'BAHAN BAKU'!P:AO,26,FALSE)*F1759%,0)</f>
        <v>#N/A</v>
      </c>
      <c r="J1759">
        <v>0</v>
      </c>
      <c r="K1759">
        <v>0</v>
      </c>
      <c r="L1759">
        <f>VLOOKUP(B1759,'BAHAN BAKU'!P:Y,10,FALSE)</f>
        <v>0</v>
      </c>
      <c r="M1759">
        <f>VLOOKUP(B1759,'BAHAN BAKU'!P:Z,11,FALSE)</f>
        <v>0</v>
      </c>
      <c r="T1759">
        <v>0</v>
      </c>
    </row>
    <row r="1760" spans="1:20" x14ac:dyDescent="0.25">
      <c r="A1760">
        <f>VLOOKUP(B1760,'BAHAN BAKU'!$BD:$BE,2,FALSE)</f>
        <v>1</v>
      </c>
      <c r="B1760">
        <f>IF(COUNTIF($B$2:B1759,B1759)=3,B1759+1,B1759)</f>
        <v>587</v>
      </c>
      <c r="C1760" t="e">
        <f>VLOOKUP(B1760,'BAHAN BAKU'!P:Q,2,FALSE)</f>
        <v>#N/A</v>
      </c>
      <c r="D1760" t="s">
        <v>2</v>
      </c>
      <c r="E1760" t="s">
        <v>49</v>
      </c>
      <c r="F1760" s="13">
        <v>11</v>
      </c>
      <c r="G1760" t="s">
        <v>49</v>
      </c>
      <c r="H1760">
        <v>100</v>
      </c>
      <c r="I1760">
        <f>ROUND(VLOOKUP(B1760,'BAHAN BAKU'!P:AO,26,FALSE)*F1760%,0)</f>
        <v>0</v>
      </c>
      <c r="J1760">
        <v>0</v>
      </c>
      <c r="K1760">
        <v>0</v>
      </c>
      <c r="L1760">
        <f>VLOOKUP(B1760,'BAHAN BAKU'!P:Y,10,FALSE)</f>
        <v>0</v>
      </c>
      <c r="M1760">
        <f>VLOOKUP(B1760,'BAHAN BAKU'!P:Z,11,FALSE)</f>
        <v>0</v>
      </c>
      <c r="T1760">
        <v>0</v>
      </c>
    </row>
    <row r="1761" spans="1:20" x14ac:dyDescent="0.25">
      <c r="A1761">
        <f>VLOOKUP(B1761,'BAHAN BAKU'!$BD:$BE,2,FALSE)</f>
        <v>1</v>
      </c>
      <c r="B1761">
        <f>IF(COUNTIF($B$2:B1760,B1760)=3,B1760+1,B1760)</f>
        <v>587</v>
      </c>
      <c r="C1761" t="e">
        <f>VLOOKUP(B1761,'BAHAN BAKU'!P:Q,2,FALSE)</f>
        <v>#N/A</v>
      </c>
      <c r="D1761" t="s">
        <v>0</v>
      </c>
      <c r="E1761" t="s">
        <v>49</v>
      </c>
      <c r="F1761" s="13">
        <f>IF(VLOOKUP(B1761&amp;D1761,'BAHAN BAKU'!BA:BB,2,FALSE)&gt;'BAHAN BAKU'!$B$1,'BAHAN BAKU'!$B$1,VLOOKUP(B1761&amp;D1761,'BAHAN BAKU'!BA:BB,2,FALSE))</f>
        <v>0</v>
      </c>
      <c r="G1761" t="s">
        <v>49</v>
      </c>
      <c r="H1761">
        <v>100</v>
      </c>
      <c r="I1761">
        <f>ROUND(VLOOKUP(B1761,'BAHAN BAKU'!P:AO,26,FALSE)*F1761%,0)</f>
        <v>0</v>
      </c>
      <c r="J1761">
        <v>0</v>
      </c>
      <c r="K1761">
        <v>0</v>
      </c>
      <c r="L1761">
        <f>VLOOKUP(B1761,'BAHAN BAKU'!P:Y,10,FALSE)</f>
        <v>0</v>
      </c>
      <c r="M1761">
        <f>VLOOKUP(B1761,'BAHAN BAKU'!P:Z,11,FALSE)</f>
        <v>0</v>
      </c>
      <c r="T1761">
        <v>0</v>
      </c>
    </row>
    <row r="1762" spans="1:20" x14ac:dyDescent="0.25">
      <c r="A1762">
        <f>VLOOKUP(B1762,'BAHAN BAKU'!$BD:$BE,2,FALSE)</f>
        <v>1</v>
      </c>
      <c r="B1762">
        <f>IF(COUNTIF($B$2:B1761,B1761)=3,B1761+1,B1761)</f>
        <v>587</v>
      </c>
      <c r="C1762" t="e">
        <f>VLOOKUP(B1762,'BAHAN BAKU'!P:Q,2,FALSE)</f>
        <v>#N/A</v>
      </c>
      <c r="D1762" t="s">
        <v>4</v>
      </c>
      <c r="E1762" t="s">
        <v>49</v>
      </c>
      <c r="F1762" s="13" t="e">
        <f>IF(C1762=0,"2.5","0")</f>
        <v>#N/A</v>
      </c>
      <c r="G1762" t="s">
        <v>49</v>
      </c>
      <c r="H1762">
        <v>100</v>
      </c>
      <c r="I1762" t="e">
        <f>ROUND(VLOOKUP(B1762,'BAHAN BAKU'!P:AO,26,FALSE)*F1762%,0)</f>
        <v>#N/A</v>
      </c>
      <c r="J1762">
        <v>0</v>
      </c>
      <c r="K1762">
        <v>0</v>
      </c>
      <c r="L1762">
        <f>VLOOKUP(B1762,'BAHAN BAKU'!P:Y,10,FALSE)</f>
        <v>0</v>
      </c>
      <c r="M1762">
        <f>VLOOKUP(B1762,'BAHAN BAKU'!P:Z,11,FALSE)</f>
        <v>0</v>
      </c>
      <c r="T1762">
        <v>0</v>
      </c>
    </row>
    <row r="1763" spans="1:20" x14ac:dyDescent="0.25">
      <c r="A1763">
        <f>VLOOKUP(B1763,'BAHAN BAKU'!$BD:$BE,2,FALSE)</f>
        <v>1</v>
      </c>
      <c r="B1763">
        <f>IF(COUNTIF($B$2:B1762,B1762)=3,B1762+1,B1762)</f>
        <v>588</v>
      </c>
      <c r="C1763" t="e">
        <f>VLOOKUP(B1763,'BAHAN BAKU'!P:Q,2,FALSE)</f>
        <v>#N/A</v>
      </c>
      <c r="D1763" t="s">
        <v>2</v>
      </c>
      <c r="E1763" t="s">
        <v>49</v>
      </c>
      <c r="F1763" s="13">
        <v>11</v>
      </c>
      <c r="G1763" t="s">
        <v>49</v>
      </c>
      <c r="H1763">
        <v>100</v>
      </c>
      <c r="I1763">
        <f>ROUND(VLOOKUP(B1763,'BAHAN BAKU'!P:AO,26,FALSE)*F1763%,0)</f>
        <v>0</v>
      </c>
      <c r="J1763">
        <v>0</v>
      </c>
      <c r="K1763">
        <v>0</v>
      </c>
      <c r="L1763">
        <f>VLOOKUP(B1763,'BAHAN BAKU'!P:Y,10,FALSE)</f>
        <v>0</v>
      </c>
      <c r="M1763">
        <f>VLOOKUP(B1763,'BAHAN BAKU'!P:Z,11,FALSE)</f>
        <v>0</v>
      </c>
      <c r="T1763">
        <v>0</v>
      </c>
    </row>
    <row r="1764" spans="1:20" x14ac:dyDescent="0.25">
      <c r="A1764">
        <f>VLOOKUP(B1764,'BAHAN BAKU'!$BD:$BE,2,FALSE)</f>
        <v>1</v>
      </c>
      <c r="B1764">
        <f>IF(COUNTIF($B$2:B1763,B1763)=3,B1763+1,B1763)</f>
        <v>588</v>
      </c>
      <c r="C1764" t="e">
        <f>VLOOKUP(B1764,'BAHAN BAKU'!P:Q,2,FALSE)</f>
        <v>#N/A</v>
      </c>
      <c r="D1764" t="s">
        <v>0</v>
      </c>
      <c r="E1764" t="s">
        <v>49</v>
      </c>
      <c r="F1764" s="13">
        <f>IF(VLOOKUP(B1764&amp;D1764,'BAHAN BAKU'!BA:BB,2,FALSE)&gt;'BAHAN BAKU'!$B$1,'BAHAN BAKU'!$B$1,VLOOKUP(B1764&amp;D1764,'BAHAN BAKU'!BA:BB,2,FALSE))</f>
        <v>0</v>
      </c>
      <c r="G1764" t="s">
        <v>49</v>
      </c>
      <c r="H1764">
        <v>100</v>
      </c>
      <c r="I1764">
        <f>ROUND(VLOOKUP(B1764,'BAHAN BAKU'!P:AO,26,FALSE)*F1764%,0)</f>
        <v>0</v>
      </c>
      <c r="J1764">
        <v>0</v>
      </c>
      <c r="K1764">
        <v>0</v>
      </c>
      <c r="L1764">
        <f>VLOOKUP(B1764,'BAHAN BAKU'!P:Y,10,FALSE)</f>
        <v>0</v>
      </c>
      <c r="M1764">
        <f>VLOOKUP(B1764,'BAHAN BAKU'!P:Z,11,FALSE)</f>
        <v>0</v>
      </c>
      <c r="T1764">
        <v>0</v>
      </c>
    </row>
    <row r="1765" spans="1:20" x14ac:dyDescent="0.25">
      <c r="A1765">
        <f>VLOOKUP(B1765,'BAHAN BAKU'!$BD:$BE,2,FALSE)</f>
        <v>1</v>
      </c>
      <c r="B1765">
        <f>IF(COUNTIF($B$2:B1764,B1764)=3,B1764+1,B1764)</f>
        <v>588</v>
      </c>
      <c r="C1765" t="e">
        <f>VLOOKUP(B1765,'BAHAN BAKU'!P:Q,2,FALSE)</f>
        <v>#N/A</v>
      </c>
      <c r="D1765" t="s">
        <v>4</v>
      </c>
      <c r="E1765" t="s">
        <v>49</v>
      </c>
      <c r="F1765" s="13" t="e">
        <f>IF(C1765=0,"2.5","0")</f>
        <v>#N/A</v>
      </c>
      <c r="G1765" t="s">
        <v>49</v>
      </c>
      <c r="H1765">
        <v>100</v>
      </c>
      <c r="I1765" t="e">
        <f>ROUND(VLOOKUP(B1765,'BAHAN BAKU'!P:AO,26,FALSE)*F1765%,0)</f>
        <v>#N/A</v>
      </c>
      <c r="J1765">
        <v>0</v>
      </c>
      <c r="K1765">
        <v>0</v>
      </c>
      <c r="L1765">
        <f>VLOOKUP(B1765,'BAHAN BAKU'!P:Y,10,FALSE)</f>
        <v>0</v>
      </c>
      <c r="M1765">
        <f>VLOOKUP(B1765,'BAHAN BAKU'!P:Z,11,FALSE)</f>
        <v>0</v>
      </c>
      <c r="T1765">
        <v>0</v>
      </c>
    </row>
    <row r="1766" spans="1:20" x14ac:dyDescent="0.25">
      <c r="A1766">
        <f>VLOOKUP(B1766,'BAHAN BAKU'!$BD:$BE,2,FALSE)</f>
        <v>1</v>
      </c>
      <c r="B1766">
        <f>IF(COUNTIF($B$2:B1765,B1765)=3,B1765+1,B1765)</f>
        <v>589</v>
      </c>
      <c r="C1766" t="e">
        <f>VLOOKUP(B1766,'BAHAN BAKU'!P:Q,2,FALSE)</f>
        <v>#N/A</v>
      </c>
      <c r="D1766" t="s">
        <v>2</v>
      </c>
      <c r="E1766" t="s">
        <v>49</v>
      </c>
      <c r="F1766" s="13">
        <v>11</v>
      </c>
      <c r="G1766" t="s">
        <v>49</v>
      </c>
      <c r="H1766">
        <v>100</v>
      </c>
      <c r="I1766">
        <f>ROUND(VLOOKUP(B1766,'BAHAN BAKU'!P:AO,26,FALSE)*F1766%,0)</f>
        <v>0</v>
      </c>
      <c r="J1766">
        <v>0</v>
      </c>
      <c r="K1766">
        <v>0</v>
      </c>
      <c r="L1766">
        <f>VLOOKUP(B1766,'BAHAN BAKU'!P:Y,10,FALSE)</f>
        <v>0</v>
      </c>
      <c r="M1766">
        <f>VLOOKUP(B1766,'BAHAN BAKU'!P:Z,11,FALSE)</f>
        <v>0</v>
      </c>
      <c r="T1766">
        <v>0</v>
      </c>
    </row>
    <row r="1767" spans="1:20" x14ac:dyDescent="0.25">
      <c r="A1767">
        <f>VLOOKUP(B1767,'BAHAN BAKU'!$BD:$BE,2,FALSE)</f>
        <v>1</v>
      </c>
      <c r="B1767">
        <f>IF(COUNTIF($B$2:B1766,B1766)=3,B1766+1,B1766)</f>
        <v>589</v>
      </c>
      <c r="C1767" t="e">
        <f>VLOOKUP(B1767,'BAHAN BAKU'!P:Q,2,FALSE)</f>
        <v>#N/A</v>
      </c>
      <c r="D1767" t="s">
        <v>0</v>
      </c>
      <c r="E1767" t="s">
        <v>49</v>
      </c>
      <c r="F1767" s="13">
        <f>IF(VLOOKUP(B1767&amp;D1767,'BAHAN BAKU'!BA:BB,2,FALSE)&gt;'BAHAN BAKU'!$B$1,'BAHAN BAKU'!$B$1,VLOOKUP(B1767&amp;D1767,'BAHAN BAKU'!BA:BB,2,FALSE))</f>
        <v>0</v>
      </c>
      <c r="G1767" t="s">
        <v>49</v>
      </c>
      <c r="H1767">
        <v>100</v>
      </c>
      <c r="I1767">
        <f>ROUND(VLOOKUP(B1767,'BAHAN BAKU'!P:AO,26,FALSE)*F1767%,0)</f>
        <v>0</v>
      </c>
      <c r="J1767">
        <v>0</v>
      </c>
      <c r="K1767">
        <v>0</v>
      </c>
      <c r="L1767">
        <f>VLOOKUP(B1767,'BAHAN BAKU'!P:Y,10,FALSE)</f>
        <v>0</v>
      </c>
      <c r="M1767">
        <f>VLOOKUP(B1767,'BAHAN BAKU'!P:Z,11,FALSE)</f>
        <v>0</v>
      </c>
      <c r="T1767">
        <v>0</v>
      </c>
    </row>
    <row r="1768" spans="1:20" x14ac:dyDescent="0.25">
      <c r="A1768">
        <f>VLOOKUP(B1768,'BAHAN BAKU'!$BD:$BE,2,FALSE)</f>
        <v>1</v>
      </c>
      <c r="B1768">
        <f>IF(COUNTIF($B$2:B1767,B1767)=3,B1767+1,B1767)</f>
        <v>589</v>
      </c>
      <c r="C1768" t="e">
        <f>VLOOKUP(B1768,'BAHAN BAKU'!P:Q,2,FALSE)</f>
        <v>#N/A</v>
      </c>
      <c r="D1768" t="s">
        <v>4</v>
      </c>
      <c r="E1768" t="s">
        <v>49</v>
      </c>
      <c r="F1768" s="13" t="e">
        <f>IF(C1768=0,"2.5","0")</f>
        <v>#N/A</v>
      </c>
      <c r="G1768" t="s">
        <v>49</v>
      </c>
      <c r="H1768">
        <v>100</v>
      </c>
      <c r="I1768" t="e">
        <f>ROUND(VLOOKUP(B1768,'BAHAN BAKU'!P:AO,26,FALSE)*F1768%,0)</f>
        <v>#N/A</v>
      </c>
      <c r="J1768">
        <v>0</v>
      </c>
      <c r="K1768">
        <v>0</v>
      </c>
      <c r="L1768">
        <f>VLOOKUP(B1768,'BAHAN BAKU'!P:Y,10,FALSE)</f>
        <v>0</v>
      </c>
      <c r="M1768">
        <f>VLOOKUP(B1768,'BAHAN BAKU'!P:Z,11,FALSE)</f>
        <v>0</v>
      </c>
      <c r="T1768">
        <v>0</v>
      </c>
    </row>
    <row r="1769" spans="1:20" x14ac:dyDescent="0.25">
      <c r="A1769">
        <f>VLOOKUP(B1769,'BAHAN BAKU'!$BD:$BE,2,FALSE)</f>
        <v>1</v>
      </c>
      <c r="B1769">
        <f>IF(COUNTIF($B$2:B1768,B1768)=3,B1768+1,B1768)</f>
        <v>590</v>
      </c>
      <c r="C1769" t="e">
        <f>VLOOKUP(B1769,'BAHAN BAKU'!P:Q,2,FALSE)</f>
        <v>#N/A</v>
      </c>
      <c r="D1769" t="s">
        <v>2</v>
      </c>
      <c r="E1769" t="s">
        <v>49</v>
      </c>
      <c r="F1769" s="13">
        <v>11</v>
      </c>
      <c r="G1769" t="s">
        <v>49</v>
      </c>
      <c r="H1769">
        <v>100</v>
      </c>
      <c r="I1769">
        <f>ROUND(VLOOKUP(B1769,'BAHAN BAKU'!P:AO,26,FALSE)*F1769%,0)</f>
        <v>0</v>
      </c>
      <c r="J1769">
        <v>0</v>
      </c>
      <c r="K1769">
        <v>0</v>
      </c>
      <c r="L1769">
        <f>VLOOKUP(B1769,'BAHAN BAKU'!P:Y,10,FALSE)</f>
        <v>0</v>
      </c>
      <c r="M1769">
        <f>VLOOKUP(B1769,'BAHAN BAKU'!P:Z,11,FALSE)</f>
        <v>0</v>
      </c>
      <c r="T1769">
        <v>0</v>
      </c>
    </row>
    <row r="1770" spans="1:20" x14ac:dyDescent="0.25">
      <c r="A1770">
        <f>VLOOKUP(B1770,'BAHAN BAKU'!$BD:$BE,2,FALSE)</f>
        <v>1</v>
      </c>
      <c r="B1770">
        <f>IF(COUNTIF($B$2:B1769,B1769)=3,B1769+1,B1769)</f>
        <v>590</v>
      </c>
      <c r="C1770" t="e">
        <f>VLOOKUP(B1770,'BAHAN BAKU'!P:Q,2,FALSE)</f>
        <v>#N/A</v>
      </c>
      <c r="D1770" t="s">
        <v>0</v>
      </c>
      <c r="E1770" t="s">
        <v>49</v>
      </c>
      <c r="F1770" s="13">
        <f>IF(VLOOKUP(B1770&amp;D1770,'BAHAN BAKU'!BA:BB,2,FALSE)&gt;'BAHAN BAKU'!$B$1,'BAHAN BAKU'!$B$1,VLOOKUP(B1770&amp;D1770,'BAHAN BAKU'!BA:BB,2,FALSE))</f>
        <v>0</v>
      </c>
      <c r="G1770" t="s">
        <v>49</v>
      </c>
      <c r="H1770">
        <v>100</v>
      </c>
      <c r="I1770">
        <f>ROUND(VLOOKUP(B1770,'BAHAN BAKU'!P:AO,26,FALSE)*F1770%,0)</f>
        <v>0</v>
      </c>
      <c r="J1770">
        <v>0</v>
      </c>
      <c r="K1770">
        <v>0</v>
      </c>
      <c r="L1770">
        <f>VLOOKUP(B1770,'BAHAN BAKU'!P:Y,10,FALSE)</f>
        <v>0</v>
      </c>
      <c r="M1770">
        <f>VLOOKUP(B1770,'BAHAN BAKU'!P:Z,11,FALSE)</f>
        <v>0</v>
      </c>
      <c r="T1770">
        <v>0</v>
      </c>
    </row>
    <row r="1771" spans="1:20" x14ac:dyDescent="0.25">
      <c r="A1771">
        <f>VLOOKUP(B1771,'BAHAN BAKU'!$BD:$BE,2,FALSE)</f>
        <v>1</v>
      </c>
      <c r="B1771">
        <f>IF(COUNTIF($B$2:B1770,B1770)=3,B1770+1,B1770)</f>
        <v>590</v>
      </c>
      <c r="C1771" t="e">
        <f>VLOOKUP(B1771,'BAHAN BAKU'!P:Q,2,FALSE)</f>
        <v>#N/A</v>
      </c>
      <c r="D1771" t="s">
        <v>4</v>
      </c>
      <c r="E1771" t="s">
        <v>49</v>
      </c>
      <c r="F1771" s="13" t="e">
        <f>IF(C1771=0,"2.5","0")</f>
        <v>#N/A</v>
      </c>
      <c r="G1771" t="s">
        <v>49</v>
      </c>
      <c r="H1771">
        <v>100</v>
      </c>
      <c r="I1771" t="e">
        <f>ROUND(VLOOKUP(B1771,'BAHAN BAKU'!P:AO,26,FALSE)*F1771%,0)</f>
        <v>#N/A</v>
      </c>
      <c r="J1771">
        <v>0</v>
      </c>
      <c r="K1771">
        <v>0</v>
      </c>
      <c r="L1771">
        <f>VLOOKUP(B1771,'BAHAN BAKU'!P:Y,10,FALSE)</f>
        <v>0</v>
      </c>
      <c r="M1771">
        <f>VLOOKUP(B1771,'BAHAN BAKU'!P:Z,11,FALSE)</f>
        <v>0</v>
      </c>
      <c r="T1771">
        <v>0</v>
      </c>
    </row>
    <row r="1772" spans="1:20" x14ac:dyDescent="0.25">
      <c r="A1772">
        <f>VLOOKUP(B1772,'BAHAN BAKU'!$BD:$BE,2,FALSE)</f>
        <v>1</v>
      </c>
      <c r="B1772">
        <f>IF(COUNTIF($B$2:B1771,B1771)=3,B1771+1,B1771)</f>
        <v>591</v>
      </c>
      <c r="C1772" t="e">
        <f>VLOOKUP(B1772,'BAHAN BAKU'!P:Q,2,FALSE)</f>
        <v>#N/A</v>
      </c>
      <c r="D1772" t="s">
        <v>2</v>
      </c>
      <c r="E1772" t="s">
        <v>49</v>
      </c>
      <c r="F1772" s="13">
        <v>11</v>
      </c>
      <c r="G1772" t="s">
        <v>49</v>
      </c>
      <c r="H1772">
        <v>100</v>
      </c>
      <c r="I1772">
        <f>ROUND(VLOOKUP(B1772,'BAHAN BAKU'!P:AO,26,FALSE)*F1772%,0)</f>
        <v>0</v>
      </c>
      <c r="J1772">
        <v>0</v>
      </c>
      <c r="K1772">
        <v>0</v>
      </c>
      <c r="L1772">
        <f>VLOOKUP(B1772,'BAHAN BAKU'!P:Y,10,FALSE)</f>
        <v>0</v>
      </c>
      <c r="M1772">
        <f>VLOOKUP(B1772,'BAHAN BAKU'!P:Z,11,FALSE)</f>
        <v>0</v>
      </c>
      <c r="T1772">
        <v>0</v>
      </c>
    </row>
    <row r="1773" spans="1:20" x14ac:dyDescent="0.25">
      <c r="A1773">
        <f>VLOOKUP(B1773,'BAHAN BAKU'!$BD:$BE,2,FALSE)</f>
        <v>1</v>
      </c>
      <c r="B1773">
        <f>IF(COUNTIF($B$2:B1772,B1772)=3,B1772+1,B1772)</f>
        <v>591</v>
      </c>
      <c r="C1773" t="e">
        <f>VLOOKUP(B1773,'BAHAN BAKU'!P:Q,2,FALSE)</f>
        <v>#N/A</v>
      </c>
      <c r="D1773" t="s">
        <v>0</v>
      </c>
      <c r="E1773" t="s">
        <v>49</v>
      </c>
      <c r="F1773" s="13">
        <f>IF(VLOOKUP(B1773&amp;D1773,'BAHAN BAKU'!BA:BB,2,FALSE)&gt;'BAHAN BAKU'!$B$1,'BAHAN BAKU'!$B$1,VLOOKUP(B1773&amp;D1773,'BAHAN BAKU'!BA:BB,2,FALSE))</f>
        <v>0</v>
      </c>
      <c r="G1773" t="s">
        <v>49</v>
      </c>
      <c r="H1773">
        <v>100</v>
      </c>
      <c r="I1773">
        <f>ROUND(VLOOKUP(B1773,'BAHAN BAKU'!P:AO,26,FALSE)*F1773%,0)</f>
        <v>0</v>
      </c>
      <c r="J1773">
        <v>0</v>
      </c>
      <c r="K1773">
        <v>0</v>
      </c>
      <c r="L1773">
        <f>VLOOKUP(B1773,'BAHAN BAKU'!P:Y,10,FALSE)</f>
        <v>0</v>
      </c>
      <c r="M1773">
        <f>VLOOKUP(B1773,'BAHAN BAKU'!P:Z,11,FALSE)</f>
        <v>0</v>
      </c>
      <c r="T1773">
        <v>0</v>
      </c>
    </row>
    <row r="1774" spans="1:20" x14ac:dyDescent="0.25">
      <c r="A1774">
        <f>VLOOKUP(B1774,'BAHAN BAKU'!$BD:$BE,2,FALSE)</f>
        <v>1</v>
      </c>
      <c r="B1774">
        <f>IF(COUNTIF($B$2:B1773,B1773)=3,B1773+1,B1773)</f>
        <v>591</v>
      </c>
      <c r="C1774" t="e">
        <f>VLOOKUP(B1774,'BAHAN BAKU'!P:Q,2,FALSE)</f>
        <v>#N/A</v>
      </c>
      <c r="D1774" t="s">
        <v>4</v>
      </c>
      <c r="E1774" t="s">
        <v>49</v>
      </c>
      <c r="F1774" s="13" t="e">
        <f>IF(C1774=0,"2.5","0")</f>
        <v>#N/A</v>
      </c>
      <c r="G1774" t="s">
        <v>49</v>
      </c>
      <c r="H1774">
        <v>100</v>
      </c>
      <c r="I1774" t="e">
        <f>ROUND(VLOOKUP(B1774,'BAHAN BAKU'!P:AO,26,FALSE)*F1774%,0)</f>
        <v>#N/A</v>
      </c>
      <c r="J1774">
        <v>0</v>
      </c>
      <c r="K1774">
        <v>0</v>
      </c>
      <c r="L1774">
        <f>VLOOKUP(B1774,'BAHAN BAKU'!P:Y,10,FALSE)</f>
        <v>0</v>
      </c>
      <c r="M1774">
        <f>VLOOKUP(B1774,'BAHAN BAKU'!P:Z,11,FALSE)</f>
        <v>0</v>
      </c>
      <c r="T1774">
        <v>0</v>
      </c>
    </row>
    <row r="1775" spans="1:20" x14ac:dyDescent="0.25">
      <c r="A1775">
        <f>VLOOKUP(B1775,'BAHAN BAKU'!$BD:$BE,2,FALSE)</f>
        <v>1</v>
      </c>
      <c r="B1775">
        <f>IF(COUNTIF($B$2:B1774,B1774)=3,B1774+1,B1774)</f>
        <v>592</v>
      </c>
      <c r="C1775" t="e">
        <f>VLOOKUP(B1775,'BAHAN BAKU'!P:Q,2,FALSE)</f>
        <v>#N/A</v>
      </c>
      <c r="D1775" t="s">
        <v>2</v>
      </c>
      <c r="E1775" t="s">
        <v>49</v>
      </c>
      <c r="F1775" s="13">
        <v>11</v>
      </c>
      <c r="G1775" t="s">
        <v>49</v>
      </c>
      <c r="H1775">
        <v>100</v>
      </c>
      <c r="I1775">
        <f>ROUND(VLOOKUP(B1775,'BAHAN BAKU'!P:AO,26,FALSE)*F1775%,0)</f>
        <v>0</v>
      </c>
      <c r="J1775">
        <v>0</v>
      </c>
      <c r="K1775">
        <v>0</v>
      </c>
      <c r="L1775">
        <f>VLOOKUP(B1775,'BAHAN BAKU'!P:Y,10,FALSE)</f>
        <v>0</v>
      </c>
      <c r="M1775">
        <f>VLOOKUP(B1775,'BAHAN BAKU'!P:Z,11,FALSE)</f>
        <v>0</v>
      </c>
      <c r="T1775">
        <v>0</v>
      </c>
    </row>
    <row r="1776" spans="1:20" x14ac:dyDescent="0.25">
      <c r="A1776">
        <f>VLOOKUP(B1776,'BAHAN BAKU'!$BD:$BE,2,FALSE)</f>
        <v>1</v>
      </c>
      <c r="B1776">
        <f>IF(COUNTIF($B$2:B1775,B1775)=3,B1775+1,B1775)</f>
        <v>592</v>
      </c>
      <c r="C1776" t="e">
        <f>VLOOKUP(B1776,'BAHAN BAKU'!P:Q,2,FALSE)</f>
        <v>#N/A</v>
      </c>
      <c r="D1776" t="s">
        <v>0</v>
      </c>
      <c r="E1776" t="s">
        <v>49</v>
      </c>
      <c r="F1776" s="13">
        <f>IF(VLOOKUP(B1776&amp;D1776,'BAHAN BAKU'!BA:BB,2,FALSE)&gt;'BAHAN BAKU'!$B$1,'BAHAN BAKU'!$B$1,VLOOKUP(B1776&amp;D1776,'BAHAN BAKU'!BA:BB,2,FALSE))</f>
        <v>0</v>
      </c>
      <c r="G1776" t="s">
        <v>49</v>
      </c>
      <c r="H1776">
        <v>100</v>
      </c>
      <c r="I1776">
        <f>ROUND(VLOOKUP(B1776,'BAHAN BAKU'!P:AO,26,FALSE)*F1776%,0)</f>
        <v>0</v>
      </c>
      <c r="J1776">
        <v>0</v>
      </c>
      <c r="K1776">
        <v>0</v>
      </c>
      <c r="L1776">
        <f>VLOOKUP(B1776,'BAHAN BAKU'!P:Y,10,FALSE)</f>
        <v>0</v>
      </c>
      <c r="M1776">
        <f>VLOOKUP(B1776,'BAHAN BAKU'!P:Z,11,FALSE)</f>
        <v>0</v>
      </c>
      <c r="T1776">
        <v>0</v>
      </c>
    </row>
    <row r="1777" spans="1:20" x14ac:dyDescent="0.25">
      <c r="A1777">
        <f>VLOOKUP(B1777,'BAHAN BAKU'!$BD:$BE,2,FALSE)</f>
        <v>1</v>
      </c>
      <c r="B1777">
        <f>IF(COUNTIF($B$2:B1776,B1776)=3,B1776+1,B1776)</f>
        <v>592</v>
      </c>
      <c r="C1777" t="e">
        <f>VLOOKUP(B1777,'BAHAN BAKU'!P:Q,2,FALSE)</f>
        <v>#N/A</v>
      </c>
      <c r="D1777" t="s">
        <v>4</v>
      </c>
      <c r="E1777" t="s">
        <v>49</v>
      </c>
      <c r="F1777" s="13" t="e">
        <f>IF(C1777=0,"2.5","0")</f>
        <v>#N/A</v>
      </c>
      <c r="G1777" t="s">
        <v>49</v>
      </c>
      <c r="H1777">
        <v>100</v>
      </c>
      <c r="I1777" t="e">
        <f>ROUND(VLOOKUP(B1777,'BAHAN BAKU'!P:AO,26,FALSE)*F1777%,0)</f>
        <v>#N/A</v>
      </c>
      <c r="J1777">
        <v>0</v>
      </c>
      <c r="K1777">
        <v>0</v>
      </c>
      <c r="L1777">
        <f>VLOOKUP(B1777,'BAHAN BAKU'!P:Y,10,FALSE)</f>
        <v>0</v>
      </c>
      <c r="M1777">
        <f>VLOOKUP(B1777,'BAHAN BAKU'!P:Z,11,FALSE)</f>
        <v>0</v>
      </c>
      <c r="T1777">
        <v>0</v>
      </c>
    </row>
    <row r="1778" spans="1:20" x14ac:dyDescent="0.25">
      <c r="A1778">
        <f>VLOOKUP(B1778,'BAHAN BAKU'!$BD:$BE,2,FALSE)</f>
        <v>1</v>
      </c>
      <c r="B1778">
        <f>IF(COUNTIF($B$2:B1777,B1777)=3,B1777+1,B1777)</f>
        <v>593</v>
      </c>
      <c r="C1778" t="e">
        <f>VLOOKUP(B1778,'BAHAN BAKU'!P:Q,2,FALSE)</f>
        <v>#N/A</v>
      </c>
      <c r="D1778" t="s">
        <v>2</v>
      </c>
      <c r="E1778" t="s">
        <v>49</v>
      </c>
      <c r="F1778" s="13">
        <v>11</v>
      </c>
      <c r="G1778" t="s">
        <v>49</v>
      </c>
      <c r="H1778">
        <v>100</v>
      </c>
      <c r="I1778">
        <f>ROUND(VLOOKUP(B1778,'BAHAN BAKU'!P:AO,26,FALSE)*F1778%,0)</f>
        <v>0</v>
      </c>
      <c r="J1778">
        <v>0</v>
      </c>
      <c r="K1778">
        <v>0</v>
      </c>
      <c r="L1778">
        <f>VLOOKUP(B1778,'BAHAN BAKU'!P:Y,10,FALSE)</f>
        <v>0</v>
      </c>
      <c r="M1778">
        <f>VLOOKUP(B1778,'BAHAN BAKU'!P:Z,11,FALSE)</f>
        <v>0</v>
      </c>
      <c r="T1778">
        <v>0</v>
      </c>
    </row>
    <row r="1779" spans="1:20" x14ac:dyDescent="0.25">
      <c r="A1779">
        <f>VLOOKUP(B1779,'BAHAN BAKU'!$BD:$BE,2,FALSE)</f>
        <v>1</v>
      </c>
      <c r="B1779">
        <f>IF(COUNTIF($B$2:B1778,B1778)=3,B1778+1,B1778)</f>
        <v>593</v>
      </c>
      <c r="C1779" t="e">
        <f>VLOOKUP(B1779,'BAHAN BAKU'!P:Q,2,FALSE)</f>
        <v>#N/A</v>
      </c>
      <c r="D1779" t="s">
        <v>0</v>
      </c>
      <c r="E1779" t="s">
        <v>49</v>
      </c>
      <c r="F1779" s="13">
        <f>IF(VLOOKUP(B1779&amp;D1779,'BAHAN BAKU'!BA:BB,2,FALSE)&gt;'BAHAN BAKU'!$B$1,'BAHAN BAKU'!$B$1,VLOOKUP(B1779&amp;D1779,'BAHAN BAKU'!BA:BB,2,FALSE))</f>
        <v>0</v>
      </c>
      <c r="G1779" t="s">
        <v>49</v>
      </c>
      <c r="H1779">
        <v>100</v>
      </c>
      <c r="I1779">
        <f>ROUND(VLOOKUP(B1779,'BAHAN BAKU'!P:AO,26,FALSE)*F1779%,0)</f>
        <v>0</v>
      </c>
      <c r="J1779">
        <v>0</v>
      </c>
      <c r="K1779">
        <v>0</v>
      </c>
      <c r="L1779">
        <f>VLOOKUP(B1779,'BAHAN BAKU'!P:Y,10,FALSE)</f>
        <v>0</v>
      </c>
      <c r="M1779">
        <f>VLOOKUP(B1779,'BAHAN BAKU'!P:Z,11,FALSE)</f>
        <v>0</v>
      </c>
      <c r="T1779">
        <v>0</v>
      </c>
    </row>
    <row r="1780" spans="1:20" x14ac:dyDescent="0.25">
      <c r="A1780">
        <f>VLOOKUP(B1780,'BAHAN BAKU'!$BD:$BE,2,FALSE)</f>
        <v>1</v>
      </c>
      <c r="B1780">
        <f>IF(COUNTIF($B$2:B1779,B1779)=3,B1779+1,B1779)</f>
        <v>593</v>
      </c>
      <c r="C1780" t="e">
        <f>VLOOKUP(B1780,'BAHAN BAKU'!P:Q,2,FALSE)</f>
        <v>#N/A</v>
      </c>
      <c r="D1780" t="s">
        <v>4</v>
      </c>
      <c r="E1780" t="s">
        <v>49</v>
      </c>
      <c r="F1780" s="13" t="e">
        <f>IF(C1780=0,"2.5","0")</f>
        <v>#N/A</v>
      </c>
      <c r="G1780" t="s">
        <v>49</v>
      </c>
      <c r="H1780">
        <v>100</v>
      </c>
      <c r="I1780" t="e">
        <f>ROUND(VLOOKUP(B1780,'BAHAN BAKU'!P:AO,26,FALSE)*F1780%,0)</f>
        <v>#N/A</v>
      </c>
      <c r="J1780">
        <v>0</v>
      </c>
      <c r="K1780">
        <v>0</v>
      </c>
      <c r="L1780">
        <f>VLOOKUP(B1780,'BAHAN BAKU'!P:Y,10,FALSE)</f>
        <v>0</v>
      </c>
      <c r="M1780">
        <f>VLOOKUP(B1780,'BAHAN BAKU'!P:Z,11,FALSE)</f>
        <v>0</v>
      </c>
      <c r="T1780">
        <v>0</v>
      </c>
    </row>
    <row r="1781" spans="1:20" x14ac:dyDescent="0.25">
      <c r="A1781">
        <f>VLOOKUP(B1781,'BAHAN BAKU'!$BD:$BE,2,FALSE)</f>
        <v>1</v>
      </c>
      <c r="B1781">
        <f>IF(COUNTIF($B$2:B1780,B1780)=3,B1780+1,B1780)</f>
        <v>594</v>
      </c>
      <c r="C1781" t="e">
        <f>VLOOKUP(B1781,'BAHAN BAKU'!P:Q,2,FALSE)</f>
        <v>#N/A</v>
      </c>
      <c r="D1781" t="s">
        <v>2</v>
      </c>
      <c r="E1781" t="s">
        <v>49</v>
      </c>
      <c r="F1781" s="13">
        <v>11</v>
      </c>
      <c r="G1781" t="s">
        <v>49</v>
      </c>
      <c r="H1781">
        <v>100</v>
      </c>
      <c r="I1781">
        <f>ROUND(VLOOKUP(B1781,'BAHAN BAKU'!P:AO,26,FALSE)*F1781%,0)</f>
        <v>0</v>
      </c>
      <c r="J1781">
        <v>0</v>
      </c>
      <c r="K1781">
        <v>0</v>
      </c>
      <c r="L1781">
        <f>VLOOKUP(B1781,'BAHAN BAKU'!P:Y,10,FALSE)</f>
        <v>0</v>
      </c>
      <c r="M1781">
        <f>VLOOKUP(B1781,'BAHAN BAKU'!P:Z,11,FALSE)</f>
        <v>0</v>
      </c>
      <c r="T1781">
        <v>0</v>
      </c>
    </row>
    <row r="1782" spans="1:20" x14ac:dyDescent="0.25">
      <c r="A1782">
        <f>VLOOKUP(B1782,'BAHAN BAKU'!$BD:$BE,2,FALSE)</f>
        <v>1</v>
      </c>
      <c r="B1782">
        <f>IF(COUNTIF($B$2:B1781,B1781)=3,B1781+1,B1781)</f>
        <v>594</v>
      </c>
      <c r="C1782" t="e">
        <f>VLOOKUP(B1782,'BAHAN BAKU'!P:Q,2,FALSE)</f>
        <v>#N/A</v>
      </c>
      <c r="D1782" t="s">
        <v>0</v>
      </c>
      <c r="E1782" t="s">
        <v>49</v>
      </c>
      <c r="F1782" s="13">
        <f>IF(VLOOKUP(B1782&amp;D1782,'BAHAN BAKU'!BA:BB,2,FALSE)&gt;'BAHAN BAKU'!$B$1,'BAHAN BAKU'!$B$1,VLOOKUP(B1782&amp;D1782,'BAHAN BAKU'!BA:BB,2,FALSE))</f>
        <v>0</v>
      </c>
      <c r="G1782" t="s">
        <v>49</v>
      </c>
      <c r="H1782">
        <v>100</v>
      </c>
      <c r="I1782">
        <f>ROUND(VLOOKUP(B1782,'BAHAN BAKU'!P:AO,26,FALSE)*F1782%,0)</f>
        <v>0</v>
      </c>
      <c r="J1782">
        <v>0</v>
      </c>
      <c r="K1782">
        <v>0</v>
      </c>
      <c r="L1782">
        <f>VLOOKUP(B1782,'BAHAN BAKU'!P:Y,10,FALSE)</f>
        <v>0</v>
      </c>
      <c r="M1782">
        <f>VLOOKUP(B1782,'BAHAN BAKU'!P:Z,11,FALSE)</f>
        <v>0</v>
      </c>
      <c r="T1782">
        <v>0</v>
      </c>
    </row>
    <row r="1783" spans="1:20" x14ac:dyDescent="0.25">
      <c r="A1783">
        <f>VLOOKUP(B1783,'BAHAN BAKU'!$BD:$BE,2,FALSE)</f>
        <v>1</v>
      </c>
      <c r="B1783">
        <f>IF(COUNTIF($B$2:B1782,B1782)=3,B1782+1,B1782)</f>
        <v>594</v>
      </c>
      <c r="C1783" t="e">
        <f>VLOOKUP(B1783,'BAHAN BAKU'!P:Q,2,FALSE)</f>
        <v>#N/A</v>
      </c>
      <c r="D1783" t="s">
        <v>4</v>
      </c>
      <c r="E1783" t="s">
        <v>49</v>
      </c>
      <c r="F1783" s="13" t="e">
        <f>IF(C1783=0,"2.5","0")</f>
        <v>#N/A</v>
      </c>
      <c r="G1783" t="s">
        <v>49</v>
      </c>
      <c r="H1783">
        <v>100</v>
      </c>
      <c r="I1783" t="e">
        <f>ROUND(VLOOKUP(B1783,'BAHAN BAKU'!P:AO,26,FALSE)*F1783%,0)</f>
        <v>#N/A</v>
      </c>
      <c r="J1783">
        <v>0</v>
      </c>
      <c r="K1783">
        <v>0</v>
      </c>
      <c r="L1783">
        <f>VLOOKUP(B1783,'BAHAN BAKU'!P:Y,10,FALSE)</f>
        <v>0</v>
      </c>
      <c r="M1783">
        <f>VLOOKUP(B1783,'BAHAN BAKU'!P:Z,11,FALSE)</f>
        <v>0</v>
      </c>
      <c r="T1783">
        <v>0</v>
      </c>
    </row>
    <row r="1784" spans="1:20" x14ac:dyDescent="0.25">
      <c r="A1784">
        <f>VLOOKUP(B1784,'BAHAN BAKU'!$BD:$BE,2,FALSE)</f>
        <v>1</v>
      </c>
      <c r="B1784">
        <f>IF(COUNTIF($B$2:B1783,B1783)=3,B1783+1,B1783)</f>
        <v>595</v>
      </c>
      <c r="C1784" t="e">
        <f>VLOOKUP(B1784,'BAHAN BAKU'!P:Q,2,FALSE)</f>
        <v>#N/A</v>
      </c>
      <c r="D1784" t="s">
        <v>2</v>
      </c>
      <c r="E1784" t="s">
        <v>49</v>
      </c>
      <c r="F1784" s="13">
        <v>11</v>
      </c>
      <c r="G1784" t="s">
        <v>49</v>
      </c>
      <c r="H1784">
        <v>100</v>
      </c>
      <c r="I1784">
        <f>ROUND(VLOOKUP(B1784,'BAHAN BAKU'!P:AO,26,FALSE)*F1784%,0)</f>
        <v>0</v>
      </c>
      <c r="J1784">
        <v>0</v>
      </c>
      <c r="K1784">
        <v>0</v>
      </c>
      <c r="L1784">
        <f>VLOOKUP(B1784,'BAHAN BAKU'!P:Y,10,FALSE)</f>
        <v>0</v>
      </c>
      <c r="M1784">
        <f>VLOOKUP(B1784,'BAHAN BAKU'!P:Z,11,FALSE)</f>
        <v>0</v>
      </c>
      <c r="T1784">
        <v>0</v>
      </c>
    </row>
    <row r="1785" spans="1:20" x14ac:dyDescent="0.25">
      <c r="A1785">
        <f>VLOOKUP(B1785,'BAHAN BAKU'!$BD:$BE,2,FALSE)</f>
        <v>1</v>
      </c>
      <c r="B1785">
        <f>IF(COUNTIF($B$2:B1784,B1784)=3,B1784+1,B1784)</f>
        <v>595</v>
      </c>
      <c r="C1785" t="e">
        <f>VLOOKUP(B1785,'BAHAN BAKU'!P:Q,2,FALSE)</f>
        <v>#N/A</v>
      </c>
      <c r="D1785" t="s">
        <v>0</v>
      </c>
      <c r="E1785" t="s">
        <v>49</v>
      </c>
      <c r="F1785" s="13">
        <f>IF(VLOOKUP(B1785&amp;D1785,'BAHAN BAKU'!BA:BB,2,FALSE)&gt;'BAHAN BAKU'!$B$1,'BAHAN BAKU'!$B$1,VLOOKUP(B1785&amp;D1785,'BAHAN BAKU'!BA:BB,2,FALSE))</f>
        <v>0</v>
      </c>
      <c r="G1785" t="s">
        <v>49</v>
      </c>
      <c r="H1785">
        <v>100</v>
      </c>
      <c r="I1785">
        <f>ROUND(VLOOKUP(B1785,'BAHAN BAKU'!P:AO,26,FALSE)*F1785%,0)</f>
        <v>0</v>
      </c>
      <c r="J1785">
        <v>0</v>
      </c>
      <c r="K1785">
        <v>0</v>
      </c>
      <c r="L1785">
        <f>VLOOKUP(B1785,'BAHAN BAKU'!P:Y,10,FALSE)</f>
        <v>0</v>
      </c>
      <c r="M1785">
        <f>VLOOKUP(B1785,'BAHAN BAKU'!P:Z,11,FALSE)</f>
        <v>0</v>
      </c>
      <c r="T1785">
        <v>0</v>
      </c>
    </row>
    <row r="1786" spans="1:20" x14ac:dyDescent="0.25">
      <c r="A1786">
        <f>VLOOKUP(B1786,'BAHAN BAKU'!$BD:$BE,2,FALSE)</f>
        <v>1</v>
      </c>
      <c r="B1786">
        <f>IF(COUNTIF($B$2:B1785,B1785)=3,B1785+1,B1785)</f>
        <v>595</v>
      </c>
      <c r="C1786" t="e">
        <f>VLOOKUP(B1786,'BAHAN BAKU'!P:Q,2,FALSE)</f>
        <v>#N/A</v>
      </c>
      <c r="D1786" t="s">
        <v>4</v>
      </c>
      <c r="E1786" t="s">
        <v>49</v>
      </c>
      <c r="F1786" s="13" t="e">
        <f>IF(C1786=0,"2.5","0")</f>
        <v>#N/A</v>
      </c>
      <c r="G1786" t="s">
        <v>49</v>
      </c>
      <c r="H1786">
        <v>100</v>
      </c>
      <c r="I1786" t="e">
        <f>ROUND(VLOOKUP(B1786,'BAHAN BAKU'!P:AO,26,FALSE)*F1786%,0)</f>
        <v>#N/A</v>
      </c>
      <c r="J1786">
        <v>0</v>
      </c>
      <c r="K1786">
        <v>0</v>
      </c>
      <c r="L1786">
        <f>VLOOKUP(B1786,'BAHAN BAKU'!P:Y,10,FALSE)</f>
        <v>0</v>
      </c>
      <c r="M1786">
        <f>VLOOKUP(B1786,'BAHAN BAKU'!P:Z,11,FALSE)</f>
        <v>0</v>
      </c>
      <c r="T1786">
        <v>0</v>
      </c>
    </row>
    <row r="1787" spans="1:20" x14ac:dyDescent="0.25">
      <c r="A1787">
        <f>VLOOKUP(B1787,'BAHAN BAKU'!$BD:$BE,2,FALSE)</f>
        <v>1</v>
      </c>
      <c r="B1787">
        <f>IF(COUNTIF($B$2:B1786,B1786)=3,B1786+1,B1786)</f>
        <v>596</v>
      </c>
      <c r="C1787" t="e">
        <f>VLOOKUP(B1787,'BAHAN BAKU'!P:Q,2,FALSE)</f>
        <v>#N/A</v>
      </c>
      <c r="D1787" t="s">
        <v>2</v>
      </c>
      <c r="E1787" t="s">
        <v>49</v>
      </c>
      <c r="F1787" s="13">
        <v>11</v>
      </c>
      <c r="G1787" t="s">
        <v>49</v>
      </c>
      <c r="H1787">
        <v>100</v>
      </c>
      <c r="I1787">
        <f>ROUND(VLOOKUP(B1787,'BAHAN BAKU'!P:AO,26,FALSE)*F1787%,0)</f>
        <v>0</v>
      </c>
      <c r="J1787">
        <v>0</v>
      </c>
      <c r="K1787">
        <v>0</v>
      </c>
      <c r="L1787">
        <f>VLOOKUP(B1787,'BAHAN BAKU'!P:Y,10,FALSE)</f>
        <v>0</v>
      </c>
      <c r="M1787">
        <f>VLOOKUP(B1787,'BAHAN BAKU'!P:Z,11,FALSE)</f>
        <v>0</v>
      </c>
      <c r="T1787">
        <v>0</v>
      </c>
    </row>
    <row r="1788" spans="1:20" x14ac:dyDescent="0.25">
      <c r="A1788">
        <f>VLOOKUP(B1788,'BAHAN BAKU'!$BD:$BE,2,FALSE)</f>
        <v>1</v>
      </c>
      <c r="B1788">
        <f>IF(COUNTIF($B$2:B1787,B1787)=3,B1787+1,B1787)</f>
        <v>596</v>
      </c>
      <c r="C1788" t="e">
        <f>VLOOKUP(B1788,'BAHAN BAKU'!P:Q,2,FALSE)</f>
        <v>#N/A</v>
      </c>
      <c r="D1788" t="s">
        <v>0</v>
      </c>
      <c r="E1788" t="s">
        <v>49</v>
      </c>
      <c r="F1788" s="13">
        <f>IF(VLOOKUP(B1788&amp;D1788,'BAHAN BAKU'!BA:BB,2,FALSE)&gt;'BAHAN BAKU'!$B$1,'BAHAN BAKU'!$B$1,VLOOKUP(B1788&amp;D1788,'BAHAN BAKU'!BA:BB,2,FALSE))</f>
        <v>0</v>
      </c>
      <c r="G1788" t="s">
        <v>49</v>
      </c>
      <c r="H1788">
        <v>100</v>
      </c>
      <c r="I1788">
        <f>ROUND(VLOOKUP(B1788,'BAHAN BAKU'!P:AO,26,FALSE)*F1788%,0)</f>
        <v>0</v>
      </c>
      <c r="J1788">
        <v>0</v>
      </c>
      <c r="K1788">
        <v>0</v>
      </c>
      <c r="L1788">
        <f>VLOOKUP(B1788,'BAHAN BAKU'!P:Y,10,FALSE)</f>
        <v>0</v>
      </c>
      <c r="M1788">
        <f>VLOOKUP(B1788,'BAHAN BAKU'!P:Z,11,FALSE)</f>
        <v>0</v>
      </c>
      <c r="T1788">
        <v>0</v>
      </c>
    </row>
    <row r="1789" spans="1:20" x14ac:dyDescent="0.25">
      <c r="A1789">
        <f>VLOOKUP(B1789,'BAHAN BAKU'!$BD:$BE,2,FALSE)</f>
        <v>1</v>
      </c>
      <c r="B1789">
        <f>IF(COUNTIF($B$2:B1788,B1788)=3,B1788+1,B1788)</f>
        <v>596</v>
      </c>
      <c r="C1789" t="e">
        <f>VLOOKUP(B1789,'BAHAN BAKU'!P:Q,2,FALSE)</f>
        <v>#N/A</v>
      </c>
      <c r="D1789" t="s">
        <v>4</v>
      </c>
      <c r="E1789" t="s">
        <v>49</v>
      </c>
      <c r="F1789" s="13" t="e">
        <f>IF(C1789=0,"2.5","0")</f>
        <v>#N/A</v>
      </c>
      <c r="G1789" t="s">
        <v>49</v>
      </c>
      <c r="H1789">
        <v>100</v>
      </c>
      <c r="I1789" t="e">
        <f>ROUND(VLOOKUP(B1789,'BAHAN BAKU'!P:AO,26,FALSE)*F1789%,0)</f>
        <v>#N/A</v>
      </c>
      <c r="J1789">
        <v>0</v>
      </c>
      <c r="K1789">
        <v>0</v>
      </c>
      <c r="L1789">
        <f>VLOOKUP(B1789,'BAHAN BAKU'!P:Y,10,FALSE)</f>
        <v>0</v>
      </c>
      <c r="M1789">
        <f>VLOOKUP(B1789,'BAHAN BAKU'!P:Z,11,FALSE)</f>
        <v>0</v>
      </c>
      <c r="T1789">
        <v>0</v>
      </c>
    </row>
    <row r="1790" spans="1:20" x14ac:dyDescent="0.25">
      <c r="A1790">
        <f>VLOOKUP(B1790,'BAHAN BAKU'!$BD:$BE,2,FALSE)</f>
        <v>1</v>
      </c>
      <c r="B1790">
        <f>IF(COUNTIF($B$2:B1789,B1789)=3,B1789+1,B1789)</f>
        <v>597</v>
      </c>
      <c r="C1790" t="e">
        <f>VLOOKUP(B1790,'BAHAN BAKU'!P:Q,2,FALSE)</f>
        <v>#N/A</v>
      </c>
      <c r="D1790" t="s">
        <v>2</v>
      </c>
      <c r="E1790" t="s">
        <v>49</v>
      </c>
      <c r="F1790" s="13">
        <v>11</v>
      </c>
      <c r="G1790" t="s">
        <v>49</v>
      </c>
      <c r="H1790">
        <v>100</v>
      </c>
      <c r="I1790">
        <f>ROUND(VLOOKUP(B1790,'BAHAN BAKU'!P:AO,26,FALSE)*F1790%,0)</f>
        <v>0</v>
      </c>
      <c r="J1790">
        <v>0</v>
      </c>
      <c r="K1790">
        <v>0</v>
      </c>
      <c r="L1790">
        <f>VLOOKUP(B1790,'BAHAN BAKU'!P:Y,10,FALSE)</f>
        <v>0</v>
      </c>
      <c r="M1790">
        <f>VLOOKUP(B1790,'BAHAN BAKU'!P:Z,11,FALSE)</f>
        <v>0</v>
      </c>
      <c r="T1790">
        <v>0</v>
      </c>
    </row>
    <row r="1791" spans="1:20" x14ac:dyDescent="0.25">
      <c r="A1791">
        <f>VLOOKUP(B1791,'BAHAN BAKU'!$BD:$BE,2,FALSE)</f>
        <v>1</v>
      </c>
      <c r="B1791">
        <f>IF(COUNTIF($B$2:B1790,B1790)=3,B1790+1,B1790)</f>
        <v>597</v>
      </c>
      <c r="C1791" t="e">
        <f>VLOOKUP(B1791,'BAHAN BAKU'!P:Q,2,FALSE)</f>
        <v>#N/A</v>
      </c>
      <c r="D1791" t="s">
        <v>0</v>
      </c>
      <c r="E1791" t="s">
        <v>49</v>
      </c>
      <c r="F1791" s="13">
        <f>IF(VLOOKUP(B1791&amp;D1791,'BAHAN BAKU'!BA:BB,2,FALSE)&gt;'BAHAN BAKU'!$B$1,'BAHAN BAKU'!$B$1,VLOOKUP(B1791&amp;D1791,'BAHAN BAKU'!BA:BB,2,FALSE))</f>
        <v>0</v>
      </c>
      <c r="G1791" t="s">
        <v>49</v>
      </c>
      <c r="H1791">
        <v>100</v>
      </c>
      <c r="I1791">
        <f>ROUND(VLOOKUP(B1791,'BAHAN BAKU'!P:AO,26,FALSE)*F1791%,0)</f>
        <v>0</v>
      </c>
      <c r="J1791">
        <v>0</v>
      </c>
      <c r="K1791">
        <v>0</v>
      </c>
      <c r="L1791">
        <f>VLOOKUP(B1791,'BAHAN BAKU'!P:Y,10,FALSE)</f>
        <v>0</v>
      </c>
      <c r="M1791">
        <f>VLOOKUP(B1791,'BAHAN BAKU'!P:Z,11,FALSE)</f>
        <v>0</v>
      </c>
      <c r="T1791">
        <v>0</v>
      </c>
    </row>
    <row r="1792" spans="1:20" x14ac:dyDescent="0.25">
      <c r="A1792">
        <f>VLOOKUP(B1792,'BAHAN BAKU'!$BD:$BE,2,FALSE)</f>
        <v>1</v>
      </c>
      <c r="B1792">
        <f>IF(COUNTIF($B$2:B1791,B1791)=3,B1791+1,B1791)</f>
        <v>597</v>
      </c>
      <c r="C1792" t="e">
        <f>VLOOKUP(B1792,'BAHAN BAKU'!P:Q,2,FALSE)</f>
        <v>#N/A</v>
      </c>
      <c r="D1792" t="s">
        <v>4</v>
      </c>
      <c r="E1792" t="s">
        <v>49</v>
      </c>
      <c r="F1792" s="13" t="e">
        <f>IF(C1792=0,"2.5","0")</f>
        <v>#N/A</v>
      </c>
      <c r="G1792" t="s">
        <v>49</v>
      </c>
      <c r="H1792">
        <v>100</v>
      </c>
      <c r="I1792" t="e">
        <f>ROUND(VLOOKUP(B1792,'BAHAN BAKU'!P:AO,26,FALSE)*F1792%,0)</f>
        <v>#N/A</v>
      </c>
      <c r="J1792">
        <v>0</v>
      </c>
      <c r="K1792">
        <v>0</v>
      </c>
      <c r="L1792">
        <f>VLOOKUP(B1792,'BAHAN BAKU'!P:Y,10,FALSE)</f>
        <v>0</v>
      </c>
      <c r="M1792">
        <f>VLOOKUP(B1792,'BAHAN BAKU'!P:Z,11,FALSE)</f>
        <v>0</v>
      </c>
      <c r="T1792">
        <v>0</v>
      </c>
    </row>
    <row r="1793" spans="1:20" x14ac:dyDescent="0.25">
      <c r="A1793">
        <f>VLOOKUP(B1793,'BAHAN BAKU'!$BD:$BE,2,FALSE)</f>
        <v>1</v>
      </c>
      <c r="B1793">
        <f>IF(COUNTIF($B$2:B1792,B1792)=3,B1792+1,B1792)</f>
        <v>598</v>
      </c>
      <c r="C1793" t="e">
        <f>VLOOKUP(B1793,'BAHAN BAKU'!P:Q,2,FALSE)</f>
        <v>#N/A</v>
      </c>
      <c r="D1793" t="s">
        <v>2</v>
      </c>
      <c r="E1793" t="s">
        <v>49</v>
      </c>
      <c r="F1793" s="13">
        <v>11</v>
      </c>
      <c r="G1793" t="s">
        <v>49</v>
      </c>
      <c r="H1793">
        <v>100</v>
      </c>
      <c r="I1793">
        <f>ROUND(VLOOKUP(B1793,'BAHAN BAKU'!P:AO,26,FALSE)*F1793%,0)</f>
        <v>0</v>
      </c>
      <c r="J1793">
        <v>0</v>
      </c>
      <c r="K1793">
        <v>0</v>
      </c>
      <c r="L1793">
        <f>VLOOKUP(B1793,'BAHAN BAKU'!P:Y,10,FALSE)</f>
        <v>0</v>
      </c>
      <c r="M1793">
        <f>VLOOKUP(B1793,'BAHAN BAKU'!P:Z,11,FALSE)</f>
        <v>0</v>
      </c>
      <c r="T1793">
        <v>0</v>
      </c>
    </row>
    <row r="1794" spans="1:20" x14ac:dyDescent="0.25">
      <c r="A1794">
        <f>VLOOKUP(B1794,'BAHAN BAKU'!$BD:$BE,2,FALSE)</f>
        <v>1</v>
      </c>
      <c r="B1794">
        <f>IF(COUNTIF($B$2:B1793,B1793)=3,B1793+1,B1793)</f>
        <v>598</v>
      </c>
      <c r="C1794" t="e">
        <f>VLOOKUP(B1794,'BAHAN BAKU'!P:Q,2,FALSE)</f>
        <v>#N/A</v>
      </c>
      <c r="D1794" t="s">
        <v>0</v>
      </c>
      <c r="E1794" t="s">
        <v>49</v>
      </c>
      <c r="F1794" s="13">
        <f>IF(VLOOKUP(B1794&amp;D1794,'BAHAN BAKU'!BA:BB,2,FALSE)&gt;'BAHAN BAKU'!$B$1,'BAHAN BAKU'!$B$1,VLOOKUP(B1794&amp;D1794,'BAHAN BAKU'!BA:BB,2,FALSE))</f>
        <v>0</v>
      </c>
      <c r="G1794" t="s">
        <v>49</v>
      </c>
      <c r="H1794">
        <v>100</v>
      </c>
      <c r="I1794">
        <f>ROUND(VLOOKUP(B1794,'BAHAN BAKU'!P:AO,26,FALSE)*F1794%,0)</f>
        <v>0</v>
      </c>
      <c r="J1794">
        <v>0</v>
      </c>
      <c r="K1794">
        <v>0</v>
      </c>
      <c r="L1794">
        <f>VLOOKUP(B1794,'BAHAN BAKU'!P:Y,10,FALSE)</f>
        <v>0</v>
      </c>
      <c r="M1794">
        <f>VLOOKUP(B1794,'BAHAN BAKU'!P:Z,11,FALSE)</f>
        <v>0</v>
      </c>
      <c r="T1794">
        <v>0</v>
      </c>
    </row>
    <row r="1795" spans="1:20" x14ac:dyDescent="0.25">
      <c r="A1795">
        <f>VLOOKUP(B1795,'BAHAN BAKU'!$BD:$BE,2,FALSE)</f>
        <v>1</v>
      </c>
      <c r="B1795">
        <f>IF(COUNTIF($B$2:B1794,B1794)=3,B1794+1,B1794)</f>
        <v>598</v>
      </c>
      <c r="C1795" t="e">
        <f>VLOOKUP(B1795,'BAHAN BAKU'!P:Q,2,FALSE)</f>
        <v>#N/A</v>
      </c>
      <c r="D1795" t="s">
        <v>4</v>
      </c>
      <c r="E1795" t="s">
        <v>49</v>
      </c>
      <c r="F1795" s="13" t="e">
        <f>IF(C1795=0,"2.5","0")</f>
        <v>#N/A</v>
      </c>
      <c r="G1795" t="s">
        <v>49</v>
      </c>
      <c r="H1795">
        <v>100</v>
      </c>
      <c r="I1795" t="e">
        <f>ROUND(VLOOKUP(B1795,'BAHAN BAKU'!P:AO,26,FALSE)*F1795%,0)</f>
        <v>#N/A</v>
      </c>
      <c r="J1795">
        <v>0</v>
      </c>
      <c r="K1795">
        <v>0</v>
      </c>
      <c r="L1795">
        <f>VLOOKUP(B1795,'BAHAN BAKU'!P:Y,10,FALSE)</f>
        <v>0</v>
      </c>
      <c r="M1795">
        <f>VLOOKUP(B1795,'BAHAN BAKU'!P:Z,11,FALSE)</f>
        <v>0</v>
      </c>
      <c r="T1795">
        <v>0</v>
      </c>
    </row>
    <row r="1796" spans="1:20" x14ac:dyDescent="0.25">
      <c r="A1796">
        <f>VLOOKUP(B1796,'BAHAN BAKU'!$BD:$BE,2,FALSE)</f>
        <v>1</v>
      </c>
      <c r="B1796">
        <f>IF(COUNTIF($B$2:B1795,B1795)=3,B1795+1,B1795)</f>
        <v>599</v>
      </c>
      <c r="C1796" t="e">
        <f>VLOOKUP(B1796,'BAHAN BAKU'!P:Q,2,FALSE)</f>
        <v>#N/A</v>
      </c>
      <c r="D1796" t="s">
        <v>2</v>
      </c>
      <c r="E1796" t="s">
        <v>49</v>
      </c>
      <c r="F1796" s="13">
        <v>11</v>
      </c>
      <c r="G1796" t="s">
        <v>49</v>
      </c>
      <c r="H1796">
        <v>100</v>
      </c>
      <c r="I1796">
        <f>ROUND(VLOOKUP(B1796,'BAHAN BAKU'!P:AO,26,FALSE)*F1796%,0)</f>
        <v>0</v>
      </c>
      <c r="J1796">
        <v>0</v>
      </c>
      <c r="K1796">
        <v>0</v>
      </c>
      <c r="L1796">
        <f>VLOOKUP(B1796,'BAHAN BAKU'!P:Y,10,FALSE)</f>
        <v>0</v>
      </c>
      <c r="M1796">
        <f>VLOOKUP(B1796,'BAHAN BAKU'!P:Z,11,FALSE)</f>
        <v>0</v>
      </c>
      <c r="T1796">
        <v>0</v>
      </c>
    </row>
    <row r="1797" spans="1:20" x14ac:dyDescent="0.25">
      <c r="A1797">
        <f>VLOOKUP(B1797,'BAHAN BAKU'!$BD:$BE,2,FALSE)</f>
        <v>1</v>
      </c>
      <c r="B1797">
        <f>IF(COUNTIF($B$2:B1796,B1796)=3,B1796+1,B1796)</f>
        <v>599</v>
      </c>
      <c r="C1797" t="e">
        <f>VLOOKUP(B1797,'BAHAN BAKU'!P:Q,2,FALSE)</f>
        <v>#N/A</v>
      </c>
      <c r="D1797" t="s">
        <v>0</v>
      </c>
      <c r="E1797" t="s">
        <v>49</v>
      </c>
      <c r="F1797" s="13">
        <f>IF(VLOOKUP(B1797&amp;D1797,'BAHAN BAKU'!BA:BB,2,FALSE)&gt;'BAHAN BAKU'!$B$1,'BAHAN BAKU'!$B$1,VLOOKUP(B1797&amp;D1797,'BAHAN BAKU'!BA:BB,2,FALSE))</f>
        <v>0</v>
      </c>
      <c r="G1797" t="s">
        <v>49</v>
      </c>
      <c r="H1797">
        <v>100</v>
      </c>
      <c r="I1797">
        <f>ROUND(VLOOKUP(B1797,'BAHAN BAKU'!P:AO,26,FALSE)*F1797%,0)</f>
        <v>0</v>
      </c>
      <c r="J1797">
        <v>0</v>
      </c>
      <c r="K1797">
        <v>0</v>
      </c>
      <c r="L1797">
        <f>VLOOKUP(B1797,'BAHAN BAKU'!P:Y,10,FALSE)</f>
        <v>0</v>
      </c>
      <c r="M1797">
        <f>VLOOKUP(B1797,'BAHAN BAKU'!P:Z,11,FALSE)</f>
        <v>0</v>
      </c>
      <c r="T1797">
        <v>0</v>
      </c>
    </row>
    <row r="1798" spans="1:20" x14ac:dyDescent="0.25">
      <c r="A1798">
        <f>VLOOKUP(B1798,'BAHAN BAKU'!$BD:$BE,2,FALSE)</f>
        <v>1</v>
      </c>
      <c r="B1798">
        <f>IF(COUNTIF($B$2:B1797,B1797)=3,B1797+1,B1797)</f>
        <v>599</v>
      </c>
      <c r="C1798" t="e">
        <f>VLOOKUP(B1798,'BAHAN BAKU'!P:Q,2,FALSE)</f>
        <v>#N/A</v>
      </c>
      <c r="D1798" t="s">
        <v>4</v>
      </c>
      <c r="E1798" t="s">
        <v>49</v>
      </c>
      <c r="F1798" s="13" t="e">
        <f>IF(C1798=0,"2.5","0")</f>
        <v>#N/A</v>
      </c>
      <c r="G1798" t="s">
        <v>49</v>
      </c>
      <c r="H1798">
        <v>100</v>
      </c>
      <c r="I1798" t="e">
        <f>ROUND(VLOOKUP(B1798,'BAHAN BAKU'!P:AO,26,FALSE)*F1798%,0)</f>
        <v>#N/A</v>
      </c>
      <c r="J1798">
        <v>0</v>
      </c>
      <c r="K1798">
        <v>0</v>
      </c>
      <c r="L1798">
        <f>VLOOKUP(B1798,'BAHAN BAKU'!P:Y,10,FALSE)</f>
        <v>0</v>
      </c>
      <c r="M1798">
        <f>VLOOKUP(B1798,'BAHAN BAKU'!P:Z,11,FALSE)</f>
        <v>0</v>
      </c>
      <c r="T1798">
        <v>0</v>
      </c>
    </row>
    <row r="1799" spans="1:20" x14ac:dyDescent="0.25">
      <c r="A1799">
        <f>VLOOKUP(B1799,'BAHAN BAKU'!$BD:$BE,2,FALSE)</f>
        <v>1</v>
      </c>
      <c r="B1799">
        <f>IF(COUNTIF($B$2:B1798,B1798)=3,B1798+1,B1798)</f>
        <v>600</v>
      </c>
      <c r="C1799" t="e">
        <f>VLOOKUP(B1799,'BAHAN BAKU'!P:Q,2,FALSE)</f>
        <v>#N/A</v>
      </c>
      <c r="D1799" t="s">
        <v>2</v>
      </c>
      <c r="E1799" t="s">
        <v>49</v>
      </c>
      <c r="F1799" s="13">
        <v>11</v>
      </c>
      <c r="G1799" t="s">
        <v>49</v>
      </c>
      <c r="H1799">
        <v>100</v>
      </c>
      <c r="I1799">
        <f>ROUND(VLOOKUP(B1799,'BAHAN BAKU'!P:AO,26,FALSE)*F1799%,0)</f>
        <v>0</v>
      </c>
      <c r="J1799">
        <v>0</v>
      </c>
      <c r="K1799">
        <v>0</v>
      </c>
      <c r="L1799">
        <f>VLOOKUP(B1799,'BAHAN BAKU'!P:Y,10,FALSE)</f>
        <v>0</v>
      </c>
      <c r="M1799">
        <f>VLOOKUP(B1799,'BAHAN BAKU'!P:Z,11,FALSE)</f>
        <v>0</v>
      </c>
      <c r="T1799">
        <v>0</v>
      </c>
    </row>
    <row r="1800" spans="1:20" x14ac:dyDescent="0.25">
      <c r="A1800">
        <f>VLOOKUP(B1800,'BAHAN BAKU'!$BD:$BE,2,FALSE)</f>
        <v>1</v>
      </c>
      <c r="B1800">
        <f>IF(COUNTIF($B$2:B1799,B1799)=3,B1799+1,B1799)</f>
        <v>600</v>
      </c>
      <c r="C1800" t="e">
        <f>VLOOKUP(B1800,'BAHAN BAKU'!P:Q,2,FALSE)</f>
        <v>#N/A</v>
      </c>
      <c r="D1800" t="s">
        <v>0</v>
      </c>
      <c r="E1800" t="s">
        <v>49</v>
      </c>
      <c r="F1800" s="13">
        <f>IF(VLOOKUP(B1800&amp;D1800,'BAHAN BAKU'!BA:BB,2,FALSE)&gt;'BAHAN BAKU'!$B$1,'BAHAN BAKU'!$B$1,VLOOKUP(B1800&amp;D1800,'BAHAN BAKU'!BA:BB,2,FALSE))</f>
        <v>0</v>
      </c>
      <c r="G1800" t="s">
        <v>49</v>
      </c>
      <c r="H1800">
        <v>100</v>
      </c>
      <c r="I1800">
        <f>ROUND(VLOOKUP(B1800,'BAHAN BAKU'!P:AO,26,FALSE)*F1800%,0)</f>
        <v>0</v>
      </c>
      <c r="J1800">
        <v>0</v>
      </c>
      <c r="K1800">
        <v>0</v>
      </c>
      <c r="L1800">
        <f>VLOOKUP(B1800,'BAHAN BAKU'!P:Y,10,FALSE)</f>
        <v>0</v>
      </c>
      <c r="M1800">
        <f>VLOOKUP(B1800,'BAHAN BAKU'!P:Z,11,FALSE)</f>
        <v>0</v>
      </c>
      <c r="T1800">
        <v>0</v>
      </c>
    </row>
    <row r="1801" spans="1:20" x14ac:dyDescent="0.25">
      <c r="A1801">
        <f>VLOOKUP(B1801,'BAHAN BAKU'!$BD:$BE,2,FALSE)</f>
        <v>1</v>
      </c>
      <c r="B1801">
        <f>IF(COUNTIF($B$2:B1800,B1800)=3,B1800+1,B1800)</f>
        <v>600</v>
      </c>
      <c r="C1801" t="e">
        <f>VLOOKUP(B1801,'BAHAN BAKU'!P:Q,2,FALSE)</f>
        <v>#N/A</v>
      </c>
      <c r="D1801" t="s">
        <v>4</v>
      </c>
      <c r="E1801" t="s">
        <v>49</v>
      </c>
      <c r="F1801" s="13" t="e">
        <f>IF(C1801=0,"2.5","0")</f>
        <v>#N/A</v>
      </c>
      <c r="G1801" t="s">
        <v>49</v>
      </c>
      <c r="H1801">
        <v>100</v>
      </c>
      <c r="I1801" t="e">
        <f>ROUND(VLOOKUP(B1801,'BAHAN BAKU'!P:AO,26,FALSE)*F1801%,0)</f>
        <v>#N/A</v>
      </c>
      <c r="J1801">
        <v>0</v>
      </c>
      <c r="K1801">
        <v>0</v>
      </c>
      <c r="L1801">
        <f>VLOOKUP(B1801,'BAHAN BAKU'!P:Y,10,FALSE)</f>
        <v>0</v>
      </c>
      <c r="M1801">
        <f>VLOOKUP(B1801,'BAHAN BAKU'!P:Z,11,FALSE)</f>
        <v>0</v>
      </c>
      <c r="T1801">
        <v>0</v>
      </c>
    </row>
    <row r="1802" spans="1:20" x14ac:dyDescent="0.25">
      <c r="A1802">
        <f>VLOOKUP(B1802,'BAHAN BAKU'!$BD:$BE,2,FALSE)</f>
        <v>1</v>
      </c>
      <c r="B1802">
        <f>IF(COUNTIF($B$2:B1801,B1801)=3,B1801+1,B1801)</f>
        <v>601</v>
      </c>
      <c r="C1802" t="e">
        <f>VLOOKUP(B1802,'BAHAN BAKU'!P:Q,2,FALSE)</f>
        <v>#N/A</v>
      </c>
      <c r="D1802" t="s">
        <v>2</v>
      </c>
      <c r="E1802" t="s">
        <v>49</v>
      </c>
      <c r="F1802" s="13">
        <v>11</v>
      </c>
      <c r="G1802" t="s">
        <v>49</v>
      </c>
      <c r="H1802">
        <v>100</v>
      </c>
      <c r="I1802">
        <f>ROUND(VLOOKUP(B1802,'BAHAN BAKU'!P:AO,26,FALSE)*F1802%,0)</f>
        <v>0</v>
      </c>
      <c r="J1802">
        <v>0</v>
      </c>
      <c r="K1802">
        <v>0</v>
      </c>
      <c r="L1802">
        <f>VLOOKUP(B1802,'BAHAN BAKU'!P:Y,10,FALSE)</f>
        <v>0</v>
      </c>
      <c r="M1802">
        <f>VLOOKUP(B1802,'BAHAN BAKU'!P:Z,11,FALSE)</f>
        <v>0</v>
      </c>
      <c r="T1802">
        <v>0</v>
      </c>
    </row>
    <row r="1803" spans="1:20" x14ac:dyDescent="0.25">
      <c r="A1803">
        <f>VLOOKUP(B1803,'BAHAN BAKU'!$BD:$BE,2,FALSE)</f>
        <v>1</v>
      </c>
      <c r="B1803">
        <f>IF(COUNTIF($B$2:B1802,B1802)=3,B1802+1,B1802)</f>
        <v>601</v>
      </c>
      <c r="C1803" t="e">
        <f>VLOOKUP(B1803,'BAHAN BAKU'!P:Q,2,FALSE)</f>
        <v>#N/A</v>
      </c>
      <c r="D1803" t="s">
        <v>0</v>
      </c>
      <c r="E1803" t="s">
        <v>49</v>
      </c>
      <c r="F1803" s="13">
        <f>IF(VLOOKUP(B1803&amp;D1803,'BAHAN BAKU'!BA:BB,2,FALSE)&gt;'BAHAN BAKU'!$B$1,'BAHAN BAKU'!$B$1,VLOOKUP(B1803&amp;D1803,'BAHAN BAKU'!BA:BB,2,FALSE))</f>
        <v>0</v>
      </c>
      <c r="G1803" t="s">
        <v>49</v>
      </c>
      <c r="H1803">
        <v>100</v>
      </c>
      <c r="I1803">
        <f>ROUND(VLOOKUP(B1803,'BAHAN BAKU'!P:AO,26,FALSE)*F1803%,0)</f>
        <v>0</v>
      </c>
      <c r="J1803">
        <v>0</v>
      </c>
      <c r="K1803">
        <v>0</v>
      </c>
      <c r="L1803">
        <f>VLOOKUP(B1803,'BAHAN BAKU'!P:Y,10,FALSE)</f>
        <v>0</v>
      </c>
      <c r="M1803">
        <f>VLOOKUP(B1803,'BAHAN BAKU'!P:Z,11,FALSE)</f>
        <v>0</v>
      </c>
      <c r="T1803">
        <v>0</v>
      </c>
    </row>
    <row r="1804" spans="1:20" x14ac:dyDescent="0.25">
      <c r="A1804">
        <f>VLOOKUP(B1804,'BAHAN BAKU'!$BD:$BE,2,FALSE)</f>
        <v>1</v>
      </c>
      <c r="B1804">
        <f>IF(COUNTIF($B$2:B1803,B1803)=3,B1803+1,B1803)</f>
        <v>601</v>
      </c>
      <c r="C1804" t="e">
        <f>VLOOKUP(B1804,'BAHAN BAKU'!P:Q,2,FALSE)</f>
        <v>#N/A</v>
      </c>
      <c r="D1804" t="s">
        <v>4</v>
      </c>
      <c r="E1804" t="s">
        <v>49</v>
      </c>
      <c r="F1804" s="13" t="e">
        <f>IF(C1804=0,"2.5","0")</f>
        <v>#N/A</v>
      </c>
      <c r="G1804" t="s">
        <v>49</v>
      </c>
      <c r="H1804">
        <v>100</v>
      </c>
      <c r="I1804" t="e">
        <f>ROUND(VLOOKUP(B1804,'BAHAN BAKU'!P:AO,26,FALSE)*F1804%,0)</f>
        <v>#N/A</v>
      </c>
      <c r="J1804">
        <v>0</v>
      </c>
      <c r="K1804">
        <v>0</v>
      </c>
      <c r="L1804">
        <f>VLOOKUP(B1804,'BAHAN BAKU'!P:Y,10,FALSE)</f>
        <v>0</v>
      </c>
      <c r="M1804">
        <f>VLOOKUP(B1804,'BAHAN BAKU'!P:Z,11,FALSE)</f>
        <v>0</v>
      </c>
      <c r="T1804">
        <v>0</v>
      </c>
    </row>
    <row r="1805" spans="1:20" x14ac:dyDescent="0.25">
      <c r="A1805">
        <f>VLOOKUP(B1805,'BAHAN BAKU'!$BD:$BE,2,FALSE)</f>
        <v>1</v>
      </c>
      <c r="B1805">
        <f>IF(COUNTIF($B$2:B1804,B1804)=3,B1804+1,B1804)</f>
        <v>602</v>
      </c>
      <c r="C1805" t="e">
        <f>VLOOKUP(B1805,'BAHAN BAKU'!P:Q,2,FALSE)</f>
        <v>#N/A</v>
      </c>
      <c r="D1805" t="s">
        <v>2</v>
      </c>
      <c r="E1805" t="s">
        <v>49</v>
      </c>
      <c r="F1805" s="13">
        <v>11</v>
      </c>
      <c r="G1805" t="s">
        <v>49</v>
      </c>
      <c r="H1805">
        <v>100</v>
      </c>
      <c r="I1805">
        <f>ROUND(VLOOKUP(B1805,'BAHAN BAKU'!P:AO,26,FALSE)*F1805%,0)</f>
        <v>0</v>
      </c>
      <c r="J1805">
        <v>0</v>
      </c>
      <c r="K1805">
        <v>0</v>
      </c>
      <c r="L1805">
        <f>VLOOKUP(B1805,'BAHAN BAKU'!P:Y,10,FALSE)</f>
        <v>0</v>
      </c>
      <c r="M1805">
        <f>VLOOKUP(B1805,'BAHAN BAKU'!P:Z,11,FALSE)</f>
        <v>0</v>
      </c>
      <c r="T1805">
        <v>0</v>
      </c>
    </row>
    <row r="1806" spans="1:20" x14ac:dyDescent="0.25">
      <c r="A1806">
        <f>VLOOKUP(B1806,'BAHAN BAKU'!$BD:$BE,2,FALSE)</f>
        <v>1</v>
      </c>
      <c r="B1806">
        <f>IF(COUNTIF($B$2:B1805,B1805)=3,B1805+1,B1805)</f>
        <v>602</v>
      </c>
      <c r="C1806" t="e">
        <f>VLOOKUP(B1806,'BAHAN BAKU'!P:Q,2,FALSE)</f>
        <v>#N/A</v>
      </c>
      <c r="D1806" t="s">
        <v>0</v>
      </c>
      <c r="E1806" t="s">
        <v>49</v>
      </c>
      <c r="F1806" s="13">
        <f>IF(VLOOKUP(B1806&amp;D1806,'BAHAN BAKU'!BA:BB,2,FALSE)&gt;'BAHAN BAKU'!$B$1,'BAHAN BAKU'!$B$1,VLOOKUP(B1806&amp;D1806,'BAHAN BAKU'!BA:BB,2,FALSE))</f>
        <v>0</v>
      </c>
      <c r="G1806" t="s">
        <v>49</v>
      </c>
      <c r="H1806">
        <v>100</v>
      </c>
      <c r="I1806">
        <f>ROUND(VLOOKUP(B1806,'BAHAN BAKU'!P:AO,26,FALSE)*F1806%,0)</f>
        <v>0</v>
      </c>
      <c r="J1806">
        <v>0</v>
      </c>
      <c r="K1806">
        <v>0</v>
      </c>
      <c r="L1806">
        <f>VLOOKUP(B1806,'BAHAN BAKU'!P:Y,10,FALSE)</f>
        <v>0</v>
      </c>
      <c r="M1806">
        <f>VLOOKUP(B1806,'BAHAN BAKU'!P:Z,11,FALSE)</f>
        <v>0</v>
      </c>
      <c r="T1806">
        <v>0</v>
      </c>
    </row>
    <row r="1807" spans="1:20" x14ac:dyDescent="0.25">
      <c r="A1807">
        <f>VLOOKUP(B1807,'BAHAN BAKU'!$BD:$BE,2,FALSE)</f>
        <v>1</v>
      </c>
      <c r="B1807">
        <f>IF(COUNTIF($B$2:B1806,B1806)=3,B1806+1,B1806)</f>
        <v>602</v>
      </c>
      <c r="C1807" t="e">
        <f>VLOOKUP(B1807,'BAHAN BAKU'!P:Q,2,FALSE)</f>
        <v>#N/A</v>
      </c>
      <c r="D1807" t="s">
        <v>4</v>
      </c>
      <c r="E1807" t="s">
        <v>49</v>
      </c>
      <c r="F1807" s="13" t="e">
        <f>IF(C1807=0,"2.5","0")</f>
        <v>#N/A</v>
      </c>
      <c r="G1807" t="s">
        <v>49</v>
      </c>
      <c r="H1807">
        <v>100</v>
      </c>
      <c r="I1807" t="e">
        <f>ROUND(VLOOKUP(B1807,'BAHAN BAKU'!P:AO,26,FALSE)*F1807%,0)</f>
        <v>#N/A</v>
      </c>
      <c r="J1807">
        <v>0</v>
      </c>
      <c r="K1807">
        <v>0</v>
      </c>
      <c r="L1807">
        <f>VLOOKUP(B1807,'BAHAN BAKU'!P:Y,10,FALSE)</f>
        <v>0</v>
      </c>
      <c r="M1807">
        <f>VLOOKUP(B1807,'BAHAN BAKU'!P:Z,11,FALSE)</f>
        <v>0</v>
      </c>
      <c r="T1807">
        <v>0</v>
      </c>
    </row>
    <row r="1808" spans="1:20" x14ac:dyDescent="0.25">
      <c r="A1808">
        <f>VLOOKUP(B1808,'BAHAN BAKU'!$BD:$BE,2,FALSE)</f>
        <v>1</v>
      </c>
      <c r="B1808">
        <f>IF(COUNTIF($B$2:B1807,B1807)=3,B1807+1,B1807)</f>
        <v>603</v>
      </c>
      <c r="C1808" t="e">
        <f>VLOOKUP(B1808,'BAHAN BAKU'!P:Q,2,FALSE)</f>
        <v>#N/A</v>
      </c>
      <c r="D1808" t="s">
        <v>2</v>
      </c>
      <c r="E1808" t="s">
        <v>49</v>
      </c>
      <c r="F1808" s="13">
        <v>11</v>
      </c>
      <c r="G1808" t="s">
        <v>49</v>
      </c>
      <c r="H1808">
        <v>100</v>
      </c>
      <c r="I1808">
        <f>ROUND(VLOOKUP(B1808,'BAHAN BAKU'!P:AO,26,FALSE)*F1808%,0)</f>
        <v>0</v>
      </c>
      <c r="J1808">
        <v>0</v>
      </c>
      <c r="K1808">
        <v>0</v>
      </c>
      <c r="L1808">
        <f>VLOOKUP(B1808,'BAHAN BAKU'!P:Y,10,FALSE)</f>
        <v>0</v>
      </c>
      <c r="M1808">
        <f>VLOOKUP(B1808,'BAHAN BAKU'!P:Z,11,FALSE)</f>
        <v>0</v>
      </c>
      <c r="T1808">
        <v>0</v>
      </c>
    </row>
    <row r="1809" spans="1:20" x14ac:dyDescent="0.25">
      <c r="A1809">
        <f>VLOOKUP(B1809,'BAHAN BAKU'!$BD:$BE,2,FALSE)</f>
        <v>1</v>
      </c>
      <c r="B1809">
        <f>IF(COUNTIF($B$2:B1808,B1808)=3,B1808+1,B1808)</f>
        <v>603</v>
      </c>
      <c r="C1809" t="e">
        <f>VLOOKUP(B1809,'BAHAN BAKU'!P:Q,2,FALSE)</f>
        <v>#N/A</v>
      </c>
      <c r="D1809" t="s">
        <v>0</v>
      </c>
      <c r="E1809" t="s">
        <v>49</v>
      </c>
      <c r="F1809" s="13">
        <f>IF(VLOOKUP(B1809&amp;D1809,'BAHAN BAKU'!BA:BB,2,FALSE)&gt;'BAHAN BAKU'!$B$1,'BAHAN BAKU'!$B$1,VLOOKUP(B1809&amp;D1809,'BAHAN BAKU'!BA:BB,2,FALSE))</f>
        <v>0</v>
      </c>
      <c r="G1809" t="s">
        <v>49</v>
      </c>
      <c r="H1809">
        <v>100</v>
      </c>
      <c r="I1809">
        <f>ROUND(VLOOKUP(B1809,'BAHAN BAKU'!P:AO,26,FALSE)*F1809%,0)</f>
        <v>0</v>
      </c>
      <c r="J1809">
        <v>0</v>
      </c>
      <c r="K1809">
        <v>0</v>
      </c>
      <c r="L1809">
        <f>VLOOKUP(B1809,'BAHAN BAKU'!P:Y,10,FALSE)</f>
        <v>0</v>
      </c>
      <c r="M1809">
        <f>VLOOKUP(B1809,'BAHAN BAKU'!P:Z,11,FALSE)</f>
        <v>0</v>
      </c>
      <c r="T1809">
        <v>0</v>
      </c>
    </row>
    <row r="1810" spans="1:20" x14ac:dyDescent="0.25">
      <c r="A1810">
        <f>VLOOKUP(B1810,'BAHAN BAKU'!$BD:$BE,2,FALSE)</f>
        <v>1</v>
      </c>
      <c r="B1810">
        <f>IF(COUNTIF($B$2:B1809,B1809)=3,B1809+1,B1809)</f>
        <v>603</v>
      </c>
      <c r="C1810" t="e">
        <f>VLOOKUP(B1810,'BAHAN BAKU'!P:Q,2,FALSE)</f>
        <v>#N/A</v>
      </c>
      <c r="D1810" t="s">
        <v>4</v>
      </c>
      <c r="E1810" t="s">
        <v>49</v>
      </c>
      <c r="F1810" s="13" t="e">
        <f>IF(C1810=0,"2.5","0")</f>
        <v>#N/A</v>
      </c>
      <c r="G1810" t="s">
        <v>49</v>
      </c>
      <c r="H1810">
        <v>100</v>
      </c>
      <c r="I1810" t="e">
        <f>ROUND(VLOOKUP(B1810,'BAHAN BAKU'!P:AO,26,FALSE)*F1810%,0)</f>
        <v>#N/A</v>
      </c>
      <c r="J1810">
        <v>0</v>
      </c>
      <c r="K1810">
        <v>0</v>
      </c>
      <c r="L1810">
        <f>VLOOKUP(B1810,'BAHAN BAKU'!P:Y,10,FALSE)</f>
        <v>0</v>
      </c>
      <c r="M1810">
        <f>VLOOKUP(B1810,'BAHAN BAKU'!P:Z,11,FALSE)</f>
        <v>0</v>
      </c>
      <c r="T1810">
        <v>0</v>
      </c>
    </row>
    <row r="1811" spans="1:20" x14ac:dyDescent="0.25">
      <c r="A1811">
        <f>VLOOKUP(B1811,'BAHAN BAKU'!$BD:$BE,2,FALSE)</f>
        <v>1</v>
      </c>
      <c r="B1811">
        <f>IF(COUNTIF($B$2:B1810,B1810)=3,B1810+1,B1810)</f>
        <v>604</v>
      </c>
      <c r="C1811" t="e">
        <f>VLOOKUP(B1811,'BAHAN BAKU'!P:Q,2,FALSE)</f>
        <v>#N/A</v>
      </c>
      <c r="D1811" t="s">
        <v>2</v>
      </c>
      <c r="E1811" t="s">
        <v>49</v>
      </c>
      <c r="F1811" s="13">
        <v>11</v>
      </c>
      <c r="G1811" t="s">
        <v>49</v>
      </c>
      <c r="H1811">
        <v>100</v>
      </c>
      <c r="I1811">
        <f>ROUND(VLOOKUP(B1811,'BAHAN BAKU'!P:AO,26,FALSE)*F1811%,0)</f>
        <v>0</v>
      </c>
      <c r="J1811">
        <v>0</v>
      </c>
      <c r="K1811">
        <v>0</v>
      </c>
      <c r="L1811">
        <f>VLOOKUP(B1811,'BAHAN BAKU'!P:Y,10,FALSE)</f>
        <v>0</v>
      </c>
      <c r="M1811">
        <f>VLOOKUP(B1811,'BAHAN BAKU'!P:Z,11,FALSE)</f>
        <v>0</v>
      </c>
      <c r="T1811">
        <v>0</v>
      </c>
    </row>
    <row r="1812" spans="1:20" x14ac:dyDescent="0.25">
      <c r="A1812">
        <f>VLOOKUP(B1812,'BAHAN BAKU'!$BD:$BE,2,FALSE)</f>
        <v>1</v>
      </c>
      <c r="B1812">
        <f>IF(COUNTIF($B$2:B1811,B1811)=3,B1811+1,B1811)</f>
        <v>604</v>
      </c>
      <c r="C1812" t="e">
        <f>VLOOKUP(B1812,'BAHAN BAKU'!P:Q,2,FALSE)</f>
        <v>#N/A</v>
      </c>
      <c r="D1812" t="s">
        <v>0</v>
      </c>
      <c r="E1812" t="s">
        <v>49</v>
      </c>
      <c r="F1812" s="13">
        <f>IF(VLOOKUP(B1812&amp;D1812,'BAHAN BAKU'!BA:BB,2,FALSE)&gt;'BAHAN BAKU'!$B$1,'BAHAN BAKU'!$B$1,VLOOKUP(B1812&amp;D1812,'BAHAN BAKU'!BA:BB,2,FALSE))</f>
        <v>0</v>
      </c>
      <c r="G1812" t="s">
        <v>49</v>
      </c>
      <c r="H1812">
        <v>100</v>
      </c>
      <c r="I1812">
        <f>ROUND(VLOOKUP(B1812,'BAHAN BAKU'!P:AO,26,FALSE)*F1812%,0)</f>
        <v>0</v>
      </c>
      <c r="J1812">
        <v>0</v>
      </c>
      <c r="K1812">
        <v>0</v>
      </c>
      <c r="L1812">
        <f>VLOOKUP(B1812,'BAHAN BAKU'!P:Y,10,FALSE)</f>
        <v>0</v>
      </c>
      <c r="M1812">
        <f>VLOOKUP(B1812,'BAHAN BAKU'!P:Z,11,FALSE)</f>
        <v>0</v>
      </c>
      <c r="T1812">
        <v>0</v>
      </c>
    </row>
    <row r="1813" spans="1:20" x14ac:dyDescent="0.25">
      <c r="A1813">
        <f>VLOOKUP(B1813,'BAHAN BAKU'!$BD:$BE,2,FALSE)</f>
        <v>1</v>
      </c>
      <c r="B1813">
        <f>IF(COUNTIF($B$2:B1812,B1812)=3,B1812+1,B1812)</f>
        <v>604</v>
      </c>
      <c r="C1813" t="e">
        <f>VLOOKUP(B1813,'BAHAN BAKU'!P:Q,2,FALSE)</f>
        <v>#N/A</v>
      </c>
      <c r="D1813" t="s">
        <v>4</v>
      </c>
      <c r="E1813" t="s">
        <v>49</v>
      </c>
      <c r="F1813" s="13" t="e">
        <f>IF(C1813=0,"2.5","0")</f>
        <v>#N/A</v>
      </c>
      <c r="G1813" t="s">
        <v>49</v>
      </c>
      <c r="H1813">
        <v>100</v>
      </c>
      <c r="I1813" t="e">
        <f>ROUND(VLOOKUP(B1813,'BAHAN BAKU'!P:AO,26,FALSE)*F1813%,0)</f>
        <v>#N/A</v>
      </c>
      <c r="J1813">
        <v>0</v>
      </c>
      <c r="K1813">
        <v>0</v>
      </c>
      <c r="L1813">
        <f>VLOOKUP(B1813,'BAHAN BAKU'!P:Y,10,FALSE)</f>
        <v>0</v>
      </c>
      <c r="M1813">
        <f>VLOOKUP(B1813,'BAHAN BAKU'!P:Z,11,FALSE)</f>
        <v>0</v>
      </c>
      <c r="T1813">
        <v>0</v>
      </c>
    </row>
    <row r="1814" spans="1:20" x14ac:dyDescent="0.25">
      <c r="A1814">
        <f>VLOOKUP(B1814,'BAHAN BAKU'!$BD:$BE,2,FALSE)</f>
        <v>1</v>
      </c>
      <c r="B1814">
        <f>IF(COUNTIF($B$2:B1813,B1813)=3,B1813+1,B1813)</f>
        <v>605</v>
      </c>
      <c r="C1814" t="e">
        <f>VLOOKUP(B1814,'BAHAN BAKU'!P:Q,2,FALSE)</f>
        <v>#N/A</v>
      </c>
      <c r="D1814" t="s">
        <v>2</v>
      </c>
      <c r="E1814" t="s">
        <v>49</v>
      </c>
      <c r="F1814" s="13">
        <v>11</v>
      </c>
      <c r="G1814" t="s">
        <v>49</v>
      </c>
      <c r="H1814">
        <v>100</v>
      </c>
      <c r="I1814">
        <f>ROUND(VLOOKUP(B1814,'BAHAN BAKU'!P:AO,26,FALSE)*F1814%,0)</f>
        <v>0</v>
      </c>
      <c r="J1814">
        <v>0</v>
      </c>
      <c r="K1814">
        <v>0</v>
      </c>
      <c r="L1814">
        <f>VLOOKUP(B1814,'BAHAN BAKU'!P:Y,10,FALSE)</f>
        <v>0</v>
      </c>
      <c r="M1814">
        <f>VLOOKUP(B1814,'BAHAN BAKU'!P:Z,11,FALSE)</f>
        <v>0</v>
      </c>
      <c r="T1814">
        <v>0</v>
      </c>
    </row>
    <row r="1815" spans="1:20" x14ac:dyDescent="0.25">
      <c r="A1815">
        <f>VLOOKUP(B1815,'BAHAN BAKU'!$BD:$BE,2,FALSE)</f>
        <v>1</v>
      </c>
      <c r="B1815">
        <f>IF(COUNTIF($B$2:B1814,B1814)=3,B1814+1,B1814)</f>
        <v>605</v>
      </c>
      <c r="C1815" t="e">
        <f>VLOOKUP(B1815,'BAHAN BAKU'!P:Q,2,FALSE)</f>
        <v>#N/A</v>
      </c>
      <c r="D1815" t="s">
        <v>0</v>
      </c>
      <c r="E1815" t="s">
        <v>49</v>
      </c>
      <c r="F1815" s="13">
        <f>IF(VLOOKUP(B1815&amp;D1815,'BAHAN BAKU'!BA:BB,2,FALSE)&gt;'BAHAN BAKU'!$B$1,'BAHAN BAKU'!$B$1,VLOOKUP(B1815&amp;D1815,'BAHAN BAKU'!BA:BB,2,FALSE))</f>
        <v>0</v>
      </c>
      <c r="G1815" t="s">
        <v>49</v>
      </c>
      <c r="H1815">
        <v>100</v>
      </c>
      <c r="I1815">
        <f>ROUND(VLOOKUP(B1815,'BAHAN BAKU'!P:AO,26,FALSE)*F1815%,0)</f>
        <v>0</v>
      </c>
      <c r="J1815">
        <v>0</v>
      </c>
      <c r="K1815">
        <v>0</v>
      </c>
      <c r="L1815">
        <f>VLOOKUP(B1815,'BAHAN BAKU'!P:Y,10,FALSE)</f>
        <v>0</v>
      </c>
      <c r="M1815">
        <f>VLOOKUP(B1815,'BAHAN BAKU'!P:Z,11,FALSE)</f>
        <v>0</v>
      </c>
      <c r="T1815">
        <v>0</v>
      </c>
    </row>
    <row r="1816" spans="1:20" x14ac:dyDescent="0.25">
      <c r="A1816">
        <f>VLOOKUP(B1816,'BAHAN BAKU'!$BD:$BE,2,FALSE)</f>
        <v>1</v>
      </c>
      <c r="B1816">
        <f>IF(COUNTIF($B$2:B1815,B1815)=3,B1815+1,B1815)</f>
        <v>605</v>
      </c>
      <c r="C1816" t="e">
        <f>VLOOKUP(B1816,'BAHAN BAKU'!P:Q,2,FALSE)</f>
        <v>#N/A</v>
      </c>
      <c r="D1816" t="s">
        <v>4</v>
      </c>
      <c r="E1816" t="s">
        <v>49</v>
      </c>
      <c r="F1816" s="13" t="e">
        <f>IF(C1816=0,"2.5","0")</f>
        <v>#N/A</v>
      </c>
      <c r="G1816" t="s">
        <v>49</v>
      </c>
      <c r="H1816">
        <v>100</v>
      </c>
      <c r="I1816" t="e">
        <f>ROUND(VLOOKUP(B1816,'BAHAN BAKU'!P:AO,26,FALSE)*F1816%,0)</f>
        <v>#N/A</v>
      </c>
      <c r="J1816">
        <v>0</v>
      </c>
      <c r="K1816">
        <v>0</v>
      </c>
      <c r="L1816">
        <f>VLOOKUP(B1816,'BAHAN BAKU'!P:Y,10,FALSE)</f>
        <v>0</v>
      </c>
      <c r="M1816">
        <f>VLOOKUP(B1816,'BAHAN BAKU'!P:Z,11,FALSE)</f>
        <v>0</v>
      </c>
      <c r="T1816">
        <v>0</v>
      </c>
    </row>
    <row r="1817" spans="1:20" x14ac:dyDescent="0.25">
      <c r="A1817">
        <f>VLOOKUP(B1817,'BAHAN BAKU'!$BD:$BE,2,FALSE)</f>
        <v>1</v>
      </c>
      <c r="B1817">
        <f>IF(COUNTIF($B$2:B1816,B1816)=3,B1816+1,B1816)</f>
        <v>606</v>
      </c>
      <c r="C1817" t="e">
        <f>VLOOKUP(B1817,'BAHAN BAKU'!P:Q,2,FALSE)</f>
        <v>#N/A</v>
      </c>
      <c r="D1817" t="s">
        <v>2</v>
      </c>
      <c r="E1817" t="s">
        <v>49</v>
      </c>
      <c r="F1817" s="13">
        <v>11</v>
      </c>
      <c r="G1817" t="s">
        <v>49</v>
      </c>
      <c r="H1817">
        <v>100</v>
      </c>
      <c r="I1817">
        <f>ROUND(VLOOKUP(B1817,'BAHAN BAKU'!P:AO,26,FALSE)*F1817%,0)</f>
        <v>0</v>
      </c>
      <c r="J1817">
        <v>0</v>
      </c>
      <c r="K1817">
        <v>0</v>
      </c>
      <c r="L1817">
        <f>VLOOKUP(B1817,'BAHAN BAKU'!P:Y,10,FALSE)</f>
        <v>0</v>
      </c>
      <c r="M1817">
        <f>VLOOKUP(B1817,'BAHAN BAKU'!P:Z,11,FALSE)</f>
        <v>0</v>
      </c>
      <c r="T1817">
        <v>0</v>
      </c>
    </row>
    <row r="1818" spans="1:20" x14ac:dyDescent="0.25">
      <c r="A1818">
        <f>VLOOKUP(B1818,'BAHAN BAKU'!$BD:$BE,2,FALSE)</f>
        <v>1</v>
      </c>
      <c r="B1818">
        <f>IF(COUNTIF($B$2:B1817,B1817)=3,B1817+1,B1817)</f>
        <v>606</v>
      </c>
      <c r="C1818" t="e">
        <f>VLOOKUP(B1818,'BAHAN BAKU'!P:Q,2,FALSE)</f>
        <v>#N/A</v>
      </c>
      <c r="D1818" t="s">
        <v>0</v>
      </c>
      <c r="E1818" t="s">
        <v>49</v>
      </c>
      <c r="F1818" s="13">
        <f>IF(VLOOKUP(B1818&amp;D1818,'BAHAN BAKU'!BA:BB,2,FALSE)&gt;'BAHAN BAKU'!$B$1,'BAHAN BAKU'!$B$1,VLOOKUP(B1818&amp;D1818,'BAHAN BAKU'!BA:BB,2,FALSE))</f>
        <v>0</v>
      </c>
      <c r="G1818" t="s">
        <v>49</v>
      </c>
      <c r="H1818">
        <v>100</v>
      </c>
      <c r="I1818">
        <f>ROUND(VLOOKUP(B1818,'BAHAN BAKU'!P:AO,26,FALSE)*F1818%,0)</f>
        <v>0</v>
      </c>
      <c r="J1818">
        <v>0</v>
      </c>
      <c r="K1818">
        <v>0</v>
      </c>
      <c r="L1818">
        <f>VLOOKUP(B1818,'BAHAN BAKU'!P:Y,10,FALSE)</f>
        <v>0</v>
      </c>
      <c r="M1818">
        <f>VLOOKUP(B1818,'BAHAN BAKU'!P:Z,11,FALSE)</f>
        <v>0</v>
      </c>
      <c r="T1818">
        <v>0</v>
      </c>
    </row>
    <row r="1819" spans="1:20" x14ac:dyDescent="0.25">
      <c r="A1819">
        <f>VLOOKUP(B1819,'BAHAN BAKU'!$BD:$BE,2,FALSE)</f>
        <v>1</v>
      </c>
      <c r="B1819">
        <f>IF(COUNTIF($B$2:B1818,B1818)=3,B1818+1,B1818)</f>
        <v>606</v>
      </c>
      <c r="C1819" t="e">
        <f>VLOOKUP(B1819,'BAHAN BAKU'!P:Q,2,FALSE)</f>
        <v>#N/A</v>
      </c>
      <c r="D1819" t="s">
        <v>4</v>
      </c>
      <c r="E1819" t="s">
        <v>49</v>
      </c>
      <c r="F1819" s="13" t="e">
        <f>IF(C1819=0,"2.5","0")</f>
        <v>#N/A</v>
      </c>
      <c r="G1819" t="s">
        <v>49</v>
      </c>
      <c r="H1819">
        <v>100</v>
      </c>
      <c r="I1819" t="e">
        <f>ROUND(VLOOKUP(B1819,'BAHAN BAKU'!P:AO,26,FALSE)*F1819%,0)</f>
        <v>#N/A</v>
      </c>
      <c r="J1819">
        <v>0</v>
      </c>
      <c r="K1819">
        <v>0</v>
      </c>
      <c r="L1819">
        <f>VLOOKUP(B1819,'BAHAN BAKU'!P:Y,10,FALSE)</f>
        <v>0</v>
      </c>
      <c r="M1819">
        <f>VLOOKUP(B1819,'BAHAN BAKU'!P:Z,11,FALSE)</f>
        <v>0</v>
      </c>
      <c r="T1819">
        <v>0</v>
      </c>
    </row>
    <row r="1820" spans="1:20" x14ac:dyDescent="0.25">
      <c r="A1820">
        <f>VLOOKUP(B1820,'BAHAN BAKU'!$BD:$BE,2,FALSE)</f>
        <v>1</v>
      </c>
      <c r="B1820">
        <f>IF(COUNTIF($B$2:B1819,B1819)=3,B1819+1,B1819)</f>
        <v>607</v>
      </c>
      <c r="C1820" t="e">
        <f>VLOOKUP(B1820,'BAHAN BAKU'!P:Q,2,FALSE)</f>
        <v>#N/A</v>
      </c>
      <c r="D1820" t="s">
        <v>2</v>
      </c>
      <c r="E1820" t="s">
        <v>49</v>
      </c>
      <c r="F1820" s="13">
        <v>11</v>
      </c>
      <c r="G1820" t="s">
        <v>49</v>
      </c>
      <c r="H1820">
        <v>100</v>
      </c>
      <c r="I1820">
        <f>ROUND(VLOOKUP(B1820,'BAHAN BAKU'!P:AO,26,FALSE)*F1820%,0)</f>
        <v>0</v>
      </c>
      <c r="J1820">
        <v>0</v>
      </c>
      <c r="K1820">
        <v>0</v>
      </c>
      <c r="L1820">
        <f>VLOOKUP(B1820,'BAHAN BAKU'!P:Y,10,FALSE)</f>
        <v>0</v>
      </c>
      <c r="M1820">
        <f>VLOOKUP(B1820,'BAHAN BAKU'!P:Z,11,FALSE)</f>
        <v>0</v>
      </c>
      <c r="T1820">
        <v>0</v>
      </c>
    </row>
    <row r="1821" spans="1:20" x14ac:dyDescent="0.25">
      <c r="A1821">
        <f>VLOOKUP(B1821,'BAHAN BAKU'!$BD:$BE,2,FALSE)</f>
        <v>1</v>
      </c>
      <c r="B1821">
        <f>IF(COUNTIF($B$2:B1820,B1820)=3,B1820+1,B1820)</f>
        <v>607</v>
      </c>
      <c r="C1821" t="e">
        <f>VLOOKUP(B1821,'BAHAN BAKU'!P:Q,2,FALSE)</f>
        <v>#N/A</v>
      </c>
      <c r="D1821" t="s">
        <v>0</v>
      </c>
      <c r="E1821" t="s">
        <v>49</v>
      </c>
      <c r="F1821" s="13">
        <f>IF(VLOOKUP(B1821&amp;D1821,'BAHAN BAKU'!BA:BB,2,FALSE)&gt;'BAHAN BAKU'!$B$1,'BAHAN BAKU'!$B$1,VLOOKUP(B1821&amp;D1821,'BAHAN BAKU'!BA:BB,2,FALSE))</f>
        <v>0</v>
      </c>
      <c r="G1821" t="s">
        <v>49</v>
      </c>
      <c r="H1821">
        <v>100</v>
      </c>
      <c r="I1821">
        <f>ROUND(VLOOKUP(B1821,'BAHAN BAKU'!P:AO,26,FALSE)*F1821%,0)</f>
        <v>0</v>
      </c>
      <c r="J1821">
        <v>0</v>
      </c>
      <c r="K1821">
        <v>0</v>
      </c>
      <c r="L1821">
        <f>VLOOKUP(B1821,'BAHAN BAKU'!P:Y,10,FALSE)</f>
        <v>0</v>
      </c>
      <c r="M1821">
        <f>VLOOKUP(B1821,'BAHAN BAKU'!P:Z,11,FALSE)</f>
        <v>0</v>
      </c>
      <c r="T1821">
        <v>0</v>
      </c>
    </row>
    <row r="1822" spans="1:20" x14ac:dyDescent="0.25">
      <c r="A1822">
        <f>VLOOKUP(B1822,'BAHAN BAKU'!$BD:$BE,2,FALSE)</f>
        <v>1</v>
      </c>
      <c r="B1822">
        <f>IF(COUNTIF($B$2:B1821,B1821)=3,B1821+1,B1821)</f>
        <v>607</v>
      </c>
      <c r="C1822" t="e">
        <f>VLOOKUP(B1822,'BAHAN BAKU'!P:Q,2,FALSE)</f>
        <v>#N/A</v>
      </c>
      <c r="D1822" t="s">
        <v>4</v>
      </c>
      <c r="E1822" t="s">
        <v>49</v>
      </c>
      <c r="F1822" s="13" t="e">
        <f>IF(C1822=0,"2.5","0")</f>
        <v>#N/A</v>
      </c>
      <c r="G1822" t="s">
        <v>49</v>
      </c>
      <c r="H1822">
        <v>100</v>
      </c>
      <c r="I1822" t="e">
        <f>ROUND(VLOOKUP(B1822,'BAHAN BAKU'!P:AO,26,FALSE)*F1822%,0)</f>
        <v>#N/A</v>
      </c>
      <c r="J1822">
        <v>0</v>
      </c>
      <c r="K1822">
        <v>0</v>
      </c>
      <c r="L1822">
        <f>VLOOKUP(B1822,'BAHAN BAKU'!P:Y,10,FALSE)</f>
        <v>0</v>
      </c>
      <c r="M1822">
        <f>VLOOKUP(B1822,'BAHAN BAKU'!P:Z,11,FALSE)</f>
        <v>0</v>
      </c>
      <c r="T1822">
        <v>0</v>
      </c>
    </row>
    <row r="1823" spans="1:20" x14ac:dyDescent="0.25">
      <c r="A1823">
        <f>VLOOKUP(B1823,'BAHAN BAKU'!$BD:$BE,2,FALSE)</f>
        <v>1</v>
      </c>
      <c r="B1823">
        <f>IF(COUNTIF($B$2:B1822,B1822)=3,B1822+1,B1822)</f>
        <v>608</v>
      </c>
      <c r="C1823" t="e">
        <f>VLOOKUP(B1823,'BAHAN BAKU'!P:Q,2,FALSE)</f>
        <v>#N/A</v>
      </c>
      <c r="D1823" t="s">
        <v>2</v>
      </c>
      <c r="E1823" t="s">
        <v>49</v>
      </c>
      <c r="F1823" s="13">
        <v>11</v>
      </c>
      <c r="G1823" t="s">
        <v>49</v>
      </c>
      <c r="H1823">
        <v>100</v>
      </c>
      <c r="I1823">
        <f>ROUND(VLOOKUP(B1823,'BAHAN BAKU'!P:AO,26,FALSE)*F1823%,0)</f>
        <v>0</v>
      </c>
      <c r="J1823">
        <v>0</v>
      </c>
      <c r="K1823">
        <v>0</v>
      </c>
      <c r="L1823">
        <f>VLOOKUP(B1823,'BAHAN BAKU'!P:Y,10,FALSE)</f>
        <v>0</v>
      </c>
      <c r="M1823">
        <f>VLOOKUP(B1823,'BAHAN BAKU'!P:Z,11,FALSE)</f>
        <v>0</v>
      </c>
      <c r="T1823">
        <v>0</v>
      </c>
    </row>
    <row r="1824" spans="1:20" x14ac:dyDescent="0.25">
      <c r="A1824">
        <f>VLOOKUP(B1824,'BAHAN BAKU'!$BD:$BE,2,FALSE)</f>
        <v>1</v>
      </c>
      <c r="B1824">
        <f>IF(COUNTIF($B$2:B1823,B1823)=3,B1823+1,B1823)</f>
        <v>608</v>
      </c>
      <c r="C1824" t="e">
        <f>VLOOKUP(B1824,'BAHAN BAKU'!P:Q,2,FALSE)</f>
        <v>#N/A</v>
      </c>
      <c r="D1824" t="s">
        <v>0</v>
      </c>
      <c r="E1824" t="s">
        <v>49</v>
      </c>
      <c r="F1824" s="13">
        <f>IF(VLOOKUP(B1824&amp;D1824,'BAHAN BAKU'!BA:BB,2,FALSE)&gt;'BAHAN BAKU'!$B$1,'BAHAN BAKU'!$B$1,VLOOKUP(B1824&amp;D1824,'BAHAN BAKU'!BA:BB,2,FALSE))</f>
        <v>0</v>
      </c>
      <c r="G1824" t="s">
        <v>49</v>
      </c>
      <c r="H1824">
        <v>100</v>
      </c>
      <c r="I1824">
        <f>ROUND(VLOOKUP(B1824,'BAHAN BAKU'!P:AO,26,FALSE)*F1824%,0)</f>
        <v>0</v>
      </c>
      <c r="J1824">
        <v>0</v>
      </c>
      <c r="K1824">
        <v>0</v>
      </c>
      <c r="L1824">
        <f>VLOOKUP(B1824,'BAHAN BAKU'!P:Y,10,FALSE)</f>
        <v>0</v>
      </c>
      <c r="M1824">
        <f>VLOOKUP(B1824,'BAHAN BAKU'!P:Z,11,FALSE)</f>
        <v>0</v>
      </c>
      <c r="T1824">
        <v>0</v>
      </c>
    </row>
    <row r="1825" spans="1:20" x14ac:dyDescent="0.25">
      <c r="A1825">
        <f>VLOOKUP(B1825,'BAHAN BAKU'!$BD:$BE,2,FALSE)</f>
        <v>1</v>
      </c>
      <c r="B1825">
        <f>IF(COUNTIF($B$2:B1824,B1824)=3,B1824+1,B1824)</f>
        <v>608</v>
      </c>
      <c r="C1825" t="e">
        <f>VLOOKUP(B1825,'BAHAN BAKU'!P:Q,2,FALSE)</f>
        <v>#N/A</v>
      </c>
      <c r="D1825" t="s">
        <v>4</v>
      </c>
      <c r="E1825" t="s">
        <v>49</v>
      </c>
      <c r="F1825" s="13" t="e">
        <f>IF(C1825=0,"2.5","0")</f>
        <v>#N/A</v>
      </c>
      <c r="G1825" t="s">
        <v>49</v>
      </c>
      <c r="H1825">
        <v>100</v>
      </c>
      <c r="I1825" t="e">
        <f>ROUND(VLOOKUP(B1825,'BAHAN BAKU'!P:AO,26,FALSE)*F1825%,0)</f>
        <v>#N/A</v>
      </c>
      <c r="J1825">
        <v>0</v>
      </c>
      <c r="K1825">
        <v>0</v>
      </c>
      <c r="L1825">
        <f>VLOOKUP(B1825,'BAHAN BAKU'!P:Y,10,FALSE)</f>
        <v>0</v>
      </c>
      <c r="M1825">
        <f>VLOOKUP(B1825,'BAHAN BAKU'!P:Z,11,FALSE)</f>
        <v>0</v>
      </c>
      <c r="T1825">
        <v>0</v>
      </c>
    </row>
    <row r="1826" spans="1:20" x14ac:dyDescent="0.25">
      <c r="A1826">
        <f>VLOOKUP(B1826,'BAHAN BAKU'!$BD:$BE,2,FALSE)</f>
        <v>1</v>
      </c>
      <c r="B1826">
        <f>IF(COUNTIF($B$2:B1825,B1825)=3,B1825+1,B1825)</f>
        <v>609</v>
      </c>
      <c r="C1826" t="e">
        <f>VLOOKUP(B1826,'BAHAN BAKU'!P:Q,2,FALSE)</f>
        <v>#N/A</v>
      </c>
      <c r="D1826" t="s">
        <v>2</v>
      </c>
      <c r="E1826" t="s">
        <v>49</v>
      </c>
      <c r="F1826" s="13">
        <v>11</v>
      </c>
      <c r="G1826" t="s">
        <v>49</v>
      </c>
      <c r="H1826">
        <v>100</v>
      </c>
      <c r="I1826">
        <f>ROUND(VLOOKUP(B1826,'BAHAN BAKU'!P:AO,26,FALSE)*F1826%,0)</f>
        <v>0</v>
      </c>
      <c r="J1826">
        <v>0</v>
      </c>
      <c r="K1826">
        <v>0</v>
      </c>
      <c r="L1826">
        <f>VLOOKUP(B1826,'BAHAN BAKU'!P:Y,10,FALSE)</f>
        <v>0</v>
      </c>
      <c r="M1826">
        <f>VLOOKUP(B1826,'BAHAN BAKU'!P:Z,11,FALSE)</f>
        <v>0</v>
      </c>
      <c r="T1826">
        <v>0</v>
      </c>
    </row>
    <row r="1827" spans="1:20" x14ac:dyDescent="0.25">
      <c r="A1827">
        <f>VLOOKUP(B1827,'BAHAN BAKU'!$BD:$BE,2,FALSE)</f>
        <v>1</v>
      </c>
      <c r="B1827">
        <f>IF(COUNTIF($B$2:B1826,B1826)=3,B1826+1,B1826)</f>
        <v>609</v>
      </c>
      <c r="C1827" t="e">
        <f>VLOOKUP(B1827,'BAHAN BAKU'!P:Q,2,FALSE)</f>
        <v>#N/A</v>
      </c>
      <c r="D1827" t="s">
        <v>0</v>
      </c>
      <c r="E1827" t="s">
        <v>49</v>
      </c>
      <c r="F1827" s="13">
        <f>IF(VLOOKUP(B1827&amp;D1827,'BAHAN BAKU'!BA:BB,2,FALSE)&gt;'BAHAN BAKU'!$B$1,'BAHAN BAKU'!$B$1,VLOOKUP(B1827&amp;D1827,'BAHAN BAKU'!BA:BB,2,FALSE))</f>
        <v>0</v>
      </c>
      <c r="G1827" t="s">
        <v>49</v>
      </c>
      <c r="H1827">
        <v>100</v>
      </c>
      <c r="I1827">
        <f>ROUND(VLOOKUP(B1827,'BAHAN BAKU'!P:AO,26,FALSE)*F1827%,0)</f>
        <v>0</v>
      </c>
      <c r="J1827">
        <v>0</v>
      </c>
      <c r="K1827">
        <v>0</v>
      </c>
      <c r="L1827">
        <f>VLOOKUP(B1827,'BAHAN BAKU'!P:Y,10,FALSE)</f>
        <v>0</v>
      </c>
      <c r="M1827">
        <f>VLOOKUP(B1827,'BAHAN BAKU'!P:Z,11,FALSE)</f>
        <v>0</v>
      </c>
      <c r="T1827">
        <v>0</v>
      </c>
    </row>
    <row r="1828" spans="1:20" x14ac:dyDescent="0.25">
      <c r="A1828">
        <f>VLOOKUP(B1828,'BAHAN BAKU'!$BD:$BE,2,FALSE)</f>
        <v>1</v>
      </c>
      <c r="B1828">
        <f>IF(COUNTIF($B$2:B1827,B1827)=3,B1827+1,B1827)</f>
        <v>609</v>
      </c>
      <c r="C1828" t="e">
        <f>VLOOKUP(B1828,'BAHAN BAKU'!P:Q,2,FALSE)</f>
        <v>#N/A</v>
      </c>
      <c r="D1828" t="s">
        <v>4</v>
      </c>
      <c r="E1828" t="s">
        <v>49</v>
      </c>
      <c r="F1828" s="13" t="e">
        <f>IF(C1828=0,"2.5","0")</f>
        <v>#N/A</v>
      </c>
      <c r="G1828" t="s">
        <v>49</v>
      </c>
      <c r="H1828">
        <v>100</v>
      </c>
      <c r="I1828" t="e">
        <f>ROUND(VLOOKUP(B1828,'BAHAN BAKU'!P:AO,26,FALSE)*F1828%,0)</f>
        <v>#N/A</v>
      </c>
      <c r="J1828">
        <v>0</v>
      </c>
      <c r="K1828">
        <v>0</v>
      </c>
      <c r="L1828">
        <f>VLOOKUP(B1828,'BAHAN BAKU'!P:Y,10,FALSE)</f>
        <v>0</v>
      </c>
      <c r="M1828">
        <f>VLOOKUP(B1828,'BAHAN BAKU'!P:Z,11,FALSE)</f>
        <v>0</v>
      </c>
      <c r="T1828">
        <v>0</v>
      </c>
    </row>
    <row r="1829" spans="1:20" x14ac:dyDescent="0.25">
      <c r="A1829">
        <f>VLOOKUP(B1829,'BAHAN BAKU'!$BD:$BE,2,FALSE)</f>
        <v>1</v>
      </c>
      <c r="B1829">
        <f>IF(COUNTIF($B$2:B1828,B1828)=3,B1828+1,B1828)</f>
        <v>610</v>
      </c>
      <c r="C1829" t="e">
        <f>VLOOKUP(B1829,'BAHAN BAKU'!P:Q,2,FALSE)</f>
        <v>#N/A</v>
      </c>
      <c r="D1829" t="s">
        <v>2</v>
      </c>
      <c r="E1829" t="s">
        <v>49</v>
      </c>
      <c r="F1829" s="13">
        <v>11</v>
      </c>
      <c r="G1829" t="s">
        <v>49</v>
      </c>
      <c r="H1829">
        <v>100</v>
      </c>
      <c r="I1829">
        <f>ROUND(VLOOKUP(B1829,'BAHAN BAKU'!P:AO,26,FALSE)*F1829%,0)</f>
        <v>0</v>
      </c>
      <c r="J1829">
        <v>0</v>
      </c>
      <c r="K1829">
        <v>0</v>
      </c>
      <c r="L1829">
        <f>VLOOKUP(B1829,'BAHAN BAKU'!P:Y,10,FALSE)</f>
        <v>0</v>
      </c>
      <c r="M1829">
        <f>VLOOKUP(B1829,'BAHAN BAKU'!P:Z,11,FALSE)</f>
        <v>0</v>
      </c>
      <c r="T1829">
        <v>0</v>
      </c>
    </row>
    <row r="1830" spans="1:20" x14ac:dyDescent="0.25">
      <c r="A1830">
        <f>VLOOKUP(B1830,'BAHAN BAKU'!$BD:$BE,2,FALSE)</f>
        <v>1</v>
      </c>
      <c r="B1830">
        <f>IF(COUNTIF($B$2:B1829,B1829)=3,B1829+1,B1829)</f>
        <v>610</v>
      </c>
      <c r="C1830" t="e">
        <f>VLOOKUP(B1830,'BAHAN BAKU'!P:Q,2,FALSE)</f>
        <v>#N/A</v>
      </c>
      <c r="D1830" t="s">
        <v>0</v>
      </c>
      <c r="E1830" t="s">
        <v>49</v>
      </c>
      <c r="F1830" s="13">
        <f>IF(VLOOKUP(B1830&amp;D1830,'BAHAN BAKU'!BA:BB,2,FALSE)&gt;'BAHAN BAKU'!$B$1,'BAHAN BAKU'!$B$1,VLOOKUP(B1830&amp;D1830,'BAHAN BAKU'!BA:BB,2,FALSE))</f>
        <v>0</v>
      </c>
      <c r="G1830" t="s">
        <v>49</v>
      </c>
      <c r="H1830">
        <v>100</v>
      </c>
      <c r="I1830">
        <f>ROUND(VLOOKUP(B1830,'BAHAN BAKU'!P:AO,26,FALSE)*F1830%,0)</f>
        <v>0</v>
      </c>
      <c r="J1830">
        <v>0</v>
      </c>
      <c r="K1830">
        <v>0</v>
      </c>
      <c r="L1830">
        <f>VLOOKUP(B1830,'BAHAN BAKU'!P:Y,10,FALSE)</f>
        <v>0</v>
      </c>
      <c r="M1830">
        <f>VLOOKUP(B1830,'BAHAN BAKU'!P:Z,11,FALSE)</f>
        <v>0</v>
      </c>
      <c r="T1830">
        <v>0</v>
      </c>
    </row>
    <row r="1831" spans="1:20" x14ac:dyDescent="0.25">
      <c r="A1831">
        <f>VLOOKUP(B1831,'BAHAN BAKU'!$BD:$BE,2,FALSE)</f>
        <v>1</v>
      </c>
      <c r="B1831">
        <f>IF(COUNTIF($B$2:B1830,B1830)=3,B1830+1,B1830)</f>
        <v>610</v>
      </c>
      <c r="C1831" t="e">
        <f>VLOOKUP(B1831,'BAHAN BAKU'!P:Q,2,FALSE)</f>
        <v>#N/A</v>
      </c>
      <c r="D1831" t="s">
        <v>4</v>
      </c>
      <c r="E1831" t="s">
        <v>49</v>
      </c>
      <c r="F1831" s="13" t="e">
        <f>IF(C1831=0,"2.5","0")</f>
        <v>#N/A</v>
      </c>
      <c r="G1831" t="s">
        <v>49</v>
      </c>
      <c r="H1831">
        <v>100</v>
      </c>
      <c r="I1831" t="e">
        <f>ROUND(VLOOKUP(B1831,'BAHAN BAKU'!P:AO,26,FALSE)*F1831%,0)</f>
        <v>#N/A</v>
      </c>
      <c r="J1831">
        <v>0</v>
      </c>
      <c r="K1831">
        <v>0</v>
      </c>
      <c r="L1831">
        <f>VLOOKUP(B1831,'BAHAN BAKU'!P:Y,10,FALSE)</f>
        <v>0</v>
      </c>
      <c r="M1831">
        <f>VLOOKUP(B1831,'BAHAN BAKU'!P:Z,11,FALSE)</f>
        <v>0</v>
      </c>
      <c r="T1831">
        <v>0</v>
      </c>
    </row>
    <row r="1832" spans="1:20" x14ac:dyDescent="0.25">
      <c r="A1832">
        <f>VLOOKUP(B1832,'BAHAN BAKU'!$BD:$BE,2,FALSE)</f>
        <v>1</v>
      </c>
      <c r="B1832">
        <f>IF(COUNTIF($B$2:B1831,B1831)=3,B1831+1,B1831)</f>
        <v>611</v>
      </c>
      <c r="C1832" t="e">
        <f>VLOOKUP(B1832,'BAHAN BAKU'!P:Q,2,FALSE)</f>
        <v>#N/A</v>
      </c>
      <c r="D1832" t="s">
        <v>2</v>
      </c>
      <c r="E1832" t="s">
        <v>49</v>
      </c>
      <c r="F1832" s="13">
        <v>11</v>
      </c>
      <c r="G1832" t="s">
        <v>49</v>
      </c>
      <c r="H1832">
        <v>100</v>
      </c>
      <c r="I1832">
        <f>ROUND(VLOOKUP(B1832,'BAHAN BAKU'!P:AO,26,FALSE)*F1832%,0)</f>
        <v>0</v>
      </c>
      <c r="J1832">
        <v>0</v>
      </c>
      <c r="K1832">
        <v>0</v>
      </c>
      <c r="L1832">
        <f>VLOOKUP(B1832,'BAHAN BAKU'!P:Y,10,FALSE)</f>
        <v>0</v>
      </c>
      <c r="M1832">
        <f>VLOOKUP(B1832,'BAHAN BAKU'!P:Z,11,FALSE)</f>
        <v>0</v>
      </c>
      <c r="T1832">
        <v>0</v>
      </c>
    </row>
    <row r="1833" spans="1:20" x14ac:dyDescent="0.25">
      <c r="A1833">
        <f>VLOOKUP(B1833,'BAHAN BAKU'!$BD:$BE,2,FALSE)</f>
        <v>1</v>
      </c>
      <c r="B1833">
        <f>IF(COUNTIF($B$2:B1832,B1832)=3,B1832+1,B1832)</f>
        <v>611</v>
      </c>
      <c r="C1833" t="e">
        <f>VLOOKUP(B1833,'BAHAN BAKU'!P:Q,2,FALSE)</f>
        <v>#N/A</v>
      </c>
      <c r="D1833" t="s">
        <v>0</v>
      </c>
      <c r="E1833" t="s">
        <v>49</v>
      </c>
      <c r="F1833" s="13">
        <f>IF(VLOOKUP(B1833&amp;D1833,'BAHAN BAKU'!BA:BB,2,FALSE)&gt;'BAHAN BAKU'!$B$1,'BAHAN BAKU'!$B$1,VLOOKUP(B1833&amp;D1833,'BAHAN BAKU'!BA:BB,2,FALSE))</f>
        <v>0</v>
      </c>
      <c r="G1833" t="s">
        <v>49</v>
      </c>
      <c r="H1833">
        <v>100</v>
      </c>
      <c r="I1833">
        <f>ROUND(VLOOKUP(B1833,'BAHAN BAKU'!P:AO,26,FALSE)*F1833%,0)</f>
        <v>0</v>
      </c>
      <c r="J1833">
        <v>0</v>
      </c>
      <c r="K1833">
        <v>0</v>
      </c>
      <c r="L1833">
        <f>VLOOKUP(B1833,'BAHAN BAKU'!P:Y,10,FALSE)</f>
        <v>0</v>
      </c>
      <c r="M1833">
        <f>VLOOKUP(B1833,'BAHAN BAKU'!P:Z,11,FALSE)</f>
        <v>0</v>
      </c>
      <c r="T1833">
        <v>0</v>
      </c>
    </row>
    <row r="1834" spans="1:20" x14ac:dyDescent="0.25">
      <c r="A1834">
        <f>VLOOKUP(B1834,'BAHAN BAKU'!$BD:$BE,2,FALSE)</f>
        <v>1</v>
      </c>
      <c r="B1834">
        <f>IF(COUNTIF($B$2:B1833,B1833)=3,B1833+1,B1833)</f>
        <v>611</v>
      </c>
      <c r="C1834" t="e">
        <f>VLOOKUP(B1834,'BAHAN BAKU'!P:Q,2,FALSE)</f>
        <v>#N/A</v>
      </c>
      <c r="D1834" t="s">
        <v>4</v>
      </c>
      <c r="E1834" t="s">
        <v>49</v>
      </c>
      <c r="F1834" s="13" t="e">
        <f>IF(C1834=0,"2.5","0")</f>
        <v>#N/A</v>
      </c>
      <c r="G1834" t="s">
        <v>49</v>
      </c>
      <c r="H1834">
        <v>100</v>
      </c>
      <c r="I1834" t="e">
        <f>ROUND(VLOOKUP(B1834,'BAHAN BAKU'!P:AO,26,FALSE)*F1834%,0)</f>
        <v>#N/A</v>
      </c>
      <c r="J1834">
        <v>0</v>
      </c>
      <c r="K1834">
        <v>0</v>
      </c>
      <c r="L1834">
        <f>VLOOKUP(B1834,'BAHAN BAKU'!P:Y,10,FALSE)</f>
        <v>0</v>
      </c>
      <c r="M1834">
        <f>VLOOKUP(B1834,'BAHAN BAKU'!P:Z,11,FALSE)</f>
        <v>0</v>
      </c>
      <c r="T1834">
        <v>0</v>
      </c>
    </row>
    <row r="1835" spans="1:20" x14ac:dyDescent="0.25">
      <c r="A1835">
        <f>VLOOKUP(B1835,'BAHAN BAKU'!$BD:$BE,2,FALSE)</f>
        <v>1</v>
      </c>
      <c r="B1835">
        <f>IF(COUNTIF($B$2:B1834,B1834)=3,B1834+1,B1834)</f>
        <v>612</v>
      </c>
      <c r="C1835" t="e">
        <f>VLOOKUP(B1835,'BAHAN BAKU'!P:Q,2,FALSE)</f>
        <v>#N/A</v>
      </c>
      <c r="D1835" t="s">
        <v>2</v>
      </c>
      <c r="E1835" t="s">
        <v>49</v>
      </c>
      <c r="F1835" s="13">
        <v>11</v>
      </c>
      <c r="G1835" t="s">
        <v>49</v>
      </c>
      <c r="H1835">
        <v>100</v>
      </c>
      <c r="I1835">
        <f>ROUND(VLOOKUP(B1835,'BAHAN BAKU'!P:AO,26,FALSE)*F1835%,0)</f>
        <v>0</v>
      </c>
      <c r="J1835">
        <v>0</v>
      </c>
      <c r="K1835">
        <v>0</v>
      </c>
      <c r="L1835">
        <f>VLOOKUP(B1835,'BAHAN BAKU'!P:Y,10,FALSE)</f>
        <v>0</v>
      </c>
      <c r="M1835">
        <f>VLOOKUP(B1835,'BAHAN BAKU'!P:Z,11,FALSE)</f>
        <v>0</v>
      </c>
      <c r="T1835">
        <v>0</v>
      </c>
    </row>
    <row r="1836" spans="1:20" x14ac:dyDescent="0.25">
      <c r="A1836">
        <f>VLOOKUP(B1836,'BAHAN BAKU'!$BD:$BE,2,FALSE)</f>
        <v>1</v>
      </c>
      <c r="B1836">
        <f>IF(COUNTIF($B$2:B1835,B1835)=3,B1835+1,B1835)</f>
        <v>612</v>
      </c>
      <c r="C1836" t="e">
        <f>VLOOKUP(B1836,'BAHAN BAKU'!P:Q,2,FALSE)</f>
        <v>#N/A</v>
      </c>
      <c r="D1836" t="s">
        <v>0</v>
      </c>
      <c r="E1836" t="s">
        <v>49</v>
      </c>
      <c r="F1836" s="13">
        <f>IF(VLOOKUP(B1836&amp;D1836,'BAHAN BAKU'!BA:BB,2,FALSE)&gt;'BAHAN BAKU'!$B$1,'BAHAN BAKU'!$B$1,VLOOKUP(B1836&amp;D1836,'BAHAN BAKU'!BA:BB,2,FALSE))</f>
        <v>0</v>
      </c>
      <c r="G1836" t="s">
        <v>49</v>
      </c>
      <c r="H1836">
        <v>100</v>
      </c>
      <c r="I1836">
        <f>ROUND(VLOOKUP(B1836,'BAHAN BAKU'!P:AO,26,FALSE)*F1836%,0)</f>
        <v>0</v>
      </c>
      <c r="J1836">
        <v>0</v>
      </c>
      <c r="K1836">
        <v>0</v>
      </c>
      <c r="L1836">
        <f>VLOOKUP(B1836,'BAHAN BAKU'!P:Y,10,FALSE)</f>
        <v>0</v>
      </c>
      <c r="M1836">
        <f>VLOOKUP(B1836,'BAHAN BAKU'!P:Z,11,FALSE)</f>
        <v>0</v>
      </c>
      <c r="T1836">
        <v>0</v>
      </c>
    </row>
    <row r="1837" spans="1:20" x14ac:dyDescent="0.25">
      <c r="A1837">
        <f>VLOOKUP(B1837,'BAHAN BAKU'!$BD:$BE,2,FALSE)</f>
        <v>1</v>
      </c>
      <c r="B1837">
        <f>IF(COUNTIF($B$2:B1836,B1836)=3,B1836+1,B1836)</f>
        <v>612</v>
      </c>
      <c r="C1837" t="e">
        <f>VLOOKUP(B1837,'BAHAN BAKU'!P:Q,2,FALSE)</f>
        <v>#N/A</v>
      </c>
      <c r="D1837" t="s">
        <v>4</v>
      </c>
      <c r="E1837" t="s">
        <v>49</v>
      </c>
      <c r="F1837" s="13" t="e">
        <f>IF(C1837=0,"2.5","0")</f>
        <v>#N/A</v>
      </c>
      <c r="G1837" t="s">
        <v>49</v>
      </c>
      <c r="H1837">
        <v>100</v>
      </c>
      <c r="I1837" t="e">
        <f>ROUND(VLOOKUP(B1837,'BAHAN BAKU'!P:AO,26,FALSE)*F1837%,0)</f>
        <v>#N/A</v>
      </c>
      <c r="J1837">
        <v>0</v>
      </c>
      <c r="K1837">
        <v>0</v>
      </c>
      <c r="L1837">
        <f>VLOOKUP(B1837,'BAHAN BAKU'!P:Y,10,FALSE)</f>
        <v>0</v>
      </c>
      <c r="M1837">
        <f>VLOOKUP(B1837,'BAHAN BAKU'!P:Z,11,FALSE)</f>
        <v>0</v>
      </c>
      <c r="T1837">
        <v>0</v>
      </c>
    </row>
    <row r="1838" spans="1:20" x14ac:dyDescent="0.25">
      <c r="A1838">
        <f>VLOOKUP(B1838,'BAHAN BAKU'!$BD:$BE,2,FALSE)</f>
        <v>1</v>
      </c>
      <c r="B1838">
        <f>IF(COUNTIF($B$2:B1837,B1837)=3,B1837+1,B1837)</f>
        <v>613</v>
      </c>
      <c r="C1838" t="e">
        <f>VLOOKUP(B1838,'BAHAN BAKU'!P:Q,2,FALSE)</f>
        <v>#N/A</v>
      </c>
      <c r="D1838" t="s">
        <v>2</v>
      </c>
      <c r="E1838" t="s">
        <v>49</v>
      </c>
      <c r="F1838" s="13">
        <v>11</v>
      </c>
      <c r="G1838" t="s">
        <v>49</v>
      </c>
      <c r="H1838">
        <v>100</v>
      </c>
      <c r="I1838">
        <f>ROUND(VLOOKUP(B1838,'BAHAN BAKU'!P:AO,26,FALSE)*F1838%,0)</f>
        <v>0</v>
      </c>
      <c r="J1838">
        <v>0</v>
      </c>
      <c r="K1838">
        <v>0</v>
      </c>
      <c r="L1838">
        <f>VLOOKUP(B1838,'BAHAN BAKU'!P:Y,10,FALSE)</f>
        <v>0</v>
      </c>
      <c r="M1838">
        <f>VLOOKUP(B1838,'BAHAN BAKU'!P:Z,11,FALSE)</f>
        <v>0</v>
      </c>
      <c r="T1838">
        <v>0</v>
      </c>
    </row>
    <row r="1839" spans="1:20" x14ac:dyDescent="0.25">
      <c r="A1839">
        <f>VLOOKUP(B1839,'BAHAN BAKU'!$BD:$BE,2,FALSE)</f>
        <v>1</v>
      </c>
      <c r="B1839">
        <f>IF(COUNTIF($B$2:B1838,B1838)=3,B1838+1,B1838)</f>
        <v>613</v>
      </c>
      <c r="C1839" t="e">
        <f>VLOOKUP(B1839,'BAHAN BAKU'!P:Q,2,FALSE)</f>
        <v>#N/A</v>
      </c>
      <c r="D1839" t="s">
        <v>0</v>
      </c>
      <c r="E1839" t="s">
        <v>49</v>
      </c>
      <c r="F1839" s="13">
        <f>IF(VLOOKUP(B1839&amp;D1839,'BAHAN BAKU'!BA:BB,2,FALSE)&gt;'BAHAN BAKU'!$B$1,'BAHAN BAKU'!$B$1,VLOOKUP(B1839&amp;D1839,'BAHAN BAKU'!BA:BB,2,FALSE))</f>
        <v>0</v>
      </c>
      <c r="G1839" t="s">
        <v>49</v>
      </c>
      <c r="H1839">
        <v>100</v>
      </c>
      <c r="I1839">
        <f>ROUND(VLOOKUP(B1839,'BAHAN BAKU'!P:AO,26,FALSE)*F1839%,0)</f>
        <v>0</v>
      </c>
      <c r="J1839">
        <v>0</v>
      </c>
      <c r="K1839">
        <v>0</v>
      </c>
      <c r="L1839">
        <f>VLOOKUP(B1839,'BAHAN BAKU'!P:Y,10,FALSE)</f>
        <v>0</v>
      </c>
      <c r="M1839">
        <f>VLOOKUP(B1839,'BAHAN BAKU'!P:Z,11,FALSE)</f>
        <v>0</v>
      </c>
      <c r="T1839">
        <v>0</v>
      </c>
    </row>
    <row r="1840" spans="1:20" x14ac:dyDescent="0.25">
      <c r="A1840">
        <f>VLOOKUP(B1840,'BAHAN BAKU'!$BD:$BE,2,FALSE)</f>
        <v>1</v>
      </c>
      <c r="B1840">
        <f>IF(COUNTIF($B$2:B1839,B1839)=3,B1839+1,B1839)</f>
        <v>613</v>
      </c>
      <c r="C1840" t="e">
        <f>VLOOKUP(B1840,'BAHAN BAKU'!P:Q,2,FALSE)</f>
        <v>#N/A</v>
      </c>
      <c r="D1840" t="s">
        <v>4</v>
      </c>
      <c r="E1840" t="s">
        <v>49</v>
      </c>
      <c r="F1840" s="13" t="e">
        <f>IF(C1840=0,"2.5","0")</f>
        <v>#N/A</v>
      </c>
      <c r="G1840" t="s">
        <v>49</v>
      </c>
      <c r="H1840">
        <v>100</v>
      </c>
      <c r="I1840" t="e">
        <f>ROUND(VLOOKUP(B1840,'BAHAN BAKU'!P:AO,26,FALSE)*F1840%,0)</f>
        <v>#N/A</v>
      </c>
      <c r="J1840">
        <v>0</v>
      </c>
      <c r="K1840">
        <v>0</v>
      </c>
      <c r="L1840">
        <f>VLOOKUP(B1840,'BAHAN BAKU'!P:Y,10,FALSE)</f>
        <v>0</v>
      </c>
      <c r="M1840">
        <f>VLOOKUP(B1840,'BAHAN BAKU'!P:Z,11,FALSE)</f>
        <v>0</v>
      </c>
      <c r="T1840">
        <v>0</v>
      </c>
    </row>
    <row r="1841" spans="1:20" x14ac:dyDescent="0.25">
      <c r="A1841">
        <f>VLOOKUP(B1841,'BAHAN BAKU'!$BD:$BE,2,FALSE)</f>
        <v>1</v>
      </c>
      <c r="B1841">
        <f>IF(COUNTIF($B$2:B1840,B1840)=3,B1840+1,B1840)</f>
        <v>614</v>
      </c>
      <c r="C1841" t="e">
        <f>VLOOKUP(B1841,'BAHAN BAKU'!P:Q,2,FALSE)</f>
        <v>#N/A</v>
      </c>
      <c r="D1841" t="s">
        <v>2</v>
      </c>
      <c r="E1841" t="s">
        <v>49</v>
      </c>
      <c r="F1841" s="13">
        <v>11</v>
      </c>
      <c r="G1841" t="s">
        <v>49</v>
      </c>
      <c r="H1841">
        <v>100</v>
      </c>
      <c r="I1841">
        <f>ROUND(VLOOKUP(B1841,'BAHAN BAKU'!P:AO,26,FALSE)*F1841%,0)</f>
        <v>0</v>
      </c>
      <c r="J1841">
        <v>0</v>
      </c>
      <c r="K1841">
        <v>0</v>
      </c>
      <c r="L1841">
        <f>VLOOKUP(B1841,'BAHAN BAKU'!P:Y,10,FALSE)</f>
        <v>0</v>
      </c>
      <c r="M1841">
        <f>VLOOKUP(B1841,'BAHAN BAKU'!P:Z,11,FALSE)</f>
        <v>0</v>
      </c>
      <c r="T1841">
        <v>0</v>
      </c>
    </row>
    <row r="1842" spans="1:20" x14ac:dyDescent="0.25">
      <c r="A1842">
        <f>VLOOKUP(B1842,'BAHAN BAKU'!$BD:$BE,2,FALSE)</f>
        <v>1</v>
      </c>
      <c r="B1842">
        <f>IF(COUNTIF($B$2:B1841,B1841)=3,B1841+1,B1841)</f>
        <v>614</v>
      </c>
      <c r="C1842" t="e">
        <f>VLOOKUP(B1842,'BAHAN BAKU'!P:Q,2,FALSE)</f>
        <v>#N/A</v>
      </c>
      <c r="D1842" t="s">
        <v>0</v>
      </c>
      <c r="E1842" t="s">
        <v>49</v>
      </c>
      <c r="F1842" s="13">
        <f>IF(VLOOKUP(B1842&amp;D1842,'BAHAN BAKU'!BA:BB,2,FALSE)&gt;'BAHAN BAKU'!$B$1,'BAHAN BAKU'!$B$1,VLOOKUP(B1842&amp;D1842,'BAHAN BAKU'!BA:BB,2,FALSE))</f>
        <v>0</v>
      </c>
      <c r="G1842" t="s">
        <v>49</v>
      </c>
      <c r="H1842">
        <v>100</v>
      </c>
      <c r="I1842">
        <f>ROUND(VLOOKUP(B1842,'BAHAN BAKU'!P:AO,26,FALSE)*F1842%,0)</f>
        <v>0</v>
      </c>
      <c r="J1842">
        <v>0</v>
      </c>
      <c r="K1842">
        <v>0</v>
      </c>
      <c r="L1842">
        <f>VLOOKUP(B1842,'BAHAN BAKU'!P:Y,10,FALSE)</f>
        <v>0</v>
      </c>
      <c r="M1842">
        <f>VLOOKUP(B1842,'BAHAN BAKU'!P:Z,11,FALSE)</f>
        <v>0</v>
      </c>
      <c r="T1842">
        <v>0</v>
      </c>
    </row>
    <row r="1843" spans="1:20" x14ac:dyDescent="0.25">
      <c r="A1843">
        <f>VLOOKUP(B1843,'BAHAN BAKU'!$BD:$BE,2,FALSE)</f>
        <v>1</v>
      </c>
      <c r="B1843">
        <f>IF(COUNTIF($B$2:B1842,B1842)=3,B1842+1,B1842)</f>
        <v>614</v>
      </c>
      <c r="C1843" t="e">
        <f>VLOOKUP(B1843,'BAHAN BAKU'!P:Q,2,FALSE)</f>
        <v>#N/A</v>
      </c>
      <c r="D1843" t="s">
        <v>4</v>
      </c>
      <c r="E1843" t="s">
        <v>49</v>
      </c>
      <c r="F1843" s="13" t="e">
        <f>IF(C1843=0,"2.5","0")</f>
        <v>#N/A</v>
      </c>
      <c r="G1843" t="s">
        <v>49</v>
      </c>
      <c r="H1843">
        <v>100</v>
      </c>
      <c r="I1843" t="e">
        <f>ROUND(VLOOKUP(B1843,'BAHAN BAKU'!P:AO,26,FALSE)*F1843%,0)</f>
        <v>#N/A</v>
      </c>
      <c r="J1843">
        <v>0</v>
      </c>
      <c r="K1843">
        <v>0</v>
      </c>
      <c r="L1843">
        <f>VLOOKUP(B1843,'BAHAN BAKU'!P:Y,10,FALSE)</f>
        <v>0</v>
      </c>
      <c r="M1843">
        <f>VLOOKUP(B1843,'BAHAN BAKU'!P:Z,11,FALSE)</f>
        <v>0</v>
      </c>
      <c r="T1843">
        <v>0</v>
      </c>
    </row>
    <row r="1844" spans="1:20" x14ac:dyDescent="0.25">
      <c r="A1844">
        <f>VLOOKUP(B1844,'BAHAN BAKU'!$BD:$BE,2,FALSE)</f>
        <v>1</v>
      </c>
      <c r="B1844">
        <f>IF(COUNTIF($B$2:B1843,B1843)=3,B1843+1,B1843)</f>
        <v>615</v>
      </c>
      <c r="C1844" t="e">
        <f>VLOOKUP(B1844,'BAHAN BAKU'!P:Q,2,FALSE)</f>
        <v>#N/A</v>
      </c>
      <c r="D1844" t="s">
        <v>2</v>
      </c>
      <c r="E1844" t="s">
        <v>49</v>
      </c>
      <c r="F1844" s="13">
        <v>11</v>
      </c>
      <c r="G1844" t="s">
        <v>49</v>
      </c>
      <c r="H1844">
        <v>100</v>
      </c>
      <c r="I1844">
        <f>ROUND(VLOOKUP(B1844,'BAHAN BAKU'!P:AO,26,FALSE)*F1844%,0)</f>
        <v>0</v>
      </c>
      <c r="J1844">
        <v>0</v>
      </c>
      <c r="K1844">
        <v>0</v>
      </c>
      <c r="L1844">
        <f>VLOOKUP(B1844,'BAHAN BAKU'!P:Y,10,FALSE)</f>
        <v>0</v>
      </c>
      <c r="M1844">
        <f>VLOOKUP(B1844,'BAHAN BAKU'!P:Z,11,FALSE)</f>
        <v>0</v>
      </c>
      <c r="T1844">
        <v>0</v>
      </c>
    </row>
    <row r="1845" spans="1:20" x14ac:dyDescent="0.25">
      <c r="A1845">
        <f>VLOOKUP(B1845,'BAHAN BAKU'!$BD:$BE,2,FALSE)</f>
        <v>1</v>
      </c>
      <c r="B1845">
        <f>IF(COUNTIF($B$2:B1844,B1844)=3,B1844+1,B1844)</f>
        <v>615</v>
      </c>
      <c r="C1845" t="e">
        <f>VLOOKUP(B1845,'BAHAN BAKU'!P:Q,2,FALSE)</f>
        <v>#N/A</v>
      </c>
      <c r="D1845" t="s">
        <v>0</v>
      </c>
      <c r="E1845" t="s">
        <v>49</v>
      </c>
      <c r="F1845" s="13">
        <f>IF(VLOOKUP(B1845&amp;D1845,'BAHAN BAKU'!BA:BB,2,FALSE)&gt;'BAHAN BAKU'!$B$1,'BAHAN BAKU'!$B$1,VLOOKUP(B1845&amp;D1845,'BAHAN BAKU'!BA:BB,2,FALSE))</f>
        <v>0</v>
      </c>
      <c r="G1845" t="s">
        <v>49</v>
      </c>
      <c r="H1845">
        <v>100</v>
      </c>
      <c r="I1845">
        <f>ROUND(VLOOKUP(B1845,'BAHAN BAKU'!P:AO,26,FALSE)*F1845%,0)</f>
        <v>0</v>
      </c>
      <c r="J1845">
        <v>0</v>
      </c>
      <c r="K1845">
        <v>0</v>
      </c>
      <c r="L1845">
        <f>VLOOKUP(B1845,'BAHAN BAKU'!P:Y,10,FALSE)</f>
        <v>0</v>
      </c>
      <c r="M1845">
        <f>VLOOKUP(B1845,'BAHAN BAKU'!P:Z,11,FALSE)</f>
        <v>0</v>
      </c>
      <c r="T1845">
        <v>0</v>
      </c>
    </row>
    <row r="1846" spans="1:20" x14ac:dyDescent="0.25">
      <c r="A1846">
        <f>VLOOKUP(B1846,'BAHAN BAKU'!$BD:$BE,2,FALSE)</f>
        <v>1</v>
      </c>
      <c r="B1846">
        <f>IF(COUNTIF($B$2:B1845,B1845)=3,B1845+1,B1845)</f>
        <v>615</v>
      </c>
      <c r="C1846" t="e">
        <f>VLOOKUP(B1846,'BAHAN BAKU'!P:Q,2,FALSE)</f>
        <v>#N/A</v>
      </c>
      <c r="D1846" t="s">
        <v>4</v>
      </c>
      <c r="E1846" t="s">
        <v>49</v>
      </c>
      <c r="F1846" s="13" t="e">
        <f>IF(C1846=0,"2.5","0")</f>
        <v>#N/A</v>
      </c>
      <c r="G1846" t="s">
        <v>49</v>
      </c>
      <c r="H1846">
        <v>100</v>
      </c>
      <c r="I1846" t="e">
        <f>ROUND(VLOOKUP(B1846,'BAHAN BAKU'!P:AO,26,FALSE)*F1846%,0)</f>
        <v>#N/A</v>
      </c>
      <c r="J1846">
        <v>0</v>
      </c>
      <c r="K1846">
        <v>0</v>
      </c>
      <c r="L1846">
        <f>VLOOKUP(B1846,'BAHAN BAKU'!P:Y,10,FALSE)</f>
        <v>0</v>
      </c>
      <c r="M1846">
        <f>VLOOKUP(B1846,'BAHAN BAKU'!P:Z,11,FALSE)</f>
        <v>0</v>
      </c>
      <c r="T1846">
        <v>0</v>
      </c>
    </row>
    <row r="1847" spans="1:20" x14ac:dyDescent="0.25">
      <c r="A1847">
        <f>VLOOKUP(B1847,'BAHAN BAKU'!$BD:$BE,2,FALSE)</f>
        <v>1</v>
      </c>
      <c r="B1847">
        <f>IF(COUNTIF($B$2:B1846,B1846)=3,B1846+1,B1846)</f>
        <v>616</v>
      </c>
      <c r="C1847" t="e">
        <f>VLOOKUP(B1847,'BAHAN BAKU'!P:Q,2,FALSE)</f>
        <v>#N/A</v>
      </c>
      <c r="D1847" t="s">
        <v>2</v>
      </c>
      <c r="E1847" t="s">
        <v>49</v>
      </c>
      <c r="F1847" s="13">
        <v>11</v>
      </c>
      <c r="G1847" t="s">
        <v>49</v>
      </c>
      <c r="H1847">
        <v>100</v>
      </c>
      <c r="I1847">
        <f>ROUND(VLOOKUP(B1847,'BAHAN BAKU'!P:AO,26,FALSE)*F1847%,0)</f>
        <v>0</v>
      </c>
      <c r="J1847">
        <v>0</v>
      </c>
      <c r="K1847">
        <v>0</v>
      </c>
      <c r="L1847">
        <f>VLOOKUP(B1847,'BAHAN BAKU'!P:Y,10,FALSE)</f>
        <v>0</v>
      </c>
      <c r="M1847">
        <f>VLOOKUP(B1847,'BAHAN BAKU'!P:Z,11,FALSE)</f>
        <v>0</v>
      </c>
      <c r="T1847">
        <v>0</v>
      </c>
    </row>
    <row r="1848" spans="1:20" x14ac:dyDescent="0.25">
      <c r="A1848">
        <f>VLOOKUP(B1848,'BAHAN BAKU'!$BD:$BE,2,FALSE)</f>
        <v>1</v>
      </c>
      <c r="B1848">
        <f>IF(COUNTIF($B$2:B1847,B1847)=3,B1847+1,B1847)</f>
        <v>616</v>
      </c>
      <c r="C1848" t="e">
        <f>VLOOKUP(B1848,'BAHAN BAKU'!P:Q,2,FALSE)</f>
        <v>#N/A</v>
      </c>
      <c r="D1848" t="s">
        <v>0</v>
      </c>
      <c r="E1848" t="s">
        <v>49</v>
      </c>
      <c r="F1848" s="13">
        <f>IF(VLOOKUP(B1848&amp;D1848,'BAHAN BAKU'!BA:BB,2,FALSE)&gt;'BAHAN BAKU'!$B$1,'BAHAN BAKU'!$B$1,VLOOKUP(B1848&amp;D1848,'BAHAN BAKU'!BA:BB,2,FALSE))</f>
        <v>0</v>
      </c>
      <c r="G1848" t="s">
        <v>49</v>
      </c>
      <c r="H1848">
        <v>100</v>
      </c>
      <c r="I1848">
        <f>ROUND(VLOOKUP(B1848,'BAHAN BAKU'!P:AO,26,FALSE)*F1848%,0)</f>
        <v>0</v>
      </c>
      <c r="J1848">
        <v>0</v>
      </c>
      <c r="K1848">
        <v>0</v>
      </c>
      <c r="L1848">
        <f>VLOOKUP(B1848,'BAHAN BAKU'!P:Y,10,FALSE)</f>
        <v>0</v>
      </c>
      <c r="M1848">
        <f>VLOOKUP(B1848,'BAHAN BAKU'!P:Z,11,FALSE)</f>
        <v>0</v>
      </c>
      <c r="T1848">
        <v>0</v>
      </c>
    </row>
    <row r="1849" spans="1:20" x14ac:dyDescent="0.25">
      <c r="A1849">
        <f>VLOOKUP(B1849,'BAHAN BAKU'!$BD:$BE,2,FALSE)</f>
        <v>1</v>
      </c>
      <c r="B1849">
        <f>IF(COUNTIF($B$2:B1848,B1848)=3,B1848+1,B1848)</f>
        <v>616</v>
      </c>
      <c r="C1849" t="e">
        <f>VLOOKUP(B1849,'BAHAN BAKU'!P:Q,2,FALSE)</f>
        <v>#N/A</v>
      </c>
      <c r="D1849" t="s">
        <v>4</v>
      </c>
      <c r="E1849" t="s">
        <v>49</v>
      </c>
      <c r="F1849" s="13" t="e">
        <f>IF(C1849=0,"2.5","0")</f>
        <v>#N/A</v>
      </c>
      <c r="G1849" t="s">
        <v>49</v>
      </c>
      <c r="H1849">
        <v>100</v>
      </c>
      <c r="I1849" t="e">
        <f>ROUND(VLOOKUP(B1849,'BAHAN BAKU'!P:AO,26,FALSE)*F1849%,0)</f>
        <v>#N/A</v>
      </c>
      <c r="J1849">
        <v>0</v>
      </c>
      <c r="K1849">
        <v>0</v>
      </c>
      <c r="L1849">
        <f>VLOOKUP(B1849,'BAHAN BAKU'!P:Y,10,FALSE)</f>
        <v>0</v>
      </c>
      <c r="M1849">
        <f>VLOOKUP(B1849,'BAHAN BAKU'!P:Z,11,FALSE)</f>
        <v>0</v>
      </c>
      <c r="T1849">
        <v>0</v>
      </c>
    </row>
    <row r="1850" spans="1:20" x14ac:dyDescent="0.25">
      <c r="A1850">
        <f>VLOOKUP(B1850,'BAHAN BAKU'!$BD:$BE,2,FALSE)</f>
        <v>1</v>
      </c>
      <c r="B1850">
        <f>IF(COUNTIF($B$2:B1849,B1849)=3,B1849+1,B1849)</f>
        <v>617</v>
      </c>
      <c r="C1850" t="e">
        <f>VLOOKUP(B1850,'BAHAN BAKU'!P:Q,2,FALSE)</f>
        <v>#N/A</v>
      </c>
      <c r="D1850" t="s">
        <v>2</v>
      </c>
      <c r="E1850" t="s">
        <v>49</v>
      </c>
      <c r="F1850" s="13">
        <v>11</v>
      </c>
      <c r="G1850" t="s">
        <v>49</v>
      </c>
      <c r="H1850">
        <v>100</v>
      </c>
      <c r="I1850">
        <f>ROUND(VLOOKUP(B1850,'BAHAN BAKU'!P:AO,26,FALSE)*F1850%,0)</f>
        <v>0</v>
      </c>
      <c r="J1850">
        <v>0</v>
      </c>
      <c r="K1850">
        <v>0</v>
      </c>
      <c r="L1850">
        <f>VLOOKUP(B1850,'BAHAN BAKU'!P:Y,10,FALSE)</f>
        <v>0</v>
      </c>
      <c r="M1850">
        <f>VLOOKUP(B1850,'BAHAN BAKU'!P:Z,11,FALSE)</f>
        <v>0</v>
      </c>
      <c r="T1850">
        <v>0</v>
      </c>
    </row>
    <row r="1851" spans="1:20" x14ac:dyDescent="0.25">
      <c r="A1851">
        <f>VLOOKUP(B1851,'BAHAN BAKU'!$BD:$BE,2,FALSE)</f>
        <v>1</v>
      </c>
      <c r="B1851">
        <f>IF(COUNTIF($B$2:B1850,B1850)=3,B1850+1,B1850)</f>
        <v>617</v>
      </c>
      <c r="C1851" t="e">
        <f>VLOOKUP(B1851,'BAHAN BAKU'!P:Q,2,FALSE)</f>
        <v>#N/A</v>
      </c>
      <c r="D1851" t="s">
        <v>0</v>
      </c>
      <c r="E1851" t="s">
        <v>49</v>
      </c>
      <c r="F1851" s="13">
        <f>IF(VLOOKUP(B1851&amp;D1851,'BAHAN BAKU'!BA:BB,2,FALSE)&gt;'BAHAN BAKU'!$B$1,'BAHAN BAKU'!$B$1,VLOOKUP(B1851&amp;D1851,'BAHAN BAKU'!BA:BB,2,FALSE))</f>
        <v>0</v>
      </c>
      <c r="G1851" t="s">
        <v>49</v>
      </c>
      <c r="H1851">
        <v>100</v>
      </c>
      <c r="I1851">
        <f>ROUND(VLOOKUP(B1851,'BAHAN BAKU'!P:AO,26,FALSE)*F1851%,0)</f>
        <v>0</v>
      </c>
      <c r="J1851">
        <v>0</v>
      </c>
      <c r="K1851">
        <v>0</v>
      </c>
      <c r="L1851">
        <f>VLOOKUP(B1851,'BAHAN BAKU'!P:Y,10,FALSE)</f>
        <v>0</v>
      </c>
      <c r="M1851">
        <f>VLOOKUP(B1851,'BAHAN BAKU'!P:Z,11,FALSE)</f>
        <v>0</v>
      </c>
      <c r="T1851">
        <v>0</v>
      </c>
    </row>
    <row r="1852" spans="1:20" x14ac:dyDescent="0.25">
      <c r="A1852">
        <f>VLOOKUP(B1852,'BAHAN BAKU'!$BD:$BE,2,FALSE)</f>
        <v>1</v>
      </c>
      <c r="B1852">
        <f>IF(COUNTIF($B$2:B1851,B1851)=3,B1851+1,B1851)</f>
        <v>617</v>
      </c>
      <c r="C1852" t="e">
        <f>VLOOKUP(B1852,'BAHAN BAKU'!P:Q,2,FALSE)</f>
        <v>#N/A</v>
      </c>
      <c r="D1852" t="s">
        <v>4</v>
      </c>
      <c r="E1852" t="s">
        <v>49</v>
      </c>
      <c r="F1852" s="13" t="e">
        <f>IF(C1852=0,"2.5","0")</f>
        <v>#N/A</v>
      </c>
      <c r="G1852" t="s">
        <v>49</v>
      </c>
      <c r="H1852">
        <v>100</v>
      </c>
      <c r="I1852" t="e">
        <f>ROUND(VLOOKUP(B1852,'BAHAN BAKU'!P:AO,26,FALSE)*F1852%,0)</f>
        <v>#N/A</v>
      </c>
      <c r="J1852">
        <v>0</v>
      </c>
      <c r="K1852">
        <v>0</v>
      </c>
      <c r="L1852">
        <f>VLOOKUP(B1852,'BAHAN BAKU'!P:Y,10,FALSE)</f>
        <v>0</v>
      </c>
      <c r="M1852">
        <f>VLOOKUP(B1852,'BAHAN BAKU'!P:Z,11,FALSE)</f>
        <v>0</v>
      </c>
      <c r="T1852">
        <v>0</v>
      </c>
    </row>
    <row r="1853" spans="1:20" x14ac:dyDescent="0.25">
      <c r="A1853">
        <f>VLOOKUP(B1853,'BAHAN BAKU'!$BD:$BE,2,FALSE)</f>
        <v>1</v>
      </c>
      <c r="B1853">
        <f>IF(COUNTIF($B$2:B1852,B1852)=3,B1852+1,B1852)</f>
        <v>618</v>
      </c>
      <c r="C1853" t="e">
        <f>VLOOKUP(B1853,'BAHAN BAKU'!P:Q,2,FALSE)</f>
        <v>#N/A</v>
      </c>
      <c r="D1853" t="s">
        <v>2</v>
      </c>
      <c r="E1853" t="s">
        <v>49</v>
      </c>
      <c r="F1853" s="13">
        <v>11</v>
      </c>
      <c r="G1853" t="s">
        <v>49</v>
      </c>
      <c r="H1853">
        <v>100</v>
      </c>
      <c r="I1853">
        <f>ROUND(VLOOKUP(B1853,'BAHAN BAKU'!P:AO,26,FALSE)*F1853%,0)</f>
        <v>0</v>
      </c>
      <c r="J1853">
        <v>0</v>
      </c>
      <c r="K1853">
        <v>0</v>
      </c>
      <c r="L1853">
        <f>VLOOKUP(B1853,'BAHAN BAKU'!P:Y,10,FALSE)</f>
        <v>0</v>
      </c>
      <c r="M1853">
        <f>VLOOKUP(B1853,'BAHAN BAKU'!P:Z,11,FALSE)</f>
        <v>0</v>
      </c>
      <c r="T1853">
        <v>0</v>
      </c>
    </row>
    <row r="1854" spans="1:20" x14ac:dyDescent="0.25">
      <c r="A1854">
        <f>VLOOKUP(B1854,'BAHAN BAKU'!$BD:$BE,2,FALSE)</f>
        <v>1</v>
      </c>
      <c r="B1854">
        <f>IF(COUNTIF($B$2:B1853,B1853)=3,B1853+1,B1853)</f>
        <v>618</v>
      </c>
      <c r="C1854" t="e">
        <f>VLOOKUP(B1854,'BAHAN BAKU'!P:Q,2,FALSE)</f>
        <v>#N/A</v>
      </c>
      <c r="D1854" t="s">
        <v>0</v>
      </c>
      <c r="E1854" t="s">
        <v>49</v>
      </c>
      <c r="F1854" s="13">
        <f>IF(VLOOKUP(B1854&amp;D1854,'BAHAN BAKU'!BA:BB,2,FALSE)&gt;'BAHAN BAKU'!$B$1,'BAHAN BAKU'!$B$1,VLOOKUP(B1854&amp;D1854,'BAHAN BAKU'!BA:BB,2,FALSE))</f>
        <v>0</v>
      </c>
      <c r="G1854" t="s">
        <v>49</v>
      </c>
      <c r="H1854">
        <v>100</v>
      </c>
      <c r="I1854">
        <f>ROUND(VLOOKUP(B1854,'BAHAN BAKU'!P:AO,26,FALSE)*F1854%,0)</f>
        <v>0</v>
      </c>
      <c r="J1854">
        <v>0</v>
      </c>
      <c r="K1854">
        <v>0</v>
      </c>
      <c r="L1854">
        <f>VLOOKUP(B1854,'BAHAN BAKU'!P:Y,10,FALSE)</f>
        <v>0</v>
      </c>
      <c r="M1854">
        <f>VLOOKUP(B1854,'BAHAN BAKU'!P:Z,11,FALSE)</f>
        <v>0</v>
      </c>
      <c r="T1854">
        <v>0</v>
      </c>
    </row>
    <row r="1855" spans="1:20" x14ac:dyDescent="0.25">
      <c r="A1855">
        <f>VLOOKUP(B1855,'BAHAN BAKU'!$BD:$BE,2,FALSE)</f>
        <v>1</v>
      </c>
      <c r="B1855">
        <f>IF(COUNTIF($B$2:B1854,B1854)=3,B1854+1,B1854)</f>
        <v>618</v>
      </c>
      <c r="C1855" t="e">
        <f>VLOOKUP(B1855,'BAHAN BAKU'!P:Q,2,FALSE)</f>
        <v>#N/A</v>
      </c>
      <c r="D1855" t="s">
        <v>4</v>
      </c>
      <c r="E1855" t="s">
        <v>49</v>
      </c>
      <c r="F1855" s="13" t="e">
        <f>IF(C1855=0,"2.5","0")</f>
        <v>#N/A</v>
      </c>
      <c r="G1855" t="s">
        <v>49</v>
      </c>
      <c r="H1855">
        <v>100</v>
      </c>
      <c r="I1855" t="e">
        <f>ROUND(VLOOKUP(B1855,'BAHAN BAKU'!P:AO,26,FALSE)*F1855%,0)</f>
        <v>#N/A</v>
      </c>
      <c r="J1855">
        <v>0</v>
      </c>
      <c r="K1855">
        <v>0</v>
      </c>
      <c r="L1855">
        <f>VLOOKUP(B1855,'BAHAN BAKU'!P:Y,10,FALSE)</f>
        <v>0</v>
      </c>
      <c r="M1855">
        <f>VLOOKUP(B1855,'BAHAN BAKU'!P:Z,11,FALSE)</f>
        <v>0</v>
      </c>
      <c r="T1855">
        <v>0</v>
      </c>
    </row>
    <row r="1856" spans="1:20" x14ac:dyDescent="0.25">
      <c r="A1856">
        <f>VLOOKUP(B1856,'BAHAN BAKU'!$BD:$BE,2,FALSE)</f>
        <v>1</v>
      </c>
      <c r="B1856">
        <f>IF(COUNTIF($B$2:B1855,B1855)=3,B1855+1,B1855)</f>
        <v>619</v>
      </c>
      <c r="C1856" t="e">
        <f>VLOOKUP(B1856,'BAHAN BAKU'!P:Q,2,FALSE)</f>
        <v>#N/A</v>
      </c>
      <c r="D1856" t="s">
        <v>2</v>
      </c>
      <c r="E1856" t="s">
        <v>49</v>
      </c>
      <c r="F1856" s="13">
        <v>11</v>
      </c>
      <c r="G1856" t="s">
        <v>49</v>
      </c>
      <c r="H1856">
        <v>100</v>
      </c>
      <c r="I1856">
        <f>ROUND(VLOOKUP(B1856,'BAHAN BAKU'!P:AO,26,FALSE)*F1856%,0)</f>
        <v>0</v>
      </c>
      <c r="J1856">
        <v>0</v>
      </c>
      <c r="K1856">
        <v>0</v>
      </c>
      <c r="L1856">
        <f>VLOOKUP(B1856,'BAHAN BAKU'!P:Y,10,FALSE)</f>
        <v>0</v>
      </c>
      <c r="M1856">
        <f>VLOOKUP(B1856,'BAHAN BAKU'!P:Z,11,FALSE)</f>
        <v>0</v>
      </c>
      <c r="T1856">
        <v>0</v>
      </c>
    </row>
    <row r="1857" spans="1:20" x14ac:dyDescent="0.25">
      <c r="A1857">
        <f>VLOOKUP(B1857,'BAHAN BAKU'!$BD:$BE,2,FALSE)</f>
        <v>1</v>
      </c>
      <c r="B1857">
        <f>IF(COUNTIF($B$2:B1856,B1856)=3,B1856+1,B1856)</f>
        <v>619</v>
      </c>
      <c r="C1857" t="e">
        <f>VLOOKUP(B1857,'BAHAN BAKU'!P:Q,2,FALSE)</f>
        <v>#N/A</v>
      </c>
      <c r="D1857" t="s">
        <v>0</v>
      </c>
      <c r="E1857" t="s">
        <v>49</v>
      </c>
      <c r="F1857" s="13">
        <f>IF(VLOOKUP(B1857&amp;D1857,'BAHAN BAKU'!BA:BB,2,FALSE)&gt;'BAHAN BAKU'!$B$1,'BAHAN BAKU'!$B$1,VLOOKUP(B1857&amp;D1857,'BAHAN BAKU'!BA:BB,2,FALSE))</f>
        <v>0</v>
      </c>
      <c r="G1857" t="s">
        <v>49</v>
      </c>
      <c r="H1857">
        <v>100</v>
      </c>
      <c r="I1857">
        <f>ROUND(VLOOKUP(B1857,'BAHAN BAKU'!P:AO,26,FALSE)*F1857%,0)</f>
        <v>0</v>
      </c>
      <c r="J1857">
        <v>0</v>
      </c>
      <c r="K1857">
        <v>0</v>
      </c>
      <c r="L1857">
        <f>VLOOKUP(B1857,'BAHAN BAKU'!P:Y,10,FALSE)</f>
        <v>0</v>
      </c>
      <c r="M1857">
        <f>VLOOKUP(B1857,'BAHAN BAKU'!P:Z,11,FALSE)</f>
        <v>0</v>
      </c>
      <c r="T1857">
        <v>0</v>
      </c>
    </row>
    <row r="1858" spans="1:20" x14ac:dyDescent="0.25">
      <c r="A1858">
        <f>VLOOKUP(B1858,'BAHAN BAKU'!$BD:$BE,2,FALSE)</f>
        <v>1</v>
      </c>
      <c r="B1858">
        <f>IF(COUNTIF($B$2:B1857,B1857)=3,B1857+1,B1857)</f>
        <v>619</v>
      </c>
      <c r="C1858" t="e">
        <f>VLOOKUP(B1858,'BAHAN BAKU'!P:Q,2,FALSE)</f>
        <v>#N/A</v>
      </c>
      <c r="D1858" t="s">
        <v>4</v>
      </c>
      <c r="E1858" t="s">
        <v>49</v>
      </c>
      <c r="F1858" s="13" t="e">
        <f>IF(C1858=0,"2.5","0")</f>
        <v>#N/A</v>
      </c>
      <c r="G1858" t="s">
        <v>49</v>
      </c>
      <c r="H1858">
        <v>100</v>
      </c>
      <c r="I1858" t="e">
        <f>ROUND(VLOOKUP(B1858,'BAHAN BAKU'!P:AO,26,FALSE)*F1858%,0)</f>
        <v>#N/A</v>
      </c>
      <c r="J1858">
        <v>0</v>
      </c>
      <c r="K1858">
        <v>0</v>
      </c>
      <c r="L1858">
        <f>VLOOKUP(B1858,'BAHAN BAKU'!P:Y,10,FALSE)</f>
        <v>0</v>
      </c>
      <c r="M1858">
        <f>VLOOKUP(B1858,'BAHAN BAKU'!P:Z,11,FALSE)</f>
        <v>0</v>
      </c>
      <c r="T1858">
        <v>0</v>
      </c>
    </row>
    <row r="1859" spans="1:20" x14ac:dyDescent="0.25">
      <c r="A1859">
        <f>VLOOKUP(B1859,'BAHAN BAKU'!$BD:$BE,2,FALSE)</f>
        <v>1</v>
      </c>
      <c r="B1859">
        <f>IF(COUNTIF($B$2:B1858,B1858)=3,B1858+1,B1858)</f>
        <v>620</v>
      </c>
      <c r="C1859" t="e">
        <f>VLOOKUP(B1859,'BAHAN BAKU'!P:Q,2,FALSE)</f>
        <v>#N/A</v>
      </c>
      <c r="D1859" t="s">
        <v>2</v>
      </c>
      <c r="E1859" t="s">
        <v>49</v>
      </c>
      <c r="F1859" s="13">
        <v>11</v>
      </c>
      <c r="G1859" t="s">
        <v>49</v>
      </c>
      <c r="H1859">
        <v>100</v>
      </c>
      <c r="I1859">
        <f>ROUND(VLOOKUP(B1859,'BAHAN BAKU'!P:AO,26,FALSE)*F1859%,0)</f>
        <v>0</v>
      </c>
      <c r="J1859">
        <v>0</v>
      </c>
      <c r="K1859">
        <v>0</v>
      </c>
      <c r="L1859">
        <f>VLOOKUP(B1859,'BAHAN BAKU'!P:Y,10,FALSE)</f>
        <v>0</v>
      </c>
      <c r="M1859">
        <f>VLOOKUP(B1859,'BAHAN BAKU'!P:Z,11,FALSE)</f>
        <v>0</v>
      </c>
      <c r="T1859">
        <v>0</v>
      </c>
    </row>
    <row r="1860" spans="1:20" x14ac:dyDescent="0.25">
      <c r="A1860">
        <f>VLOOKUP(B1860,'BAHAN BAKU'!$BD:$BE,2,FALSE)</f>
        <v>1</v>
      </c>
      <c r="B1860">
        <f>IF(COUNTIF($B$2:B1859,B1859)=3,B1859+1,B1859)</f>
        <v>620</v>
      </c>
      <c r="C1860" t="e">
        <f>VLOOKUP(B1860,'BAHAN BAKU'!P:Q,2,FALSE)</f>
        <v>#N/A</v>
      </c>
      <c r="D1860" t="s">
        <v>0</v>
      </c>
      <c r="E1860" t="s">
        <v>49</v>
      </c>
      <c r="F1860" s="13">
        <f>IF(VLOOKUP(B1860&amp;D1860,'BAHAN BAKU'!BA:BB,2,FALSE)&gt;'BAHAN BAKU'!$B$1,'BAHAN BAKU'!$B$1,VLOOKUP(B1860&amp;D1860,'BAHAN BAKU'!BA:BB,2,FALSE))</f>
        <v>0</v>
      </c>
      <c r="G1860" t="s">
        <v>49</v>
      </c>
      <c r="H1860">
        <v>100</v>
      </c>
      <c r="I1860">
        <f>ROUND(VLOOKUP(B1860,'BAHAN BAKU'!P:AO,26,FALSE)*F1860%,0)</f>
        <v>0</v>
      </c>
      <c r="J1860">
        <v>0</v>
      </c>
      <c r="K1860">
        <v>0</v>
      </c>
      <c r="L1860">
        <f>VLOOKUP(B1860,'BAHAN BAKU'!P:Y,10,FALSE)</f>
        <v>0</v>
      </c>
      <c r="M1860">
        <f>VLOOKUP(B1860,'BAHAN BAKU'!P:Z,11,FALSE)</f>
        <v>0</v>
      </c>
      <c r="T1860">
        <v>0</v>
      </c>
    </row>
    <row r="1861" spans="1:20" x14ac:dyDescent="0.25">
      <c r="A1861">
        <f>VLOOKUP(B1861,'BAHAN BAKU'!$BD:$BE,2,FALSE)</f>
        <v>1</v>
      </c>
      <c r="B1861">
        <f>IF(COUNTIF($B$2:B1860,B1860)=3,B1860+1,B1860)</f>
        <v>620</v>
      </c>
      <c r="C1861" t="e">
        <f>VLOOKUP(B1861,'BAHAN BAKU'!P:Q,2,FALSE)</f>
        <v>#N/A</v>
      </c>
      <c r="D1861" t="s">
        <v>4</v>
      </c>
      <c r="E1861" t="s">
        <v>49</v>
      </c>
      <c r="F1861" s="13" t="e">
        <f>IF(C1861=0,"2.5","0")</f>
        <v>#N/A</v>
      </c>
      <c r="G1861" t="s">
        <v>49</v>
      </c>
      <c r="H1861">
        <v>100</v>
      </c>
      <c r="I1861" t="e">
        <f>ROUND(VLOOKUP(B1861,'BAHAN BAKU'!P:AO,26,FALSE)*F1861%,0)</f>
        <v>#N/A</v>
      </c>
      <c r="J1861">
        <v>0</v>
      </c>
      <c r="K1861">
        <v>0</v>
      </c>
      <c r="L1861">
        <f>VLOOKUP(B1861,'BAHAN BAKU'!P:Y,10,FALSE)</f>
        <v>0</v>
      </c>
      <c r="M1861">
        <f>VLOOKUP(B1861,'BAHAN BAKU'!P:Z,11,FALSE)</f>
        <v>0</v>
      </c>
      <c r="T1861">
        <v>0</v>
      </c>
    </row>
    <row r="1862" spans="1:20" x14ac:dyDescent="0.25">
      <c r="A1862">
        <f>VLOOKUP(B1862,'BAHAN BAKU'!$BD:$BE,2,FALSE)</f>
        <v>1</v>
      </c>
      <c r="B1862">
        <f>IF(COUNTIF($B$2:B1861,B1861)=3,B1861+1,B1861)</f>
        <v>621</v>
      </c>
      <c r="C1862" t="e">
        <f>VLOOKUP(B1862,'BAHAN BAKU'!P:Q,2,FALSE)</f>
        <v>#N/A</v>
      </c>
      <c r="D1862" t="s">
        <v>2</v>
      </c>
      <c r="E1862" t="s">
        <v>49</v>
      </c>
      <c r="F1862" s="13">
        <v>11</v>
      </c>
      <c r="G1862" t="s">
        <v>49</v>
      </c>
      <c r="H1862">
        <v>100</v>
      </c>
      <c r="I1862">
        <f>ROUND(VLOOKUP(B1862,'BAHAN BAKU'!P:AO,26,FALSE)*F1862%,0)</f>
        <v>0</v>
      </c>
      <c r="J1862">
        <v>0</v>
      </c>
      <c r="K1862">
        <v>0</v>
      </c>
      <c r="L1862">
        <f>VLOOKUP(B1862,'BAHAN BAKU'!P:Y,10,FALSE)</f>
        <v>0</v>
      </c>
      <c r="M1862">
        <f>VLOOKUP(B1862,'BAHAN BAKU'!P:Z,11,FALSE)</f>
        <v>0</v>
      </c>
      <c r="T1862">
        <v>0</v>
      </c>
    </row>
    <row r="1863" spans="1:20" x14ac:dyDescent="0.25">
      <c r="A1863">
        <f>VLOOKUP(B1863,'BAHAN BAKU'!$BD:$BE,2,FALSE)</f>
        <v>1</v>
      </c>
      <c r="B1863">
        <f>IF(COUNTIF($B$2:B1862,B1862)=3,B1862+1,B1862)</f>
        <v>621</v>
      </c>
      <c r="C1863" t="e">
        <f>VLOOKUP(B1863,'BAHAN BAKU'!P:Q,2,FALSE)</f>
        <v>#N/A</v>
      </c>
      <c r="D1863" t="s">
        <v>0</v>
      </c>
      <c r="E1863" t="s">
        <v>49</v>
      </c>
      <c r="F1863" s="13">
        <f>IF(VLOOKUP(B1863&amp;D1863,'BAHAN BAKU'!BA:BB,2,FALSE)&gt;'BAHAN BAKU'!$B$1,'BAHAN BAKU'!$B$1,VLOOKUP(B1863&amp;D1863,'BAHAN BAKU'!BA:BB,2,FALSE))</f>
        <v>0</v>
      </c>
      <c r="G1863" t="s">
        <v>49</v>
      </c>
      <c r="H1863">
        <v>100</v>
      </c>
      <c r="I1863">
        <f>ROUND(VLOOKUP(B1863,'BAHAN BAKU'!P:AO,26,FALSE)*F1863%,0)</f>
        <v>0</v>
      </c>
      <c r="J1863">
        <v>0</v>
      </c>
      <c r="K1863">
        <v>0</v>
      </c>
      <c r="L1863">
        <f>VLOOKUP(B1863,'BAHAN BAKU'!P:Y,10,FALSE)</f>
        <v>0</v>
      </c>
      <c r="M1863">
        <f>VLOOKUP(B1863,'BAHAN BAKU'!P:Z,11,FALSE)</f>
        <v>0</v>
      </c>
      <c r="T1863">
        <v>0</v>
      </c>
    </row>
    <row r="1864" spans="1:20" x14ac:dyDescent="0.25">
      <c r="A1864">
        <f>VLOOKUP(B1864,'BAHAN BAKU'!$BD:$BE,2,FALSE)</f>
        <v>1</v>
      </c>
      <c r="B1864">
        <f>IF(COUNTIF($B$2:B1863,B1863)=3,B1863+1,B1863)</f>
        <v>621</v>
      </c>
      <c r="C1864" t="e">
        <f>VLOOKUP(B1864,'BAHAN BAKU'!P:Q,2,FALSE)</f>
        <v>#N/A</v>
      </c>
      <c r="D1864" t="s">
        <v>4</v>
      </c>
      <c r="E1864" t="s">
        <v>49</v>
      </c>
      <c r="F1864" s="13" t="e">
        <f>IF(C1864=0,"2.5","0")</f>
        <v>#N/A</v>
      </c>
      <c r="G1864" t="s">
        <v>49</v>
      </c>
      <c r="H1864">
        <v>100</v>
      </c>
      <c r="I1864" t="e">
        <f>ROUND(VLOOKUP(B1864,'BAHAN BAKU'!P:AO,26,FALSE)*F1864%,0)</f>
        <v>#N/A</v>
      </c>
      <c r="J1864">
        <v>0</v>
      </c>
      <c r="K1864">
        <v>0</v>
      </c>
      <c r="L1864">
        <f>VLOOKUP(B1864,'BAHAN BAKU'!P:Y,10,FALSE)</f>
        <v>0</v>
      </c>
      <c r="M1864">
        <f>VLOOKUP(B1864,'BAHAN BAKU'!P:Z,11,FALSE)</f>
        <v>0</v>
      </c>
      <c r="T1864">
        <v>0</v>
      </c>
    </row>
    <row r="1865" spans="1:20" x14ac:dyDescent="0.25">
      <c r="A1865">
        <f>VLOOKUP(B1865,'BAHAN BAKU'!$BD:$BE,2,FALSE)</f>
        <v>1</v>
      </c>
      <c r="B1865">
        <f>IF(COUNTIF($B$2:B1864,B1864)=3,B1864+1,B1864)</f>
        <v>622</v>
      </c>
      <c r="C1865" t="e">
        <f>VLOOKUP(B1865,'BAHAN BAKU'!P:Q,2,FALSE)</f>
        <v>#N/A</v>
      </c>
      <c r="D1865" t="s">
        <v>2</v>
      </c>
      <c r="E1865" t="s">
        <v>49</v>
      </c>
      <c r="F1865" s="13">
        <v>11</v>
      </c>
      <c r="G1865" t="s">
        <v>49</v>
      </c>
      <c r="H1865">
        <v>100</v>
      </c>
      <c r="I1865">
        <f>ROUND(VLOOKUP(B1865,'BAHAN BAKU'!P:AO,26,FALSE)*F1865%,0)</f>
        <v>0</v>
      </c>
      <c r="J1865">
        <v>0</v>
      </c>
      <c r="K1865">
        <v>0</v>
      </c>
      <c r="L1865">
        <f>VLOOKUP(B1865,'BAHAN BAKU'!P:Y,10,FALSE)</f>
        <v>0</v>
      </c>
      <c r="M1865">
        <f>VLOOKUP(B1865,'BAHAN BAKU'!P:Z,11,FALSE)</f>
        <v>0</v>
      </c>
      <c r="T1865">
        <v>0</v>
      </c>
    </row>
    <row r="1866" spans="1:20" x14ac:dyDescent="0.25">
      <c r="A1866">
        <f>VLOOKUP(B1866,'BAHAN BAKU'!$BD:$BE,2,FALSE)</f>
        <v>1</v>
      </c>
      <c r="B1866">
        <f>IF(COUNTIF($B$2:B1865,B1865)=3,B1865+1,B1865)</f>
        <v>622</v>
      </c>
      <c r="C1866" t="e">
        <f>VLOOKUP(B1866,'BAHAN BAKU'!P:Q,2,FALSE)</f>
        <v>#N/A</v>
      </c>
      <c r="D1866" t="s">
        <v>0</v>
      </c>
      <c r="E1866" t="s">
        <v>49</v>
      </c>
      <c r="F1866" s="13">
        <f>IF(VLOOKUP(B1866&amp;D1866,'BAHAN BAKU'!BA:BB,2,FALSE)&gt;'BAHAN BAKU'!$B$1,'BAHAN BAKU'!$B$1,VLOOKUP(B1866&amp;D1866,'BAHAN BAKU'!BA:BB,2,FALSE))</f>
        <v>0</v>
      </c>
      <c r="G1866" t="s">
        <v>49</v>
      </c>
      <c r="H1866">
        <v>100</v>
      </c>
      <c r="I1866">
        <f>ROUND(VLOOKUP(B1866,'BAHAN BAKU'!P:AO,26,FALSE)*F1866%,0)</f>
        <v>0</v>
      </c>
      <c r="J1866">
        <v>0</v>
      </c>
      <c r="K1866">
        <v>0</v>
      </c>
      <c r="L1866">
        <f>VLOOKUP(B1866,'BAHAN BAKU'!P:Y,10,FALSE)</f>
        <v>0</v>
      </c>
      <c r="M1866">
        <f>VLOOKUP(B1866,'BAHAN BAKU'!P:Z,11,FALSE)</f>
        <v>0</v>
      </c>
      <c r="T1866">
        <v>0</v>
      </c>
    </row>
    <row r="1867" spans="1:20" x14ac:dyDescent="0.25">
      <c r="A1867">
        <f>VLOOKUP(B1867,'BAHAN BAKU'!$BD:$BE,2,FALSE)</f>
        <v>1</v>
      </c>
      <c r="B1867">
        <f>IF(COUNTIF($B$2:B1866,B1866)=3,B1866+1,B1866)</f>
        <v>622</v>
      </c>
      <c r="C1867" t="e">
        <f>VLOOKUP(B1867,'BAHAN BAKU'!P:Q,2,FALSE)</f>
        <v>#N/A</v>
      </c>
      <c r="D1867" t="s">
        <v>4</v>
      </c>
      <c r="E1867" t="s">
        <v>49</v>
      </c>
      <c r="F1867" s="13" t="e">
        <f>IF(C1867=0,"2.5","0")</f>
        <v>#N/A</v>
      </c>
      <c r="G1867" t="s">
        <v>49</v>
      </c>
      <c r="H1867">
        <v>100</v>
      </c>
      <c r="I1867" t="e">
        <f>ROUND(VLOOKUP(B1867,'BAHAN BAKU'!P:AO,26,FALSE)*F1867%,0)</f>
        <v>#N/A</v>
      </c>
      <c r="J1867">
        <v>0</v>
      </c>
      <c r="K1867">
        <v>0</v>
      </c>
      <c r="L1867">
        <f>VLOOKUP(B1867,'BAHAN BAKU'!P:Y,10,FALSE)</f>
        <v>0</v>
      </c>
      <c r="M1867">
        <f>VLOOKUP(B1867,'BAHAN BAKU'!P:Z,11,FALSE)</f>
        <v>0</v>
      </c>
      <c r="T1867">
        <v>0</v>
      </c>
    </row>
    <row r="1868" spans="1:20" x14ac:dyDescent="0.25">
      <c r="A1868">
        <f>VLOOKUP(B1868,'BAHAN BAKU'!$BD:$BE,2,FALSE)</f>
        <v>1</v>
      </c>
      <c r="B1868">
        <f>IF(COUNTIF($B$2:B1867,B1867)=3,B1867+1,B1867)</f>
        <v>623</v>
      </c>
      <c r="C1868" t="e">
        <f>VLOOKUP(B1868,'BAHAN BAKU'!P:Q,2,FALSE)</f>
        <v>#N/A</v>
      </c>
      <c r="D1868" t="s">
        <v>2</v>
      </c>
      <c r="E1868" t="s">
        <v>49</v>
      </c>
      <c r="F1868" s="13">
        <v>11</v>
      </c>
      <c r="G1868" t="s">
        <v>49</v>
      </c>
      <c r="H1868">
        <v>100</v>
      </c>
      <c r="I1868">
        <f>ROUND(VLOOKUP(B1868,'BAHAN BAKU'!P:AO,26,FALSE)*F1868%,0)</f>
        <v>0</v>
      </c>
      <c r="J1868">
        <v>0</v>
      </c>
      <c r="K1868">
        <v>0</v>
      </c>
      <c r="L1868">
        <f>VLOOKUP(B1868,'BAHAN BAKU'!P:Y,10,FALSE)</f>
        <v>0</v>
      </c>
      <c r="M1868">
        <f>VLOOKUP(B1868,'BAHAN BAKU'!P:Z,11,FALSE)</f>
        <v>0</v>
      </c>
      <c r="T1868">
        <v>0</v>
      </c>
    </row>
    <row r="1869" spans="1:20" x14ac:dyDescent="0.25">
      <c r="A1869">
        <f>VLOOKUP(B1869,'BAHAN BAKU'!$BD:$BE,2,FALSE)</f>
        <v>1</v>
      </c>
      <c r="B1869">
        <f>IF(COUNTIF($B$2:B1868,B1868)=3,B1868+1,B1868)</f>
        <v>623</v>
      </c>
      <c r="C1869" t="e">
        <f>VLOOKUP(B1869,'BAHAN BAKU'!P:Q,2,FALSE)</f>
        <v>#N/A</v>
      </c>
      <c r="D1869" t="s">
        <v>0</v>
      </c>
      <c r="E1869" t="s">
        <v>49</v>
      </c>
      <c r="F1869" s="13">
        <f>IF(VLOOKUP(B1869&amp;D1869,'BAHAN BAKU'!BA:BB,2,FALSE)&gt;'BAHAN BAKU'!$B$1,'BAHAN BAKU'!$B$1,VLOOKUP(B1869&amp;D1869,'BAHAN BAKU'!BA:BB,2,FALSE))</f>
        <v>0</v>
      </c>
      <c r="G1869" t="s">
        <v>49</v>
      </c>
      <c r="H1869">
        <v>100</v>
      </c>
      <c r="I1869">
        <f>ROUND(VLOOKUP(B1869,'BAHAN BAKU'!P:AO,26,FALSE)*F1869%,0)</f>
        <v>0</v>
      </c>
      <c r="J1869">
        <v>0</v>
      </c>
      <c r="K1869">
        <v>0</v>
      </c>
      <c r="L1869">
        <f>VLOOKUP(B1869,'BAHAN BAKU'!P:Y,10,FALSE)</f>
        <v>0</v>
      </c>
      <c r="M1869">
        <f>VLOOKUP(B1869,'BAHAN BAKU'!P:Z,11,FALSE)</f>
        <v>0</v>
      </c>
      <c r="T1869">
        <v>0</v>
      </c>
    </row>
    <row r="1870" spans="1:20" x14ac:dyDescent="0.25">
      <c r="A1870">
        <f>VLOOKUP(B1870,'BAHAN BAKU'!$BD:$BE,2,FALSE)</f>
        <v>1</v>
      </c>
      <c r="B1870">
        <f>IF(COUNTIF($B$2:B1869,B1869)=3,B1869+1,B1869)</f>
        <v>623</v>
      </c>
      <c r="C1870" t="e">
        <f>VLOOKUP(B1870,'BAHAN BAKU'!P:Q,2,FALSE)</f>
        <v>#N/A</v>
      </c>
      <c r="D1870" t="s">
        <v>4</v>
      </c>
      <c r="E1870" t="s">
        <v>49</v>
      </c>
      <c r="F1870" s="13" t="e">
        <f>IF(C1870=0,"2.5","0")</f>
        <v>#N/A</v>
      </c>
      <c r="G1870" t="s">
        <v>49</v>
      </c>
      <c r="H1870">
        <v>100</v>
      </c>
      <c r="I1870" t="e">
        <f>ROUND(VLOOKUP(B1870,'BAHAN BAKU'!P:AO,26,FALSE)*F1870%,0)</f>
        <v>#N/A</v>
      </c>
      <c r="J1870">
        <v>0</v>
      </c>
      <c r="K1870">
        <v>0</v>
      </c>
      <c r="L1870">
        <f>VLOOKUP(B1870,'BAHAN BAKU'!P:Y,10,FALSE)</f>
        <v>0</v>
      </c>
      <c r="M1870">
        <f>VLOOKUP(B1870,'BAHAN BAKU'!P:Z,11,FALSE)</f>
        <v>0</v>
      </c>
      <c r="T1870">
        <v>0</v>
      </c>
    </row>
    <row r="1871" spans="1:20" x14ac:dyDescent="0.25">
      <c r="A1871">
        <f>VLOOKUP(B1871,'BAHAN BAKU'!$BD:$BE,2,FALSE)</f>
        <v>1</v>
      </c>
      <c r="B1871">
        <f>IF(COUNTIF($B$2:B1870,B1870)=3,B1870+1,B1870)</f>
        <v>624</v>
      </c>
      <c r="C1871" t="e">
        <f>VLOOKUP(B1871,'BAHAN BAKU'!P:Q,2,FALSE)</f>
        <v>#N/A</v>
      </c>
      <c r="D1871" t="s">
        <v>2</v>
      </c>
      <c r="E1871" t="s">
        <v>49</v>
      </c>
      <c r="F1871" s="13">
        <v>11</v>
      </c>
      <c r="G1871" t="s">
        <v>49</v>
      </c>
      <c r="H1871">
        <v>100</v>
      </c>
      <c r="I1871">
        <f>ROUND(VLOOKUP(B1871,'BAHAN BAKU'!P:AO,26,FALSE)*F1871%,0)</f>
        <v>0</v>
      </c>
      <c r="J1871">
        <v>0</v>
      </c>
      <c r="K1871">
        <v>0</v>
      </c>
      <c r="L1871">
        <f>VLOOKUP(B1871,'BAHAN BAKU'!P:Y,10,FALSE)</f>
        <v>0</v>
      </c>
      <c r="M1871">
        <f>VLOOKUP(B1871,'BAHAN BAKU'!P:Z,11,FALSE)</f>
        <v>0</v>
      </c>
      <c r="T1871">
        <v>0</v>
      </c>
    </row>
    <row r="1872" spans="1:20" x14ac:dyDescent="0.25">
      <c r="A1872">
        <f>VLOOKUP(B1872,'BAHAN BAKU'!$BD:$BE,2,FALSE)</f>
        <v>1</v>
      </c>
      <c r="B1872">
        <f>IF(COUNTIF($B$2:B1871,B1871)=3,B1871+1,B1871)</f>
        <v>624</v>
      </c>
      <c r="C1872" t="e">
        <f>VLOOKUP(B1872,'BAHAN BAKU'!P:Q,2,FALSE)</f>
        <v>#N/A</v>
      </c>
      <c r="D1872" t="s">
        <v>0</v>
      </c>
      <c r="E1872" t="s">
        <v>49</v>
      </c>
      <c r="F1872" s="13">
        <f>IF(VLOOKUP(B1872&amp;D1872,'BAHAN BAKU'!BA:BB,2,FALSE)&gt;'BAHAN BAKU'!$B$1,'BAHAN BAKU'!$B$1,VLOOKUP(B1872&amp;D1872,'BAHAN BAKU'!BA:BB,2,FALSE))</f>
        <v>0</v>
      </c>
      <c r="G1872" t="s">
        <v>49</v>
      </c>
      <c r="H1872">
        <v>100</v>
      </c>
      <c r="I1872">
        <f>ROUND(VLOOKUP(B1872,'BAHAN BAKU'!P:AO,26,FALSE)*F1872%,0)</f>
        <v>0</v>
      </c>
      <c r="J1872">
        <v>0</v>
      </c>
      <c r="K1872">
        <v>0</v>
      </c>
      <c r="L1872">
        <f>VLOOKUP(B1872,'BAHAN BAKU'!P:Y,10,FALSE)</f>
        <v>0</v>
      </c>
      <c r="M1872">
        <f>VLOOKUP(B1872,'BAHAN BAKU'!P:Z,11,FALSE)</f>
        <v>0</v>
      </c>
      <c r="T1872">
        <v>0</v>
      </c>
    </row>
    <row r="1873" spans="1:20" x14ac:dyDescent="0.25">
      <c r="A1873">
        <f>VLOOKUP(B1873,'BAHAN BAKU'!$BD:$BE,2,FALSE)</f>
        <v>1</v>
      </c>
      <c r="B1873">
        <f>IF(COUNTIF($B$2:B1872,B1872)=3,B1872+1,B1872)</f>
        <v>624</v>
      </c>
      <c r="C1873" t="e">
        <f>VLOOKUP(B1873,'BAHAN BAKU'!P:Q,2,FALSE)</f>
        <v>#N/A</v>
      </c>
      <c r="D1873" t="s">
        <v>4</v>
      </c>
      <c r="E1873" t="s">
        <v>49</v>
      </c>
      <c r="F1873" s="13" t="e">
        <f>IF(C1873=0,"2.5","0")</f>
        <v>#N/A</v>
      </c>
      <c r="G1873" t="s">
        <v>49</v>
      </c>
      <c r="H1873">
        <v>100</v>
      </c>
      <c r="I1873" t="e">
        <f>ROUND(VLOOKUP(B1873,'BAHAN BAKU'!P:AO,26,FALSE)*F1873%,0)</f>
        <v>#N/A</v>
      </c>
      <c r="J1873">
        <v>0</v>
      </c>
      <c r="K1873">
        <v>0</v>
      </c>
      <c r="L1873">
        <f>VLOOKUP(B1873,'BAHAN BAKU'!P:Y,10,FALSE)</f>
        <v>0</v>
      </c>
      <c r="M1873">
        <f>VLOOKUP(B1873,'BAHAN BAKU'!P:Z,11,FALSE)</f>
        <v>0</v>
      </c>
      <c r="T1873">
        <v>0</v>
      </c>
    </row>
    <row r="1874" spans="1:20" x14ac:dyDescent="0.25">
      <c r="A1874">
        <f>VLOOKUP(B1874,'BAHAN BAKU'!$BD:$BE,2,FALSE)</f>
        <v>1</v>
      </c>
      <c r="B1874">
        <f>IF(COUNTIF($B$2:B1873,B1873)=3,B1873+1,B1873)</f>
        <v>625</v>
      </c>
      <c r="C1874" t="e">
        <f>VLOOKUP(B1874,'BAHAN BAKU'!P:Q,2,FALSE)</f>
        <v>#N/A</v>
      </c>
      <c r="D1874" t="s">
        <v>2</v>
      </c>
      <c r="E1874" t="s">
        <v>49</v>
      </c>
      <c r="F1874" s="13">
        <v>11</v>
      </c>
      <c r="G1874" t="s">
        <v>49</v>
      </c>
      <c r="H1874">
        <v>100</v>
      </c>
      <c r="I1874">
        <f>ROUND(VLOOKUP(B1874,'BAHAN BAKU'!P:AO,26,FALSE)*F1874%,0)</f>
        <v>0</v>
      </c>
      <c r="J1874">
        <v>0</v>
      </c>
      <c r="K1874">
        <v>0</v>
      </c>
      <c r="L1874">
        <f>VLOOKUP(B1874,'BAHAN BAKU'!P:Y,10,FALSE)</f>
        <v>0</v>
      </c>
      <c r="M1874">
        <f>VLOOKUP(B1874,'BAHAN BAKU'!P:Z,11,FALSE)</f>
        <v>0</v>
      </c>
      <c r="T1874">
        <v>0</v>
      </c>
    </row>
    <row r="1875" spans="1:20" x14ac:dyDescent="0.25">
      <c r="A1875">
        <f>VLOOKUP(B1875,'BAHAN BAKU'!$BD:$BE,2,FALSE)</f>
        <v>1</v>
      </c>
      <c r="B1875">
        <f>IF(COUNTIF($B$2:B1874,B1874)=3,B1874+1,B1874)</f>
        <v>625</v>
      </c>
      <c r="C1875" t="e">
        <f>VLOOKUP(B1875,'BAHAN BAKU'!P:Q,2,FALSE)</f>
        <v>#N/A</v>
      </c>
      <c r="D1875" t="s">
        <v>0</v>
      </c>
      <c r="E1875" t="s">
        <v>49</v>
      </c>
      <c r="F1875" s="13">
        <f>IF(VLOOKUP(B1875&amp;D1875,'BAHAN BAKU'!BA:BB,2,FALSE)&gt;'BAHAN BAKU'!$B$1,'BAHAN BAKU'!$B$1,VLOOKUP(B1875&amp;D1875,'BAHAN BAKU'!BA:BB,2,FALSE))</f>
        <v>0</v>
      </c>
      <c r="G1875" t="s">
        <v>49</v>
      </c>
      <c r="H1875">
        <v>100</v>
      </c>
      <c r="I1875">
        <f>ROUND(VLOOKUP(B1875,'BAHAN BAKU'!P:AO,26,FALSE)*F1875%,0)</f>
        <v>0</v>
      </c>
      <c r="J1875">
        <v>0</v>
      </c>
      <c r="K1875">
        <v>0</v>
      </c>
      <c r="L1875">
        <f>VLOOKUP(B1875,'BAHAN BAKU'!P:Y,10,FALSE)</f>
        <v>0</v>
      </c>
      <c r="M1875">
        <f>VLOOKUP(B1875,'BAHAN BAKU'!P:Z,11,FALSE)</f>
        <v>0</v>
      </c>
      <c r="T1875">
        <v>0</v>
      </c>
    </row>
    <row r="1876" spans="1:20" x14ac:dyDescent="0.25">
      <c r="A1876">
        <f>VLOOKUP(B1876,'BAHAN BAKU'!$BD:$BE,2,FALSE)</f>
        <v>1</v>
      </c>
      <c r="B1876">
        <f>IF(COUNTIF($B$2:B1875,B1875)=3,B1875+1,B1875)</f>
        <v>625</v>
      </c>
      <c r="C1876" t="e">
        <f>VLOOKUP(B1876,'BAHAN BAKU'!P:Q,2,FALSE)</f>
        <v>#N/A</v>
      </c>
      <c r="D1876" t="s">
        <v>4</v>
      </c>
      <c r="E1876" t="s">
        <v>49</v>
      </c>
      <c r="F1876" s="13" t="e">
        <f>IF(C1876=0,"2.5","0")</f>
        <v>#N/A</v>
      </c>
      <c r="G1876" t="s">
        <v>49</v>
      </c>
      <c r="H1876">
        <v>100</v>
      </c>
      <c r="I1876" t="e">
        <f>ROUND(VLOOKUP(B1876,'BAHAN BAKU'!P:AO,26,FALSE)*F1876%,0)</f>
        <v>#N/A</v>
      </c>
      <c r="J1876">
        <v>0</v>
      </c>
      <c r="K1876">
        <v>0</v>
      </c>
      <c r="L1876">
        <f>VLOOKUP(B1876,'BAHAN BAKU'!P:Y,10,FALSE)</f>
        <v>0</v>
      </c>
      <c r="M1876">
        <f>VLOOKUP(B1876,'BAHAN BAKU'!P:Z,11,FALSE)</f>
        <v>0</v>
      </c>
      <c r="T1876">
        <v>0</v>
      </c>
    </row>
    <row r="1877" spans="1:20" x14ac:dyDescent="0.25">
      <c r="A1877">
        <f>VLOOKUP(B1877,'BAHAN BAKU'!$BD:$BE,2,FALSE)</f>
        <v>1</v>
      </c>
      <c r="B1877">
        <f>IF(COUNTIF($B$2:B1876,B1876)=3,B1876+1,B1876)</f>
        <v>626</v>
      </c>
      <c r="C1877" t="e">
        <f>VLOOKUP(B1877,'BAHAN BAKU'!P:Q,2,FALSE)</f>
        <v>#N/A</v>
      </c>
      <c r="D1877" t="s">
        <v>2</v>
      </c>
      <c r="E1877" t="s">
        <v>49</v>
      </c>
      <c r="F1877" s="13">
        <v>11</v>
      </c>
      <c r="G1877" t="s">
        <v>49</v>
      </c>
      <c r="H1877">
        <v>100</v>
      </c>
      <c r="I1877">
        <f>ROUND(VLOOKUP(B1877,'BAHAN BAKU'!P:AO,26,FALSE)*F1877%,0)</f>
        <v>0</v>
      </c>
      <c r="J1877">
        <v>0</v>
      </c>
      <c r="K1877">
        <v>0</v>
      </c>
      <c r="L1877">
        <f>VLOOKUP(B1877,'BAHAN BAKU'!P:Y,10,FALSE)</f>
        <v>0</v>
      </c>
      <c r="M1877">
        <f>VLOOKUP(B1877,'BAHAN BAKU'!P:Z,11,FALSE)</f>
        <v>0</v>
      </c>
      <c r="T1877">
        <v>0</v>
      </c>
    </row>
    <row r="1878" spans="1:20" x14ac:dyDescent="0.25">
      <c r="A1878">
        <f>VLOOKUP(B1878,'BAHAN BAKU'!$BD:$BE,2,FALSE)</f>
        <v>1</v>
      </c>
      <c r="B1878">
        <f>IF(COUNTIF($B$2:B1877,B1877)=3,B1877+1,B1877)</f>
        <v>626</v>
      </c>
      <c r="C1878" t="e">
        <f>VLOOKUP(B1878,'BAHAN BAKU'!P:Q,2,FALSE)</f>
        <v>#N/A</v>
      </c>
      <c r="D1878" t="s">
        <v>0</v>
      </c>
      <c r="E1878" t="s">
        <v>49</v>
      </c>
      <c r="F1878" s="13">
        <f>IF(VLOOKUP(B1878&amp;D1878,'BAHAN BAKU'!BA:BB,2,FALSE)&gt;'BAHAN BAKU'!$B$1,'BAHAN BAKU'!$B$1,VLOOKUP(B1878&amp;D1878,'BAHAN BAKU'!BA:BB,2,FALSE))</f>
        <v>0</v>
      </c>
      <c r="G1878" t="s">
        <v>49</v>
      </c>
      <c r="H1878">
        <v>100</v>
      </c>
      <c r="I1878">
        <f>ROUND(VLOOKUP(B1878,'BAHAN BAKU'!P:AO,26,FALSE)*F1878%,0)</f>
        <v>0</v>
      </c>
      <c r="J1878">
        <v>0</v>
      </c>
      <c r="K1878">
        <v>0</v>
      </c>
      <c r="L1878">
        <f>VLOOKUP(B1878,'BAHAN BAKU'!P:Y,10,FALSE)</f>
        <v>0</v>
      </c>
      <c r="M1878">
        <f>VLOOKUP(B1878,'BAHAN BAKU'!P:Z,11,FALSE)</f>
        <v>0</v>
      </c>
      <c r="T1878">
        <v>0</v>
      </c>
    </row>
    <row r="1879" spans="1:20" x14ac:dyDescent="0.25">
      <c r="A1879">
        <f>VLOOKUP(B1879,'BAHAN BAKU'!$BD:$BE,2,FALSE)</f>
        <v>1</v>
      </c>
      <c r="B1879">
        <f>IF(COUNTIF($B$2:B1878,B1878)=3,B1878+1,B1878)</f>
        <v>626</v>
      </c>
      <c r="C1879" t="e">
        <f>VLOOKUP(B1879,'BAHAN BAKU'!P:Q,2,FALSE)</f>
        <v>#N/A</v>
      </c>
      <c r="D1879" t="s">
        <v>4</v>
      </c>
      <c r="E1879" t="s">
        <v>49</v>
      </c>
      <c r="F1879" s="13" t="e">
        <f>IF(C1879=0,"2.5","0")</f>
        <v>#N/A</v>
      </c>
      <c r="G1879" t="s">
        <v>49</v>
      </c>
      <c r="H1879">
        <v>100</v>
      </c>
      <c r="I1879" t="e">
        <f>ROUND(VLOOKUP(B1879,'BAHAN BAKU'!P:AO,26,FALSE)*F1879%,0)</f>
        <v>#N/A</v>
      </c>
      <c r="J1879">
        <v>0</v>
      </c>
      <c r="K1879">
        <v>0</v>
      </c>
      <c r="L1879">
        <f>VLOOKUP(B1879,'BAHAN BAKU'!P:Y,10,FALSE)</f>
        <v>0</v>
      </c>
      <c r="M1879">
        <f>VLOOKUP(B1879,'BAHAN BAKU'!P:Z,11,FALSE)</f>
        <v>0</v>
      </c>
      <c r="T1879">
        <v>0</v>
      </c>
    </row>
    <row r="1880" spans="1:20" x14ac:dyDescent="0.25">
      <c r="A1880">
        <f>VLOOKUP(B1880,'BAHAN BAKU'!$BD:$BE,2,FALSE)</f>
        <v>1</v>
      </c>
      <c r="B1880">
        <f>IF(COUNTIF($B$2:B1879,B1879)=3,B1879+1,B1879)</f>
        <v>627</v>
      </c>
      <c r="C1880" t="e">
        <f>VLOOKUP(B1880,'BAHAN BAKU'!P:Q,2,FALSE)</f>
        <v>#N/A</v>
      </c>
      <c r="D1880" t="s">
        <v>2</v>
      </c>
      <c r="E1880" t="s">
        <v>49</v>
      </c>
      <c r="F1880" s="13">
        <v>11</v>
      </c>
      <c r="G1880" t="s">
        <v>49</v>
      </c>
      <c r="H1880">
        <v>100</v>
      </c>
      <c r="I1880">
        <f>ROUND(VLOOKUP(B1880,'BAHAN BAKU'!P:AO,26,FALSE)*F1880%,0)</f>
        <v>0</v>
      </c>
      <c r="J1880">
        <v>0</v>
      </c>
      <c r="K1880">
        <v>0</v>
      </c>
      <c r="L1880">
        <f>VLOOKUP(B1880,'BAHAN BAKU'!P:Y,10,FALSE)</f>
        <v>0</v>
      </c>
      <c r="M1880">
        <f>VLOOKUP(B1880,'BAHAN BAKU'!P:Z,11,FALSE)</f>
        <v>0</v>
      </c>
      <c r="T1880">
        <v>0</v>
      </c>
    </row>
    <row r="1881" spans="1:20" x14ac:dyDescent="0.25">
      <c r="A1881">
        <f>VLOOKUP(B1881,'BAHAN BAKU'!$BD:$BE,2,FALSE)</f>
        <v>1</v>
      </c>
      <c r="B1881">
        <f>IF(COUNTIF($B$2:B1880,B1880)=3,B1880+1,B1880)</f>
        <v>627</v>
      </c>
      <c r="C1881" t="e">
        <f>VLOOKUP(B1881,'BAHAN BAKU'!P:Q,2,FALSE)</f>
        <v>#N/A</v>
      </c>
      <c r="D1881" t="s">
        <v>0</v>
      </c>
      <c r="E1881" t="s">
        <v>49</v>
      </c>
      <c r="F1881" s="13">
        <f>IF(VLOOKUP(B1881&amp;D1881,'BAHAN BAKU'!BA:BB,2,FALSE)&gt;'BAHAN BAKU'!$B$1,'BAHAN BAKU'!$B$1,VLOOKUP(B1881&amp;D1881,'BAHAN BAKU'!BA:BB,2,FALSE))</f>
        <v>0</v>
      </c>
      <c r="G1881" t="s">
        <v>49</v>
      </c>
      <c r="H1881">
        <v>100</v>
      </c>
      <c r="I1881">
        <f>ROUND(VLOOKUP(B1881,'BAHAN BAKU'!P:AO,26,FALSE)*F1881%,0)</f>
        <v>0</v>
      </c>
      <c r="J1881">
        <v>0</v>
      </c>
      <c r="K1881">
        <v>0</v>
      </c>
      <c r="L1881">
        <f>VLOOKUP(B1881,'BAHAN BAKU'!P:Y,10,FALSE)</f>
        <v>0</v>
      </c>
      <c r="M1881">
        <f>VLOOKUP(B1881,'BAHAN BAKU'!P:Z,11,FALSE)</f>
        <v>0</v>
      </c>
      <c r="T1881">
        <v>0</v>
      </c>
    </row>
    <row r="1882" spans="1:20" x14ac:dyDescent="0.25">
      <c r="A1882">
        <f>VLOOKUP(B1882,'BAHAN BAKU'!$BD:$BE,2,FALSE)</f>
        <v>1</v>
      </c>
      <c r="B1882">
        <f>IF(COUNTIF($B$2:B1881,B1881)=3,B1881+1,B1881)</f>
        <v>627</v>
      </c>
      <c r="C1882" t="e">
        <f>VLOOKUP(B1882,'BAHAN BAKU'!P:Q,2,FALSE)</f>
        <v>#N/A</v>
      </c>
      <c r="D1882" t="s">
        <v>4</v>
      </c>
      <c r="E1882" t="s">
        <v>49</v>
      </c>
      <c r="F1882" s="13" t="e">
        <f>IF(C1882=0,"2.5","0")</f>
        <v>#N/A</v>
      </c>
      <c r="G1882" t="s">
        <v>49</v>
      </c>
      <c r="H1882">
        <v>100</v>
      </c>
      <c r="I1882" t="e">
        <f>ROUND(VLOOKUP(B1882,'BAHAN BAKU'!P:AO,26,FALSE)*F1882%,0)</f>
        <v>#N/A</v>
      </c>
      <c r="J1882">
        <v>0</v>
      </c>
      <c r="K1882">
        <v>0</v>
      </c>
      <c r="L1882">
        <f>VLOOKUP(B1882,'BAHAN BAKU'!P:Y,10,FALSE)</f>
        <v>0</v>
      </c>
      <c r="M1882">
        <f>VLOOKUP(B1882,'BAHAN BAKU'!P:Z,11,FALSE)</f>
        <v>0</v>
      </c>
      <c r="T1882">
        <v>0</v>
      </c>
    </row>
    <row r="1883" spans="1:20" x14ac:dyDescent="0.25">
      <c r="A1883">
        <f>VLOOKUP(B1883,'BAHAN BAKU'!$BD:$BE,2,FALSE)</f>
        <v>1</v>
      </c>
      <c r="B1883">
        <f>IF(COUNTIF($B$2:B1882,B1882)=3,B1882+1,B1882)</f>
        <v>628</v>
      </c>
      <c r="C1883" t="e">
        <f>VLOOKUP(B1883,'BAHAN BAKU'!P:Q,2,FALSE)</f>
        <v>#N/A</v>
      </c>
      <c r="D1883" t="s">
        <v>2</v>
      </c>
      <c r="E1883" t="s">
        <v>49</v>
      </c>
      <c r="F1883" s="13">
        <v>11</v>
      </c>
      <c r="G1883" t="s">
        <v>49</v>
      </c>
      <c r="H1883">
        <v>100</v>
      </c>
      <c r="I1883">
        <f>ROUND(VLOOKUP(B1883,'BAHAN BAKU'!P:AO,26,FALSE)*F1883%,0)</f>
        <v>0</v>
      </c>
      <c r="J1883">
        <v>0</v>
      </c>
      <c r="K1883">
        <v>0</v>
      </c>
      <c r="L1883">
        <f>VLOOKUP(B1883,'BAHAN BAKU'!P:Y,10,FALSE)</f>
        <v>0</v>
      </c>
      <c r="M1883">
        <f>VLOOKUP(B1883,'BAHAN BAKU'!P:Z,11,FALSE)</f>
        <v>0</v>
      </c>
      <c r="T1883">
        <v>0</v>
      </c>
    </row>
    <row r="1884" spans="1:20" x14ac:dyDescent="0.25">
      <c r="A1884">
        <f>VLOOKUP(B1884,'BAHAN BAKU'!$BD:$BE,2,FALSE)</f>
        <v>1</v>
      </c>
      <c r="B1884">
        <f>IF(COUNTIF($B$2:B1883,B1883)=3,B1883+1,B1883)</f>
        <v>628</v>
      </c>
      <c r="C1884" t="e">
        <f>VLOOKUP(B1884,'BAHAN BAKU'!P:Q,2,FALSE)</f>
        <v>#N/A</v>
      </c>
      <c r="D1884" t="s">
        <v>0</v>
      </c>
      <c r="E1884" t="s">
        <v>49</v>
      </c>
      <c r="F1884" s="13">
        <f>IF(VLOOKUP(B1884&amp;D1884,'BAHAN BAKU'!BA:BB,2,FALSE)&gt;'BAHAN BAKU'!$B$1,'BAHAN BAKU'!$B$1,VLOOKUP(B1884&amp;D1884,'BAHAN BAKU'!BA:BB,2,FALSE))</f>
        <v>0</v>
      </c>
      <c r="G1884" t="s">
        <v>49</v>
      </c>
      <c r="H1884">
        <v>100</v>
      </c>
      <c r="I1884">
        <f>ROUND(VLOOKUP(B1884,'BAHAN BAKU'!P:AO,26,FALSE)*F1884%,0)</f>
        <v>0</v>
      </c>
      <c r="J1884">
        <v>0</v>
      </c>
      <c r="K1884">
        <v>0</v>
      </c>
      <c r="L1884">
        <f>VLOOKUP(B1884,'BAHAN BAKU'!P:Y,10,FALSE)</f>
        <v>0</v>
      </c>
      <c r="M1884">
        <f>VLOOKUP(B1884,'BAHAN BAKU'!P:Z,11,FALSE)</f>
        <v>0</v>
      </c>
      <c r="T1884">
        <v>0</v>
      </c>
    </row>
    <row r="1885" spans="1:20" x14ac:dyDescent="0.25">
      <c r="A1885">
        <f>VLOOKUP(B1885,'BAHAN BAKU'!$BD:$BE,2,FALSE)</f>
        <v>1</v>
      </c>
      <c r="B1885">
        <f>IF(COUNTIF($B$2:B1884,B1884)=3,B1884+1,B1884)</f>
        <v>628</v>
      </c>
      <c r="C1885" t="e">
        <f>VLOOKUP(B1885,'BAHAN BAKU'!P:Q,2,FALSE)</f>
        <v>#N/A</v>
      </c>
      <c r="D1885" t="s">
        <v>4</v>
      </c>
      <c r="E1885" t="s">
        <v>49</v>
      </c>
      <c r="F1885" s="13" t="e">
        <f>IF(C1885=0,"2.5","0")</f>
        <v>#N/A</v>
      </c>
      <c r="G1885" t="s">
        <v>49</v>
      </c>
      <c r="H1885">
        <v>100</v>
      </c>
      <c r="I1885" t="e">
        <f>ROUND(VLOOKUP(B1885,'BAHAN BAKU'!P:AO,26,FALSE)*F1885%,0)</f>
        <v>#N/A</v>
      </c>
      <c r="J1885">
        <v>0</v>
      </c>
      <c r="K1885">
        <v>0</v>
      </c>
      <c r="L1885">
        <f>VLOOKUP(B1885,'BAHAN BAKU'!P:Y,10,FALSE)</f>
        <v>0</v>
      </c>
      <c r="M1885">
        <f>VLOOKUP(B1885,'BAHAN BAKU'!P:Z,11,FALSE)</f>
        <v>0</v>
      </c>
      <c r="T1885">
        <v>0</v>
      </c>
    </row>
    <row r="1886" spans="1:20" x14ac:dyDescent="0.25">
      <c r="A1886">
        <f>VLOOKUP(B1886,'BAHAN BAKU'!$BD:$BE,2,FALSE)</f>
        <v>1</v>
      </c>
      <c r="B1886">
        <f>IF(COUNTIF($B$2:B1885,B1885)=3,B1885+1,B1885)</f>
        <v>629</v>
      </c>
      <c r="C1886" t="e">
        <f>VLOOKUP(B1886,'BAHAN BAKU'!P:Q,2,FALSE)</f>
        <v>#N/A</v>
      </c>
      <c r="D1886" t="s">
        <v>2</v>
      </c>
      <c r="E1886" t="s">
        <v>49</v>
      </c>
      <c r="F1886" s="13">
        <v>11</v>
      </c>
      <c r="G1886" t="s">
        <v>49</v>
      </c>
      <c r="H1886">
        <v>100</v>
      </c>
      <c r="I1886">
        <f>ROUND(VLOOKUP(B1886,'BAHAN BAKU'!P:AO,26,FALSE)*F1886%,0)</f>
        <v>0</v>
      </c>
      <c r="J1886">
        <v>0</v>
      </c>
      <c r="K1886">
        <v>0</v>
      </c>
      <c r="L1886">
        <f>VLOOKUP(B1886,'BAHAN BAKU'!P:Y,10,FALSE)</f>
        <v>0</v>
      </c>
      <c r="M1886">
        <f>VLOOKUP(B1886,'BAHAN BAKU'!P:Z,11,FALSE)</f>
        <v>0</v>
      </c>
      <c r="T1886">
        <v>0</v>
      </c>
    </row>
    <row r="1887" spans="1:20" x14ac:dyDescent="0.25">
      <c r="A1887">
        <f>VLOOKUP(B1887,'BAHAN BAKU'!$BD:$BE,2,FALSE)</f>
        <v>1</v>
      </c>
      <c r="B1887">
        <f>IF(COUNTIF($B$2:B1886,B1886)=3,B1886+1,B1886)</f>
        <v>629</v>
      </c>
      <c r="C1887" t="e">
        <f>VLOOKUP(B1887,'BAHAN BAKU'!P:Q,2,FALSE)</f>
        <v>#N/A</v>
      </c>
      <c r="D1887" t="s">
        <v>0</v>
      </c>
      <c r="E1887" t="s">
        <v>49</v>
      </c>
      <c r="F1887" s="13">
        <f>IF(VLOOKUP(B1887&amp;D1887,'BAHAN BAKU'!BA:BB,2,FALSE)&gt;'BAHAN BAKU'!$B$1,'BAHAN BAKU'!$B$1,VLOOKUP(B1887&amp;D1887,'BAHAN BAKU'!BA:BB,2,FALSE))</f>
        <v>0</v>
      </c>
      <c r="G1887" t="s">
        <v>49</v>
      </c>
      <c r="H1887">
        <v>100</v>
      </c>
      <c r="I1887">
        <f>ROUND(VLOOKUP(B1887,'BAHAN BAKU'!P:AO,26,FALSE)*F1887%,0)</f>
        <v>0</v>
      </c>
      <c r="J1887">
        <v>0</v>
      </c>
      <c r="K1887">
        <v>0</v>
      </c>
      <c r="L1887">
        <f>VLOOKUP(B1887,'BAHAN BAKU'!P:Y,10,FALSE)</f>
        <v>0</v>
      </c>
      <c r="M1887">
        <f>VLOOKUP(B1887,'BAHAN BAKU'!P:Z,11,FALSE)</f>
        <v>0</v>
      </c>
      <c r="T1887">
        <v>0</v>
      </c>
    </row>
    <row r="1888" spans="1:20" x14ac:dyDescent="0.25">
      <c r="A1888">
        <f>VLOOKUP(B1888,'BAHAN BAKU'!$BD:$BE,2,FALSE)</f>
        <v>1</v>
      </c>
      <c r="B1888">
        <f>IF(COUNTIF($B$2:B1887,B1887)=3,B1887+1,B1887)</f>
        <v>629</v>
      </c>
      <c r="C1888" t="e">
        <f>VLOOKUP(B1888,'BAHAN BAKU'!P:Q,2,FALSE)</f>
        <v>#N/A</v>
      </c>
      <c r="D1888" t="s">
        <v>4</v>
      </c>
      <c r="E1888" t="s">
        <v>49</v>
      </c>
      <c r="F1888" s="13" t="e">
        <f>IF(C1888=0,"2.5","0")</f>
        <v>#N/A</v>
      </c>
      <c r="G1888" t="s">
        <v>49</v>
      </c>
      <c r="H1888">
        <v>100</v>
      </c>
      <c r="I1888" t="e">
        <f>ROUND(VLOOKUP(B1888,'BAHAN BAKU'!P:AO,26,FALSE)*F1888%,0)</f>
        <v>#N/A</v>
      </c>
      <c r="J1888">
        <v>0</v>
      </c>
      <c r="K1888">
        <v>0</v>
      </c>
      <c r="L1888">
        <f>VLOOKUP(B1888,'BAHAN BAKU'!P:Y,10,FALSE)</f>
        <v>0</v>
      </c>
      <c r="M1888">
        <f>VLOOKUP(B1888,'BAHAN BAKU'!P:Z,11,FALSE)</f>
        <v>0</v>
      </c>
      <c r="T1888">
        <v>0</v>
      </c>
    </row>
    <row r="1889" spans="1:20" x14ac:dyDescent="0.25">
      <c r="A1889">
        <f>VLOOKUP(B1889,'BAHAN BAKU'!$BD:$BE,2,FALSE)</f>
        <v>1</v>
      </c>
      <c r="B1889">
        <f>IF(COUNTIF($B$2:B1888,B1888)=3,B1888+1,B1888)</f>
        <v>630</v>
      </c>
      <c r="C1889" t="e">
        <f>VLOOKUP(B1889,'BAHAN BAKU'!P:Q,2,FALSE)</f>
        <v>#N/A</v>
      </c>
      <c r="D1889" t="s">
        <v>2</v>
      </c>
      <c r="E1889" t="s">
        <v>49</v>
      </c>
      <c r="F1889" s="13">
        <v>11</v>
      </c>
      <c r="G1889" t="s">
        <v>49</v>
      </c>
      <c r="H1889">
        <v>100</v>
      </c>
      <c r="I1889">
        <f>ROUND(VLOOKUP(B1889,'BAHAN BAKU'!P:AO,26,FALSE)*F1889%,0)</f>
        <v>0</v>
      </c>
      <c r="J1889">
        <v>0</v>
      </c>
      <c r="K1889">
        <v>0</v>
      </c>
      <c r="L1889">
        <f>VLOOKUP(B1889,'BAHAN BAKU'!P:Y,10,FALSE)</f>
        <v>0</v>
      </c>
      <c r="M1889">
        <f>VLOOKUP(B1889,'BAHAN BAKU'!P:Z,11,FALSE)</f>
        <v>0</v>
      </c>
      <c r="T1889">
        <v>0</v>
      </c>
    </row>
    <row r="1890" spans="1:20" x14ac:dyDescent="0.25">
      <c r="A1890">
        <f>VLOOKUP(B1890,'BAHAN BAKU'!$BD:$BE,2,FALSE)</f>
        <v>1</v>
      </c>
      <c r="B1890">
        <f>IF(COUNTIF($B$2:B1889,B1889)=3,B1889+1,B1889)</f>
        <v>630</v>
      </c>
      <c r="C1890" t="e">
        <f>VLOOKUP(B1890,'BAHAN BAKU'!P:Q,2,FALSE)</f>
        <v>#N/A</v>
      </c>
      <c r="D1890" t="s">
        <v>0</v>
      </c>
      <c r="E1890" t="s">
        <v>49</v>
      </c>
      <c r="F1890" s="13">
        <f>IF(VLOOKUP(B1890&amp;D1890,'BAHAN BAKU'!BA:BB,2,FALSE)&gt;'BAHAN BAKU'!$B$1,'BAHAN BAKU'!$B$1,VLOOKUP(B1890&amp;D1890,'BAHAN BAKU'!BA:BB,2,FALSE))</f>
        <v>0</v>
      </c>
      <c r="G1890" t="s">
        <v>49</v>
      </c>
      <c r="H1890">
        <v>100</v>
      </c>
      <c r="I1890">
        <f>ROUND(VLOOKUP(B1890,'BAHAN BAKU'!P:AO,26,FALSE)*F1890%,0)</f>
        <v>0</v>
      </c>
      <c r="J1890">
        <v>0</v>
      </c>
      <c r="K1890">
        <v>0</v>
      </c>
      <c r="L1890">
        <f>VLOOKUP(B1890,'BAHAN BAKU'!P:Y,10,FALSE)</f>
        <v>0</v>
      </c>
      <c r="M1890">
        <f>VLOOKUP(B1890,'BAHAN BAKU'!P:Z,11,FALSE)</f>
        <v>0</v>
      </c>
      <c r="T1890">
        <v>0</v>
      </c>
    </row>
    <row r="1891" spans="1:20" x14ac:dyDescent="0.25">
      <c r="A1891">
        <f>VLOOKUP(B1891,'BAHAN BAKU'!$BD:$BE,2,FALSE)</f>
        <v>1</v>
      </c>
      <c r="B1891">
        <f>IF(COUNTIF($B$2:B1890,B1890)=3,B1890+1,B1890)</f>
        <v>630</v>
      </c>
      <c r="C1891" t="e">
        <f>VLOOKUP(B1891,'BAHAN BAKU'!P:Q,2,FALSE)</f>
        <v>#N/A</v>
      </c>
      <c r="D1891" t="s">
        <v>4</v>
      </c>
      <c r="E1891" t="s">
        <v>49</v>
      </c>
      <c r="F1891" s="13" t="e">
        <f>IF(C1891=0,"2.5","0")</f>
        <v>#N/A</v>
      </c>
      <c r="G1891" t="s">
        <v>49</v>
      </c>
      <c r="H1891">
        <v>100</v>
      </c>
      <c r="I1891" t="e">
        <f>ROUND(VLOOKUP(B1891,'BAHAN BAKU'!P:AO,26,FALSE)*F1891%,0)</f>
        <v>#N/A</v>
      </c>
      <c r="J1891">
        <v>0</v>
      </c>
      <c r="K1891">
        <v>0</v>
      </c>
      <c r="L1891">
        <f>VLOOKUP(B1891,'BAHAN BAKU'!P:Y,10,FALSE)</f>
        <v>0</v>
      </c>
      <c r="M1891">
        <f>VLOOKUP(B1891,'BAHAN BAKU'!P:Z,11,FALSE)</f>
        <v>0</v>
      </c>
      <c r="T1891">
        <v>0</v>
      </c>
    </row>
    <row r="1892" spans="1:20" x14ac:dyDescent="0.25">
      <c r="A1892">
        <f>VLOOKUP(B1892,'BAHAN BAKU'!$BD:$BE,2,FALSE)</f>
        <v>1</v>
      </c>
      <c r="B1892">
        <f>IF(COUNTIF($B$2:B1891,B1891)=3,B1891+1,B1891)</f>
        <v>631</v>
      </c>
      <c r="C1892" t="e">
        <f>VLOOKUP(B1892,'BAHAN BAKU'!P:Q,2,FALSE)</f>
        <v>#N/A</v>
      </c>
      <c r="D1892" t="s">
        <v>2</v>
      </c>
      <c r="E1892" t="s">
        <v>49</v>
      </c>
      <c r="F1892" s="13">
        <v>11</v>
      </c>
      <c r="G1892" t="s">
        <v>49</v>
      </c>
      <c r="H1892">
        <v>100</v>
      </c>
      <c r="I1892">
        <f>ROUND(VLOOKUP(B1892,'BAHAN BAKU'!P:AO,26,FALSE)*F1892%,0)</f>
        <v>0</v>
      </c>
      <c r="J1892">
        <v>0</v>
      </c>
      <c r="K1892">
        <v>0</v>
      </c>
      <c r="L1892">
        <f>VLOOKUP(B1892,'BAHAN BAKU'!P:Y,10,FALSE)</f>
        <v>0</v>
      </c>
      <c r="M1892">
        <f>VLOOKUP(B1892,'BAHAN BAKU'!P:Z,11,FALSE)</f>
        <v>0</v>
      </c>
      <c r="T1892">
        <v>0</v>
      </c>
    </row>
    <row r="1893" spans="1:20" x14ac:dyDescent="0.25">
      <c r="A1893">
        <f>VLOOKUP(B1893,'BAHAN BAKU'!$BD:$BE,2,FALSE)</f>
        <v>1</v>
      </c>
      <c r="B1893">
        <f>IF(COUNTIF($B$2:B1892,B1892)=3,B1892+1,B1892)</f>
        <v>631</v>
      </c>
      <c r="C1893" t="e">
        <f>VLOOKUP(B1893,'BAHAN BAKU'!P:Q,2,FALSE)</f>
        <v>#N/A</v>
      </c>
      <c r="D1893" t="s">
        <v>0</v>
      </c>
      <c r="E1893" t="s">
        <v>49</v>
      </c>
      <c r="F1893" s="13">
        <f>IF(VLOOKUP(B1893&amp;D1893,'BAHAN BAKU'!BA:BB,2,FALSE)&gt;'BAHAN BAKU'!$B$1,'BAHAN BAKU'!$B$1,VLOOKUP(B1893&amp;D1893,'BAHAN BAKU'!BA:BB,2,FALSE))</f>
        <v>0</v>
      </c>
      <c r="G1893" t="s">
        <v>49</v>
      </c>
      <c r="H1893">
        <v>100</v>
      </c>
      <c r="I1893">
        <f>ROUND(VLOOKUP(B1893,'BAHAN BAKU'!P:AO,26,FALSE)*F1893%,0)</f>
        <v>0</v>
      </c>
      <c r="J1893">
        <v>0</v>
      </c>
      <c r="K1893">
        <v>0</v>
      </c>
      <c r="L1893">
        <f>VLOOKUP(B1893,'BAHAN BAKU'!P:Y,10,FALSE)</f>
        <v>0</v>
      </c>
      <c r="M1893">
        <f>VLOOKUP(B1893,'BAHAN BAKU'!P:Z,11,FALSE)</f>
        <v>0</v>
      </c>
      <c r="T1893">
        <v>0</v>
      </c>
    </row>
    <row r="1894" spans="1:20" x14ac:dyDescent="0.25">
      <c r="A1894">
        <f>VLOOKUP(B1894,'BAHAN BAKU'!$BD:$BE,2,FALSE)</f>
        <v>1</v>
      </c>
      <c r="B1894">
        <f>IF(COUNTIF($B$2:B1893,B1893)=3,B1893+1,B1893)</f>
        <v>631</v>
      </c>
      <c r="C1894" t="e">
        <f>VLOOKUP(B1894,'BAHAN BAKU'!P:Q,2,FALSE)</f>
        <v>#N/A</v>
      </c>
      <c r="D1894" t="s">
        <v>4</v>
      </c>
      <c r="E1894" t="s">
        <v>49</v>
      </c>
      <c r="F1894" s="13" t="e">
        <f>IF(C1894=0,"2.5","0")</f>
        <v>#N/A</v>
      </c>
      <c r="G1894" t="s">
        <v>49</v>
      </c>
      <c r="H1894">
        <v>100</v>
      </c>
      <c r="I1894" t="e">
        <f>ROUND(VLOOKUP(B1894,'BAHAN BAKU'!P:AO,26,FALSE)*F1894%,0)</f>
        <v>#N/A</v>
      </c>
      <c r="J1894">
        <v>0</v>
      </c>
      <c r="K1894">
        <v>0</v>
      </c>
      <c r="L1894">
        <f>VLOOKUP(B1894,'BAHAN BAKU'!P:Y,10,FALSE)</f>
        <v>0</v>
      </c>
      <c r="M1894">
        <f>VLOOKUP(B1894,'BAHAN BAKU'!P:Z,11,FALSE)</f>
        <v>0</v>
      </c>
      <c r="T1894">
        <v>0</v>
      </c>
    </row>
    <row r="1895" spans="1:20" x14ac:dyDescent="0.25">
      <c r="A1895">
        <f>VLOOKUP(B1895,'BAHAN BAKU'!$BD:$BE,2,FALSE)</f>
        <v>1</v>
      </c>
      <c r="B1895">
        <f>IF(COUNTIF($B$2:B1894,B1894)=3,B1894+1,B1894)</f>
        <v>632</v>
      </c>
      <c r="C1895" t="e">
        <f>VLOOKUP(B1895,'BAHAN BAKU'!P:Q,2,FALSE)</f>
        <v>#N/A</v>
      </c>
      <c r="D1895" t="s">
        <v>2</v>
      </c>
      <c r="E1895" t="s">
        <v>49</v>
      </c>
      <c r="F1895" s="13">
        <v>11</v>
      </c>
      <c r="G1895" t="s">
        <v>49</v>
      </c>
      <c r="H1895">
        <v>100</v>
      </c>
      <c r="I1895">
        <f>ROUND(VLOOKUP(B1895,'BAHAN BAKU'!P:AO,26,FALSE)*F1895%,0)</f>
        <v>0</v>
      </c>
      <c r="J1895">
        <v>0</v>
      </c>
      <c r="K1895">
        <v>0</v>
      </c>
      <c r="L1895">
        <f>VLOOKUP(B1895,'BAHAN BAKU'!P:Y,10,FALSE)</f>
        <v>0</v>
      </c>
      <c r="M1895">
        <f>VLOOKUP(B1895,'BAHAN BAKU'!P:Z,11,FALSE)</f>
        <v>0</v>
      </c>
      <c r="T1895">
        <v>0</v>
      </c>
    </row>
    <row r="1896" spans="1:20" x14ac:dyDescent="0.25">
      <c r="A1896">
        <f>VLOOKUP(B1896,'BAHAN BAKU'!$BD:$BE,2,FALSE)</f>
        <v>1</v>
      </c>
      <c r="B1896">
        <f>IF(COUNTIF($B$2:B1895,B1895)=3,B1895+1,B1895)</f>
        <v>632</v>
      </c>
      <c r="C1896" t="e">
        <f>VLOOKUP(B1896,'BAHAN BAKU'!P:Q,2,FALSE)</f>
        <v>#N/A</v>
      </c>
      <c r="D1896" t="s">
        <v>0</v>
      </c>
      <c r="E1896" t="s">
        <v>49</v>
      </c>
      <c r="F1896" s="13">
        <f>IF(VLOOKUP(B1896&amp;D1896,'BAHAN BAKU'!BA:BB,2,FALSE)&gt;'BAHAN BAKU'!$B$1,'BAHAN BAKU'!$B$1,VLOOKUP(B1896&amp;D1896,'BAHAN BAKU'!BA:BB,2,FALSE))</f>
        <v>0</v>
      </c>
      <c r="G1896" t="s">
        <v>49</v>
      </c>
      <c r="H1896">
        <v>100</v>
      </c>
      <c r="I1896">
        <f>ROUND(VLOOKUP(B1896,'BAHAN BAKU'!P:AO,26,FALSE)*F1896%,0)</f>
        <v>0</v>
      </c>
      <c r="J1896">
        <v>0</v>
      </c>
      <c r="K1896">
        <v>0</v>
      </c>
      <c r="L1896">
        <f>VLOOKUP(B1896,'BAHAN BAKU'!P:Y,10,FALSE)</f>
        <v>0</v>
      </c>
      <c r="M1896">
        <f>VLOOKUP(B1896,'BAHAN BAKU'!P:Z,11,FALSE)</f>
        <v>0</v>
      </c>
      <c r="T1896">
        <v>0</v>
      </c>
    </row>
    <row r="1897" spans="1:20" x14ac:dyDescent="0.25">
      <c r="A1897">
        <f>VLOOKUP(B1897,'BAHAN BAKU'!$BD:$BE,2,FALSE)</f>
        <v>1</v>
      </c>
      <c r="B1897">
        <f>IF(COUNTIF($B$2:B1896,B1896)=3,B1896+1,B1896)</f>
        <v>632</v>
      </c>
      <c r="C1897" t="e">
        <f>VLOOKUP(B1897,'BAHAN BAKU'!P:Q,2,FALSE)</f>
        <v>#N/A</v>
      </c>
      <c r="D1897" t="s">
        <v>4</v>
      </c>
      <c r="E1897" t="s">
        <v>49</v>
      </c>
      <c r="F1897" s="13" t="e">
        <f>IF(C1897=0,"2.5","0")</f>
        <v>#N/A</v>
      </c>
      <c r="G1897" t="s">
        <v>49</v>
      </c>
      <c r="H1897">
        <v>100</v>
      </c>
      <c r="I1897" t="e">
        <f>ROUND(VLOOKUP(B1897,'BAHAN BAKU'!P:AO,26,FALSE)*F1897%,0)</f>
        <v>#N/A</v>
      </c>
      <c r="J1897">
        <v>0</v>
      </c>
      <c r="K1897">
        <v>0</v>
      </c>
      <c r="L1897">
        <f>VLOOKUP(B1897,'BAHAN BAKU'!P:Y,10,FALSE)</f>
        <v>0</v>
      </c>
      <c r="M1897">
        <f>VLOOKUP(B1897,'BAHAN BAKU'!P:Z,11,FALSE)</f>
        <v>0</v>
      </c>
      <c r="T1897">
        <v>0</v>
      </c>
    </row>
    <row r="1898" spans="1:20" x14ac:dyDescent="0.25">
      <c r="A1898">
        <f>VLOOKUP(B1898,'BAHAN BAKU'!$BD:$BE,2,FALSE)</f>
        <v>1</v>
      </c>
      <c r="B1898">
        <f>IF(COUNTIF($B$2:B1897,B1897)=3,B1897+1,B1897)</f>
        <v>633</v>
      </c>
      <c r="C1898" t="e">
        <f>VLOOKUP(B1898,'BAHAN BAKU'!P:Q,2,FALSE)</f>
        <v>#N/A</v>
      </c>
      <c r="D1898" t="s">
        <v>2</v>
      </c>
      <c r="E1898" t="s">
        <v>49</v>
      </c>
      <c r="F1898" s="13">
        <v>11</v>
      </c>
      <c r="G1898" t="s">
        <v>49</v>
      </c>
      <c r="H1898">
        <v>100</v>
      </c>
      <c r="I1898">
        <f>ROUND(VLOOKUP(B1898,'BAHAN BAKU'!P:AO,26,FALSE)*F1898%,0)</f>
        <v>0</v>
      </c>
      <c r="J1898">
        <v>0</v>
      </c>
      <c r="K1898">
        <v>0</v>
      </c>
      <c r="L1898">
        <f>VLOOKUP(B1898,'BAHAN BAKU'!P:Y,10,FALSE)</f>
        <v>0</v>
      </c>
      <c r="M1898">
        <f>VLOOKUP(B1898,'BAHAN BAKU'!P:Z,11,FALSE)</f>
        <v>0</v>
      </c>
      <c r="T1898">
        <v>0</v>
      </c>
    </row>
    <row r="1899" spans="1:20" x14ac:dyDescent="0.25">
      <c r="A1899">
        <f>VLOOKUP(B1899,'BAHAN BAKU'!$BD:$BE,2,FALSE)</f>
        <v>1</v>
      </c>
      <c r="B1899">
        <f>IF(COUNTIF($B$2:B1898,B1898)=3,B1898+1,B1898)</f>
        <v>633</v>
      </c>
      <c r="C1899" t="e">
        <f>VLOOKUP(B1899,'BAHAN BAKU'!P:Q,2,FALSE)</f>
        <v>#N/A</v>
      </c>
      <c r="D1899" t="s">
        <v>0</v>
      </c>
      <c r="E1899" t="s">
        <v>49</v>
      </c>
      <c r="F1899" s="13">
        <f>IF(VLOOKUP(B1899&amp;D1899,'BAHAN BAKU'!BA:BB,2,FALSE)&gt;'BAHAN BAKU'!$B$1,'BAHAN BAKU'!$B$1,VLOOKUP(B1899&amp;D1899,'BAHAN BAKU'!BA:BB,2,FALSE))</f>
        <v>0</v>
      </c>
      <c r="G1899" t="s">
        <v>49</v>
      </c>
      <c r="H1899">
        <v>100</v>
      </c>
      <c r="I1899">
        <f>ROUND(VLOOKUP(B1899,'BAHAN BAKU'!P:AO,26,FALSE)*F1899%,0)</f>
        <v>0</v>
      </c>
      <c r="J1899">
        <v>0</v>
      </c>
      <c r="K1899">
        <v>0</v>
      </c>
      <c r="L1899">
        <f>VLOOKUP(B1899,'BAHAN BAKU'!P:Y,10,FALSE)</f>
        <v>0</v>
      </c>
      <c r="M1899">
        <f>VLOOKUP(B1899,'BAHAN BAKU'!P:Z,11,FALSE)</f>
        <v>0</v>
      </c>
      <c r="T1899">
        <v>0</v>
      </c>
    </row>
    <row r="1900" spans="1:20" x14ac:dyDescent="0.25">
      <c r="A1900">
        <f>VLOOKUP(B1900,'BAHAN BAKU'!$BD:$BE,2,FALSE)</f>
        <v>1</v>
      </c>
      <c r="B1900">
        <f>IF(COUNTIF($B$2:B1899,B1899)=3,B1899+1,B1899)</f>
        <v>633</v>
      </c>
      <c r="C1900" t="e">
        <f>VLOOKUP(B1900,'BAHAN BAKU'!P:Q,2,FALSE)</f>
        <v>#N/A</v>
      </c>
      <c r="D1900" t="s">
        <v>4</v>
      </c>
      <c r="E1900" t="s">
        <v>49</v>
      </c>
      <c r="F1900" s="13" t="e">
        <f>IF(C1900=0,"2.5","0")</f>
        <v>#N/A</v>
      </c>
      <c r="G1900" t="s">
        <v>49</v>
      </c>
      <c r="H1900">
        <v>100</v>
      </c>
      <c r="I1900" t="e">
        <f>ROUND(VLOOKUP(B1900,'BAHAN BAKU'!P:AO,26,FALSE)*F1900%,0)</f>
        <v>#N/A</v>
      </c>
      <c r="J1900">
        <v>0</v>
      </c>
      <c r="K1900">
        <v>0</v>
      </c>
      <c r="L1900">
        <f>VLOOKUP(B1900,'BAHAN BAKU'!P:Y,10,FALSE)</f>
        <v>0</v>
      </c>
      <c r="M1900">
        <f>VLOOKUP(B1900,'BAHAN BAKU'!P:Z,11,FALSE)</f>
        <v>0</v>
      </c>
      <c r="T1900">
        <v>0</v>
      </c>
    </row>
    <row r="1901" spans="1:20" x14ac:dyDescent="0.25">
      <c r="A1901">
        <f>VLOOKUP(B1901,'BAHAN BAKU'!$BD:$BE,2,FALSE)</f>
        <v>1</v>
      </c>
      <c r="B1901">
        <f>IF(COUNTIF($B$2:B1900,B1900)=3,B1900+1,B1900)</f>
        <v>634</v>
      </c>
      <c r="C1901" t="e">
        <f>VLOOKUP(B1901,'BAHAN BAKU'!P:Q,2,FALSE)</f>
        <v>#N/A</v>
      </c>
      <c r="D1901" t="s">
        <v>2</v>
      </c>
      <c r="E1901" t="s">
        <v>49</v>
      </c>
      <c r="F1901" s="13">
        <v>11</v>
      </c>
      <c r="G1901" t="s">
        <v>49</v>
      </c>
      <c r="H1901">
        <v>100</v>
      </c>
      <c r="I1901">
        <f>ROUND(VLOOKUP(B1901,'BAHAN BAKU'!P:AO,26,FALSE)*F1901%,0)</f>
        <v>0</v>
      </c>
      <c r="J1901">
        <v>0</v>
      </c>
      <c r="K1901">
        <v>0</v>
      </c>
      <c r="L1901">
        <f>VLOOKUP(B1901,'BAHAN BAKU'!P:Y,10,FALSE)</f>
        <v>0</v>
      </c>
      <c r="M1901">
        <f>VLOOKUP(B1901,'BAHAN BAKU'!P:Z,11,FALSE)</f>
        <v>0</v>
      </c>
      <c r="T1901">
        <v>0</v>
      </c>
    </row>
    <row r="1902" spans="1:20" x14ac:dyDescent="0.25">
      <c r="A1902">
        <f>VLOOKUP(B1902,'BAHAN BAKU'!$BD:$BE,2,FALSE)</f>
        <v>1</v>
      </c>
      <c r="B1902">
        <f>IF(COUNTIF($B$2:B1901,B1901)=3,B1901+1,B1901)</f>
        <v>634</v>
      </c>
      <c r="C1902" t="e">
        <f>VLOOKUP(B1902,'BAHAN BAKU'!P:Q,2,FALSE)</f>
        <v>#N/A</v>
      </c>
      <c r="D1902" t="s">
        <v>0</v>
      </c>
      <c r="E1902" t="s">
        <v>49</v>
      </c>
      <c r="F1902" s="13">
        <f>IF(VLOOKUP(B1902&amp;D1902,'BAHAN BAKU'!BA:BB,2,FALSE)&gt;'BAHAN BAKU'!$B$1,'BAHAN BAKU'!$B$1,VLOOKUP(B1902&amp;D1902,'BAHAN BAKU'!BA:BB,2,FALSE))</f>
        <v>0</v>
      </c>
      <c r="G1902" t="s">
        <v>49</v>
      </c>
      <c r="H1902">
        <v>100</v>
      </c>
      <c r="I1902">
        <f>ROUND(VLOOKUP(B1902,'BAHAN BAKU'!P:AO,26,FALSE)*F1902%,0)</f>
        <v>0</v>
      </c>
      <c r="J1902">
        <v>0</v>
      </c>
      <c r="K1902">
        <v>0</v>
      </c>
      <c r="L1902">
        <f>VLOOKUP(B1902,'BAHAN BAKU'!P:Y,10,FALSE)</f>
        <v>0</v>
      </c>
      <c r="M1902">
        <f>VLOOKUP(B1902,'BAHAN BAKU'!P:Z,11,FALSE)</f>
        <v>0</v>
      </c>
      <c r="T1902">
        <v>0</v>
      </c>
    </row>
    <row r="1903" spans="1:20" x14ac:dyDescent="0.25">
      <c r="A1903">
        <f>VLOOKUP(B1903,'BAHAN BAKU'!$BD:$BE,2,FALSE)</f>
        <v>1</v>
      </c>
      <c r="B1903">
        <f>IF(COUNTIF($B$2:B1902,B1902)=3,B1902+1,B1902)</f>
        <v>634</v>
      </c>
      <c r="C1903" t="e">
        <f>VLOOKUP(B1903,'BAHAN BAKU'!P:Q,2,FALSE)</f>
        <v>#N/A</v>
      </c>
      <c r="D1903" t="s">
        <v>4</v>
      </c>
      <c r="E1903" t="s">
        <v>49</v>
      </c>
      <c r="F1903" s="13" t="e">
        <f>IF(C1903=0,"2.5","0")</f>
        <v>#N/A</v>
      </c>
      <c r="G1903" t="s">
        <v>49</v>
      </c>
      <c r="H1903">
        <v>100</v>
      </c>
      <c r="I1903" t="e">
        <f>ROUND(VLOOKUP(B1903,'BAHAN BAKU'!P:AO,26,FALSE)*F1903%,0)</f>
        <v>#N/A</v>
      </c>
      <c r="J1903">
        <v>0</v>
      </c>
      <c r="K1903">
        <v>0</v>
      </c>
      <c r="L1903">
        <f>VLOOKUP(B1903,'BAHAN BAKU'!P:Y,10,FALSE)</f>
        <v>0</v>
      </c>
      <c r="M1903">
        <f>VLOOKUP(B1903,'BAHAN BAKU'!P:Z,11,FALSE)</f>
        <v>0</v>
      </c>
      <c r="T1903">
        <v>0</v>
      </c>
    </row>
    <row r="1904" spans="1:20" x14ac:dyDescent="0.25">
      <c r="A1904">
        <f>VLOOKUP(B1904,'BAHAN BAKU'!$BD:$BE,2,FALSE)</f>
        <v>1</v>
      </c>
      <c r="B1904">
        <f>IF(COUNTIF($B$2:B1903,B1903)=3,B1903+1,B1903)</f>
        <v>635</v>
      </c>
      <c r="C1904" t="e">
        <f>VLOOKUP(B1904,'BAHAN BAKU'!P:Q,2,FALSE)</f>
        <v>#N/A</v>
      </c>
      <c r="D1904" t="s">
        <v>2</v>
      </c>
      <c r="E1904" t="s">
        <v>49</v>
      </c>
      <c r="F1904" s="13">
        <v>11</v>
      </c>
      <c r="G1904" t="s">
        <v>49</v>
      </c>
      <c r="H1904">
        <v>100</v>
      </c>
      <c r="I1904">
        <f>ROUND(VLOOKUP(B1904,'BAHAN BAKU'!P:AO,26,FALSE)*F1904%,0)</f>
        <v>0</v>
      </c>
      <c r="J1904">
        <v>0</v>
      </c>
      <c r="K1904">
        <v>0</v>
      </c>
      <c r="L1904">
        <f>VLOOKUP(B1904,'BAHAN BAKU'!P:Y,10,FALSE)</f>
        <v>0</v>
      </c>
      <c r="M1904">
        <f>VLOOKUP(B1904,'BAHAN BAKU'!P:Z,11,FALSE)</f>
        <v>0</v>
      </c>
      <c r="T1904">
        <v>0</v>
      </c>
    </row>
    <row r="1905" spans="1:20" x14ac:dyDescent="0.25">
      <c r="A1905">
        <f>VLOOKUP(B1905,'BAHAN BAKU'!$BD:$BE,2,FALSE)</f>
        <v>1</v>
      </c>
      <c r="B1905">
        <f>IF(COUNTIF($B$2:B1904,B1904)=3,B1904+1,B1904)</f>
        <v>635</v>
      </c>
      <c r="C1905" t="e">
        <f>VLOOKUP(B1905,'BAHAN BAKU'!P:Q,2,FALSE)</f>
        <v>#N/A</v>
      </c>
      <c r="D1905" t="s">
        <v>0</v>
      </c>
      <c r="E1905" t="s">
        <v>49</v>
      </c>
      <c r="F1905" s="13">
        <f>IF(VLOOKUP(B1905&amp;D1905,'BAHAN BAKU'!BA:BB,2,FALSE)&gt;'BAHAN BAKU'!$B$1,'BAHAN BAKU'!$B$1,VLOOKUP(B1905&amp;D1905,'BAHAN BAKU'!BA:BB,2,FALSE))</f>
        <v>0</v>
      </c>
      <c r="G1905" t="s">
        <v>49</v>
      </c>
      <c r="H1905">
        <v>100</v>
      </c>
      <c r="I1905">
        <f>ROUND(VLOOKUP(B1905,'BAHAN BAKU'!P:AO,26,FALSE)*F1905%,0)</f>
        <v>0</v>
      </c>
      <c r="J1905">
        <v>0</v>
      </c>
      <c r="K1905">
        <v>0</v>
      </c>
      <c r="L1905">
        <f>VLOOKUP(B1905,'BAHAN BAKU'!P:Y,10,FALSE)</f>
        <v>0</v>
      </c>
      <c r="M1905">
        <f>VLOOKUP(B1905,'BAHAN BAKU'!P:Z,11,FALSE)</f>
        <v>0</v>
      </c>
      <c r="T1905">
        <v>0</v>
      </c>
    </row>
    <row r="1906" spans="1:20" x14ac:dyDescent="0.25">
      <c r="A1906">
        <f>VLOOKUP(B1906,'BAHAN BAKU'!$BD:$BE,2,FALSE)</f>
        <v>1</v>
      </c>
      <c r="B1906">
        <f>IF(COUNTIF($B$2:B1905,B1905)=3,B1905+1,B1905)</f>
        <v>635</v>
      </c>
      <c r="C1906" t="e">
        <f>VLOOKUP(B1906,'BAHAN BAKU'!P:Q,2,FALSE)</f>
        <v>#N/A</v>
      </c>
      <c r="D1906" t="s">
        <v>4</v>
      </c>
      <c r="E1906" t="s">
        <v>49</v>
      </c>
      <c r="F1906" s="13" t="e">
        <f>IF(C1906=0,"2.5","0")</f>
        <v>#N/A</v>
      </c>
      <c r="G1906" t="s">
        <v>49</v>
      </c>
      <c r="H1906">
        <v>100</v>
      </c>
      <c r="I1906" t="e">
        <f>ROUND(VLOOKUP(B1906,'BAHAN BAKU'!P:AO,26,FALSE)*F1906%,0)</f>
        <v>#N/A</v>
      </c>
      <c r="J1906">
        <v>0</v>
      </c>
      <c r="K1906">
        <v>0</v>
      </c>
      <c r="L1906">
        <f>VLOOKUP(B1906,'BAHAN BAKU'!P:Y,10,FALSE)</f>
        <v>0</v>
      </c>
      <c r="M1906">
        <f>VLOOKUP(B1906,'BAHAN BAKU'!P:Z,11,FALSE)</f>
        <v>0</v>
      </c>
      <c r="T1906">
        <v>0</v>
      </c>
    </row>
    <row r="1907" spans="1:20" x14ac:dyDescent="0.25">
      <c r="A1907">
        <f>VLOOKUP(B1907,'BAHAN BAKU'!$BD:$BE,2,FALSE)</f>
        <v>1</v>
      </c>
      <c r="B1907">
        <f>IF(COUNTIF($B$2:B1906,B1906)=3,B1906+1,B1906)</f>
        <v>636</v>
      </c>
      <c r="C1907" t="e">
        <f>VLOOKUP(B1907,'BAHAN BAKU'!P:Q,2,FALSE)</f>
        <v>#N/A</v>
      </c>
      <c r="D1907" t="s">
        <v>2</v>
      </c>
      <c r="E1907" t="s">
        <v>49</v>
      </c>
      <c r="F1907" s="13">
        <v>11</v>
      </c>
      <c r="G1907" t="s">
        <v>49</v>
      </c>
      <c r="H1907">
        <v>100</v>
      </c>
      <c r="I1907">
        <f>ROUND(VLOOKUP(B1907,'BAHAN BAKU'!P:AO,26,FALSE)*F1907%,0)</f>
        <v>0</v>
      </c>
      <c r="J1907">
        <v>0</v>
      </c>
      <c r="K1907">
        <v>0</v>
      </c>
      <c r="L1907">
        <f>VLOOKUP(B1907,'BAHAN BAKU'!P:Y,10,FALSE)</f>
        <v>0</v>
      </c>
      <c r="M1907">
        <f>VLOOKUP(B1907,'BAHAN BAKU'!P:Z,11,FALSE)</f>
        <v>0</v>
      </c>
      <c r="T1907">
        <v>0</v>
      </c>
    </row>
    <row r="1908" spans="1:20" x14ac:dyDescent="0.25">
      <c r="A1908">
        <f>VLOOKUP(B1908,'BAHAN BAKU'!$BD:$BE,2,FALSE)</f>
        <v>1</v>
      </c>
      <c r="B1908">
        <f>IF(COUNTIF($B$2:B1907,B1907)=3,B1907+1,B1907)</f>
        <v>636</v>
      </c>
      <c r="C1908" t="e">
        <f>VLOOKUP(B1908,'BAHAN BAKU'!P:Q,2,FALSE)</f>
        <v>#N/A</v>
      </c>
      <c r="D1908" t="s">
        <v>0</v>
      </c>
      <c r="E1908" t="s">
        <v>49</v>
      </c>
      <c r="F1908" s="13">
        <f>IF(VLOOKUP(B1908&amp;D1908,'BAHAN BAKU'!BA:BB,2,FALSE)&gt;'BAHAN BAKU'!$B$1,'BAHAN BAKU'!$B$1,VLOOKUP(B1908&amp;D1908,'BAHAN BAKU'!BA:BB,2,FALSE))</f>
        <v>0</v>
      </c>
      <c r="G1908" t="s">
        <v>49</v>
      </c>
      <c r="H1908">
        <v>100</v>
      </c>
      <c r="I1908">
        <f>ROUND(VLOOKUP(B1908,'BAHAN BAKU'!P:AO,26,FALSE)*F1908%,0)</f>
        <v>0</v>
      </c>
      <c r="J1908">
        <v>0</v>
      </c>
      <c r="K1908">
        <v>0</v>
      </c>
      <c r="L1908">
        <f>VLOOKUP(B1908,'BAHAN BAKU'!P:Y,10,FALSE)</f>
        <v>0</v>
      </c>
      <c r="M1908">
        <f>VLOOKUP(B1908,'BAHAN BAKU'!P:Z,11,FALSE)</f>
        <v>0</v>
      </c>
      <c r="T1908">
        <v>0</v>
      </c>
    </row>
    <row r="1909" spans="1:20" x14ac:dyDescent="0.25">
      <c r="A1909">
        <f>VLOOKUP(B1909,'BAHAN BAKU'!$BD:$BE,2,FALSE)</f>
        <v>1</v>
      </c>
      <c r="B1909">
        <f>IF(COUNTIF($B$2:B1908,B1908)=3,B1908+1,B1908)</f>
        <v>636</v>
      </c>
      <c r="C1909" t="e">
        <f>VLOOKUP(B1909,'BAHAN BAKU'!P:Q,2,FALSE)</f>
        <v>#N/A</v>
      </c>
      <c r="D1909" t="s">
        <v>4</v>
      </c>
      <c r="E1909" t="s">
        <v>49</v>
      </c>
      <c r="F1909" s="13" t="e">
        <f>IF(C1909=0,"2.5","0")</f>
        <v>#N/A</v>
      </c>
      <c r="G1909" t="s">
        <v>49</v>
      </c>
      <c r="H1909">
        <v>100</v>
      </c>
      <c r="I1909" t="e">
        <f>ROUND(VLOOKUP(B1909,'BAHAN BAKU'!P:AO,26,FALSE)*F1909%,0)</f>
        <v>#N/A</v>
      </c>
      <c r="J1909">
        <v>0</v>
      </c>
      <c r="K1909">
        <v>0</v>
      </c>
      <c r="L1909">
        <f>VLOOKUP(B1909,'BAHAN BAKU'!P:Y,10,FALSE)</f>
        <v>0</v>
      </c>
      <c r="M1909">
        <f>VLOOKUP(B1909,'BAHAN BAKU'!P:Z,11,FALSE)</f>
        <v>0</v>
      </c>
      <c r="T1909">
        <v>0</v>
      </c>
    </row>
    <row r="1910" spans="1:20" x14ac:dyDescent="0.25">
      <c r="A1910">
        <f>VLOOKUP(B1910,'BAHAN BAKU'!$BD:$BE,2,FALSE)</f>
        <v>1</v>
      </c>
      <c r="B1910">
        <f>IF(COUNTIF($B$2:B1909,B1909)=3,B1909+1,B1909)</f>
        <v>637</v>
      </c>
      <c r="C1910" t="e">
        <f>VLOOKUP(B1910,'BAHAN BAKU'!P:Q,2,FALSE)</f>
        <v>#N/A</v>
      </c>
      <c r="D1910" t="s">
        <v>2</v>
      </c>
      <c r="E1910" t="s">
        <v>49</v>
      </c>
      <c r="F1910" s="13">
        <v>11</v>
      </c>
      <c r="G1910" t="s">
        <v>49</v>
      </c>
      <c r="H1910">
        <v>100</v>
      </c>
      <c r="I1910">
        <f>ROUND(VLOOKUP(B1910,'BAHAN BAKU'!P:AO,26,FALSE)*F1910%,0)</f>
        <v>0</v>
      </c>
      <c r="J1910">
        <v>0</v>
      </c>
      <c r="K1910">
        <v>0</v>
      </c>
      <c r="L1910">
        <f>VLOOKUP(B1910,'BAHAN BAKU'!P:Y,10,FALSE)</f>
        <v>0</v>
      </c>
      <c r="M1910">
        <f>VLOOKUP(B1910,'BAHAN BAKU'!P:Z,11,FALSE)</f>
        <v>0</v>
      </c>
      <c r="T1910">
        <v>0</v>
      </c>
    </row>
    <row r="1911" spans="1:20" x14ac:dyDescent="0.25">
      <c r="A1911">
        <f>VLOOKUP(B1911,'BAHAN BAKU'!$BD:$BE,2,FALSE)</f>
        <v>1</v>
      </c>
      <c r="B1911">
        <f>IF(COUNTIF($B$2:B1910,B1910)=3,B1910+1,B1910)</f>
        <v>637</v>
      </c>
      <c r="C1911" t="e">
        <f>VLOOKUP(B1911,'BAHAN BAKU'!P:Q,2,FALSE)</f>
        <v>#N/A</v>
      </c>
      <c r="D1911" t="s">
        <v>0</v>
      </c>
      <c r="E1911" t="s">
        <v>49</v>
      </c>
      <c r="F1911" s="13">
        <f>IF(VLOOKUP(B1911&amp;D1911,'BAHAN BAKU'!BA:BB,2,FALSE)&gt;'BAHAN BAKU'!$B$1,'BAHAN BAKU'!$B$1,VLOOKUP(B1911&amp;D1911,'BAHAN BAKU'!BA:BB,2,FALSE))</f>
        <v>0</v>
      </c>
      <c r="G1911" t="s">
        <v>49</v>
      </c>
      <c r="H1911">
        <v>100</v>
      </c>
      <c r="I1911">
        <f>ROUND(VLOOKUP(B1911,'BAHAN BAKU'!P:AO,26,FALSE)*F1911%,0)</f>
        <v>0</v>
      </c>
      <c r="J1911">
        <v>0</v>
      </c>
      <c r="K1911">
        <v>0</v>
      </c>
      <c r="L1911">
        <f>VLOOKUP(B1911,'BAHAN BAKU'!P:Y,10,FALSE)</f>
        <v>0</v>
      </c>
      <c r="M1911">
        <f>VLOOKUP(B1911,'BAHAN BAKU'!P:Z,11,FALSE)</f>
        <v>0</v>
      </c>
      <c r="T1911">
        <v>0</v>
      </c>
    </row>
    <row r="1912" spans="1:20" x14ac:dyDescent="0.25">
      <c r="A1912">
        <f>VLOOKUP(B1912,'BAHAN BAKU'!$BD:$BE,2,FALSE)</f>
        <v>1</v>
      </c>
      <c r="B1912">
        <f>IF(COUNTIF($B$2:B1911,B1911)=3,B1911+1,B1911)</f>
        <v>637</v>
      </c>
      <c r="C1912" t="e">
        <f>VLOOKUP(B1912,'BAHAN BAKU'!P:Q,2,FALSE)</f>
        <v>#N/A</v>
      </c>
      <c r="D1912" t="s">
        <v>4</v>
      </c>
      <c r="E1912" t="s">
        <v>49</v>
      </c>
      <c r="F1912" s="13" t="e">
        <f>IF(C1912=0,"2.5","0")</f>
        <v>#N/A</v>
      </c>
      <c r="G1912" t="s">
        <v>49</v>
      </c>
      <c r="H1912">
        <v>100</v>
      </c>
      <c r="I1912" t="e">
        <f>ROUND(VLOOKUP(B1912,'BAHAN BAKU'!P:AO,26,FALSE)*F1912%,0)</f>
        <v>#N/A</v>
      </c>
      <c r="J1912">
        <v>0</v>
      </c>
      <c r="K1912">
        <v>0</v>
      </c>
      <c r="L1912">
        <f>VLOOKUP(B1912,'BAHAN BAKU'!P:Y,10,FALSE)</f>
        <v>0</v>
      </c>
      <c r="M1912">
        <f>VLOOKUP(B1912,'BAHAN BAKU'!P:Z,11,FALSE)</f>
        <v>0</v>
      </c>
      <c r="T1912">
        <v>0</v>
      </c>
    </row>
    <row r="1913" spans="1:20" x14ac:dyDescent="0.25">
      <c r="A1913">
        <f>VLOOKUP(B1913,'BAHAN BAKU'!$BD:$BE,2,FALSE)</f>
        <v>1</v>
      </c>
      <c r="B1913">
        <f>IF(COUNTIF($B$2:B1912,B1912)=3,B1912+1,B1912)</f>
        <v>638</v>
      </c>
      <c r="C1913" t="e">
        <f>VLOOKUP(B1913,'BAHAN BAKU'!P:Q,2,FALSE)</f>
        <v>#N/A</v>
      </c>
      <c r="D1913" t="s">
        <v>2</v>
      </c>
      <c r="E1913" t="s">
        <v>49</v>
      </c>
      <c r="F1913" s="13">
        <v>11</v>
      </c>
      <c r="G1913" t="s">
        <v>49</v>
      </c>
      <c r="H1913">
        <v>100</v>
      </c>
      <c r="I1913">
        <f>ROUND(VLOOKUP(B1913,'BAHAN BAKU'!P:AO,26,FALSE)*F1913%,0)</f>
        <v>0</v>
      </c>
      <c r="J1913">
        <v>0</v>
      </c>
      <c r="K1913">
        <v>0</v>
      </c>
      <c r="L1913">
        <f>VLOOKUP(B1913,'BAHAN BAKU'!P:Y,10,FALSE)</f>
        <v>0</v>
      </c>
      <c r="M1913">
        <f>VLOOKUP(B1913,'BAHAN BAKU'!P:Z,11,FALSE)</f>
        <v>0</v>
      </c>
      <c r="T1913">
        <v>0</v>
      </c>
    </row>
    <row r="1914" spans="1:20" x14ac:dyDescent="0.25">
      <c r="A1914">
        <f>VLOOKUP(B1914,'BAHAN BAKU'!$BD:$BE,2,FALSE)</f>
        <v>1</v>
      </c>
      <c r="B1914">
        <f>IF(COUNTIF($B$2:B1913,B1913)=3,B1913+1,B1913)</f>
        <v>638</v>
      </c>
      <c r="C1914" t="e">
        <f>VLOOKUP(B1914,'BAHAN BAKU'!P:Q,2,FALSE)</f>
        <v>#N/A</v>
      </c>
      <c r="D1914" t="s">
        <v>0</v>
      </c>
      <c r="E1914" t="s">
        <v>49</v>
      </c>
      <c r="F1914" s="13">
        <f>IF(VLOOKUP(B1914&amp;D1914,'BAHAN BAKU'!BA:BB,2,FALSE)&gt;'BAHAN BAKU'!$B$1,'BAHAN BAKU'!$B$1,VLOOKUP(B1914&amp;D1914,'BAHAN BAKU'!BA:BB,2,FALSE))</f>
        <v>0</v>
      </c>
      <c r="G1914" t="s">
        <v>49</v>
      </c>
      <c r="H1914">
        <v>100</v>
      </c>
      <c r="I1914">
        <f>ROUND(VLOOKUP(B1914,'BAHAN BAKU'!P:AO,26,FALSE)*F1914%,0)</f>
        <v>0</v>
      </c>
      <c r="J1914">
        <v>0</v>
      </c>
      <c r="K1914">
        <v>0</v>
      </c>
      <c r="L1914">
        <f>VLOOKUP(B1914,'BAHAN BAKU'!P:Y,10,FALSE)</f>
        <v>0</v>
      </c>
      <c r="M1914">
        <f>VLOOKUP(B1914,'BAHAN BAKU'!P:Z,11,FALSE)</f>
        <v>0</v>
      </c>
      <c r="T1914">
        <v>0</v>
      </c>
    </row>
    <row r="1915" spans="1:20" x14ac:dyDescent="0.25">
      <c r="A1915">
        <f>VLOOKUP(B1915,'BAHAN BAKU'!$BD:$BE,2,FALSE)</f>
        <v>1</v>
      </c>
      <c r="B1915">
        <f>IF(COUNTIF($B$2:B1914,B1914)=3,B1914+1,B1914)</f>
        <v>638</v>
      </c>
      <c r="C1915" t="e">
        <f>VLOOKUP(B1915,'BAHAN BAKU'!P:Q,2,FALSE)</f>
        <v>#N/A</v>
      </c>
      <c r="D1915" t="s">
        <v>4</v>
      </c>
      <c r="E1915" t="s">
        <v>49</v>
      </c>
      <c r="F1915" s="13" t="e">
        <f>IF(C1915=0,"2.5","0")</f>
        <v>#N/A</v>
      </c>
      <c r="G1915" t="s">
        <v>49</v>
      </c>
      <c r="H1915">
        <v>100</v>
      </c>
      <c r="I1915" t="e">
        <f>ROUND(VLOOKUP(B1915,'BAHAN BAKU'!P:AO,26,FALSE)*F1915%,0)</f>
        <v>#N/A</v>
      </c>
      <c r="J1915">
        <v>0</v>
      </c>
      <c r="K1915">
        <v>0</v>
      </c>
      <c r="L1915">
        <f>VLOOKUP(B1915,'BAHAN BAKU'!P:Y,10,FALSE)</f>
        <v>0</v>
      </c>
      <c r="M1915">
        <f>VLOOKUP(B1915,'BAHAN BAKU'!P:Z,11,FALSE)</f>
        <v>0</v>
      </c>
      <c r="T1915">
        <v>0</v>
      </c>
    </row>
    <row r="1916" spans="1:20" x14ac:dyDescent="0.25">
      <c r="A1916">
        <f>VLOOKUP(B1916,'BAHAN BAKU'!$BD:$BE,2,FALSE)</f>
        <v>1</v>
      </c>
      <c r="B1916">
        <f>IF(COUNTIF($B$2:B1915,B1915)=3,B1915+1,B1915)</f>
        <v>639</v>
      </c>
      <c r="C1916" t="e">
        <f>VLOOKUP(B1916,'BAHAN BAKU'!P:Q,2,FALSE)</f>
        <v>#N/A</v>
      </c>
      <c r="D1916" t="s">
        <v>2</v>
      </c>
      <c r="E1916" t="s">
        <v>49</v>
      </c>
      <c r="F1916" s="13">
        <v>11</v>
      </c>
      <c r="G1916" t="s">
        <v>49</v>
      </c>
      <c r="H1916">
        <v>100</v>
      </c>
      <c r="I1916">
        <f>ROUND(VLOOKUP(B1916,'BAHAN BAKU'!P:AO,26,FALSE)*F1916%,0)</f>
        <v>0</v>
      </c>
      <c r="J1916">
        <v>0</v>
      </c>
      <c r="K1916">
        <v>0</v>
      </c>
      <c r="L1916">
        <f>VLOOKUP(B1916,'BAHAN BAKU'!P:Y,10,FALSE)</f>
        <v>0</v>
      </c>
      <c r="M1916">
        <f>VLOOKUP(B1916,'BAHAN BAKU'!P:Z,11,FALSE)</f>
        <v>0</v>
      </c>
      <c r="T1916">
        <v>0</v>
      </c>
    </row>
    <row r="1917" spans="1:20" x14ac:dyDescent="0.25">
      <c r="A1917">
        <f>VLOOKUP(B1917,'BAHAN BAKU'!$BD:$BE,2,FALSE)</f>
        <v>1</v>
      </c>
      <c r="B1917">
        <f>IF(COUNTIF($B$2:B1916,B1916)=3,B1916+1,B1916)</f>
        <v>639</v>
      </c>
      <c r="C1917" t="e">
        <f>VLOOKUP(B1917,'BAHAN BAKU'!P:Q,2,FALSE)</f>
        <v>#N/A</v>
      </c>
      <c r="D1917" t="s">
        <v>0</v>
      </c>
      <c r="E1917" t="s">
        <v>49</v>
      </c>
      <c r="F1917" s="13">
        <f>IF(VLOOKUP(B1917&amp;D1917,'BAHAN BAKU'!BA:BB,2,FALSE)&gt;'BAHAN BAKU'!$B$1,'BAHAN BAKU'!$B$1,VLOOKUP(B1917&amp;D1917,'BAHAN BAKU'!BA:BB,2,FALSE))</f>
        <v>0</v>
      </c>
      <c r="G1917" t="s">
        <v>49</v>
      </c>
      <c r="H1917">
        <v>100</v>
      </c>
      <c r="I1917">
        <f>ROUND(VLOOKUP(B1917,'BAHAN BAKU'!P:AO,26,FALSE)*F1917%,0)</f>
        <v>0</v>
      </c>
      <c r="J1917">
        <v>0</v>
      </c>
      <c r="K1917">
        <v>0</v>
      </c>
      <c r="L1917">
        <f>VLOOKUP(B1917,'BAHAN BAKU'!P:Y,10,FALSE)</f>
        <v>0</v>
      </c>
      <c r="M1917">
        <f>VLOOKUP(B1917,'BAHAN BAKU'!P:Z,11,FALSE)</f>
        <v>0</v>
      </c>
      <c r="T1917">
        <v>0</v>
      </c>
    </row>
    <row r="1918" spans="1:20" x14ac:dyDescent="0.25">
      <c r="A1918">
        <f>VLOOKUP(B1918,'BAHAN BAKU'!$BD:$BE,2,FALSE)</f>
        <v>1</v>
      </c>
      <c r="B1918">
        <f>IF(COUNTIF($B$2:B1917,B1917)=3,B1917+1,B1917)</f>
        <v>639</v>
      </c>
      <c r="C1918" t="e">
        <f>VLOOKUP(B1918,'BAHAN BAKU'!P:Q,2,FALSE)</f>
        <v>#N/A</v>
      </c>
      <c r="D1918" t="s">
        <v>4</v>
      </c>
      <c r="E1918" t="s">
        <v>49</v>
      </c>
      <c r="F1918" s="13" t="e">
        <f>IF(C1918=0,"2.5","0")</f>
        <v>#N/A</v>
      </c>
      <c r="G1918" t="s">
        <v>49</v>
      </c>
      <c r="H1918">
        <v>100</v>
      </c>
      <c r="I1918" t="e">
        <f>ROUND(VLOOKUP(B1918,'BAHAN BAKU'!P:AO,26,FALSE)*F1918%,0)</f>
        <v>#N/A</v>
      </c>
      <c r="J1918">
        <v>0</v>
      </c>
      <c r="K1918">
        <v>0</v>
      </c>
      <c r="L1918">
        <f>VLOOKUP(B1918,'BAHAN BAKU'!P:Y,10,FALSE)</f>
        <v>0</v>
      </c>
      <c r="M1918">
        <f>VLOOKUP(B1918,'BAHAN BAKU'!P:Z,11,FALSE)</f>
        <v>0</v>
      </c>
      <c r="T1918">
        <v>0</v>
      </c>
    </row>
    <row r="1919" spans="1:20" x14ac:dyDescent="0.25">
      <c r="A1919">
        <f>VLOOKUP(B1919,'BAHAN BAKU'!$BD:$BE,2,FALSE)</f>
        <v>1</v>
      </c>
      <c r="B1919">
        <f>IF(COUNTIF($B$2:B1918,B1918)=3,B1918+1,B1918)</f>
        <v>640</v>
      </c>
      <c r="C1919" t="e">
        <f>VLOOKUP(B1919,'BAHAN BAKU'!P:Q,2,FALSE)</f>
        <v>#N/A</v>
      </c>
      <c r="D1919" t="s">
        <v>2</v>
      </c>
      <c r="E1919" t="s">
        <v>49</v>
      </c>
      <c r="F1919" s="13">
        <v>11</v>
      </c>
      <c r="G1919" t="s">
        <v>49</v>
      </c>
      <c r="H1919">
        <v>100</v>
      </c>
      <c r="I1919">
        <f>ROUND(VLOOKUP(B1919,'BAHAN BAKU'!P:AO,26,FALSE)*F1919%,0)</f>
        <v>0</v>
      </c>
      <c r="J1919">
        <v>0</v>
      </c>
      <c r="K1919">
        <v>0</v>
      </c>
      <c r="L1919">
        <f>VLOOKUP(B1919,'BAHAN BAKU'!P:Y,10,FALSE)</f>
        <v>0</v>
      </c>
      <c r="M1919">
        <f>VLOOKUP(B1919,'BAHAN BAKU'!P:Z,11,FALSE)</f>
        <v>0</v>
      </c>
      <c r="T1919">
        <v>0</v>
      </c>
    </row>
    <row r="1920" spans="1:20" x14ac:dyDescent="0.25">
      <c r="A1920">
        <f>VLOOKUP(B1920,'BAHAN BAKU'!$BD:$BE,2,FALSE)</f>
        <v>1</v>
      </c>
      <c r="B1920">
        <f>IF(COUNTIF($B$2:B1919,B1919)=3,B1919+1,B1919)</f>
        <v>640</v>
      </c>
      <c r="C1920" t="e">
        <f>VLOOKUP(B1920,'BAHAN BAKU'!P:Q,2,FALSE)</f>
        <v>#N/A</v>
      </c>
      <c r="D1920" t="s">
        <v>0</v>
      </c>
      <c r="E1920" t="s">
        <v>49</v>
      </c>
      <c r="F1920" s="13">
        <f>IF(VLOOKUP(B1920&amp;D1920,'BAHAN BAKU'!BA:BB,2,FALSE)&gt;'BAHAN BAKU'!$B$1,'BAHAN BAKU'!$B$1,VLOOKUP(B1920&amp;D1920,'BAHAN BAKU'!BA:BB,2,FALSE))</f>
        <v>0</v>
      </c>
      <c r="G1920" t="s">
        <v>49</v>
      </c>
      <c r="H1920">
        <v>100</v>
      </c>
      <c r="I1920">
        <f>ROUND(VLOOKUP(B1920,'BAHAN BAKU'!P:AO,26,FALSE)*F1920%,0)</f>
        <v>0</v>
      </c>
      <c r="J1920">
        <v>0</v>
      </c>
      <c r="K1920">
        <v>0</v>
      </c>
      <c r="L1920">
        <f>VLOOKUP(B1920,'BAHAN BAKU'!P:Y,10,FALSE)</f>
        <v>0</v>
      </c>
      <c r="M1920">
        <f>VLOOKUP(B1920,'BAHAN BAKU'!P:Z,11,FALSE)</f>
        <v>0</v>
      </c>
      <c r="T1920">
        <v>0</v>
      </c>
    </row>
    <row r="1921" spans="1:20" x14ac:dyDescent="0.25">
      <c r="A1921">
        <f>VLOOKUP(B1921,'BAHAN BAKU'!$BD:$BE,2,FALSE)</f>
        <v>1</v>
      </c>
      <c r="B1921">
        <f>IF(COUNTIF($B$2:B1920,B1920)=3,B1920+1,B1920)</f>
        <v>640</v>
      </c>
      <c r="C1921" t="e">
        <f>VLOOKUP(B1921,'BAHAN BAKU'!P:Q,2,FALSE)</f>
        <v>#N/A</v>
      </c>
      <c r="D1921" t="s">
        <v>4</v>
      </c>
      <c r="E1921" t="s">
        <v>49</v>
      </c>
      <c r="F1921" s="13" t="e">
        <f>IF(C1921=0,"2.5","0")</f>
        <v>#N/A</v>
      </c>
      <c r="G1921" t="s">
        <v>49</v>
      </c>
      <c r="H1921">
        <v>100</v>
      </c>
      <c r="I1921" t="e">
        <f>ROUND(VLOOKUP(B1921,'BAHAN BAKU'!P:AO,26,FALSE)*F1921%,0)</f>
        <v>#N/A</v>
      </c>
      <c r="J1921">
        <v>0</v>
      </c>
      <c r="K1921">
        <v>0</v>
      </c>
      <c r="L1921">
        <f>VLOOKUP(B1921,'BAHAN BAKU'!P:Y,10,FALSE)</f>
        <v>0</v>
      </c>
      <c r="M1921">
        <f>VLOOKUP(B1921,'BAHAN BAKU'!P:Z,11,FALSE)</f>
        <v>0</v>
      </c>
      <c r="T1921">
        <v>0</v>
      </c>
    </row>
    <row r="1922" spans="1:20" x14ac:dyDescent="0.25">
      <c r="A1922">
        <f>VLOOKUP(B1922,'BAHAN BAKU'!$BD:$BE,2,FALSE)</f>
        <v>1</v>
      </c>
      <c r="B1922">
        <f>IF(COUNTIF($B$2:B1921,B1921)=3,B1921+1,B1921)</f>
        <v>641</v>
      </c>
      <c r="C1922" t="e">
        <f>VLOOKUP(B1922,'BAHAN BAKU'!P:Q,2,FALSE)</f>
        <v>#N/A</v>
      </c>
      <c r="D1922" t="s">
        <v>2</v>
      </c>
      <c r="E1922" t="s">
        <v>49</v>
      </c>
      <c r="F1922" s="13">
        <v>11</v>
      </c>
      <c r="G1922" t="s">
        <v>49</v>
      </c>
      <c r="H1922">
        <v>100</v>
      </c>
      <c r="I1922">
        <f>ROUND(VLOOKUP(B1922,'BAHAN BAKU'!P:AO,26,FALSE)*F1922%,0)</f>
        <v>0</v>
      </c>
      <c r="J1922">
        <v>0</v>
      </c>
      <c r="K1922">
        <v>0</v>
      </c>
      <c r="L1922">
        <f>VLOOKUP(B1922,'BAHAN BAKU'!P:Y,10,FALSE)</f>
        <v>0</v>
      </c>
      <c r="M1922">
        <f>VLOOKUP(B1922,'BAHAN BAKU'!P:Z,11,FALSE)</f>
        <v>0</v>
      </c>
      <c r="T1922">
        <v>0</v>
      </c>
    </row>
    <row r="1923" spans="1:20" x14ac:dyDescent="0.25">
      <c r="A1923">
        <f>VLOOKUP(B1923,'BAHAN BAKU'!$BD:$BE,2,FALSE)</f>
        <v>1</v>
      </c>
      <c r="B1923">
        <f>IF(COUNTIF($B$2:B1922,B1922)=3,B1922+1,B1922)</f>
        <v>641</v>
      </c>
      <c r="C1923" t="e">
        <f>VLOOKUP(B1923,'BAHAN BAKU'!P:Q,2,FALSE)</f>
        <v>#N/A</v>
      </c>
      <c r="D1923" t="s">
        <v>0</v>
      </c>
      <c r="E1923" t="s">
        <v>49</v>
      </c>
      <c r="F1923" s="13">
        <f>IF(VLOOKUP(B1923&amp;D1923,'BAHAN BAKU'!BA:BB,2,FALSE)&gt;'BAHAN BAKU'!$B$1,'BAHAN BAKU'!$B$1,VLOOKUP(B1923&amp;D1923,'BAHAN BAKU'!BA:BB,2,FALSE))</f>
        <v>0</v>
      </c>
      <c r="G1923" t="s">
        <v>49</v>
      </c>
      <c r="H1923">
        <v>100</v>
      </c>
      <c r="I1923">
        <f>ROUND(VLOOKUP(B1923,'BAHAN BAKU'!P:AO,26,FALSE)*F1923%,0)</f>
        <v>0</v>
      </c>
      <c r="J1923">
        <v>0</v>
      </c>
      <c r="K1923">
        <v>0</v>
      </c>
      <c r="L1923">
        <f>VLOOKUP(B1923,'BAHAN BAKU'!P:Y,10,FALSE)</f>
        <v>0</v>
      </c>
      <c r="M1923">
        <f>VLOOKUP(B1923,'BAHAN BAKU'!P:Z,11,FALSE)</f>
        <v>0</v>
      </c>
      <c r="T1923">
        <v>0</v>
      </c>
    </row>
    <row r="1924" spans="1:20" x14ac:dyDescent="0.25">
      <c r="A1924">
        <f>VLOOKUP(B1924,'BAHAN BAKU'!$BD:$BE,2,FALSE)</f>
        <v>1</v>
      </c>
      <c r="B1924">
        <f>IF(COUNTIF($B$2:B1923,B1923)=3,B1923+1,B1923)</f>
        <v>641</v>
      </c>
      <c r="C1924" t="e">
        <f>VLOOKUP(B1924,'BAHAN BAKU'!P:Q,2,FALSE)</f>
        <v>#N/A</v>
      </c>
      <c r="D1924" t="s">
        <v>4</v>
      </c>
      <c r="E1924" t="s">
        <v>49</v>
      </c>
      <c r="F1924" s="13" t="e">
        <f>IF(C1924=0,"2.5","0")</f>
        <v>#N/A</v>
      </c>
      <c r="G1924" t="s">
        <v>49</v>
      </c>
      <c r="H1924">
        <v>100</v>
      </c>
      <c r="I1924" t="e">
        <f>ROUND(VLOOKUP(B1924,'BAHAN BAKU'!P:AO,26,FALSE)*F1924%,0)</f>
        <v>#N/A</v>
      </c>
      <c r="J1924">
        <v>0</v>
      </c>
      <c r="K1924">
        <v>0</v>
      </c>
      <c r="L1924">
        <f>VLOOKUP(B1924,'BAHAN BAKU'!P:Y,10,FALSE)</f>
        <v>0</v>
      </c>
      <c r="M1924">
        <f>VLOOKUP(B1924,'BAHAN BAKU'!P:Z,11,FALSE)</f>
        <v>0</v>
      </c>
      <c r="T1924">
        <v>0</v>
      </c>
    </row>
    <row r="1925" spans="1:20" x14ac:dyDescent="0.25">
      <c r="A1925">
        <f>VLOOKUP(B1925,'BAHAN BAKU'!$BD:$BE,2,FALSE)</f>
        <v>1</v>
      </c>
      <c r="B1925">
        <f>IF(COUNTIF($B$2:B1924,B1924)=3,B1924+1,B1924)</f>
        <v>642</v>
      </c>
      <c r="C1925" t="e">
        <f>VLOOKUP(B1925,'BAHAN BAKU'!P:Q,2,FALSE)</f>
        <v>#N/A</v>
      </c>
      <c r="D1925" t="s">
        <v>2</v>
      </c>
      <c r="E1925" t="s">
        <v>49</v>
      </c>
      <c r="F1925" s="13">
        <v>11</v>
      </c>
      <c r="G1925" t="s">
        <v>49</v>
      </c>
      <c r="H1925">
        <v>100</v>
      </c>
      <c r="I1925">
        <f>ROUND(VLOOKUP(B1925,'BAHAN BAKU'!P:AO,26,FALSE)*F1925%,0)</f>
        <v>0</v>
      </c>
      <c r="J1925">
        <v>0</v>
      </c>
      <c r="K1925">
        <v>0</v>
      </c>
      <c r="L1925">
        <f>VLOOKUP(B1925,'BAHAN BAKU'!P:Y,10,FALSE)</f>
        <v>0</v>
      </c>
      <c r="M1925">
        <f>VLOOKUP(B1925,'BAHAN BAKU'!P:Z,11,FALSE)</f>
        <v>0</v>
      </c>
      <c r="T1925">
        <v>0</v>
      </c>
    </row>
    <row r="1926" spans="1:20" x14ac:dyDescent="0.25">
      <c r="A1926">
        <f>VLOOKUP(B1926,'BAHAN BAKU'!$BD:$BE,2,FALSE)</f>
        <v>1</v>
      </c>
      <c r="B1926">
        <f>IF(COUNTIF($B$2:B1925,B1925)=3,B1925+1,B1925)</f>
        <v>642</v>
      </c>
      <c r="C1926" t="e">
        <f>VLOOKUP(B1926,'BAHAN BAKU'!P:Q,2,FALSE)</f>
        <v>#N/A</v>
      </c>
      <c r="D1926" t="s">
        <v>0</v>
      </c>
      <c r="E1926" t="s">
        <v>49</v>
      </c>
      <c r="F1926" s="13">
        <f>IF(VLOOKUP(B1926&amp;D1926,'BAHAN BAKU'!BA:BB,2,FALSE)&gt;'BAHAN BAKU'!$B$1,'BAHAN BAKU'!$B$1,VLOOKUP(B1926&amp;D1926,'BAHAN BAKU'!BA:BB,2,FALSE))</f>
        <v>0</v>
      </c>
      <c r="G1926" t="s">
        <v>49</v>
      </c>
      <c r="H1926">
        <v>100</v>
      </c>
      <c r="I1926">
        <f>ROUND(VLOOKUP(B1926,'BAHAN BAKU'!P:AO,26,FALSE)*F1926%,0)</f>
        <v>0</v>
      </c>
      <c r="J1926">
        <v>0</v>
      </c>
      <c r="K1926">
        <v>0</v>
      </c>
      <c r="L1926">
        <f>VLOOKUP(B1926,'BAHAN BAKU'!P:Y,10,FALSE)</f>
        <v>0</v>
      </c>
      <c r="M1926">
        <f>VLOOKUP(B1926,'BAHAN BAKU'!P:Z,11,FALSE)</f>
        <v>0</v>
      </c>
      <c r="T1926">
        <v>0</v>
      </c>
    </row>
    <row r="1927" spans="1:20" x14ac:dyDescent="0.25">
      <c r="A1927">
        <f>VLOOKUP(B1927,'BAHAN BAKU'!$BD:$BE,2,FALSE)</f>
        <v>1</v>
      </c>
      <c r="B1927">
        <f>IF(COUNTIF($B$2:B1926,B1926)=3,B1926+1,B1926)</f>
        <v>642</v>
      </c>
      <c r="C1927" t="e">
        <f>VLOOKUP(B1927,'BAHAN BAKU'!P:Q,2,FALSE)</f>
        <v>#N/A</v>
      </c>
      <c r="D1927" t="s">
        <v>4</v>
      </c>
      <c r="E1927" t="s">
        <v>49</v>
      </c>
      <c r="F1927" s="13" t="e">
        <f>IF(C1927=0,"2.5","0")</f>
        <v>#N/A</v>
      </c>
      <c r="G1927" t="s">
        <v>49</v>
      </c>
      <c r="H1927">
        <v>100</v>
      </c>
      <c r="I1927" t="e">
        <f>ROUND(VLOOKUP(B1927,'BAHAN BAKU'!P:AO,26,FALSE)*F1927%,0)</f>
        <v>#N/A</v>
      </c>
      <c r="J1927">
        <v>0</v>
      </c>
      <c r="K1927">
        <v>0</v>
      </c>
      <c r="L1927">
        <f>VLOOKUP(B1927,'BAHAN BAKU'!P:Y,10,FALSE)</f>
        <v>0</v>
      </c>
      <c r="M1927">
        <f>VLOOKUP(B1927,'BAHAN BAKU'!P:Z,11,FALSE)</f>
        <v>0</v>
      </c>
      <c r="T1927">
        <v>0</v>
      </c>
    </row>
    <row r="1928" spans="1:20" x14ac:dyDescent="0.25">
      <c r="A1928">
        <f>VLOOKUP(B1928,'BAHAN BAKU'!$BD:$BE,2,FALSE)</f>
        <v>1</v>
      </c>
      <c r="B1928">
        <f>IF(COUNTIF($B$2:B1927,B1927)=3,B1927+1,B1927)</f>
        <v>643</v>
      </c>
      <c r="C1928" t="e">
        <f>VLOOKUP(B1928,'BAHAN BAKU'!P:Q,2,FALSE)</f>
        <v>#N/A</v>
      </c>
      <c r="D1928" t="s">
        <v>2</v>
      </c>
      <c r="E1928" t="s">
        <v>49</v>
      </c>
      <c r="F1928" s="13">
        <v>11</v>
      </c>
      <c r="G1928" t="s">
        <v>49</v>
      </c>
      <c r="H1928">
        <v>100</v>
      </c>
      <c r="I1928">
        <f>ROUND(VLOOKUP(B1928,'BAHAN BAKU'!P:AO,26,FALSE)*F1928%,0)</f>
        <v>0</v>
      </c>
      <c r="J1928">
        <v>0</v>
      </c>
      <c r="K1928">
        <v>0</v>
      </c>
      <c r="L1928">
        <f>VLOOKUP(B1928,'BAHAN BAKU'!P:Y,10,FALSE)</f>
        <v>0</v>
      </c>
      <c r="M1928">
        <f>VLOOKUP(B1928,'BAHAN BAKU'!P:Z,11,FALSE)</f>
        <v>0</v>
      </c>
      <c r="T1928">
        <v>0</v>
      </c>
    </row>
    <row r="1929" spans="1:20" x14ac:dyDescent="0.25">
      <c r="A1929">
        <f>VLOOKUP(B1929,'BAHAN BAKU'!$BD:$BE,2,FALSE)</f>
        <v>1</v>
      </c>
      <c r="B1929">
        <f>IF(COUNTIF($B$2:B1928,B1928)=3,B1928+1,B1928)</f>
        <v>643</v>
      </c>
      <c r="C1929" t="e">
        <f>VLOOKUP(B1929,'BAHAN BAKU'!P:Q,2,FALSE)</f>
        <v>#N/A</v>
      </c>
      <c r="D1929" t="s">
        <v>0</v>
      </c>
      <c r="E1929" t="s">
        <v>49</v>
      </c>
      <c r="F1929" s="13">
        <f>IF(VLOOKUP(B1929&amp;D1929,'BAHAN BAKU'!BA:BB,2,FALSE)&gt;'BAHAN BAKU'!$B$1,'BAHAN BAKU'!$B$1,VLOOKUP(B1929&amp;D1929,'BAHAN BAKU'!BA:BB,2,FALSE))</f>
        <v>0</v>
      </c>
      <c r="G1929" t="s">
        <v>49</v>
      </c>
      <c r="H1929">
        <v>100</v>
      </c>
      <c r="I1929">
        <f>ROUND(VLOOKUP(B1929,'BAHAN BAKU'!P:AO,26,FALSE)*F1929%,0)</f>
        <v>0</v>
      </c>
      <c r="J1929">
        <v>0</v>
      </c>
      <c r="K1929">
        <v>0</v>
      </c>
      <c r="L1929">
        <f>VLOOKUP(B1929,'BAHAN BAKU'!P:Y,10,FALSE)</f>
        <v>0</v>
      </c>
      <c r="M1929">
        <f>VLOOKUP(B1929,'BAHAN BAKU'!P:Z,11,FALSE)</f>
        <v>0</v>
      </c>
      <c r="T1929">
        <v>0</v>
      </c>
    </row>
    <row r="1930" spans="1:20" x14ac:dyDescent="0.25">
      <c r="A1930">
        <f>VLOOKUP(B1930,'BAHAN BAKU'!$BD:$BE,2,FALSE)</f>
        <v>1</v>
      </c>
      <c r="B1930">
        <f>IF(COUNTIF($B$2:B1929,B1929)=3,B1929+1,B1929)</f>
        <v>643</v>
      </c>
      <c r="C1930" t="e">
        <f>VLOOKUP(B1930,'BAHAN BAKU'!P:Q,2,FALSE)</f>
        <v>#N/A</v>
      </c>
      <c r="D1930" t="s">
        <v>4</v>
      </c>
      <c r="E1930" t="s">
        <v>49</v>
      </c>
      <c r="F1930" s="13" t="e">
        <f>IF(C1930=0,"2.5","0")</f>
        <v>#N/A</v>
      </c>
      <c r="G1930" t="s">
        <v>49</v>
      </c>
      <c r="H1930">
        <v>100</v>
      </c>
      <c r="I1930" t="e">
        <f>ROUND(VLOOKUP(B1930,'BAHAN BAKU'!P:AO,26,FALSE)*F1930%,0)</f>
        <v>#N/A</v>
      </c>
      <c r="J1930">
        <v>0</v>
      </c>
      <c r="K1930">
        <v>0</v>
      </c>
      <c r="L1930">
        <f>VLOOKUP(B1930,'BAHAN BAKU'!P:Y,10,FALSE)</f>
        <v>0</v>
      </c>
      <c r="M1930">
        <f>VLOOKUP(B1930,'BAHAN BAKU'!P:Z,11,FALSE)</f>
        <v>0</v>
      </c>
      <c r="T1930">
        <v>0</v>
      </c>
    </row>
    <row r="1931" spans="1:20" x14ac:dyDescent="0.25">
      <c r="A1931">
        <f>VLOOKUP(B1931,'BAHAN BAKU'!$BD:$BE,2,FALSE)</f>
        <v>1</v>
      </c>
      <c r="B1931">
        <f>IF(COUNTIF($B$2:B1930,B1930)=3,B1930+1,B1930)</f>
        <v>644</v>
      </c>
      <c r="C1931" t="e">
        <f>VLOOKUP(B1931,'BAHAN BAKU'!P:Q,2,FALSE)</f>
        <v>#N/A</v>
      </c>
      <c r="D1931" t="s">
        <v>2</v>
      </c>
      <c r="E1931" t="s">
        <v>49</v>
      </c>
      <c r="F1931" s="13">
        <v>11</v>
      </c>
      <c r="G1931" t="s">
        <v>49</v>
      </c>
      <c r="H1931">
        <v>100</v>
      </c>
      <c r="I1931">
        <f>ROUND(VLOOKUP(B1931,'BAHAN BAKU'!P:AO,26,FALSE)*F1931%,0)</f>
        <v>0</v>
      </c>
      <c r="J1931">
        <v>0</v>
      </c>
      <c r="K1931">
        <v>0</v>
      </c>
      <c r="L1931">
        <f>VLOOKUP(B1931,'BAHAN BAKU'!P:Y,10,FALSE)</f>
        <v>0</v>
      </c>
      <c r="M1931">
        <f>VLOOKUP(B1931,'BAHAN BAKU'!P:Z,11,FALSE)</f>
        <v>0</v>
      </c>
      <c r="T1931">
        <v>0</v>
      </c>
    </row>
    <row r="1932" spans="1:20" x14ac:dyDescent="0.25">
      <c r="A1932">
        <f>VLOOKUP(B1932,'BAHAN BAKU'!$BD:$BE,2,FALSE)</f>
        <v>1</v>
      </c>
      <c r="B1932">
        <f>IF(COUNTIF($B$2:B1931,B1931)=3,B1931+1,B1931)</f>
        <v>644</v>
      </c>
      <c r="C1932" t="e">
        <f>VLOOKUP(B1932,'BAHAN BAKU'!P:Q,2,FALSE)</f>
        <v>#N/A</v>
      </c>
      <c r="D1932" t="s">
        <v>0</v>
      </c>
      <c r="E1932" t="s">
        <v>49</v>
      </c>
      <c r="F1932" s="13">
        <f>IF(VLOOKUP(B1932&amp;D1932,'BAHAN BAKU'!BA:BB,2,FALSE)&gt;'BAHAN BAKU'!$B$1,'BAHAN BAKU'!$B$1,VLOOKUP(B1932&amp;D1932,'BAHAN BAKU'!BA:BB,2,FALSE))</f>
        <v>0</v>
      </c>
      <c r="G1932" t="s">
        <v>49</v>
      </c>
      <c r="H1932">
        <v>100</v>
      </c>
      <c r="I1932">
        <f>ROUND(VLOOKUP(B1932,'BAHAN BAKU'!P:AO,26,FALSE)*F1932%,0)</f>
        <v>0</v>
      </c>
      <c r="J1932">
        <v>0</v>
      </c>
      <c r="K1932">
        <v>0</v>
      </c>
      <c r="L1932">
        <f>VLOOKUP(B1932,'BAHAN BAKU'!P:Y,10,FALSE)</f>
        <v>0</v>
      </c>
      <c r="M1932">
        <f>VLOOKUP(B1932,'BAHAN BAKU'!P:Z,11,FALSE)</f>
        <v>0</v>
      </c>
      <c r="T1932">
        <v>0</v>
      </c>
    </row>
    <row r="1933" spans="1:20" x14ac:dyDescent="0.25">
      <c r="A1933">
        <f>VLOOKUP(B1933,'BAHAN BAKU'!$BD:$BE,2,FALSE)</f>
        <v>1</v>
      </c>
      <c r="B1933">
        <f>IF(COUNTIF($B$2:B1932,B1932)=3,B1932+1,B1932)</f>
        <v>644</v>
      </c>
      <c r="C1933" t="e">
        <f>VLOOKUP(B1933,'BAHAN BAKU'!P:Q,2,FALSE)</f>
        <v>#N/A</v>
      </c>
      <c r="D1933" t="s">
        <v>4</v>
      </c>
      <c r="E1933" t="s">
        <v>49</v>
      </c>
      <c r="F1933" s="13" t="e">
        <f>IF(C1933=0,"2.5","0")</f>
        <v>#N/A</v>
      </c>
      <c r="G1933" t="s">
        <v>49</v>
      </c>
      <c r="H1933">
        <v>100</v>
      </c>
      <c r="I1933" t="e">
        <f>ROUND(VLOOKUP(B1933,'BAHAN BAKU'!P:AO,26,FALSE)*F1933%,0)</f>
        <v>#N/A</v>
      </c>
      <c r="J1933">
        <v>0</v>
      </c>
      <c r="K1933">
        <v>0</v>
      </c>
      <c r="L1933">
        <f>VLOOKUP(B1933,'BAHAN BAKU'!P:Y,10,FALSE)</f>
        <v>0</v>
      </c>
      <c r="M1933">
        <f>VLOOKUP(B1933,'BAHAN BAKU'!P:Z,11,FALSE)</f>
        <v>0</v>
      </c>
      <c r="T1933">
        <v>0</v>
      </c>
    </row>
    <row r="1934" spans="1:20" x14ac:dyDescent="0.25">
      <c r="A1934">
        <f>VLOOKUP(B1934,'BAHAN BAKU'!$BD:$BE,2,FALSE)</f>
        <v>1</v>
      </c>
      <c r="B1934">
        <f>IF(COUNTIF($B$2:B1933,B1933)=3,B1933+1,B1933)</f>
        <v>645</v>
      </c>
      <c r="C1934" t="e">
        <f>VLOOKUP(B1934,'BAHAN BAKU'!P:Q,2,FALSE)</f>
        <v>#N/A</v>
      </c>
      <c r="D1934" t="s">
        <v>2</v>
      </c>
      <c r="E1934" t="s">
        <v>49</v>
      </c>
      <c r="F1934" s="13">
        <v>11</v>
      </c>
      <c r="G1934" t="s">
        <v>49</v>
      </c>
      <c r="H1934">
        <v>100</v>
      </c>
      <c r="I1934">
        <f>ROUND(VLOOKUP(B1934,'BAHAN BAKU'!P:AO,26,FALSE)*F1934%,0)</f>
        <v>0</v>
      </c>
      <c r="J1934">
        <v>0</v>
      </c>
      <c r="K1934">
        <v>0</v>
      </c>
      <c r="L1934">
        <f>VLOOKUP(B1934,'BAHAN BAKU'!P:Y,10,FALSE)</f>
        <v>0</v>
      </c>
      <c r="M1934">
        <f>VLOOKUP(B1934,'BAHAN BAKU'!P:Z,11,FALSE)</f>
        <v>0</v>
      </c>
      <c r="T1934">
        <v>0</v>
      </c>
    </row>
    <row r="1935" spans="1:20" x14ac:dyDescent="0.25">
      <c r="A1935">
        <f>VLOOKUP(B1935,'BAHAN BAKU'!$BD:$BE,2,FALSE)</f>
        <v>1</v>
      </c>
      <c r="B1935">
        <f>IF(COUNTIF($B$2:B1934,B1934)=3,B1934+1,B1934)</f>
        <v>645</v>
      </c>
      <c r="C1935" t="e">
        <f>VLOOKUP(B1935,'BAHAN BAKU'!P:Q,2,FALSE)</f>
        <v>#N/A</v>
      </c>
      <c r="D1935" t="s">
        <v>0</v>
      </c>
      <c r="E1935" t="s">
        <v>49</v>
      </c>
      <c r="F1935" s="13">
        <f>IF(VLOOKUP(B1935&amp;D1935,'BAHAN BAKU'!BA:BB,2,FALSE)&gt;'BAHAN BAKU'!$B$1,'BAHAN BAKU'!$B$1,VLOOKUP(B1935&amp;D1935,'BAHAN BAKU'!BA:BB,2,FALSE))</f>
        <v>0</v>
      </c>
      <c r="G1935" t="s">
        <v>49</v>
      </c>
      <c r="H1935">
        <v>100</v>
      </c>
      <c r="I1935">
        <f>ROUND(VLOOKUP(B1935,'BAHAN BAKU'!P:AO,26,FALSE)*F1935%,0)</f>
        <v>0</v>
      </c>
      <c r="J1935">
        <v>0</v>
      </c>
      <c r="K1935">
        <v>0</v>
      </c>
      <c r="L1935">
        <f>VLOOKUP(B1935,'BAHAN BAKU'!P:Y,10,FALSE)</f>
        <v>0</v>
      </c>
      <c r="M1935">
        <f>VLOOKUP(B1935,'BAHAN BAKU'!P:Z,11,FALSE)</f>
        <v>0</v>
      </c>
      <c r="T1935">
        <v>0</v>
      </c>
    </row>
    <row r="1936" spans="1:20" x14ac:dyDescent="0.25">
      <c r="A1936">
        <f>VLOOKUP(B1936,'BAHAN BAKU'!$BD:$BE,2,FALSE)</f>
        <v>1</v>
      </c>
      <c r="B1936">
        <f>IF(COUNTIF($B$2:B1935,B1935)=3,B1935+1,B1935)</f>
        <v>645</v>
      </c>
      <c r="C1936" t="e">
        <f>VLOOKUP(B1936,'BAHAN BAKU'!P:Q,2,FALSE)</f>
        <v>#N/A</v>
      </c>
      <c r="D1936" t="s">
        <v>4</v>
      </c>
      <c r="E1936" t="s">
        <v>49</v>
      </c>
      <c r="F1936" s="13" t="e">
        <f>IF(C1936=0,"2.5","0")</f>
        <v>#N/A</v>
      </c>
      <c r="G1936" t="s">
        <v>49</v>
      </c>
      <c r="H1936">
        <v>100</v>
      </c>
      <c r="I1936" t="e">
        <f>ROUND(VLOOKUP(B1936,'BAHAN BAKU'!P:AO,26,FALSE)*F1936%,0)</f>
        <v>#N/A</v>
      </c>
      <c r="J1936">
        <v>0</v>
      </c>
      <c r="K1936">
        <v>0</v>
      </c>
      <c r="L1936">
        <f>VLOOKUP(B1936,'BAHAN BAKU'!P:Y,10,FALSE)</f>
        <v>0</v>
      </c>
      <c r="M1936">
        <f>VLOOKUP(B1936,'BAHAN BAKU'!P:Z,11,FALSE)</f>
        <v>0</v>
      </c>
      <c r="T1936">
        <v>0</v>
      </c>
    </row>
    <row r="1937" spans="1:20" x14ac:dyDescent="0.25">
      <c r="A1937">
        <f>VLOOKUP(B1937,'BAHAN BAKU'!$BD:$BE,2,FALSE)</f>
        <v>1</v>
      </c>
      <c r="B1937">
        <f>IF(COUNTIF($B$2:B1936,B1936)=3,B1936+1,B1936)</f>
        <v>646</v>
      </c>
      <c r="C1937" t="e">
        <f>VLOOKUP(B1937,'BAHAN BAKU'!P:Q,2,FALSE)</f>
        <v>#N/A</v>
      </c>
      <c r="D1937" t="s">
        <v>2</v>
      </c>
      <c r="E1937" t="s">
        <v>49</v>
      </c>
      <c r="F1937" s="13">
        <v>11</v>
      </c>
      <c r="G1937" t="s">
        <v>49</v>
      </c>
      <c r="H1937">
        <v>100</v>
      </c>
      <c r="I1937">
        <f>ROUND(VLOOKUP(B1937,'BAHAN BAKU'!P:AO,26,FALSE)*F1937%,0)</f>
        <v>0</v>
      </c>
      <c r="J1937">
        <v>0</v>
      </c>
      <c r="K1937">
        <v>0</v>
      </c>
      <c r="L1937">
        <f>VLOOKUP(B1937,'BAHAN BAKU'!P:Y,10,FALSE)</f>
        <v>0</v>
      </c>
      <c r="M1937">
        <f>VLOOKUP(B1937,'BAHAN BAKU'!P:Z,11,FALSE)</f>
        <v>0</v>
      </c>
      <c r="T1937">
        <v>0</v>
      </c>
    </row>
    <row r="1938" spans="1:20" x14ac:dyDescent="0.25">
      <c r="A1938">
        <f>VLOOKUP(B1938,'BAHAN BAKU'!$BD:$BE,2,FALSE)</f>
        <v>1</v>
      </c>
      <c r="B1938">
        <f>IF(COUNTIF($B$2:B1937,B1937)=3,B1937+1,B1937)</f>
        <v>646</v>
      </c>
      <c r="C1938" t="e">
        <f>VLOOKUP(B1938,'BAHAN BAKU'!P:Q,2,FALSE)</f>
        <v>#N/A</v>
      </c>
      <c r="D1938" t="s">
        <v>0</v>
      </c>
      <c r="E1938" t="s">
        <v>49</v>
      </c>
      <c r="F1938" s="13">
        <f>IF(VLOOKUP(B1938&amp;D1938,'BAHAN BAKU'!BA:BB,2,FALSE)&gt;'BAHAN BAKU'!$B$1,'BAHAN BAKU'!$B$1,VLOOKUP(B1938&amp;D1938,'BAHAN BAKU'!BA:BB,2,FALSE))</f>
        <v>0</v>
      </c>
      <c r="G1938" t="s">
        <v>49</v>
      </c>
      <c r="H1938">
        <v>100</v>
      </c>
      <c r="I1938">
        <f>ROUND(VLOOKUP(B1938,'BAHAN BAKU'!P:AO,26,FALSE)*F1938%,0)</f>
        <v>0</v>
      </c>
      <c r="J1938">
        <v>0</v>
      </c>
      <c r="K1938">
        <v>0</v>
      </c>
      <c r="L1938">
        <f>VLOOKUP(B1938,'BAHAN BAKU'!P:Y,10,FALSE)</f>
        <v>0</v>
      </c>
      <c r="M1938">
        <f>VLOOKUP(B1938,'BAHAN BAKU'!P:Z,11,FALSE)</f>
        <v>0</v>
      </c>
      <c r="T1938">
        <v>0</v>
      </c>
    </row>
    <row r="1939" spans="1:20" x14ac:dyDescent="0.25">
      <c r="A1939">
        <f>VLOOKUP(B1939,'BAHAN BAKU'!$BD:$BE,2,FALSE)</f>
        <v>1</v>
      </c>
      <c r="B1939">
        <f>IF(COUNTIF($B$2:B1938,B1938)=3,B1938+1,B1938)</f>
        <v>646</v>
      </c>
      <c r="C1939" t="e">
        <f>VLOOKUP(B1939,'BAHAN BAKU'!P:Q,2,FALSE)</f>
        <v>#N/A</v>
      </c>
      <c r="D1939" t="s">
        <v>4</v>
      </c>
      <c r="E1939" t="s">
        <v>49</v>
      </c>
      <c r="F1939" s="13" t="e">
        <f>IF(C1939=0,"2.5","0")</f>
        <v>#N/A</v>
      </c>
      <c r="G1939" t="s">
        <v>49</v>
      </c>
      <c r="H1939">
        <v>100</v>
      </c>
      <c r="I1939" t="e">
        <f>ROUND(VLOOKUP(B1939,'BAHAN BAKU'!P:AO,26,FALSE)*F1939%,0)</f>
        <v>#N/A</v>
      </c>
      <c r="J1939">
        <v>0</v>
      </c>
      <c r="K1939">
        <v>0</v>
      </c>
      <c r="L1939">
        <f>VLOOKUP(B1939,'BAHAN BAKU'!P:Y,10,FALSE)</f>
        <v>0</v>
      </c>
      <c r="M1939">
        <f>VLOOKUP(B1939,'BAHAN BAKU'!P:Z,11,FALSE)</f>
        <v>0</v>
      </c>
      <c r="T1939">
        <v>0</v>
      </c>
    </row>
    <row r="1940" spans="1:20" x14ac:dyDescent="0.25">
      <c r="A1940">
        <f>VLOOKUP(B1940,'BAHAN BAKU'!$BD:$BE,2,FALSE)</f>
        <v>1</v>
      </c>
      <c r="B1940">
        <f>IF(COUNTIF($B$2:B1939,B1939)=3,B1939+1,B1939)</f>
        <v>647</v>
      </c>
      <c r="C1940" t="e">
        <f>VLOOKUP(B1940,'BAHAN BAKU'!P:Q,2,FALSE)</f>
        <v>#N/A</v>
      </c>
      <c r="D1940" t="s">
        <v>2</v>
      </c>
      <c r="E1940" t="s">
        <v>49</v>
      </c>
      <c r="F1940" s="13">
        <v>11</v>
      </c>
      <c r="G1940" t="s">
        <v>49</v>
      </c>
      <c r="H1940">
        <v>100</v>
      </c>
      <c r="I1940">
        <f>ROUND(VLOOKUP(B1940,'BAHAN BAKU'!P:AO,26,FALSE)*F1940%,0)</f>
        <v>0</v>
      </c>
      <c r="J1940">
        <v>0</v>
      </c>
      <c r="K1940">
        <v>0</v>
      </c>
      <c r="L1940">
        <f>VLOOKUP(B1940,'BAHAN BAKU'!P:Y,10,FALSE)</f>
        <v>0</v>
      </c>
      <c r="M1940">
        <f>VLOOKUP(B1940,'BAHAN BAKU'!P:Z,11,FALSE)</f>
        <v>0</v>
      </c>
      <c r="T1940">
        <v>0</v>
      </c>
    </row>
    <row r="1941" spans="1:20" x14ac:dyDescent="0.25">
      <c r="A1941">
        <f>VLOOKUP(B1941,'BAHAN BAKU'!$BD:$BE,2,FALSE)</f>
        <v>1</v>
      </c>
      <c r="B1941">
        <f>IF(COUNTIF($B$2:B1940,B1940)=3,B1940+1,B1940)</f>
        <v>647</v>
      </c>
      <c r="C1941" t="e">
        <f>VLOOKUP(B1941,'BAHAN BAKU'!P:Q,2,FALSE)</f>
        <v>#N/A</v>
      </c>
      <c r="D1941" t="s">
        <v>0</v>
      </c>
      <c r="E1941" t="s">
        <v>49</v>
      </c>
      <c r="F1941" s="13">
        <f>IF(VLOOKUP(B1941&amp;D1941,'BAHAN BAKU'!BA:BB,2,FALSE)&gt;'BAHAN BAKU'!$B$1,'BAHAN BAKU'!$B$1,VLOOKUP(B1941&amp;D1941,'BAHAN BAKU'!BA:BB,2,FALSE))</f>
        <v>0</v>
      </c>
      <c r="G1941" t="s">
        <v>49</v>
      </c>
      <c r="H1941">
        <v>100</v>
      </c>
      <c r="I1941">
        <f>ROUND(VLOOKUP(B1941,'BAHAN BAKU'!P:AO,26,FALSE)*F1941%,0)</f>
        <v>0</v>
      </c>
      <c r="J1941">
        <v>0</v>
      </c>
      <c r="K1941">
        <v>0</v>
      </c>
      <c r="L1941">
        <f>VLOOKUP(B1941,'BAHAN BAKU'!P:Y,10,FALSE)</f>
        <v>0</v>
      </c>
      <c r="M1941">
        <f>VLOOKUP(B1941,'BAHAN BAKU'!P:Z,11,FALSE)</f>
        <v>0</v>
      </c>
      <c r="T1941">
        <v>0</v>
      </c>
    </row>
    <row r="1942" spans="1:20" x14ac:dyDescent="0.25">
      <c r="A1942">
        <f>VLOOKUP(B1942,'BAHAN BAKU'!$BD:$BE,2,FALSE)</f>
        <v>1</v>
      </c>
      <c r="B1942">
        <f>IF(COUNTIF($B$2:B1941,B1941)=3,B1941+1,B1941)</f>
        <v>647</v>
      </c>
      <c r="C1942" t="e">
        <f>VLOOKUP(B1942,'BAHAN BAKU'!P:Q,2,FALSE)</f>
        <v>#N/A</v>
      </c>
      <c r="D1942" t="s">
        <v>4</v>
      </c>
      <c r="E1942" t="s">
        <v>49</v>
      </c>
      <c r="F1942" s="13" t="e">
        <f>IF(C1942=0,"2.5","0")</f>
        <v>#N/A</v>
      </c>
      <c r="G1942" t="s">
        <v>49</v>
      </c>
      <c r="H1942">
        <v>100</v>
      </c>
      <c r="I1942" t="e">
        <f>ROUND(VLOOKUP(B1942,'BAHAN BAKU'!P:AO,26,FALSE)*F1942%,0)</f>
        <v>#N/A</v>
      </c>
      <c r="J1942">
        <v>0</v>
      </c>
      <c r="K1942">
        <v>0</v>
      </c>
      <c r="L1942">
        <f>VLOOKUP(B1942,'BAHAN BAKU'!P:Y,10,FALSE)</f>
        <v>0</v>
      </c>
      <c r="M1942">
        <f>VLOOKUP(B1942,'BAHAN BAKU'!P:Z,11,FALSE)</f>
        <v>0</v>
      </c>
      <c r="T1942">
        <v>0</v>
      </c>
    </row>
    <row r="1943" spans="1:20" x14ac:dyDescent="0.25">
      <c r="A1943">
        <f>VLOOKUP(B1943,'BAHAN BAKU'!$BD:$BE,2,FALSE)</f>
        <v>1</v>
      </c>
      <c r="B1943">
        <f>IF(COUNTIF($B$2:B1942,B1942)=3,B1942+1,B1942)</f>
        <v>648</v>
      </c>
      <c r="C1943" t="e">
        <f>VLOOKUP(B1943,'BAHAN BAKU'!P:Q,2,FALSE)</f>
        <v>#N/A</v>
      </c>
      <c r="D1943" t="s">
        <v>2</v>
      </c>
      <c r="E1943" t="s">
        <v>49</v>
      </c>
      <c r="F1943" s="13">
        <v>11</v>
      </c>
      <c r="G1943" t="s">
        <v>49</v>
      </c>
      <c r="H1943">
        <v>100</v>
      </c>
      <c r="I1943">
        <f>ROUND(VLOOKUP(B1943,'BAHAN BAKU'!P:AO,26,FALSE)*F1943%,0)</f>
        <v>0</v>
      </c>
      <c r="J1943">
        <v>0</v>
      </c>
      <c r="K1943">
        <v>0</v>
      </c>
      <c r="L1943">
        <f>VLOOKUP(B1943,'BAHAN BAKU'!P:Y,10,FALSE)</f>
        <v>0</v>
      </c>
      <c r="M1943">
        <f>VLOOKUP(B1943,'BAHAN BAKU'!P:Z,11,FALSE)</f>
        <v>0</v>
      </c>
      <c r="T1943">
        <v>0</v>
      </c>
    </row>
    <row r="1944" spans="1:20" x14ac:dyDescent="0.25">
      <c r="A1944">
        <f>VLOOKUP(B1944,'BAHAN BAKU'!$BD:$BE,2,FALSE)</f>
        <v>1</v>
      </c>
      <c r="B1944">
        <f>IF(COUNTIF($B$2:B1943,B1943)=3,B1943+1,B1943)</f>
        <v>648</v>
      </c>
      <c r="C1944" t="e">
        <f>VLOOKUP(B1944,'BAHAN BAKU'!P:Q,2,FALSE)</f>
        <v>#N/A</v>
      </c>
      <c r="D1944" t="s">
        <v>0</v>
      </c>
      <c r="E1944" t="s">
        <v>49</v>
      </c>
      <c r="F1944" s="13">
        <f>IF(VLOOKUP(B1944&amp;D1944,'BAHAN BAKU'!BA:BB,2,FALSE)&gt;'BAHAN BAKU'!$B$1,'BAHAN BAKU'!$B$1,VLOOKUP(B1944&amp;D1944,'BAHAN BAKU'!BA:BB,2,FALSE))</f>
        <v>0</v>
      </c>
      <c r="G1944" t="s">
        <v>49</v>
      </c>
      <c r="H1944">
        <v>100</v>
      </c>
      <c r="I1944">
        <f>ROUND(VLOOKUP(B1944,'BAHAN BAKU'!P:AO,26,FALSE)*F1944%,0)</f>
        <v>0</v>
      </c>
      <c r="J1944">
        <v>0</v>
      </c>
      <c r="K1944">
        <v>0</v>
      </c>
      <c r="L1944">
        <f>VLOOKUP(B1944,'BAHAN BAKU'!P:Y,10,FALSE)</f>
        <v>0</v>
      </c>
      <c r="M1944">
        <f>VLOOKUP(B1944,'BAHAN BAKU'!P:Z,11,FALSE)</f>
        <v>0</v>
      </c>
      <c r="T1944">
        <v>0</v>
      </c>
    </row>
    <row r="1945" spans="1:20" x14ac:dyDescent="0.25">
      <c r="A1945">
        <f>VLOOKUP(B1945,'BAHAN BAKU'!$BD:$BE,2,FALSE)</f>
        <v>1</v>
      </c>
      <c r="B1945">
        <f>IF(COUNTIF($B$2:B1944,B1944)=3,B1944+1,B1944)</f>
        <v>648</v>
      </c>
      <c r="C1945" t="e">
        <f>VLOOKUP(B1945,'BAHAN BAKU'!P:Q,2,FALSE)</f>
        <v>#N/A</v>
      </c>
      <c r="D1945" t="s">
        <v>4</v>
      </c>
      <c r="E1945" t="s">
        <v>49</v>
      </c>
      <c r="F1945" s="13" t="e">
        <f>IF(C1945=0,"2.5","0")</f>
        <v>#N/A</v>
      </c>
      <c r="G1945" t="s">
        <v>49</v>
      </c>
      <c r="H1945">
        <v>100</v>
      </c>
      <c r="I1945" t="e">
        <f>ROUND(VLOOKUP(B1945,'BAHAN BAKU'!P:AO,26,FALSE)*F1945%,0)</f>
        <v>#N/A</v>
      </c>
      <c r="J1945">
        <v>0</v>
      </c>
      <c r="K1945">
        <v>0</v>
      </c>
      <c r="L1945">
        <f>VLOOKUP(B1945,'BAHAN BAKU'!P:Y,10,FALSE)</f>
        <v>0</v>
      </c>
      <c r="M1945">
        <f>VLOOKUP(B1945,'BAHAN BAKU'!P:Z,11,FALSE)</f>
        <v>0</v>
      </c>
      <c r="T1945">
        <v>0</v>
      </c>
    </row>
    <row r="1946" spans="1:20" x14ac:dyDescent="0.25">
      <c r="A1946">
        <f>VLOOKUP(B1946,'BAHAN BAKU'!$BD:$BE,2,FALSE)</f>
        <v>1</v>
      </c>
      <c r="B1946">
        <f>IF(COUNTIF($B$2:B1945,B1945)=3,B1945+1,B1945)</f>
        <v>649</v>
      </c>
      <c r="C1946" t="e">
        <f>VLOOKUP(B1946,'BAHAN BAKU'!P:Q,2,FALSE)</f>
        <v>#N/A</v>
      </c>
      <c r="D1946" t="s">
        <v>2</v>
      </c>
      <c r="E1946" t="s">
        <v>49</v>
      </c>
      <c r="F1946" s="13">
        <v>11</v>
      </c>
      <c r="G1946" t="s">
        <v>49</v>
      </c>
      <c r="H1946">
        <v>100</v>
      </c>
      <c r="I1946">
        <f>ROUND(VLOOKUP(B1946,'BAHAN BAKU'!P:AO,26,FALSE)*F1946%,0)</f>
        <v>0</v>
      </c>
      <c r="J1946">
        <v>0</v>
      </c>
      <c r="K1946">
        <v>0</v>
      </c>
      <c r="L1946">
        <f>VLOOKUP(B1946,'BAHAN BAKU'!P:Y,10,FALSE)</f>
        <v>0</v>
      </c>
      <c r="M1946">
        <f>VLOOKUP(B1946,'BAHAN BAKU'!P:Z,11,FALSE)</f>
        <v>0</v>
      </c>
      <c r="T1946">
        <v>0</v>
      </c>
    </row>
    <row r="1947" spans="1:20" x14ac:dyDescent="0.25">
      <c r="A1947">
        <f>VLOOKUP(B1947,'BAHAN BAKU'!$BD:$BE,2,FALSE)</f>
        <v>1</v>
      </c>
      <c r="B1947">
        <f>IF(COUNTIF($B$2:B1946,B1946)=3,B1946+1,B1946)</f>
        <v>649</v>
      </c>
      <c r="C1947" t="e">
        <f>VLOOKUP(B1947,'BAHAN BAKU'!P:Q,2,FALSE)</f>
        <v>#N/A</v>
      </c>
      <c r="D1947" t="s">
        <v>0</v>
      </c>
      <c r="E1947" t="s">
        <v>49</v>
      </c>
      <c r="F1947" s="13">
        <f>IF(VLOOKUP(B1947&amp;D1947,'BAHAN BAKU'!BA:BB,2,FALSE)&gt;'BAHAN BAKU'!$B$1,'BAHAN BAKU'!$B$1,VLOOKUP(B1947&amp;D1947,'BAHAN BAKU'!BA:BB,2,FALSE))</f>
        <v>0</v>
      </c>
      <c r="G1947" t="s">
        <v>49</v>
      </c>
      <c r="H1947">
        <v>100</v>
      </c>
      <c r="I1947">
        <f>ROUND(VLOOKUP(B1947,'BAHAN BAKU'!P:AO,26,FALSE)*F1947%,0)</f>
        <v>0</v>
      </c>
      <c r="J1947">
        <v>0</v>
      </c>
      <c r="K1947">
        <v>0</v>
      </c>
      <c r="L1947">
        <f>VLOOKUP(B1947,'BAHAN BAKU'!P:Y,10,FALSE)</f>
        <v>0</v>
      </c>
      <c r="M1947">
        <f>VLOOKUP(B1947,'BAHAN BAKU'!P:Z,11,FALSE)</f>
        <v>0</v>
      </c>
      <c r="T1947">
        <v>0</v>
      </c>
    </row>
    <row r="1948" spans="1:20" x14ac:dyDescent="0.25">
      <c r="A1948">
        <f>VLOOKUP(B1948,'BAHAN BAKU'!$BD:$BE,2,FALSE)</f>
        <v>1</v>
      </c>
      <c r="B1948">
        <f>IF(COUNTIF($B$2:B1947,B1947)=3,B1947+1,B1947)</f>
        <v>649</v>
      </c>
      <c r="C1948" t="e">
        <f>VLOOKUP(B1948,'BAHAN BAKU'!P:Q,2,FALSE)</f>
        <v>#N/A</v>
      </c>
      <c r="D1948" t="s">
        <v>4</v>
      </c>
      <c r="E1948" t="s">
        <v>49</v>
      </c>
      <c r="F1948" s="13" t="e">
        <f>IF(C1948=0,"2.5","0")</f>
        <v>#N/A</v>
      </c>
      <c r="G1948" t="s">
        <v>49</v>
      </c>
      <c r="H1948">
        <v>100</v>
      </c>
      <c r="I1948" t="e">
        <f>ROUND(VLOOKUP(B1948,'BAHAN BAKU'!P:AO,26,FALSE)*F1948%,0)</f>
        <v>#N/A</v>
      </c>
      <c r="J1948">
        <v>0</v>
      </c>
      <c r="K1948">
        <v>0</v>
      </c>
      <c r="L1948">
        <f>VLOOKUP(B1948,'BAHAN BAKU'!P:Y,10,FALSE)</f>
        <v>0</v>
      </c>
      <c r="M1948">
        <f>VLOOKUP(B1948,'BAHAN BAKU'!P:Z,11,FALSE)</f>
        <v>0</v>
      </c>
      <c r="T1948">
        <v>0</v>
      </c>
    </row>
    <row r="1949" spans="1:20" x14ac:dyDescent="0.25">
      <c r="A1949">
        <f>VLOOKUP(B1949,'BAHAN BAKU'!$BD:$BE,2,FALSE)</f>
        <v>1</v>
      </c>
      <c r="B1949">
        <f>IF(COUNTIF($B$2:B1948,B1948)=3,B1948+1,B1948)</f>
        <v>650</v>
      </c>
      <c r="C1949" t="e">
        <f>VLOOKUP(B1949,'BAHAN BAKU'!P:Q,2,FALSE)</f>
        <v>#N/A</v>
      </c>
      <c r="D1949" t="s">
        <v>2</v>
      </c>
      <c r="E1949" t="s">
        <v>49</v>
      </c>
      <c r="F1949" s="13">
        <v>11</v>
      </c>
      <c r="G1949" t="s">
        <v>49</v>
      </c>
      <c r="H1949">
        <v>100</v>
      </c>
      <c r="I1949">
        <f>ROUND(VLOOKUP(B1949,'BAHAN BAKU'!P:AO,26,FALSE)*F1949%,0)</f>
        <v>0</v>
      </c>
      <c r="J1949">
        <v>0</v>
      </c>
      <c r="K1949">
        <v>0</v>
      </c>
      <c r="L1949">
        <f>VLOOKUP(B1949,'BAHAN BAKU'!P:Y,10,FALSE)</f>
        <v>0</v>
      </c>
      <c r="M1949">
        <f>VLOOKUP(B1949,'BAHAN BAKU'!P:Z,11,FALSE)</f>
        <v>0</v>
      </c>
      <c r="T1949">
        <v>0</v>
      </c>
    </row>
    <row r="1950" spans="1:20" x14ac:dyDescent="0.25">
      <c r="A1950">
        <f>VLOOKUP(B1950,'BAHAN BAKU'!$BD:$BE,2,FALSE)</f>
        <v>1</v>
      </c>
      <c r="B1950">
        <f>IF(COUNTIF($B$2:B1949,B1949)=3,B1949+1,B1949)</f>
        <v>650</v>
      </c>
      <c r="C1950" t="e">
        <f>VLOOKUP(B1950,'BAHAN BAKU'!P:Q,2,FALSE)</f>
        <v>#N/A</v>
      </c>
      <c r="D1950" t="s">
        <v>0</v>
      </c>
      <c r="E1950" t="s">
        <v>49</v>
      </c>
      <c r="F1950" s="13">
        <f>IF(VLOOKUP(B1950&amp;D1950,'BAHAN BAKU'!BA:BB,2,FALSE)&gt;'BAHAN BAKU'!$B$1,'BAHAN BAKU'!$B$1,VLOOKUP(B1950&amp;D1950,'BAHAN BAKU'!BA:BB,2,FALSE))</f>
        <v>0</v>
      </c>
      <c r="G1950" t="s">
        <v>49</v>
      </c>
      <c r="H1950">
        <v>100</v>
      </c>
      <c r="I1950">
        <f>ROUND(VLOOKUP(B1950,'BAHAN BAKU'!P:AO,26,FALSE)*F1950%,0)</f>
        <v>0</v>
      </c>
      <c r="J1950">
        <v>0</v>
      </c>
      <c r="K1950">
        <v>0</v>
      </c>
      <c r="L1950">
        <f>VLOOKUP(B1950,'BAHAN BAKU'!P:Y,10,FALSE)</f>
        <v>0</v>
      </c>
      <c r="M1950">
        <f>VLOOKUP(B1950,'BAHAN BAKU'!P:Z,11,FALSE)</f>
        <v>0</v>
      </c>
      <c r="T1950">
        <v>0</v>
      </c>
    </row>
    <row r="1951" spans="1:20" x14ac:dyDescent="0.25">
      <c r="A1951">
        <f>VLOOKUP(B1951,'BAHAN BAKU'!$BD:$BE,2,FALSE)</f>
        <v>1</v>
      </c>
      <c r="B1951">
        <f>IF(COUNTIF($B$2:B1950,B1950)=3,B1950+1,B1950)</f>
        <v>650</v>
      </c>
      <c r="C1951" t="e">
        <f>VLOOKUP(B1951,'BAHAN BAKU'!P:Q,2,FALSE)</f>
        <v>#N/A</v>
      </c>
      <c r="D1951" t="s">
        <v>4</v>
      </c>
      <c r="E1951" t="s">
        <v>49</v>
      </c>
      <c r="F1951" s="13" t="e">
        <f>IF(C1951=0,"2.5","0")</f>
        <v>#N/A</v>
      </c>
      <c r="G1951" t="s">
        <v>49</v>
      </c>
      <c r="H1951">
        <v>100</v>
      </c>
      <c r="I1951" t="e">
        <f>ROUND(VLOOKUP(B1951,'BAHAN BAKU'!P:AO,26,FALSE)*F1951%,0)</f>
        <v>#N/A</v>
      </c>
      <c r="J1951">
        <v>0</v>
      </c>
      <c r="K1951">
        <v>0</v>
      </c>
      <c r="L1951">
        <f>VLOOKUP(B1951,'BAHAN BAKU'!P:Y,10,FALSE)</f>
        <v>0</v>
      </c>
      <c r="M1951">
        <f>VLOOKUP(B1951,'BAHAN BAKU'!P:Z,11,FALSE)</f>
        <v>0</v>
      </c>
      <c r="T1951">
        <v>0</v>
      </c>
    </row>
    <row r="1952" spans="1:20" x14ac:dyDescent="0.25">
      <c r="A1952">
        <f>VLOOKUP(B1952,'BAHAN BAKU'!$BD:$BE,2,FALSE)</f>
        <v>1</v>
      </c>
      <c r="B1952">
        <f>IF(COUNTIF($B$2:B1951,B1951)=3,B1951+1,B1951)</f>
        <v>651</v>
      </c>
      <c r="C1952" t="e">
        <f>VLOOKUP(B1952,'BAHAN BAKU'!P:Q,2,FALSE)</f>
        <v>#N/A</v>
      </c>
      <c r="D1952" t="s">
        <v>2</v>
      </c>
      <c r="E1952" t="s">
        <v>49</v>
      </c>
      <c r="F1952" s="13">
        <v>11</v>
      </c>
      <c r="G1952" t="s">
        <v>49</v>
      </c>
      <c r="H1952">
        <v>100</v>
      </c>
      <c r="I1952">
        <f>ROUND(VLOOKUP(B1952,'BAHAN BAKU'!P:AO,26,FALSE)*F1952%,0)</f>
        <v>0</v>
      </c>
      <c r="J1952">
        <v>0</v>
      </c>
      <c r="K1952">
        <v>0</v>
      </c>
      <c r="L1952">
        <f>VLOOKUP(B1952,'BAHAN BAKU'!P:Y,10,FALSE)</f>
        <v>0</v>
      </c>
      <c r="M1952">
        <f>VLOOKUP(B1952,'BAHAN BAKU'!P:Z,11,FALSE)</f>
        <v>0</v>
      </c>
      <c r="T1952">
        <v>0</v>
      </c>
    </row>
    <row r="1953" spans="1:20" x14ac:dyDescent="0.25">
      <c r="A1953">
        <f>VLOOKUP(B1953,'BAHAN BAKU'!$BD:$BE,2,FALSE)</f>
        <v>1</v>
      </c>
      <c r="B1953">
        <f>IF(COUNTIF($B$2:B1952,B1952)=3,B1952+1,B1952)</f>
        <v>651</v>
      </c>
      <c r="C1953" t="e">
        <f>VLOOKUP(B1953,'BAHAN BAKU'!P:Q,2,FALSE)</f>
        <v>#N/A</v>
      </c>
      <c r="D1953" t="s">
        <v>0</v>
      </c>
      <c r="E1953" t="s">
        <v>49</v>
      </c>
      <c r="F1953" s="13">
        <f>IF(VLOOKUP(B1953&amp;D1953,'BAHAN BAKU'!BA:BB,2,FALSE)&gt;'BAHAN BAKU'!$B$1,'BAHAN BAKU'!$B$1,VLOOKUP(B1953&amp;D1953,'BAHAN BAKU'!BA:BB,2,FALSE))</f>
        <v>0</v>
      </c>
      <c r="G1953" t="s">
        <v>49</v>
      </c>
      <c r="H1953">
        <v>100</v>
      </c>
      <c r="I1953">
        <f>ROUND(VLOOKUP(B1953,'BAHAN BAKU'!P:AO,26,FALSE)*F1953%,0)</f>
        <v>0</v>
      </c>
      <c r="J1953">
        <v>0</v>
      </c>
      <c r="K1953">
        <v>0</v>
      </c>
      <c r="L1953">
        <f>VLOOKUP(B1953,'BAHAN BAKU'!P:Y,10,FALSE)</f>
        <v>0</v>
      </c>
      <c r="M1953">
        <f>VLOOKUP(B1953,'BAHAN BAKU'!P:Z,11,FALSE)</f>
        <v>0</v>
      </c>
      <c r="T1953">
        <v>0</v>
      </c>
    </row>
    <row r="1954" spans="1:20" x14ac:dyDescent="0.25">
      <c r="A1954">
        <f>VLOOKUP(B1954,'BAHAN BAKU'!$BD:$BE,2,FALSE)</f>
        <v>1</v>
      </c>
      <c r="B1954">
        <f>IF(COUNTIF($B$2:B1953,B1953)=3,B1953+1,B1953)</f>
        <v>651</v>
      </c>
      <c r="C1954" t="e">
        <f>VLOOKUP(B1954,'BAHAN BAKU'!P:Q,2,FALSE)</f>
        <v>#N/A</v>
      </c>
      <c r="D1954" t="s">
        <v>4</v>
      </c>
      <c r="E1954" t="s">
        <v>49</v>
      </c>
      <c r="F1954" s="13" t="e">
        <f>IF(C1954=0,"2.5","0")</f>
        <v>#N/A</v>
      </c>
      <c r="G1954" t="s">
        <v>49</v>
      </c>
      <c r="H1954">
        <v>100</v>
      </c>
      <c r="I1954" t="e">
        <f>ROUND(VLOOKUP(B1954,'BAHAN BAKU'!P:AO,26,FALSE)*F1954%,0)</f>
        <v>#N/A</v>
      </c>
      <c r="J1954">
        <v>0</v>
      </c>
      <c r="K1954">
        <v>0</v>
      </c>
      <c r="L1954">
        <f>VLOOKUP(B1954,'BAHAN BAKU'!P:Y,10,FALSE)</f>
        <v>0</v>
      </c>
      <c r="M1954">
        <f>VLOOKUP(B1954,'BAHAN BAKU'!P:Z,11,FALSE)</f>
        <v>0</v>
      </c>
      <c r="T1954">
        <v>0</v>
      </c>
    </row>
    <row r="1955" spans="1:20" x14ac:dyDescent="0.25">
      <c r="A1955">
        <f>VLOOKUP(B1955,'BAHAN BAKU'!$BD:$BE,2,FALSE)</f>
        <v>1</v>
      </c>
      <c r="B1955">
        <f>IF(COUNTIF($B$2:B1954,B1954)=3,B1954+1,B1954)</f>
        <v>652</v>
      </c>
      <c r="C1955" t="e">
        <f>VLOOKUP(B1955,'BAHAN BAKU'!P:Q,2,FALSE)</f>
        <v>#N/A</v>
      </c>
      <c r="D1955" t="s">
        <v>2</v>
      </c>
      <c r="E1955" t="s">
        <v>49</v>
      </c>
      <c r="F1955" s="13">
        <v>11</v>
      </c>
      <c r="G1955" t="s">
        <v>49</v>
      </c>
      <c r="H1955">
        <v>100</v>
      </c>
      <c r="I1955">
        <f>ROUND(VLOOKUP(B1955,'BAHAN BAKU'!P:AO,26,FALSE)*F1955%,0)</f>
        <v>0</v>
      </c>
      <c r="J1955">
        <v>0</v>
      </c>
      <c r="K1955">
        <v>0</v>
      </c>
      <c r="L1955">
        <f>VLOOKUP(B1955,'BAHAN BAKU'!P:Y,10,FALSE)</f>
        <v>0</v>
      </c>
      <c r="M1955">
        <f>VLOOKUP(B1955,'BAHAN BAKU'!P:Z,11,FALSE)</f>
        <v>0</v>
      </c>
      <c r="T1955">
        <v>0</v>
      </c>
    </row>
    <row r="1956" spans="1:20" x14ac:dyDescent="0.25">
      <c r="A1956">
        <f>VLOOKUP(B1956,'BAHAN BAKU'!$BD:$BE,2,FALSE)</f>
        <v>1</v>
      </c>
      <c r="B1956">
        <f>IF(COUNTIF($B$2:B1955,B1955)=3,B1955+1,B1955)</f>
        <v>652</v>
      </c>
      <c r="C1956" t="e">
        <f>VLOOKUP(B1956,'BAHAN BAKU'!P:Q,2,FALSE)</f>
        <v>#N/A</v>
      </c>
      <c r="D1956" t="s">
        <v>0</v>
      </c>
      <c r="E1956" t="s">
        <v>49</v>
      </c>
      <c r="F1956" s="13">
        <f>IF(VLOOKUP(B1956&amp;D1956,'BAHAN BAKU'!BA:BB,2,FALSE)&gt;'BAHAN BAKU'!$B$1,'BAHAN BAKU'!$B$1,VLOOKUP(B1956&amp;D1956,'BAHAN BAKU'!BA:BB,2,FALSE))</f>
        <v>0</v>
      </c>
      <c r="G1956" t="s">
        <v>49</v>
      </c>
      <c r="H1956">
        <v>100</v>
      </c>
      <c r="I1956">
        <f>ROUND(VLOOKUP(B1956,'BAHAN BAKU'!P:AO,26,FALSE)*F1956%,0)</f>
        <v>0</v>
      </c>
      <c r="J1956">
        <v>0</v>
      </c>
      <c r="K1956">
        <v>0</v>
      </c>
      <c r="L1956">
        <f>VLOOKUP(B1956,'BAHAN BAKU'!P:Y,10,FALSE)</f>
        <v>0</v>
      </c>
      <c r="M1956">
        <f>VLOOKUP(B1956,'BAHAN BAKU'!P:Z,11,FALSE)</f>
        <v>0</v>
      </c>
      <c r="T1956">
        <v>0</v>
      </c>
    </row>
    <row r="1957" spans="1:20" x14ac:dyDescent="0.25">
      <c r="A1957">
        <f>VLOOKUP(B1957,'BAHAN BAKU'!$BD:$BE,2,FALSE)</f>
        <v>1</v>
      </c>
      <c r="B1957">
        <f>IF(COUNTIF($B$2:B1956,B1956)=3,B1956+1,B1956)</f>
        <v>652</v>
      </c>
      <c r="C1957" t="e">
        <f>VLOOKUP(B1957,'BAHAN BAKU'!P:Q,2,FALSE)</f>
        <v>#N/A</v>
      </c>
      <c r="D1957" t="s">
        <v>4</v>
      </c>
      <c r="E1957" t="s">
        <v>49</v>
      </c>
      <c r="F1957" s="13" t="e">
        <f>IF(C1957=0,"2.5","0")</f>
        <v>#N/A</v>
      </c>
      <c r="G1957" t="s">
        <v>49</v>
      </c>
      <c r="H1957">
        <v>100</v>
      </c>
      <c r="I1957" t="e">
        <f>ROUND(VLOOKUP(B1957,'BAHAN BAKU'!P:AO,26,FALSE)*F1957%,0)</f>
        <v>#N/A</v>
      </c>
      <c r="J1957">
        <v>0</v>
      </c>
      <c r="K1957">
        <v>0</v>
      </c>
      <c r="L1957">
        <f>VLOOKUP(B1957,'BAHAN BAKU'!P:Y,10,FALSE)</f>
        <v>0</v>
      </c>
      <c r="M1957">
        <f>VLOOKUP(B1957,'BAHAN BAKU'!P:Z,11,FALSE)</f>
        <v>0</v>
      </c>
      <c r="T1957">
        <v>0</v>
      </c>
    </row>
    <row r="1958" spans="1:20" x14ac:dyDescent="0.25">
      <c r="A1958">
        <f>VLOOKUP(B1958,'BAHAN BAKU'!$BD:$BE,2,FALSE)</f>
        <v>1</v>
      </c>
      <c r="B1958">
        <f>IF(COUNTIF($B$2:B1957,B1957)=3,B1957+1,B1957)</f>
        <v>653</v>
      </c>
      <c r="C1958" t="e">
        <f>VLOOKUP(B1958,'BAHAN BAKU'!P:Q,2,FALSE)</f>
        <v>#N/A</v>
      </c>
      <c r="D1958" t="s">
        <v>2</v>
      </c>
      <c r="E1958" t="s">
        <v>49</v>
      </c>
      <c r="F1958" s="13">
        <v>11</v>
      </c>
      <c r="G1958" t="s">
        <v>49</v>
      </c>
      <c r="H1958">
        <v>100</v>
      </c>
      <c r="I1958">
        <f>ROUND(VLOOKUP(B1958,'BAHAN BAKU'!P:AO,26,FALSE)*F1958%,0)</f>
        <v>0</v>
      </c>
      <c r="J1958">
        <v>0</v>
      </c>
      <c r="K1958">
        <v>0</v>
      </c>
      <c r="L1958">
        <f>VLOOKUP(B1958,'BAHAN BAKU'!P:Y,10,FALSE)</f>
        <v>0</v>
      </c>
      <c r="M1958">
        <f>VLOOKUP(B1958,'BAHAN BAKU'!P:Z,11,FALSE)</f>
        <v>0</v>
      </c>
      <c r="T1958">
        <v>0</v>
      </c>
    </row>
    <row r="1959" spans="1:20" x14ac:dyDescent="0.25">
      <c r="A1959">
        <f>VLOOKUP(B1959,'BAHAN BAKU'!$BD:$BE,2,FALSE)</f>
        <v>1</v>
      </c>
      <c r="B1959">
        <f>IF(COUNTIF($B$2:B1958,B1958)=3,B1958+1,B1958)</f>
        <v>653</v>
      </c>
      <c r="C1959" t="e">
        <f>VLOOKUP(B1959,'BAHAN BAKU'!P:Q,2,FALSE)</f>
        <v>#N/A</v>
      </c>
      <c r="D1959" t="s">
        <v>0</v>
      </c>
      <c r="E1959" t="s">
        <v>49</v>
      </c>
      <c r="F1959" s="13">
        <f>IF(VLOOKUP(B1959&amp;D1959,'BAHAN BAKU'!BA:BB,2,FALSE)&gt;'BAHAN BAKU'!$B$1,'BAHAN BAKU'!$B$1,VLOOKUP(B1959&amp;D1959,'BAHAN BAKU'!BA:BB,2,FALSE))</f>
        <v>0</v>
      </c>
      <c r="G1959" t="s">
        <v>49</v>
      </c>
      <c r="H1959">
        <v>100</v>
      </c>
      <c r="I1959">
        <f>ROUND(VLOOKUP(B1959,'BAHAN BAKU'!P:AO,26,FALSE)*F1959%,0)</f>
        <v>0</v>
      </c>
      <c r="J1959">
        <v>0</v>
      </c>
      <c r="K1959">
        <v>0</v>
      </c>
      <c r="L1959">
        <f>VLOOKUP(B1959,'BAHAN BAKU'!P:Y,10,FALSE)</f>
        <v>0</v>
      </c>
      <c r="M1959">
        <f>VLOOKUP(B1959,'BAHAN BAKU'!P:Z,11,FALSE)</f>
        <v>0</v>
      </c>
      <c r="T1959">
        <v>0</v>
      </c>
    </row>
    <row r="1960" spans="1:20" x14ac:dyDescent="0.25">
      <c r="A1960">
        <f>VLOOKUP(B1960,'BAHAN BAKU'!$BD:$BE,2,FALSE)</f>
        <v>1</v>
      </c>
      <c r="B1960">
        <f>IF(COUNTIF($B$2:B1959,B1959)=3,B1959+1,B1959)</f>
        <v>653</v>
      </c>
      <c r="C1960" t="e">
        <f>VLOOKUP(B1960,'BAHAN BAKU'!P:Q,2,FALSE)</f>
        <v>#N/A</v>
      </c>
      <c r="D1960" t="s">
        <v>4</v>
      </c>
      <c r="E1960" t="s">
        <v>49</v>
      </c>
      <c r="F1960" s="13" t="e">
        <f>IF(C1960=0,"2.5","0")</f>
        <v>#N/A</v>
      </c>
      <c r="G1960" t="s">
        <v>49</v>
      </c>
      <c r="H1960">
        <v>100</v>
      </c>
      <c r="I1960" t="e">
        <f>ROUND(VLOOKUP(B1960,'BAHAN BAKU'!P:AO,26,FALSE)*F1960%,0)</f>
        <v>#N/A</v>
      </c>
      <c r="J1960">
        <v>0</v>
      </c>
      <c r="K1960">
        <v>0</v>
      </c>
      <c r="L1960">
        <f>VLOOKUP(B1960,'BAHAN BAKU'!P:Y,10,FALSE)</f>
        <v>0</v>
      </c>
      <c r="M1960">
        <f>VLOOKUP(B1960,'BAHAN BAKU'!P:Z,11,FALSE)</f>
        <v>0</v>
      </c>
      <c r="T1960">
        <v>0</v>
      </c>
    </row>
    <row r="1961" spans="1:20" x14ac:dyDescent="0.25">
      <c r="A1961">
        <f>VLOOKUP(B1961,'BAHAN BAKU'!$BD:$BE,2,FALSE)</f>
        <v>1</v>
      </c>
      <c r="B1961">
        <f>IF(COUNTIF($B$2:B1960,B1960)=3,B1960+1,B1960)</f>
        <v>654</v>
      </c>
      <c r="C1961" t="e">
        <f>VLOOKUP(B1961,'BAHAN BAKU'!P:Q,2,FALSE)</f>
        <v>#N/A</v>
      </c>
      <c r="D1961" t="s">
        <v>2</v>
      </c>
      <c r="E1961" t="s">
        <v>49</v>
      </c>
      <c r="F1961" s="13">
        <v>11</v>
      </c>
      <c r="G1961" t="s">
        <v>49</v>
      </c>
      <c r="H1961">
        <v>100</v>
      </c>
      <c r="I1961">
        <f>ROUND(VLOOKUP(B1961,'BAHAN BAKU'!P:AO,26,FALSE)*F1961%,0)</f>
        <v>0</v>
      </c>
      <c r="J1961">
        <v>0</v>
      </c>
      <c r="K1961">
        <v>0</v>
      </c>
      <c r="L1961">
        <f>VLOOKUP(B1961,'BAHAN BAKU'!P:Y,10,FALSE)</f>
        <v>0</v>
      </c>
      <c r="M1961">
        <f>VLOOKUP(B1961,'BAHAN BAKU'!P:Z,11,FALSE)</f>
        <v>0</v>
      </c>
      <c r="T1961">
        <v>0</v>
      </c>
    </row>
    <row r="1962" spans="1:20" x14ac:dyDescent="0.25">
      <c r="A1962">
        <f>VLOOKUP(B1962,'BAHAN BAKU'!$BD:$BE,2,FALSE)</f>
        <v>1</v>
      </c>
      <c r="B1962">
        <f>IF(COUNTIF($B$2:B1961,B1961)=3,B1961+1,B1961)</f>
        <v>654</v>
      </c>
      <c r="C1962" t="e">
        <f>VLOOKUP(B1962,'BAHAN BAKU'!P:Q,2,FALSE)</f>
        <v>#N/A</v>
      </c>
      <c r="D1962" t="s">
        <v>0</v>
      </c>
      <c r="E1962" t="s">
        <v>49</v>
      </c>
      <c r="F1962" s="13">
        <f>IF(VLOOKUP(B1962&amp;D1962,'BAHAN BAKU'!BA:BB,2,FALSE)&gt;'BAHAN BAKU'!$B$1,'BAHAN BAKU'!$B$1,VLOOKUP(B1962&amp;D1962,'BAHAN BAKU'!BA:BB,2,FALSE))</f>
        <v>0</v>
      </c>
      <c r="G1962" t="s">
        <v>49</v>
      </c>
      <c r="H1962">
        <v>100</v>
      </c>
      <c r="I1962">
        <f>ROUND(VLOOKUP(B1962,'BAHAN BAKU'!P:AO,26,FALSE)*F1962%,0)</f>
        <v>0</v>
      </c>
      <c r="J1962">
        <v>0</v>
      </c>
      <c r="K1962">
        <v>0</v>
      </c>
      <c r="L1962">
        <f>VLOOKUP(B1962,'BAHAN BAKU'!P:Y,10,FALSE)</f>
        <v>0</v>
      </c>
      <c r="M1962">
        <f>VLOOKUP(B1962,'BAHAN BAKU'!P:Z,11,FALSE)</f>
        <v>0</v>
      </c>
      <c r="T1962">
        <v>0</v>
      </c>
    </row>
    <row r="1963" spans="1:20" x14ac:dyDescent="0.25">
      <c r="A1963">
        <f>VLOOKUP(B1963,'BAHAN BAKU'!$BD:$BE,2,FALSE)</f>
        <v>1</v>
      </c>
      <c r="B1963">
        <f>IF(COUNTIF($B$2:B1962,B1962)=3,B1962+1,B1962)</f>
        <v>654</v>
      </c>
      <c r="C1963" t="e">
        <f>VLOOKUP(B1963,'BAHAN BAKU'!P:Q,2,FALSE)</f>
        <v>#N/A</v>
      </c>
      <c r="D1963" t="s">
        <v>4</v>
      </c>
      <c r="E1963" t="s">
        <v>49</v>
      </c>
      <c r="F1963" s="13" t="e">
        <f>IF(C1963=0,"2.5","0")</f>
        <v>#N/A</v>
      </c>
      <c r="G1963" t="s">
        <v>49</v>
      </c>
      <c r="H1963">
        <v>100</v>
      </c>
      <c r="I1963" t="e">
        <f>ROUND(VLOOKUP(B1963,'BAHAN BAKU'!P:AO,26,FALSE)*F1963%,0)</f>
        <v>#N/A</v>
      </c>
      <c r="J1963">
        <v>0</v>
      </c>
      <c r="K1963">
        <v>0</v>
      </c>
      <c r="L1963">
        <f>VLOOKUP(B1963,'BAHAN BAKU'!P:Y,10,FALSE)</f>
        <v>0</v>
      </c>
      <c r="M1963">
        <f>VLOOKUP(B1963,'BAHAN BAKU'!P:Z,11,FALSE)</f>
        <v>0</v>
      </c>
      <c r="T1963">
        <v>0</v>
      </c>
    </row>
    <row r="1964" spans="1:20" x14ac:dyDescent="0.25">
      <c r="A1964">
        <f>VLOOKUP(B1964,'BAHAN BAKU'!$BD:$BE,2,FALSE)</f>
        <v>1</v>
      </c>
      <c r="B1964">
        <f>IF(COUNTIF($B$2:B1963,B1963)=3,B1963+1,B1963)</f>
        <v>655</v>
      </c>
      <c r="C1964" t="e">
        <f>VLOOKUP(B1964,'BAHAN BAKU'!P:Q,2,FALSE)</f>
        <v>#N/A</v>
      </c>
      <c r="D1964" t="s">
        <v>2</v>
      </c>
      <c r="E1964" t="s">
        <v>49</v>
      </c>
      <c r="F1964" s="13">
        <v>11</v>
      </c>
      <c r="G1964" t="s">
        <v>49</v>
      </c>
      <c r="H1964">
        <v>100</v>
      </c>
      <c r="I1964">
        <f>ROUND(VLOOKUP(B1964,'BAHAN BAKU'!P:AO,26,FALSE)*F1964%,0)</f>
        <v>0</v>
      </c>
      <c r="J1964">
        <v>0</v>
      </c>
      <c r="K1964">
        <v>0</v>
      </c>
      <c r="L1964">
        <f>VLOOKUP(B1964,'BAHAN BAKU'!P:Y,10,FALSE)</f>
        <v>0</v>
      </c>
      <c r="M1964">
        <f>VLOOKUP(B1964,'BAHAN BAKU'!P:Z,11,FALSE)</f>
        <v>0</v>
      </c>
      <c r="T1964">
        <v>0</v>
      </c>
    </row>
    <row r="1965" spans="1:20" x14ac:dyDescent="0.25">
      <c r="A1965">
        <f>VLOOKUP(B1965,'BAHAN BAKU'!$BD:$BE,2,FALSE)</f>
        <v>1</v>
      </c>
      <c r="B1965">
        <f>IF(COUNTIF($B$2:B1964,B1964)=3,B1964+1,B1964)</f>
        <v>655</v>
      </c>
      <c r="C1965" t="e">
        <f>VLOOKUP(B1965,'BAHAN BAKU'!P:Q,2,FALSE)</f>
        <v>#N/A</v>
      </c>
      <c r="D1965" t="s">
        <v>0</v>
      </c>
      <c r="E1965" t="s">
        <v>49</v>
      </c>
      <c r="F1965" s="13">
        <f>IF(VLOOKUP(B1965&amp;D1965,'BAHAN BAKU'!BA:BB,2,FALSE)&gt;'BAHAN BAKU'!$B$1,'BAHAN BAKU'!$B$1,VLOOKUP(B1965&amp;D1965,'BAHAN BAKU'!BA:BB,2,FALSE))</f>
        <v>0</v>
      </c>
      <c r="G1965" t="s">
        <v>49</v>
      </c>
      <c r="H1965">
        <v>100</v>
      </c>
      <c r="I1965">
        <f>ROUND(VLOOKUP(B1965,'BAHAN BAKU'!P:AO,26,FALSE)*F1965%,0)</f>
        <v>0</v>
      </c>
      <c r="J1965">
        <v>0</v>
      </c>
      <c r="K1965">
        <v>0</v>
      </c>
      <c r="L1965">
        <f>VLOOKUP(B1965,'BAHAN BAKU'!P:Y,10,FALSE)</f>
        <v>0</v>
      </c>
      <c r="M1965">
        <f>VLOOKUP(B1965,'BAHAN BAKU'!P:Z,11,FALSE)</f>
        <v>0</v>
      </c>
      <c r="T1965">
        <v>0</v>
      </c>
    </row>
    <row r="1966" spans="1:20" x14ac:dyDescent="0.25">
      <c r="A1966">
        <f>VLOOKUP(B1966,'BAHAN BAKU'!$BD:$BE,2,FALSE)</f>
        <v>1</v>
      </c>
      <c r="B1966">
        <f>IF(COUNTIF($B$2:B1965,B1965)=3,B1965+1,B1965)</f>
        <v>655</v>
      </c>
      <c r="C1966" t="e">
        <f>VLOOKUP(B1966,'BAHAN BAKU'!P:Q,2,FALSE)</f>
        <v>#N/A</v>
      </c>
      <c r="D1966" t="s">
        <v>4</v>
      </c>
      <c r="E1966" t="s">
        <v>49</v>
      </c>
      <c r="F1966" s="13" t="e">
        <f>IF(C1966=0,"2.5","0")</f>
        <v>#N/A</v>
      </c>
      <c r="G1966" t="s">
        <v>49</v>
      </c>
      <c r="H1966">
        <v>100</v>
      </c>
      <c r="I1966" t="e">
        <f>ROUND(VLOOKUP(B1966,'BAHAN BAKU'!P:AO,26,FALSE)*F1966%,0)</f>
        <v>#N/A</v>
      </c>
      <c r="J1966">
        <v>0</v>
      </c>
      <c r="K1966">
        <v>0</v>
      </c>
      <c r="L1966">
        <f>VLOOKUP(B1966,'BAHAN BAKU'!P:Y,10,FALSE)</f>
        <v>0</v>
      </c>
      <c r="M1966">
        <f>VLOOKUP(B1966,'BAHAN BAKU'!P:Z,11,FALSE)</f>
        <v>0</v>
      </c>
      <c r="T1966">
        <v>0</v>
      </c>
    </row>
    <row r="1967" spans="1:20" x14ac:dyDescent="0.25">
      <c r="A1967">
        <f>VLOOKUP(B1967,'BAHAN BAKU'!$BD:$BE,2,FALSE)</f>
        <v>1</v>
      </c>
      <c r="B1967">
        <f>IF(COUNTIF($B$2:B1966,B1966)=3,B1966+1,B1966)</f>
        <v>656</v>
      </c>
      <c r="C1967" t="e">
        <f>VLOOKUP(B1967,'BAHAN BAKU'!P:Q,2,FALSE)</f>
        <v>#N/A</v>
      </c>
      <c r="D1967" t="s">
        <v>2</v>
      </c>
      <c r="E1967" t="s">
        <v>49</v>
      </c>
      <c r="F1967" s="13">
        <v>11</v>
      </c>
      <c r="G1967" t="s">
        <v>49</v>
      </c>
      <c r="H1967">
        <v>100</v>
      </c>
      <c r="I1967">
        <f>ROUND(VLOOKUP(B1967,'BAHAN BAKU'!P:AO,26,FALSE)*F1967%,0)</f>
        <v>0</v>
      </c>
      <c r="J1967">
        <v>0</v>
      </c>
      <c r="K1967">
        <v>0</v>
      </c>
      <c r="L1967">
        <f>VLOOKUP(B1967,'BAHAN BAKU'!P:Y,10,FALSE)</f>
        <v>0</v>
      </c>
      <c r="M1967">
        <f>VLOOKUP(B1967,'BAHAN BAKU'!P:Z,11,FALSE)</f>
        <v>0</v>
      </c>
      <c r="T1967">
        <v>0</v>
      </c>
    </row>
    <row r="1968" spans="1:20" x14ac:dyDescent="0.25">
      <c r="A1968">
        <f>VLOOKUP(B1968,'BAHAN BAKU'!$BD:$BE,2,FALSE)</f>
        <v>1</v>
      </c>
      <c r="B1968">
        <f>IF(COUNTIF($B$2:B1967,B1967)=3,B1967+1,B1967)</f>
        <v>656</v>
      </c>
      <c r="C1968" t="e">
        <f>VLOOKUP(B1968,'BAHAN BAKU'!P:Q,2,FALSE)</f>
        <v>#N/A</v>
      </c>
      <c r="D1968" t="s">
        <v>0</v>
      </c>
      <c r="E1968" t="s">
        <v>49</v>
      </c>
      <c r="F1968" s="13">
        <f>IF(VLOOKUP(B1968&amp;D1968,'BAHAN BAKU'!BA:BB,2,FALSE)&gt;'BAHAN BAKU'!$B$1,'BAHAN BAKU'!$B$1,VLOOKUP(B1968&amp;D1968,'BAHAN BAKU'!BA:BB,2,FALSE))</f>
        <v>0</v>
      </c>
      <c r="G1968" t="s">
        <v>49</v>
      </c>
      <c r="H1968">
        <v>100</v>
      </c>
      <c r="I1968">
        <f>ROUND(VLOOKUP(B1968,'BAHAN BAKU'!P:AO,26,FALSE)*F1968%,0)</f>
        <v>0</v>
      </c>
      <c r="J1968">
        <v>0</v>
      </c>
      <c r="K1968">
        <v>0</v>
      </c>
      <c r="L1968">
        <f>VLOOKUP(B1968,'BAHAN BAKU'!P:Y,10,FALSE)</f>
        <v>0</v>
      </c>
      <c r="M1968">
        <f>VLOOKUP(B1968,'BAHAN BAKU'!P:Z,11,FALSE)</f>
        <v>0</v>
      </c>
      <c r="T1968">
        <v>0</v>
      </c>
    </row>
    <row r="1969" spans="1:20" x14ac:dyDescent="0.25">
      <c r="A1969">
        <f>VLOOKUP(B1969,'BAHAN BAKU'!$BD:$BE,2,FALSE)</f>
        <v>1</v>
      </c>
      <c r="B1969">
        <f>IF(COUNTIF($B$2:B1968,B1968)=3,B1968+1,B1968)</f>
        <v>656</v>
      </c>
      <c r="C1969" t="e">
        <f>VLOOKUP(B1969,'BAHAN BAKU'!P:Q,2,FALSE)</f>
        <v>#N/A</v>
      </c>
      <c r="D1969" t="s">
        <v>4</v>
      </c>
      <c r="E1969" t="s">
        <v>49</v>
      </c>
      <c r="F1969" s="13" t="e">
        <f>IF(C1969=0,"2.5","0")</f>
        <v>#N/A</v>
      </c>
      <c r="G1969" t="s">
        <v>49</v>
      </c>
      <c r="H1969">
        <v>100</v>
      </c>
      <c r="I1969" t="e">
        <f>ROUND(VLOOKUP(B1969,'BAHAN BAKU'!P:AO,26,FALSE)*F1969%,0)</f>
        <v>#N/A</v>
      </c>
      <c r="J1969">
        <v>0</v>
      </c>
      <c r="K1969">
        <v>0</v>
      </c>
      <c r="L1969">
        <f>VLOOKUP(B1969,'BAHAN BAKU'!P:Y,10,FALSE)</f>
        <v>0</v>
      </c>
      <c r="M1969">
        <f>VLOOKUP(B1969,'BAHAN BAKU'!P:Z,11,FALSE)</f>
        <v>0</v>
      </c>
      <c r="T1969">
        <v>0</v>
      </c>
    </row>
    <row r="1970" spans="1:20" x14ac:dyDescent="0.25">
      <c r="A1970">
        <f>VLOOKUP(B1970,'BAHAN BAKU'!$BD:$BE,2,FALSE)</f>
        <v>1</v>
      </c>
      <c r="B1970">
        <f>IF(COUNTIF($B$2:B1969,B1969)=3,B1969+1,B1969)</f>
        <v>657</v>
      </c>
      <c r="C1970" t="e">
        <f>VLOOKUP(B1970,'BAHAN BAKU'!P:Q,2,FALSE)</f>
        <v>#N/A</v>
      </c>
      <c r="D1970" t="s">
        <v>2</v>
      </c>
      <c r="E1970" t="s">
        <v>49</v>
      </c>
      <c r="F1970" s="13">
        <v>11</v>
      </c>
      <c r="G1970" t="s">
        <v>49</v>
      </c>
      <c r="H1970">
        <v>100</v>
      </c>
      <c r="I1970">
        <f>ROUND(VLOOKUP(B1970,'BAHAN BAKU'!P:AO,26,FALSE)*F1970%,0)</f>
        <v>0</v>
      </c>
      <c r="J1970">
        <v>0</v>
      </c>
      <c r="K1970">
        <v>0</v>
      </c>
      <c r="L1970">
        <f>VLOOKUP(B1970,'BAHAN BAKU'!P:Y,10,FALSE)</f>
        <v>0</v>
      </c>
      <c r="M1970">
        <f>VLOOKUP(B1970,'BAHAN BAKU'!P:Z,11,FALSE)</f>
        <v>0</v>
      </c>
      <c r="T1970">
        <v>0</v>
      </c>
    </row>
    <row r="1971" spans="1:20" x14ac:dyDescent="0.25">
      <c r="A1971">
        <f>VLOOKUP(B1971,'BAHAN BAKU'!$BD:$BE,2,FALSE)</f>
        <v>1</v>
      </c>
      <c r="B1971">
        <f>IF(COUNTIF($B$2:B1970,B1970)=3,B1970+1,B1970)</f>
        <v>657</v>
      </c>
      <c r="C1971" t="e">
        <f>VLOOKUP(B1971,'BAHAN BAKU'!P:Q,2,FALSE)</f>
        <v>#N/A</v>
      </c>
      <c r="D1971" t="s">
        <v>0</v>
      </c>
      <c r="E1971" t="s">
        <v>49</v>
      </c>
      <c r="F1971" s="13">
        <f>IF(VLOOKUP(B1971&amp;D1971,'BAHAN BAKU'!BA:BB,2,FALSE)&gt;'BAHAN BAKU'!$B$1,'BAHAN BAKU'!$B$1,VLOOKUP(B1971&amp;D1971,'BAHAN BAKU'!BA:BB,2,FALSE))</f>
        <v>0</v>
      </c>
      <c r="G1971" t="s">
        <v>49</v>
      </c>
      <c r="H1971">
        <v>100</v>
      </c>
      <c r="I1971">
        <f>ROUND(VLOOKUP(B1971,'BAHAN BAKU'!P:AO,26,FALSE)*F1971%,0)</f>
        <v>0</v>
      </c>
      <c r="J1971">
        <v>0</v>
      </c>
      <c r="K1971">
        <v>0</v>
      </c>
      <c r="L1971">
        <f>VLOOKUP(B1971,'BAHAN BAKU'!P:Y,10,FALSE)</f>
        <v>0</v>
      </c>
      <c r="M1971">
        <f>VLOOKUP(B1971,'BAHAN BAKU'!P:Z,11,FALSE)</f>
        <v>0</v>
      </c>
      <c r="T1971">
        <v>0</v>
      </c>
    </row>
    <row r="1972" spans="1:20" x14ac:dyDescent="0.25">
      <c r="A1972">
        <f>VLOOKUP(B1972,'BAHAN BAKU'!$BD:$BE,2,FALSE)</f>
        <v>1</v>
      </c>
      <c r="B1972">
        <f>IF(COUNTIF($B$2:B1971,B1971)=3,B1971+1,B1971)</f>
        <v>657</v>
      </c>
      <c r="C1972" t="e">
        <f>VLOOKUP(B1972,'BAHAN BAKU'!P:Q,2,FALSE)</f>
        <v>#N/A</v>
      </c>
      <c r="D1972" t="s">
        <v>4</v>
      </c>
      <c r="E1972" t="s">
        <v>49</v>
      </c>
      <c r="F1972" s="13" t="e">
        <f>IF(C1972=0,"2.5","0")</f>
        <v>#N/A</v>
      </c>
      <c r="G1972" t="s">
        <v>49</v>
      </c>
      <c r="H1972">
        <v>100</v>
      </c>
      <c r="I1972" t="e">
        <f>ROUND(VLOOKUP(B1972,'BAHAN BAKU'!P:AO,26,FALSE)*F1972%,0)</f>
        <v>#N/A</v>
      </c>
      <c r="J1972">
        <v>0</v>
      </c>
      <c r="K1972">
        <v>0</v>
      </c>
      <c r="L1972">
        <f>VLOOKUP(B1972,'BAHAN BAKU'!P:Y,10,FALSE)</f>
        <v>0</v>
      </c>
      <c r="M1972">
        <f>VLOOKUP(B1972,'BAHAN BAKU'!P:Z,11,FALSE)</f>
        <v>0</v>
      </c>
      <c r="T1972">
        <v>0</v>
      </c>
    </row>
    <row r="1973" spans="1:20" x14ac:dyDescent="0.25">
      <c r="A1973">
        <f>VLOOKUP(B1973,'BAHAN BAKU'!$BD:$BE,2,FALSE)</f>
        <v>1</v>
      </c>
      <c r="B1973">
        <f>IF(COUNTIF($B$2:B1972,B1972)=3,B1972+1,B1972)</f>
        <v>658</v>
      </c>
      <c r="C1973" t="e">
        <f>VLOOKUP(B1973,'BAHAN BAKU'!P:Q,2,FALSE)</f>
        <v>#N/A</v>
      </c>
      <c r="D1973" t="s">
        <v>2</v>
      </c>
      <c r="E1973" t="s">
        <v>49</v>
      </c>
      <c r="F1973" s="13">
        <v>11</v>
      </c>
      <c r="G1973" t="s">
        <v>49</v>
      </c>
      <c r="H1973">
        <v>100</v>
      </c>
      <c r="I1973">
        <f>ROUND(VLOOKUP(B1973,'BAHAN BAKU'!P:AO,26,FALSE)*F1973%,0)</f>
        <v>0</v>
      </c>
      <c r="J1973">
        <v>0</v>
      </c>
      <c r="K1973">
        <v>0</v>
      </c>
      <c r="L1973">
        <f>VLOOKUP(B1973,'BAHAN BAKU'!P:Y,10,FALSE)</f>
        <v>0</v>
      </c>
      <c r="M1973">
        <f>VLOOKUP(B1973,'BAHAN BAKU'!P:Z,11,FALSE)</f>
        <v>0</v>
      </c>
      <c r="T1973">
        <v>0</v>
      </c>
    </row>
    <row r="1974" spans="1:20" x14ac:dyDescent="0.25">
      <c r="A1974">
        <f>VLOOKUP(B1974,'BAHAN BAKU'!$BD:$BE,2,FALSE)</f>
        <v>1</v>
      </c>
      <c r="B1974">
        <f>IF(COUNTIF($B$2:B1973,B1973)=3,B1973+1,B1973)</f>
        <v>658</v>
      </c>
      <c r="C1974" t="e">
        <f>VLOOKUP(B1974,'BAHAN BAKU'!P:Q,2,FALSE)</f>
        <v>#N/A</v>
      </c>
      <c r="D1974" t="s">
        <v>0</v>
      </c>
      <c r="E1974" t="s">
        <v>49</v>
      </c>
      <c r="F1974" s="13">
        <f>IF(VLOOKUP(B1974&amp;D1974,'BAHAN BAKU'!BA:BB,2,FALSE)&gt;'BAHAN BAKU'!$B$1,'BAHAN BAKU'!$B$1,VLOOKUP(B1974&amp;D1974,'BAHAN BAKU'!BA:BB,2,FALSE))</f>
        <v>0</v>
      </c>
      <c r="G1974" t="s">
        <v>49</v>
      </c>
      <c r="H1974">
        <v>100</v>
      </c>
      <c r="I1974">
        <f>ROUND(VLOOKUP(B1974,'BAHAN BAKU'!P:AO,26,FALSE)*F1974%,0)</f>
        <v>0</v>
      </c>
      <c r="J1974">
        <v>0</v>
      </c>
      <c r="K1974">
        <v>0</v>
      </c>
      <c r="L1974">
        <f>VLOOKUP(B1974,'BAHAN BAKU'!P:Y,10,FALSE)</f>
        <v>0</v>
      </c>
      <c r="M1974">
        <f>VLOOKUP(B1974,'BAHAN BAKU'!P:Z,11,FALSE)</f>
        <v>0</v>
      </c>
      <c r="T1974">
        <v>0</v>
      </c>
    </row>
    <row r="1975" spans="1:20" x14ac:dyDescent="0.25">
      <c r="A1975">
        <f>VLOOKUP(B1975,'BAHAN BAKU'!$BD:$BE,2,FALSE)</f>
        <v>1</v>
      </c>
      <c r="B1975">
        <f>IF(COUNTIF($B$2:B1974,B1974)=3,B1974+1,B1974)</f>
        <v>658</v>
      </c>
      <c r="C1975" t="e">
        <f>VLOOKUP(B1975,'BAHAN BAKU'!P:Q,2,FALSE)</f>
        <v>#N/A</v>
      </c>
      <c r="D1975" t="s">
        <v>4</v>
      </c>
      <c r="E1975" t="s">
        <v>49</v>
      </c>
      <c r="F1975" s="13" t="e">
        <f>IF(C1975=0,"2.5","0")</f>
        <v>#N/A</v>
      </c>
      <c r="G1975" t="s">
        <v>49</v>
      </c>
      <c r="H1975">
        <v>100</v>
      </c>
      <c r="I1975" t="e">
        <f>ROUND(VLOOKUP(B1975,'BAHAN BAKU'!P:AO,26,FALSE)*F1975%,0)</f>
        <v>#N/A</v>
      </c>
      <c r="J1975">
        <v>0</v>
      </c>
      <c r="K1975">
        <v>0</v>
      </c>
      <c r="L1975">
        <f>VLOOKUP(B1975,'BAHAN BAKU'!P:Y,10,FALSE)</f>
        <v>0</v>
      </c>
      <c r="M1975">
        <f>VLOOKUP(B1975,'BAHAN BAKU'!P:Z,11,FALSE)</f>
        <v>0</v>
      </c>
      <c r="T1975">
        <v>0</v>
      </c>
    </row>
    <row r="1976" spans="1:20" x14ac:dyDescent="0.25">
      <c r="A1976">
        <f>VLOOKUP(B1976,'BAHAN BAKU'!$BD:$BE,2,FALSE)</f>
        <v>1</v>
      </c>
      <c r="B1976">
        <f>IF(COUNTIF($B$2:B1975,B1975)=3,B1975+1,B1975)</f>
        <v>659</v>
      </c>
      <c r="C1976" t="e">
        <f>VLOOKUP(B1976,'BAHAN BAKU'!P:Q,2,FALSE)</f>
        <v>#N/A</v>
      </c>
      <c r="D1976" t="s">
        <v>2</v>
      </c>
      <c r="E1976" t="s">
        <v>49</v>
      </c>
      <c r="F1976" s="13">
        <v>11</v>
      </c>
      <c r="G1976" t="s">
        <v>49</v>
      </c>
      <c r="H1976">
        <v>100</v>
      </c>
      <c r="I1976">
        <f>ROUND(VLOOKUP(B1976,'BAHAN BAKU'!P:AO,26,FALSE)*F1976%,0)</f>
        <v>0</v>
      </c>
      <c r="J1976">
        <v>0</v>
      </c>
      <c r="K1976">
        <v>0</v>
      </c>
      <c r="L1976">
        <f>VLOOKUP(B1976,'BAHAN BAKU'!P:Y,10,FALSE)</f>
        <v>0</v>
      </c>
      <c r="M1976">
        <f>VLOOKUP(B1976,'BAHAN BAKU'!P:Z,11,FALSE)</f>
        <v>0</v>
      </c>
      <c r="T1976">
        <v>0</v>
      </c>
    </row>
    <row r="1977" spans="1:20" x14ac:dyDescent="0.25">
      <c r="A1977">
        <f>VLOOKUP(B1977,'BAHAN BAKU'!$BD:$BE,2,FALSE)</f>
        <v>1</v>
      </c>
      <c r="B1977">
        <f>IF(COUNTIF($B$2:B1976,B1976)=3,B1976+1,B1976)</f>
        <v>659</v>
      </c>
      <c r="C1977" t="e">
        <f>VLOOKUP(B1977,'BAHAN BAKU'!P:Q,2,FALSE)</f>
        <v>#N/A</v>
      </c>
      <c r="D1977" t="s">
        <v>0</v>
      </c>
      <c r="E1977" t="s">
        <v>49</v>
      </c>
      <c r="F1977" s="13">
        <f>IF(VLOOKUP(B1977&amp;D1977,'BAHAN BAKU'!BA:BB,2,FALSE)&gt;'BAHAN BAKU'!$B$1,'BAHAN BAKU'!$B$1,VLOOKUP(B1977&amp;D1977,'BAHAN BAKU'!BA:BB,2,FALSE))</f>
        <v>0</v>
      </c>
      <c r="G1977" t="s">
        <v>49</v>
      </c>
      <c r="H1977">
        <v>100</v>
      </c>
      <c r="I1977">
        <f>ROUND(VLOOKUP(B1977,'BAHAN BAKU'!P:AO,26,FALSE)*F1977%,0)</f>
        <v>0</v>
      </c>
      <c r="J1977">
        <v>0</v>
      </c>
      <c r="K1977">
        <v>0</v>
      </c>
      <c r="L1977">
        <f>VLOOKUP(B1977,'BAHAN BAKU'!P:Y,10,FALSE)</f>
        <v>0</v>
      </c>
      <c r="M1977">
        <f>VLOOKUP(B1977,'BAHAN BAKU'!P:Z,11,FALSE)</f>
        <v>0</v>
      </c>
      <c r="T1977">
        <v>0</v>
      </c>
    </row>
    <row r="1978" spans="1:20" x14ac:dyDescent="0.25">
      <c r="A1978">
        <f>VLOOKUP(B1978,'BAHAN BAKU'!$BD:$BE,2,FALSE)</f>
        <v>1</v>
      </c>
      <c r="B1978">
        <f>IF(COUNTIF($B$2:B1977,B1977)=3,B1977+1,B1977)</f>
        <v>659</v>
      </c>
      <c r="C1978" t="e">
        <f>VLOOKUP(B1978,'BAHAN BAKU'!P:Q,2,FALSE)</f>
        <v>#N/A</v>
      </c>
      <c r="D1978" t="s">
        <v>4</v>
      </c>
      <c r="E1978" t="s">
        <v>49</v>
      </c>
      <c r="F1978" s="13" t="e">
        <f>IF(C1978=0,"2.5","0")</f>
        <v>#N/A</v>
      </c>
      <c r="G1978" t="s">
        <v>49</v>
      </c>
      <c r="H1978">
        <v>100</v>
      </c>
      <c r="I1978" t="e">
        <f>ROUND(VLOOKUP(B1978,'BAHAN BAKU'!P:AO,26,FALSE)*F1978%,0)</f>
        <v>#N/A</v>
      </c>
      <c r="J1978">
        <v>0</v>
      </c>
      <c r="K1978">
        <v>0</v>
      </c>
      <c r="L1978">
        <f>VLOOKUP(B1978,'BAHAN BAKU'!P:Y,10,FALSE)</f>
        <v>0</v>
      </c>
      <c r="M1978">
        <f>VLOOKUP(B1978,'BAHAN BAKU'!P:Z,11,FALSE)</f>
        <v>0</v>
      </c>
      <c r="T1978">
        <v>0</v>
      </c>
    </row>
    <row r="1979" spans="1:20" x14ac:dyDescent="0.25">
      <c r="A1979">
        <f>VLOOKUP(B1979,'BAHAN BAKU'!$BD:$BE,2,FALSE)</f>
        <v>1</v>
      </c>
      <c r="B1979">
        <f>IF(COUNTIF($B$2:B1978,B1978)=3,B1978+1,B1978)</f>
        <v>660</v>
      </c>
      <c r="C1979" t="e">
        <f>VLOOKUP(B1979,'BAHAN BAKU'!P:Q,2,FALSE)</f>
        <v>#N/A</v>
      </c>
      <c r="D1979" t="s">
        <v>2</v>
      </c>
      <c r="E1979" t="s">
        <v>49</v>
      </c>
      <c r="F1979" s="13">
        <v>11</v>
      </c>
      <c r="G1979" t="s">
        <v>49</v>
      </c>
      <c r="H1979">
        <v>100</v>
      </c>
      <c r="I1979">
        <f>ROUND(VLOOKUP(B1979,'BAHAN BAKU'!P:AO,26,FALSE)*F1979%,0)</f>
        <v>0</v>
      </c>
      <c r="J1979">
        <v>0</v>
      </c>
      <c r="K1979">
        <v>0</v>
      </c>
      <c r="L1979">
        <f>VLOOKUP(B1979,'BAHAN BAKU'!P:Y,10,FALSE)</f>
        <v>0</v>
      </c>
      <c r="M1979">
        <f>VLOOKUP(B1979,'BAHAN BAKU'!P:Z,11,FALSE)</f>
        <v>0</v>
      </c>
      <c r="T1979">
        <v>0</v>
      </c>
    </row>
    <row r="1980" spans="1:20" x14ac:dyDescent="0.25">
      <c r="A1980">
        <f>VLOOKUP(B1980,'BAHAN BAKU'!$BD:$BE,2,FALSE)</f>
        <v>1</v>
      </c>
      <c r="B1980">
        <f>IF(COUNTIF($B$2:B1979,B1979)=3,B1979+1,B1979)</f>
        <v>660</v>
      </c>
      <c r="C1980" t="e">
        <f>VLOOKUP(B1980,'BAHAN BAKU'!P:Q,2,FALSE)</f>
        <v>#N/A</v>
      </c>
      <c r="D1980" t="s">
        <v>0</v>
      </c>
      <c r="E1980" t="s">
        <v>49</v>
      </c>
      <c r="F1980" s="13">
        <f>IF(VLOOKUP(B1980&amp;D1980,'BAHAN BAKU'!BA:BB,2,FALSE)&gt;'BAHAN BAKU'!$B$1,'BAHAN BAKU'!$B$1,VLOOKUP(B1980&amp;D1980,'BAHAN BAKU'!BA:BB,2,FALSE))</f>
        <v>0</v>
      </c>
      <c r="G1980" t="s">
        <v>49</v>
      </c>
      <c r="H1980">
        <v>100</v>
      </c>
      <c r="I1980">
        <f>ROUND(VLOOKUP(B1980,'BAHAN BAKU'!P:AO,26,FALSE)*F1980%,0)</f>
        <v>0</v>
      </c>
      <c r="J1980">
        <v>0</v>
      </c>
      <c r="K1980">
        <v>0</v>
      </c>
      <c r="L1980">
        <f>VLOOKUP(B1980,'BAHAN BAKU'!P:Y,10,FALSE)</f>
        <v>0</v>
      </c>
      <c r="M1980">
        <f>VLOOKUP(B1980,'BAHAN BAKU'!P:Z,11,FALSE)</f>
        <v>0</v>
      </c>
      <c r="T1980">
        <v>0</v>
      </c>
    </row>
    <row r="1981" spans="1:20" x14ac:dyDescent="0.25">
      <c r="A1981">
        <f>VLOOKUP(B1981,'BAHAN BAKU'!$BD:$BE,2,FALSE)</f>
        <v>1</v>
      </c>
      <c r="B1981">
        <f>IF(COUNTIF($B$2:B1980,B1980)=3,B1980+1,B1980)</f>
        <v>660</v>
      </c>
      <c r="C1981" t="e">
        <f>VLOOKUP(B1981,'BAHAN BAKU'!P:Q,2,FALSE)</f>
        <v>#N/A</v>
      </c>
      <c r="D1981" t="s">
        <v>4</v>
      </c>
      <c r="E1981" t="s">
        <v>49</v>
      </c>
      <c r="F1981" s="13" t="e">
        <f>IF(C1981=0,"2.5","0")</f>
        <v>#N/A</v>
      </c>
      <c r="G1981" t="s">
        <v>49</v>
      </c>
      <c r="H1981">
        <v>100</v>
      </c>
      <c r="I1981" t="e">
        <f>ROUND(VLOOKUP(B1981,'BAHAN BAKU'!P:AO,26,FALSE)*F1981%,0)</f>
        <v>#N/A</v>
      </c>
      <c r="J1981">
        <v>0</v>
      </c>
      <c r="K1981">
        <v>0</v>
      </c>
      <c r="L1981">
        <f>VLOOKUP(B1981,'BAHAN BAKU'!P:Y,10,FALSE)</f>
        <v>0</v>
      </c>
      <c r="M1981">
        <f>VLOOKUP(B1981,'BAHAN BAKU'!P:Z,11,FALSE)</f>
        <v>0</v>
      </c>
      <c r="T1981">
        <v>0</v>
      </c>
    </row>
    <row r="1982" spans="1:20" x14ac:dyDescent="0.25">
      <c r="A1982">
        <f>VLOOKUP(B1982,'BAHAN BAKU'!$BD:$BE,2,FALSE)</f>
        <v>1</v>
      </c>
      <c r="B1982">
        <f>IF(COUNTIF($B$2:B1981,B1981)=3,B1981+1,B1981)</f>
        <v>661</v>
      </c>
      <c r="C1982" t="e">
        <f>VLOOKUP(B1982,'BAHAN BAKU'!P:Q,2,FALSE)</f>
        <v>#N/A</v>
      </c>
      <c r="D1982" t="s">
        <v>2</v>
      </c>
      <c r="E1982" t="s">
        <v>49</v>
      </c>
      <c r="F1982" s="13">
        <v>11</v>
      </c>
      <c r="G1982" t="s">
        <v>49</v>
      </c>
      <c r="H1982">
        <v>100</v>
      </c>
      <c r="I1982">
        <f>ROUND(VLOOKUP(B1982,'BAHAN BAKU'!P:AO,26,FALSE)*F1982%,0)</f>
        <v>0</v>
      </c>
      <c r="J1982">
        <v>0</v>
      </c>
      <c r="K1982">
        <v>0</v>
      </c>
      <c r="L1982">
        <f>VLOOKUP(B1982,'BAHAN BAKU'!P:Y,10,FALSE)</f>
        <v>0</v>
      </c>
      <c r="M1982">
        <f>VLOOKUP(B1982,'BAHAN BAKU'!P:Z,11,FALSE)</f>
        <v>0</v>
      </c>
      <c r="T1982">
        <v>0</v>
      </c>
    </row>
    <row r="1983" spans="1:20" x14ac:dyDescent="0.25">
      <c r="A1983">
        <f>VLOOKUP(B1983,'BAHAN BAKU'!$BD:$BE,2,FALSE)</f>
        <v>1</v>
      </c>
      <c r="B1983">
        <f>IF(COUNTIF($B$2:B1982,B1982)=3,B1982+1,B1982)</f>
        <v>661</v>
      </c>
      <c r="C1983" t="e">
        <f>VLOOKUP(B1983,'BAHAN BAKU'!P:Q,2,FALSE)</f>
        <v>#N/A</v>
      </c>
      <c r="D1983" t="s">
        <v>0</v>
      </c>
      <c r="E1983" t="s">
        <v>49</v>
      </c>
      <c r="F1983" s="13">
        <f>IF(VLOOKUP(B1983&amp;D1983,'BAHAN BAKU'!BA:BB,2,FALSE)&gt;'BAHAN BAKU'!$B$1,'BAHAN BAKU'!$B$1,VLOOKUP(B1983&amp;D1983,'BAHAN BAKU'!BA:BB,2,FALSE))</f>
        <v>0</v>
      </c>
      <c r="G1983" t="s">
        <v>49</v>
      </c>
      <c r="H1983">
        <v>100</v>
      </c>
      <c r="I1983">
        <f>ROUND(VLOOKUP(B1983,'BAHAN BAKU'!P:AO,26,FALSE)*F1983%,0)</f>
        <v>0</v>
      </c>
      <c r="J1983">
        <v>0</v>
      </c>
      <c r="K1983">
        <v>0</v>
      </c>
      <c r="L1983">
        <f>VLOOKUP(B1983,'BAHAN BAKU'!P:Y,10,FALSE)</f>
        <v>0</v>
      </c>
      <c r="M1983">
        <f>VLOOKUP(B1983,'BAHAN BAKU'!P:Z,11,FALSE)</f>
        <v>0</v>
      </c>
      <c r="T1983">
        <v>0</v>
      </c>
    </row>
    <row r="1984" spans="1:20" x14ac:dyDescent="0.25">
      <c r="A1984">
        <f>VLOOKUP(B1984,'BAHAN BAKU'!$BD:$BE,2,FALSE)</f>
        <v>1</v>
      </c>
      <c r="B1984">
        <f>IF(COUNTIF($B$2:B1983,B1983)=3,B1983+1,B1983)</f>
        <v>661</v>
      </c>
      <c r="C1984" t="e">
        <f>VLOOKUP(B1984,'BAHAN BAKU'!P:Q,2,FALSE)</f>
        <v>#N/A</v>
      </c>
      <c r="D1984" t="s">
        <v>4</v>
      </c>
      <c r="E1984" t="s">
        <v>49</v>
      </c>
      <c r="F1984" s="13" t="e">
        <f>IF(C1984=0,"2.5","0")</f>
        <v>#N/A</v>
      </c>
      <c r="G1984" t="s">
        <v>49</v>
      </c>
      <c r="H1984">
        <v>100</v>
      </c>
      <c r="I1984" t="e">
        <f>ROUND(VLOOKUP(B1984,'BAHAN BAKU'!P:AO,26,FALSE)*F1984%,0)</f>
        <v>#N/A</v>
      </c>
      <c r="J1984">
        <v>0</v>
      </c>
      <c r="K1984">
        <v>0</v>
      </c>
      <c r="L1984">
        <f>VLOOKUP(B1984,'BAHAN BAKU'!P:Y,10,FALSE)</f>
        <v>0</v>
      </c>
      <c r="M1984">
        <f>VLOOKUP(B1984,'BAHAN BAKU'!P:Z,11,FALSE)</f>
        <v>0</v>
      </c>
      <c r="T1984">
        <v>0</v>
      </c>
    </row>
    <row r="1985" spans="1:20" x14ac:dyDescent="0.25">
      <c r="A1985">
        <f>VLOOKUP(B1985,'BAHAN BAKU'!$BD:$BE,2,FALSE)</f>
        <v>1</v>
      </c>
      <c r="B1985">
        <f>IF(COUNTIF($B$2:B1984,B1984)=3,B1984+1,B1984)</f>
        <v>662</v>
      </c>
      <c r="C1985" t="e">
        <f>VLOOKUP(B1985,'BAHAN BAKU'!P:Q,2,FALSE)</f>
        <v>#N/A</v>
      </c>
      <c r="D1985" t="s">
        <v>2</v>
      </c>
      <c r="E1985" t="s">
        <v>49</v>
      </c>
      <c r="F1985" s="13">
        <v>11</v>
      </c>
      <c r="G1985" t="s">
        <v>49</v>
      </c>
      <c r="H1985">
        <v>100</v>
      </c>
      <c r="I1985">
        <f>ROUND(VLOOKUP(B1985,'BAHAN BAKU'!P:AO,26,FALSE)*F1985%,0)</f>
        <v>0</v>
      </c>
      <c r="J1985">
        <v>0</v>
      </c>
      <c r="K1985">
        <v>0</v>
      </c>
      <c r="L1985">
        <f>VLOOKUP(B1985,'BAHAN BAKU'!P:Y,10,FALSE)</f>
        <v>0</v>
      </c>
      <c r="M1985">
        <f>VLOOKUP(B1985,'BAHAN BAKU'!P:Z,11,FALSE)</f>
        <v>0</v>
      </c>
      <c r="T1985">
        <v>0</v>
      </c>
    </row>
    <row r="1986" spans="1:20" x14ac:dyDescent="0.25">
      <c r="A1986">
        <f>VLOOKUP(B1986,'BAHAN BAKU'!$BD:$BE,2,FALSE)</f>
        <v>1</v>
      </c>
      <c r="B1986">
        <f>IF(COUNTIF($B$2:B1985,B1985)=3,B1985+1,B1985)</f>
        <v>662</v>
      </c>
      <c r="C1986" t="e">
        <f>VLOOKUP(B1986,'BAHAN BAKU'!P:Q,2,FALSE)</f>
        <v>#N/A</v>
      </c>
      <c r="D1986" t="s">
        <v>0</v>
      </c>
      <c r="E1986" t="s">
        <v>49</v>
      </c>
      <c r="F1986" s="13">
        <f>IF(VLOOKUP(B1986&amp;D1986,'BAHAN BAKU'!BA:BB,2,FALSE)&gt;'BAHAN BAKU'!$B$1,'BAHAN BAKU'!$B$1,VLOOKUP(B1986&amp;D1986,'BAHAN BAKU'!BA:BB,2,FALSE))</f>
        <v>0</v>
      </c>
      <c r="G1986" t="s">
        <v>49</v>
      </c>
      <c r="H1986">
        <v>100</v>
      </c>
      <c r="I1986">
        <f>ROUND(VLOOKUP(B1986,'BAHAN BAKU'!P:AO,26,FALSE)*F1986%,0)</f>
        <v>0</v>
      </c>
      <c r="J1986">
        <v>0</v>
      </c>
      <c r="K1986">
        <v>0</v>
      </c>
      <c r="L1986">
        <f>VLOOKUP(B1986,'BAHAN BAKU'!P:Y,10,FALSE)</f>
        <v>0</v>
      </c>
      <c r="M1986">
        <f>VLOOKUP(B1986,'BAHAN BAKU'!P:Z,11,FALSE)</f>
        <v>0</v>
      </c>
      <c r="T1986">
        <v>0</v>
      </c>
    </row>
    <row r="1987" spans="1:20" x14ac:dyDescent="0.25">
      <c r="A1987">
        <f>VLOOKUP(B1987,'BAHAN BAKU'!$BD:$BE,2,FALSE)</f>
        <v>1</v>
      </c>
      <c r="B1987">
        <f>IF(COUNTIF($B$2:B1986,B1986)=3,B1986+1,B1986)</f>
        <v>662</v>
      </c>
      <c r="C1987" t="e">
        <f>VLOOKUP(B1987,'BAHAN BAKU'!P:Q,2,FALSE)</f>
        <v>#N/A</v>
      </c>
      <c r="D1987" t="s">
        <v>4</v>
      </c>
      <c r="E1987" t="s">
        <v>49</v>
      </c>
      <c r="F1987" s="13" t="e">
        <f>IF(C1987=0,"2.5","0")</f>
        <v>#N/A</v>
      </c>
      <c r="G1987" t="s">
        <v>49</v>
      </c>
      <c r="H1987">
        <v>100</v>
      </c>
      <c r="I1987" t="e">
        <f>ROUND(VLOOKUP(B1987,'BAHAN BAKU'!P:AO,26,FALSE)*F1987%,0)</f>
        <v>#N/A</v>
      </c>
      <c r="J1987">
        <v>0</v>
      </c>
      <c r="K1987">
        <v>0</v>
      </c>
      <c r="L1987">
        <f>VLOOKUP(B1987,'BAHAN BAKU'!P:Y,10,FALSE)</f>
        <v>0</v>
      </c>
      <c r="M1987">
        <f>VLOOKUP(B1987,'BAHAN BAKU'!P:Z,11,FALSE)</f>
        <v>0</v>
      </c>
      <c r="T1987">
        <v>0</v>
      </c>
    </row>
    <row r="1988" spans="1:20" x14ac:dyDescent="0.25">
      <c r="A1988">
        <f>VLOOKUP(B1988,'BAHAN BAKU'!$BD:$BE,2,FALSE)</f>
        <v>1</v>
      </c>
      <c r="B1988">
        <f>IF(COUNTIF($B$2:B1987,B1987)=3,B1987+1,B1987)</f>
        <v>663</v>
      </c>
      <c r="C1988" t="e">
        <f>VLOOKUP(B1988,'BAHAN BAKU'!P:Q,2,FALSE)</f>
        <v>#N/A</v>
      </c>
      <c r="D1988" t="s">
        <v>2</v>
      </c>
      <c r="E1988" t="s">
        <v>49</v>
      </c>
      <c r="F1988" s="13">
        <v>11</v>
      </c>
      <c r="G1988" t="s">
        <v>49</v>
      </c>
      <c r="H1988">
        <v>100</v>
      </c>
      <c r="I1988">
        <f>ROUND(VLOOKUP(B1988,'BAHAN BAKU'!P:AO,26,FALSE)*F1988%,0)</f>
        <v>0</v>
      </c>
      <c r="J1988">
        <v>0</v>
      </c>
      <c r="K1988">
        <v>0</v>
      </c>
      <c r="L1988">
        <f>VLOOKUP(B1988,'BAHAN BAKU'!P:Y,10,FALSE)</f>
        <v>0</v>
      </c>
      <c r="M1988">
        <f>VLOOKUP(B1988,'BAHAN BAKU'!P:Z,11,FALSE)</f>
        <v>0</v>
      </c>
      <c r="T1988">
        <v>0</v>
      </c>
    </row>
    <row r="1989" spans="1:20" x14ac:dyDescent="0.25">
      <c r="A1989">
        <f>VLOOKUP(B1989,'BAHAN BAKU'!$BD:$BE,2,FALSE)</f>
        <v>1</v>
      </c>
      <c r="B1989">
        <f>IF(COUNTIF($B$2:B1988,B1988)=3,B1988+1,B1988)</f>
        <v>663</v>
      </c>
      <c r="C1989" t="e">
        <f>VLOOKUP(B1989,'BAHAN BAKU'!P:Q,2,FALSE)</f>
        <v>#N/A</v>
      </c>
      <c r="D1989" t="s">
        <v>0</v>
      </c>
      <c r="E1989" t="s">
        <v>49</v>
      </c>
      <c r="F1989" s="13">
        <f>IF(VLOOKUP(B1989&amp;D1989,'BAHAN BAKU'!BA:BB,2,FALSE)&gt;'BAHAN BAKU'!$B$1,'BAHAN BAKU'!$B$1,VLOOKUP(B1989&amp;D1989,'BAHAN BAKU'!BA:BB,2,FALSE))</f>
        <v>0</v>
      </c>
      <c r="G1989" t="s">
        <v>49</v>
      </c>
      <c r="H1989">
        <v>100</v>
      </c>
      <c r="I1989">
        <f>ROUND(VLOOKUP(B1989,'BAHAN BAKU'!P:AO,26,FALSE)*F1989%,0)</f>
        <v>0</v>
      </c>
      <c r="J1989">
        <v>0</v>
      </c>
      <c r="K1989">
        <v>0</v>
      </c>
      <c r="L1989">
        <f>VLOOKUP(B1989,'BAHAN BAKU'!P:Y,10,FALSE)</f>
        <v>0</v>
      </c>
      <c r="M1989">
        <f>VLOOKUP(B1989,'BAHAN BAKU'!P:Z,11,FALSE)</f>
        <v>0</v>
      </c>
      <c r="T1989">
        <v>0</v>
      </c>
    </row>
    <row r="1990" spans="1:20" x14ac:dyDescent="0.25">
      <c r="A1990">
        <f>VLOOKUP(B1990,'BAHAN BAKU'!$BD:$BE,2,FALSE)</f>
        <v>1</v>
      </c>
      <c r="B1990">
        <f>IF(COUNTIF($B$2:B1989,B1989)=3,B1989+1,B1989)</f>
        <v>663</v>
      </c>
      <c r="C1990" t="e">
        <f>VLOOKUP(B1990,'BAHAN BAKU'!P:Q,2,FALSE)</f>
        <v>#N/A</v>
      </c>
      <c r="D1990" t="s">
        <v>4</v>
      </c>
      <c r="E1990" t="s">
        <v>49</v>
      </c>
      <c r="F1990" s="13" t="e">
        <f>IF(C1990=0,"2.5","0")</f>
        <v>#N/A</v>
      </c>
      <c r="G1990" t="s">
        <v>49</v>
      </c>
      <c r="H1990">
        <v>100</v>
      </c>
      <c r="I1990" t="e">
        <f>ROUND(VLOOKUP(B1990,'BAHAN BAKU'!P:AO,26,FALSE)*F1990%,0)</f>
        <v>#N/A</v>
      </c>
      <c r="J1990">
        <v>0</v>
      </c>
      <c r="K1990">
        <v>0</v>
      </c>
      <c r="L1990">
        <f>VLOOKUP(B1990,'BAHAN BAKU'!P:Y,10,FALSE)</f>
        <v>0</v>
      </c>
      <c r="M1990">
        <f>VLOOKUP(B1990,'BAHAN BAKU'!P:Z,11,FALSE)</f>
        <v>0</v>
      </c>
      <c r="T1990">
        <v>0</v>
      </c>
    </row>
    <row r="1991" spans="1:20" x14ac:dyDescent="0.25">
      <c r="A1991">
        <f>VLOOKUP(B1991,'BAHAN BAKU'!$BD:$BE,2,FALSE)</f>
        <v>1</v>
      </c>
      <c r="B1991">
        <f>IF(COUNTIF($B$2:B1990,B1990)=3,B1990+1,B1990)</f>
        <v>664</v>
      </c>
      <c r="C1991" t="e">
        <f>VLOOKUP(B1991,'BAHAN BAKU'!P:Q,2,FALSE)</f>
        <v>#N/A</v>
      </c>
      <c r="D1991" t="s">
        <v>2</v>
      </c>
      <c r="E1991" t="s">
        <v>49</v>
      </c>
      <c r="F1991" s="13">
        <v>11</v>
      </c>
      <c r="G1991" t="s">
        <v>49</v>
      </c>
      <c r="H1991">
        <v>100</v>
      </c>
      <c r="I1991">
        <f>ROUND(VLOOKUP(B1991,'BAHAN BAKU'!P:AO,26,FALSE)*F1991%,0)</f>
        <v>0</v>
      </c>
      <c r="J1991">
        <v>0</v>
      </c>
      <c r="K1991">
        <v>0</v>
      </c>
      <c r="L1991">
        <f>VLOOKUP(B1991,'BAHAN BAKU'!P:Y,10,FALSE)</f>
        <v>0</v>
      </c>
      <c r="M1991">
        <f>VLOOKUP(B1991,'BAHAN BAKU'!P:Z,11,FALSE)</f>
        <v>0</v>
      </c>
      <c r="T1991">
        <v>0</v>
      </c>
    </row>
    <row r="1992" spans="1:20" x14ac:dyDescent="0.25">
      <c r="A1992">
        <f>VLOOKUP(B1992,'BAHAN BAKU'!$BD:$BE,2,FALSE)</f>
        <v>1</v>
      </c>
      <c r="B1992">
        <f>IF(COUNTIF($B$2:B1991,B1991)=3,B1991+1,B1991)</f>
        <v>664</v>
      </c>
      <c r="C1992" t="e">
        <f>VLOOKUP(B1992,'BAHAN BAKU'!P:Q,2,FALSE)</f>
        <v>#N/A</v>
      </c>
      <c r="D1992" t="s">
        <v>0</v>
      </c>
      <c r="E1992" t="s">
        <v>49</v>
      </c>
      <c r="F1992" s="13">
        <f>IF(VLOOKUP(B1992&amp;D1992,'BAHAN BAKU'!BA:BB,2,FALSE)&gt;'BAHAN BAKU'!$B$1,'BAHAN BAKU'!$B$1,VLOOKUP(B1992&amp;D1992,'BAHAN BAKU'!BA:BB,2,FALSE))</f>
        <v>0</v>
      </c>
      <c r="G1992" t="s">
        <v>49</v>
      </c>
      <c r="H1992">
        <v>100</v>
      </c>
      <c r="I1992">
        <f>ROUND(VLOOKUP(B1992,'BAHAN BAKU'!P:AO,26,FALSE)*F1992%,0)</f>
        <v>0</v>
      </c>
      <c r="J1992">
        <v>0</v>
      </c>
      <c r="K1992">
        <v>0</v>
      </c>
      <c r="L1992">
        <f>VLOOKUP(B1992,'BAHAN BAKU'!P:Y,10,FALSE)</f>
        <v>0</v>
      </c>
      <c r="M1992">
        <f>VLOOKUP(B1992,'BAHAN BAKU'!P:Z,11,FALSE)</f>
        <v>0</v>
      </c>
      <c r="T1992">
        <v>0</v>
      </c>
    </row>
    <row r="1993" spans="1:20" x14ac:dyDescent="0.25">
      <c r="A1993">
        <f>VLOOKUP(B1993,'BAHAN BAKU'!$BD:$BE,2,FALSE)</f>
        <v>1</v>
      </c>
      <c r="B1993">
        <f>IF(COUNTIF($B$2:B1992,B1992)=3,B1992+1,B1992)</f>
        <v>664</v>
      </c>
      <c r="C1993" t="e">
        <f>VLOOKUP(B1993,'BAHAN BAKU'!P:Q,2,FALSE)</f>
        <v>#N/A</v>
      </c>
      <c r="D1993" t="s">
        <v>4</v>
      </c>
      <c r="E1993" t="s">
        <v>49</v>
      </c>
      <c r="F1993" s="13" t="e">
        <f>IF(C1993=0,"2.5","0")</f>
        <v>#N/A</v>
      </c>
      <c r="G1993" t="s">
        <v>49</v>
      </c>
      <c r="H1993">
        <v>100</v>
      </c>
      <c r="I1993" t="e">
        <f>ROUND(VLOOKUP(B1993,'BAHAN BAKU'!P:AO,26,FALSE)*F1993%,0)</f>
        <v>#N/A</v>
      </c>
      <c r="J1993">
        <v>0</v>
      </c>
      <c r="K1993">
        <v>0</v>
      </c>
      <c r="L1993">
        <f>VLOOKUP(B1993,'BAHAN BAKU'!P:Y,10,FALSE)</f>
        <v>0</v>
      </c>
      <c r="M1993">
        <f>VLOOKUP(B1993,'BAHAN BAKU'!P:Z,11,FALSE)</f>
        <v>0</v>
      </c>
      <c r="T1993">
        <v>0</v>
      </c>
    </row>
    <row r="1994" spans="1:20" x14ac:dyDescent="0.25">
      <c r="A1994">
        <f>VLOOKUP(B1994,'BAHAN BAKU'!$BD:$BE,2,FALSE)</f>
        <v>1</v>
      </c>
      <c r="B1994">
        <f>IF(COUNTIF($B$2:B1993,B1993)=3,B1993+1,B1993)</f>
        <v>665</v>
      </c>
      <c r="C1994" t="e">
        <f>VLOOKUP(B1994,'BAHAN BAKU'!P:Q,2,FALSE)</f>
        <v>#N/A</v>
      </c>
      <c r="D1994" t="s">
        <v>2</v>
      </c>
      <c r="E1994" t="s">
        <v>49</v>
      </c>
      <c r="F1994" s="13">
        <v>11</v>
      </c>
      <c r="G1994" t="s">
        <v>49</v>
      </c>
      <c r="H1994">
        <v>100</v>
      </c>
      <c r="I1994">
        <f>ROUND(VLOOKUP(B1994,'BAHAN BAKU'!P:AO,26,FALSE)*F1994%,0)</f>
        <v>0</v>
      </c>
      <c r="J1994">
        <v>0</v>
      </c>
      <c r="K1994">
        <v>0</v>
      </c>
      <c r="L1994">
        <f>VLOOKUP(B1994,'BAHAN BAKU'!P:Y,10,FALSE)</f>
        <v>0</v>
      </c>
      <c r="M1994">
        <f>VLOOKUP(B1994,'BAHAN BAKU'!P:Z,11,FALSE)</f>
        <v>0</v>
      </c>
      <c r="T1994">
        <v>0</v>
      </c>
    </row>
    <row r="1995" spans="1:20" x14ac:dyDescent="0.25">
      <c r="A1995">
        <f>VLOOKUP(B1995,'BAHAN BAKU'!$BD:$BE,2,FALSE)</f>
        <v>1</v>
      </c>
      <c r="B1995">
        <f>IF(COUNTIF($B$2:B1994,B1994)=3,B1994+1,B1994)</f>
        <v>665</v>
      </c>
      <c r="C1995" t="e">
        <f>VLOOKUP(B1995,'BAHAN BAKU'!P:Q,2,FALSE)</f>
        <v>#N/A</v>
      </c>
      <c r="D1995" t="s">
        <v>0</v>
      </c>
      <c r="E1995" t="s">
        <v>49</v>
      </c>
      <c r="F1995" s="13">
        <f>IF(VLOOKUP(B1995&amp;D1995,'BAHAN BAKU'!BA:BB,2,FALSE)&gt;'BAHAN BAKU'!$B$1,'BAHAN BAKU'!$B$1,VLOOKUP(B1995&amp;D1995,'BAHAN BAKU'!BA:BB,2,FALSE))</f>
        <v>0</v>
      </c>
      <c r="G1995" t="s">
        <v>49</v>
      </c>
      <c r="H1995">
        <v>100</v>
      </c>
      <c r="I1995">
        <f>ROUND(VLOOKUP(B1995,'BAHAN BAKU'!P:AO,26,FALSE)*F1995%,0)</f>
        <v>0</v>
      </c>
      <c r="J1995">
        <v>0</v>
      </c>
      <c r="K1995">
        <v>0</v>
      </c>
      <c r="L1995">
        <f>VLOOKUP(B1995,'BAHAN BAKU'!P:Y,10,FALSE)</f>
        <v>0</v>
      </c>
      <c r="M1995">
        <f>VLOOKUP(B1995,'BAHAN BAKU'!P:Z,11,FALSE)</f>
        <v>0</v>
      </c>
      <c r="T1995">
        <v>0</v>
      </c>
    </row>
    <row r="1996" spans="1:20" x14ac:dyDescent="0.25">
      <c r="A1996">
        <f>VLOOKUP(B1996,'BAHAN BAKU'!$BD:$BE,2,FALSE)</f>
        <v>1</v>
      </c>
      <c r="B1996">
        <f>IF(COUNTIF($B$2:B1995,B1995)=3,B1995+1,B1995)</f>
        <v>665</v>
      </c>
      <c r="C1996" t="e">
        <f>VLOOKUP(B1996,'BAHAN BAKU'!P:Q,2,FALSE)</f>
        <v>#N/A</v>
      </c>
      <c r="D1996" t="s">
        <v>4</v>
      </c>
      <c r="E1996" t="s">
        <v>49</v>
      </c>
      <c r="F1996" s="13" t="e">
        <f>IF(C1996=0,"2.5","0")</f>
        <v>#N/A</v>
      </c>
      <c r="G1996" t="s">
        <v>49</v>
      </c>
      <c r="H1996">
        <v>100</v>
      </c>
      <c r="I1996" t="e">
        <f>ROUND(VLOOKUP(B1996,'BAHAN BAKU'!P:AO,26,FALSE)*F1996%,0)</f>
        <v>#N/A</v>
      </c>
      <c r="J1996">
        <v>0</v>
      </c>
      <c r="K1996">
        <v>0</v>
      </c>
      <c r="L1996">
        <f>VLOOKUP(B1996,'BAHAN BAKU'!P:Y,10,FALSE)</f>
        <v>0</v>
      </c>
      <c r="M1996">
        <f>VLOOKUP(B1996,'BAHAN BAKU'!P:Z,11,FALSE)</f>
        <v>0</v>
      </c>
      <c r="T1996">
        <v>0</v>
      </c>
    </row>
    <row r="1997" spans="1:20" x14ac:dyDescent="0.25">
      <c r="A1997">
        <f>VLOOKUP(B1997,'BAHAN BAKU'!$BD:$BE,2,FALSE)</f>
        <v>1</v>
      </c>
      <c r="B1997">
        <f>IF(COUNTIF($B$2:B1996,B1996)=3,B1996+1,B1996)</f>
        <v>666</v>
      </c>
      <c r="C1997" t="e">
        <f>VLOOKUP(B1997,'BAHAN BAKU'!P:Q,2,FALSE)</f>
        <v>#N/A</v>
      </c>
      <c r="D1997" t="s">
        <v>2</v>
      </c>
      <c r="E1997" t="s">
        <v>49</v>
      </c>
      <c r="F1997" s="13">
        <v>11</v>
      </c>
      <c r="G1997" t="s">
        <v>49</v>
      </c>
      <c r="H1997">
        <v>100</v>
      </c>
      <c r="I1997">
        <f>ROUND(VLOOKUP(B1997,'BAHAN BAKU'!P:AO,26,FALSE)*F1997%,0)</f>
        <v>0</v>
      </c>
      <c r="J1997">
        <v>0</v>
      </c>
      <c r="K1997">
        <v>0</v>
      </c>
      <c r="L1997">
        <f>VLOOKUP(B1997,'BAHAN BAKU'!P:Y,10,FALSE)</f>
        <v>0</v>
      </c>
      <c r="M1997">
        <f>VLOOKUP(B1997,'BAHAN BAKU'!P:Z,11,FALSE)</f>
        <v>0</v>
      </c>
      <c r="T1997">
        <v>0</v>
      </c>
    </row>
    <row r="1998" spans="1:20" x14ac:dyDescent="0.25">
      <c r="A1998">
        <f>VLOOKUP(B1998,'BAHAN BAKU'!$BD:$BE,2,FALSE)</f>
        <v>1</v>
      </c>
      <c r="B1998">
        <f>IF(COUNTIF($B$2:B1997,B1997)=3,B1997+1,B1997)</f>
        <v>666</v>
      </c>
      <c r="C1998" t="e">
        <f>VLOOKUP(B1998,'BAHAN BAKU'!P:Q,2,FALSE)</f>
        <v>#N/A</v>
      </c>
      <c r="D1998" t="s">
        <v>0</v>
      </c>
      <c r="E1998" t="s">
        <v>49</v>
      </c>
      <c r="F1998" s="13">
        <f>IF(VLOOKUP(B1998&amp;D1998,'BAHAN BAKU'!BA:BB,2,FALSE)&gt;'BAHAN BAKU'!$B$1,'BAHAN BAKU'!$B$1,VLOOKUP(B1998&amp;D1998,'BAHAN BAKU'!BA:BB,2,FALSE))</f>
        <v>0</v>
      </c>
      <c r="G1998" t="s">
        <v>49</v>
      </c>
      <c r="H1998">
        <v>100</v>
      </c>
      <c r="I1998">
        <f>ROUND(VLOOKUP(B1998,'BAHAN BAKU'!P:AO,26,FALSE)*F1998%,0)</f>
        <v>0</v>
      </c>
      <c r="J1998">
        <v>0</v>
      </c>
      <c r="K1998">
        <v>0</v>
      </c>
      <c r="L1998">
        <f>VLOOKUP(B1998,'BAHAN BAKU'!P:Y,10,FALSE)</f>
        <v>0</v>
      </c>
      <c r="M1998">
        <f>VLOOKUP(B1998,'BAHAN BAKU'!P:Z,11,FALSE)</f>
        <v>0</v>
      </c>
      <c r="T1998">
        <v>0</v>
      </c>
    </row>
    <row r="1999" spans="1:20" x14ac:dyDescent="0.25">
      <c r="A1999">
        <f>VLOOKUP(B1999,'BAHAN BAKU'!$BD:$BE,2,FALSE)</f>
        <v>1</v>
      </c>
      <c r="B1999">
        <f>IF(COUNTIF($B$2:B1998,B1998)=3,B1998+1,B1998)</f>
        <v>666</v>
      </c>
      <c r="C1999" t="e">
        <f>VLOOKUP(B1999,'BAHAN BAKU'!P:Q,2,FALSE)</f>
        <v>#N/A</v>
      </c>
      <c r="D1999" t="s">
        <v>4</v>
      </c>
      <c r="E1999" t="s">
        <v>49</v>
      </c>
      <c r="F1999" s="13" t="e">
        <f>IF(C1999=0,"2.5","0")</f>
        <v>#N/A</v>
      </c>
      <c r="G1999" t="s">
        <v>49</v>
      </c>
      <c r="H1999">
        <v>100</v>
      </c>
      <c r="I1999" t="e">
        <f>ROUND(VLOOKUP(B1999,'BAHAN BAKU'!P:AO,26,FALSE)*F1999%,0)</f>
        <v>#N/A</v>
      </c>
      <c r="J1999">
        <v>0</v>
      </c>
      <c r="K1999">
        <v>0</v>
      </c>
      <c r="L1999">
        <f>VLOOKUP(B1999,'BAHAN BAKU'!P:Y,10,FALSE)</f>
        <v>0</v>
      </c>
      <c r="M1999">
        <f>VLOOKUP(B1999,'BAHAN BAKU'!P:Z,11,FALSE)</f>
        <v>0</v>
      </c>
      <c r="T1999">
        <v>0</v>
      </c>
    </row>
    <row r="2000" spans="1:20" x14ac:dyDescent="0.25">
      <c r="A2000">
        <f>VLOOKUP(B2000,'BAHAN BAKU'!$BD:$BE,2,FALSE)</f>
        <v>1</v>
      </c>
      <c r="B2000">
        <f>IF(COUNTIF($B$2:B1999,B1999)=3,B1999+1,B1999)</f>
        <v>667</v>
      </c>
      <c r="C2000" t="e">
        <f>VLOOKUP(B2000,'BAHAN BAKU'!P:Q,2,FALSE)</f>
        <v>#N/A</v>
      </c>
      <c r="D2000" t="s">
        <v>2</v>
      </c>
      <c r="E2000" t="s">
        <v>49</v>
      </c>
      <c r="F2000" s="13">
        <v>11</v>
      </c>
      <c r="G2000" t="s">
        <v>49</v>
      </c>
      <c r="H2000">
        <v>100</v>
      </c>
      <c r="I2000">
        <f>ROUND(VLOOKUP(B2000,'BAHAN BAKU'!P:AO,26,FALSE)*F2000%,0)</f>
        <v>0</v>
      </c>
      <c r="J2000">
        <v>0</v>
      </c>
      <c r="K2000">
        <v>0</v>
      </c>
      <c r="L2000">
        <f>VLOOKUP(B2000,'BAHAN BAKU'!P:Y,10,FALSE)</f>
        <v>0</v>
      </c>
      <c r="M2000">
        <f>VLOOKUP(B2000,'BAHAN BAKU'!P:Z,11,FALSE)</f>
        <v>0</v>
      </c>
      <c r="T2000">
        <v>0</v>
      </c>
    </row>
    <row r="2001" spans="1:20" x14ac:dyDescent="0.25">
      <c r="A2001">
        <f>VLOOKUP(B2001,'BAHAN BAKU'!$BD:$BE,2,FALSE)</f>
        <v>1</v>
      </c>
      <c r="B2001">
        <f>IF(COUNTIF($B$2:B2000,B2000)=3,B2000+1,B2000)</f>
        <v>667</v>
      </c>
      <c r="C2001" t="e">
        <f>VLOOKUP(B2001,'BAHAN BAKU'!P:Q,2,FALSE)</f>
        <v>#N/A</v>
      </c>
      <c r="D2001" t="s">
        <v>0</v>
      </c>
      <c r="E2001" t="s">
        <v>49</v>
      </c>
      <c r="F2001" s="13">
        <f>IF(VLOOKUP(B2001&amp;D2001,'BAHAN BAKU'!BA:BB,2,FALSE)&gt;'BAHAN BAKU'!$B$1,'BAHAN BAKU'!$B$1,VLOOKUP(B2001&amp;D2001,'BAHAN BAKU'!BA:BB,2,FALSE))</f>
        <v>0</v>
      </c>
      <c r="G2001" t="s">
        <v>49</v>
      </c>
      <c r="H2001">
        <v>100</v>
      </c>
      <c r="I2001">
        <f>ROUND(VLOOKUP(B2001,'BAHAN BAKU'!P:AO,26,FALSE)*F2001%,0)</f>
        <v>0</v>
      </c>
      <c r="J2001">
        <v>0</v>
      </c>
      <c r="K2001">
        <v>0</v>
      </c>
      <c r="L2001">
        <f>VLOOKUP(B2001,'BAHAN BAKU'!P:Y,10,FALSE)</f>
        <v>0</v>
      </c>
      <c r="M2001">
        <f>VLOOKUP(B2001,'BAHAN BAKU'!P:Z,11,FALSE)</f>
        <v>0</v>
      </c>
      <c r="T2001">
        <v>0</v>
      </c>
    </row>
    <row r="2002" spans="1:20" x14ac:dyDescent="0.25">
      <c r="A2002">
        <f>VLOOKUP(B2002,'BAHAN BAKU'!$BD:$BE,2,FALSE)</f>
        <v>1</v>
      </c>
      <c r="B2002">
        <f>IF(COUNTIF($B$2:B2001,B2001)=3,B2001+1,B2001)</f>
        <v>667</v>
      </c>
      <c r="C2002" t="e">
        <f>VLOOKUP(B2002,'BAHAN BAKU'!P:Q,2,FALSE)</f>
        <v>#N/A</v>
      </c>
      <c r="D2002" t="s">
        <v>4</v>
      </c>
      <c r="E2002" t="s">
        <v>49</v>
      </c>
      <c r="F2002" s="13" t="e">
        <f>IF(C2002=0,"2.5","0")</f>
        <v>#N/A</v>
      </c>
      <c r="G2002" t="s">
        <v>49</v>
      </c>
      <c r="H2002">
        <v>100</v>
      </c>
      <c r="I2002" t="e">
        <f>ROUND(VLOOKUP(B2002,'BAHAN BAKU'!P:AO,26,FALSE)*F2002%,0)</f>
        <v>#N/A</v>
      </c>
      <c r="J2002">
        <v>0</v>
      </c>
      <c r="K2002">
        <v>0</v>
      </c>
      <c r="L2002">
        <f>VLOOKUP(B2002,'BAHAN BAKU'!P:Y,10,FALSE)</f>
        <v>0</v>
      </c>
      <c r="M2002">
        <f>VLOOKUP(B2002,'BAHAN BAKU'!P:Z,11,FALSE)</f>
        <v>0</v>
      </c>
      <c r="T2002">
        <v>0</v>
      </c>
    </row>
    <row r="2003" spans="1:20" x14ac:dyDescent="0.25">
      <c r="A2003">
        <f>VLOOKUP(B2003,'BAHAN BAKU'!$BD:$BE,2,FALSE)</f>
        <v>1</v>
      </c>
      <c r="B2003">
        <f>IF(COUNTIF($B$2:B2002,B2002)=3,B2002+1,B2002)</f>
        <v>668</v>
      </c>
      <c r="C2003" t="e">
        <f>VLOOKUP(B2003,'BAHAN BAKU'!P:Q,2,FALSE)</f>
        <v>#N/A</v>
      </c>
      <c r="D2003" t="s">
        <v>2</v>
      </c>
      <c r="E2003" t="s">
        <v>49</v>
      </c>
      <c r="F2003" s="13">
        <v>11</v>
      </c>
      <c r="G2003" t="s">
        <v>49</v>
      </c>
      <c r="H2003">
        <v>100</v>
      </c>
      <c r="I2003">
        <f>ROUND(VLOOKUP(B2003,'BAHAN BAKU'!P:AO,26,FALSE)*F2003%,0)</f>
        <v>0</v>
      </c>
      <c r="J2003">
        <v>0</v>
      </c>
      <c r="K2003">
        <v>0</v>
      </c>
      <c r="L2003">
        <f>VLOOKUP(B2003,'BAHAN BAKU'!P:Y,10,FALSE)</f>
        <v>0</v>
      </c>
      <c r="M2003">
        <f>VLOOKUP(B2003,'BAHAN BAKU'!P:Z,11,FALSE)</f>
        <v>0</v>
      </c>
      <c r="T2003">
        <v>0</v>
      </c>
    </row>
    <row r="2004" spans="1:20" x14ac:dyDescent="0.25">
      <c r="A2004">
        <f>VLOOKUP(B2004,'BAHAN BAKU'!$BD:$BE,2,FALSE)</f>
        <v>1</v>
      </c>
      <c r="B2004">
        <f>IF(COUNTIF($B$2:B2003,B2003)=3,B2003+1,B2003)</f>
        <v>668</v>
      </c>
      <c r="C2004" t="e">
        <f>VLOOKUP(B2004,'BAHAN BAKU'!P:Q,2,FALSE)</f>
        <v>#N/A</v>
      </c>
      <c r="D2004" t="s">
        <v>0</v>
      </c>
      <c r="E2004" t="s">
        <v>49</v>
      </c>
      <c r="F2004" s="13">
        <f>IF(VLOOKUP(B2004&amp;D2004,'BAHAN BAKU'!BA:BB,2,FALSE)&gt;'BAHAN BAKU'!$B$1,'BAHAN BAKU'!$B$1,VLOOKUP(B2004&amp;D2004,'BAHAN BAKU'!BA:BB,2,FALSE))</f>
        <v>0</v>
      </c>
      <c r="G2004" t="s">
        <v>49</v>
      </c>
      <c r="H2004">
        <v>100</v>
      </c>
      <c r="I2004">
        <f>ROUND(VLOOKUP(B2004,'BAHAN BAKU'!P:AO,26,FALSE)*F2004%,0)</f>
        <v>0</v>
      </c>
      <c r="J2004">
        <v>0</v>
      </c>
      <c r="K2004">
        <v>0</v>
      </c>
      <c r="L2004">
        <f>VLOOKUP(B2004,'BAHAN BAKU'!P:Y,10,FALSE)</f>
        <v>0</v>
      </c>
      <c r="M2004">
        <f>VLOOKUP(B2004,'BAHAN BAKU'!P:Z,11,FALSE)</f>
        <v>0</v>
      </c>
      <c r="T2004">
        <v>0</v>
      </c>
    </row>
    <row r="2005" spans="1:20" x14ac:dyDescent="0.25">
      <c r="A2005">
        <f>VLOOKUP(B2005,'BAHAN BAKU'!$BD:$BE,2,FALSE)</f>
        <v>1</v>
      </c>
      <c r="B2005">
        <f>IF(COUNTIF($B$2:B2004,B2004)=3,B2004+1,B2004)</f>
        <v>668</v>
      </c>
      <c r="C2005" t="e">
        <f>VLOOKUP(B2005,'BAHAN BAKU'!P:Q,2,FALSE)</f>
        <v>#N/A</v>
      </c>
      <c r="D2005" t="s">
        <v>4</v>
      </c>
      <c r="E2005" t="s">
        <v>49</v>
      </c>
      <c r="F2005" s="13" t="e">
        <f>IF(C2005=0,"2.5","0")</f>
        <v>#N/A</v>
      </c>
      <c r="G2005" t="s">
        <v>49</v>
      </c>
      <c r="H2005">
        <v>100</v>
      </c>
      <c r="I2005" t="e">
        <f>ROUND(VLOOKUP(B2005,'BAHAN BAKU'!P:AO,26,FALSE)*F2005%,0)</f>
        <v>#N/A</v>
      </c>
      <c r="J2005">
        <v>0</v>
      </c>
      <c r="K2005">
        <v>0</v>
      </c>
      <c r="L2005">
        <f>VLOOKUP(B2005,'BAHAN BAKU'!P:Y,10,FALSE)</f>
        <v>0</v>
      </c>
      <c r="M2005">
        <f>VLOOKUP(B2005,'BAHAN BAKU'!P:Z,11,FALSE)</f>
        <v>0</v>
      </c>
      <c r="T2005">
        <v>0</v>
      </c>
    </row>
    <row r="2006" spans="1:20" x14ac:dyDescent="0.25">
      <c r="A2006">
        <f>VLOOKUP(B2006,'BAHAN BAKU'!$BD:$BE,2,FALSE)</f>
        <v>1</v>
      </c>
      <c r="B2006">
        <f>IF(COUNTIF($B$2:B2005,B2005)=3,B2005+1,B2005)</f>
        <v>669</v>
      </c>
      <c r="C2006" t="e">
        <f>VLOOKUP(B2006,'BAHAN BAKU'!P:Q,2,FALSE)</f>
        <v>#N/A</v>
      </c>
      <c r="D2006" t="s">
        <v>2</v>
      </c>
      <c r="E2006" t="s">
        <v>49</v>
      </c>
      <c r="F2006" s="13">
        <v>11</v>
      </c>
      <c r="G2006" t="s">
        <v>49</v>
      </c>
      <c r="H2006">
        <v>100</v>
      </c>
      <c r="I2006">
        <f>ROUND(VLOOKUP(B2006,'BAHAN BAKU'!P:AO,26,FALSE)*F2006%,0)</f>
        <v>0</v>
      </c>
      <c r="J2006">
        <v>0</v>
      </c>
      <c r="K2006">
        <v>0</v>
      </c>
      <c r="L2006">
        <f>VLOOKUP(B2006,'BAHAN BAKU'!P:Y,10,FALSE)</f>
        <v>0</v>
      </c>
      <c r="M2006">
        <f>VLOOKUP(B2006,'BAHAN BAKU'!P:Z,11,FALSE)</f>
        <v>0</v>
      </c>
      <c r="T2006">
        <v>0</v>
      </c>
    </row>
    <row r="2007" spans="1:20" x14ac:dyDescent="0.25">
      <c r="A2007">
        <f>VLOOKUP(B2007,'BAHAN BAKU'!$BD:$BE,2,FALSE)</f>
        <v>1</v>
      </c>
      <c r="B2007">
        <f>IF(COUNTIF($B$2:B2006,B2006)=3,B2006+1,B2006)</f>
        <v>669</v>
      </c>
      <c r="C2007" t="e">
        <f>VLOOKUP(B2007,'BAHAN BAKU'!P:Q,2,FALSE)</f>
        <v>#N/A</v>
      </c>
      <c r="D2007" t="s">
        <v>0</v>
      </c>
      <c r="E2007" t="s">
        <v>49</v>
      </c>
      <c r="F2007" s="13">
        <f>IF(VLOOKUP(B2007&amp;D2007,'BAHAN BAKU'!BA:BB,2,FALSE)&gt;'BAHAN BAKU'!$B$1,'BAHAN BAKU'!$B$1,VLOOKUP(B2007&amp;D2007,'BAHAN BAKU'!BA:BB,2,FALSE))</f>
        <v>0</v>
      </c>
      <c r="G2007" t="s">
        <v>49</v>
      </c>
      <c r="H2007">
        <v>100</v>
      </c>
      <c r="I2007">
        <f>ROUND(VLOOKUP(B2007,'BAHAN BAKU'!P:AO,26,FALSE)*F2007%,0)</f>
        <v>0</v>
      </c>
      <c r="J2007">
        <v>0</v>
      </c>
      <c r="K2007">
        <v>0</v>
      </c>
      <c r="L2007">
        <f>VLOOKUP(B2007,'BAHAN BAKU'!P:Y,10,FALSE)</f>
        <v>0</v>
      </c>
      <c r="M2007">
        <f>VLOOKUP(B2007,'BAHAN BAKU'!P:Z,11,FALSE)</f>
        <v>0</v>
      </c>
      <c r="T2007">
        <v>0</v>
      </c>
    </row>
    <row r="2008" spans="1:20" x14ac:dyDescent="0.25">
      <c r="A2008">
        <f>VLOOKUP(B2008,'BAHAN BAKU'!$BD:$BE,2,FALSE)</f>
        <v>1</v>
      </c>
      <c r="B2008">
        <f>IF(COUNTIF($B$2:B2007,B2007)=3,B2007+1,B2007)</f>
        <v>669</v>
      </c>
      <c r="C2008" t="e">
        <f>VLOOKUP(B2008,'BAHAN BAKU'!P:Q,2,FALSE)</f>
        <v>#N/A</v>
      </c>
      <c r="D2008" t="s">
        <v>4</v>
      </c>
      <c r="E2008" t="s">
        <v>49</v>
      </c>
      <c r="F2008" s="13" t="e">
        <f>IF(C2008=0,"2.5","0")</f>
        <v>#N/A</v>
      </c>
      <c r="G2008" t="s">
        <v>49</v>
      </c>
      <c r="H2008">
        <v>100</v>
      </c>
      <c r="I2008" t="e">
        <f>ROUND(VLOOKUP(B2008,'BAHAN BAKU'!P:AO,26,FALSE)*F2008%,0)</f>
        <v>#N/A</v>
      </c>
      <c r="J2008">
        <v>0</v>
      </c>
      <c r="K2008">
        <v>0</v>
      </c>
      <c r="L2008">
        <f>VLOOKUP(B2008,'BAHAN BAKU'!P:Y,10,FALSE)</f>
        <v>0</v>
      </c>
      <c r="M2008">
        <f>VLOOKUP(B2008,'BAHAN BAKU'!P:Z,11,FALSE)</f>
        <v>0</v>
      </c>
      <c r="T2008">
        <v>0</v>
      </c>
    </row>
    <row r="2009" spans="1:20" x14ac:dyDescent="0.25">
      <c r="A2009">
        <f>VLOOKUP(B2009,'BAHAN BAKU'!$BD:$BE,2,FALSE)</f>
        <v>1</v>
      </c>
      <c r="B2009">
        <f>IF(COUNTIF($B$2:B2008,B2008)=3,B2008+1,B2008)</f>
        <v>670</v>
      </c>
      <c r="C2009" t="e">
        <f>VLOOKUP(B2009,'BAHAN BAKU'!P:Q,2,FALSE)</f>
        <v>#N/A</v>
      </c>
      <c r="D2009" t="s">
        <v>2</v>
      </c>
      <c r="E2009" t="s">
        <v>49</v>
      </c>
      <c r="F2009" s="13">
        <v>11</v>
      </c>
      <c r="G2009" t="s">
        <v>49</v>
      </c>
      <c r="H2009">
        <v>100</v>
      </c>
      <c r="I2009">
        <f>ROUND(VLOOKUP(B2009,'BAHAN BAKU'!P:AO,26,FALSE)*F2009%,0)</f>
        <v>0</v>
      </c>
      <c r="J2009">
        <v>0</v>
      </c>
      <c r="K2009">
        <v>0</v>
      </c>
      <c r="L2009">
        <f>VLOOKUP(B2009,'BAHAN BAKU'!P:Y,10,FALSE)</f>
        <v>0</v>
      </c>
      <c r="M2009">
        <f>VLOOKUP(B2009,'BAHAN BAKU'!P:Z,11,FALSE)</f>
        <v>0</v>
      </c>
      <c r="T2009">
        <v>0</v>
      </c>
    </row>
    <row r="2010" spans="1:20" x14ac:dyDescent="0.25">
      <c r="A2010">
        <f>VLOOKUP(B2010,'BAHAN BAKU'!$BD:$BE,2,FALSE)</f>
        <v>1</v>
      </c>
      <c r="B2010">
        <f>IF(COUNTIF($B$2:B2009,B2009)=3,B2009+1,B2009)</f>
        <v>670</v>
      </c>
      <c r="C2010" t="e">
        <f>VLOOKUP(B2010,'BAHAN BAKU'!P:Q,2,FALSE)</f>
        <v>#N/A</v>
      </c>
      <c r="D2010" t="s">
        <v>0</v>
      </c>
      <c r="E2010" t="s">
        <v>49</v>
      </c>
      <c r="F2010" s="13">
        <f>IF(VLOOKUP(B2010&amp;D2010,'BAHAN BAKU'!BA:BB,2,FALSE)&gt;'BAHAN BAKU'!$B$1,'BAHAN BAKU'!$B$1,VLOOKUP(B2010&amp;D2010,'BAHAN BAKU'!BA:BB,2,FALSE))</f>
        <v>0</v>
      </c>
      <c r="G2010" t="s">
        <v>49</v>
      </c>
      <c r="H2010">
        <v>100</v>
      </c>
      <c r="I2010">
        <f>ROUND(VLOOKUP(B2010,'BAHAN BAKU'!P:AO,26,FALSE)*F2010%,0)</f>
        <v>0</v>
      </c>
      <c r="J2010">
        <v>0</v>
      </c>
      <c r="K2010">
        <v>0</v>
      </c>
      <c r="L2010">
        <f>VLOOKUP(B2010,'BAHAN BAKU'!P:Y,10,FALSE)</f>
        <v>0</v>
      </c>
      <c r="M2010">
        <f>VLOOKUP(B2010,'BAHAN BAKU'!P:Z,11,FALSE)</f>
        <v>0</v>
      </c>
      <c r="T2010">
        <v>0</v>
      </c>
    </row>
    <row r="2011" spans="1:20" x14ac:dyDescent="0.25">
      <c r="A2011">
        <f>VLOOKUP(B2011,'BAHAN BAKU'!$BD:$BE,2,FALSE)</f>
        <v>1</v>
      </c>
      <c r="B2011">
        <f>IF(COUNTIF($B$2:B2010,B2010)=3,B2010+1,B2010)</f>
        <v>670</v>
      </c>
      <c r="C2011" t="e">
        <f>VLOOKUP(B2011,'BAHAN BAKU'!P:Q,2,FALSE)</f>
        <v>#N/A</v>
      </c>
      <c r="D2011" t="s">
        <v>4</v>
      </c>
      <c r="E2011" t="s">
        <v>49</v>
      </c>
      <c r="F2011" s="13" t="e">
        <f>IF(C2011=0,"2.5","0")</f>
        <v>#N/A</v>
      </c>
      <c r="G2011" t="s">
        <v>49</v>
      </c>
      <c r="H2011">
        <v>100</v>
      </c>
      <c r="I2011" t="e">
        <f>ROUND(VLOOKUP(B2011,'BAHAN BAKU'!P:AO,26,FALSE)*F2011%,0)</f>
        <v>#N/A</v>
      </c>
      <c r="J2011">
        <v>0</v>
      </c>
      <c r="K2011">
        <v>0</v>
      </c>
      <c r="L2011">
        <f>VLOOKUP(B2011,'BAHAN BAKU'!P:Y,10,FALSE)</f>
        <v>0</v>
      </c>
      <c r="M2011">
        <f>VLOOKUP(B2011,'BAHAN BAKU'!P:Z,11,FALSE)</f>
        <v>0</v>
      </c>
      <c r="T2011">
        <v>0</v>
      </c>
    </row>
    <row r="2012" spans="1:20" x14ac:dyDescent="0.25">
      <c r="A2012">
        <f>VLOOKUP(B2012,'BAHAN BAKU'!$BD:$BE,2,FALSE)</f>
        <v>1</v>
      </c>
      <c r="B2012">
        <f>IF(COUNTIF($B$2:B2011,B2011)=3,B2011+1,B2011)</f>
        <v>671</v>
      </c>
      <c r="C2012" t="e">
        <f>VLOOKUP(B2012,'BAHAN BAKU'!P:Q,2,FALSE)</f>
        <v>#N/A</v>
      </c>
      <c r="D2012" t="s">
        <v>2</v>
      </c>
      <c r="E2012" t="s">
        <v>49</v>
      </c>
      <c r="F2012" s="13">
        <v>11</v>
      </c>
      <c r="G2012" t="s">
        <v>49</v>
      </c>
      <c r="H2012">
        <v>100</v>
      </c>
      <c r="I2012">
        <f>ROUND(VLOOKUP(B2012,'BAHAN BAKU'!P:AO,26,FALSE)*F2012%,0)</f>
        <v>0</v>
      </c>
      <c r="J2012">
        <v>0</v>
      </c>
      <c r="K2012">
        <v>0</v>
      </c>
      <c r="L2012">
        <f>VLOOKUP(B2012,'BAHAN BAKU'!P:Y,10,FALSE)</f>
        <v>0</v>
      </c>
      <c r="M2012">
        <f>VLOOKUP(B2012,'BAHAN BAKU'!P:Z,11,FALSE)</f>
        <v>0</v>
      </c>
      <c r="T2012">
        <v>0</v>
      </c>
    </row>
    <row r="2013" spans="1:20" x14ac:dyDescent="0.25">
      <c r="A2013">
        <f>VLOOKUP(B2013,'BAHAN BAKU'!$BD:$BE,2,FALSE)</f>
        <v>1</v>
      </c>
      <c r="B2013">
        <f>IF(COUNTIF($B$2:B2012,B2012)=3,B2012+1,B2012)</f>
        <v>671</v>
      </c>
      <c r="C2013" t="e">
        <f>VLOOKUP(B2013,'BAHAN BAKU'!P:Q,2,FALSE)</f>
        <v>#N/A</v>
      </c>
      <c r="D2013" t="s">
        <v>0</v>
      </c>
      <c r="E2013" t="s">
        <v>49</v>
      </c>
      <c r="F2013" s="13">
        <f>IF(VLOOKUP(B2013&amp;D2013,'BAHAN BAKU'!BA:BB,2,FALSE)&gt;'BAHAN BAKU'!$B$1,'BAHAN BAKU'!$B$1,VLOOKUP(B2013&amp;D2013,'BAHAN BAKU'!BA:BB,2,FALSE))</f>
        <v>0</v>
      </c>
      <c r="G2013" t="s">
        <v>49</v>
      </c>
      <c r="H2013">
        <v>100</v>
      </c>
      <c r="I2013">
        <f>ROUND(VLOOKUP(B2013,'BAHAN BAKU'!P:AO,26,FALSE)*F2013%,0)</f>
        <v>0</v>
      </c>
      <c r="J2013">
        <v>0</v>
      </c>
      <c r="K2013">
        <v>0</v>
      </c>
      <c r="L2013">
        <f>VLOOKUP(B2013,'BAHAN BAKU'!P:Y,10,FALSE)</f>
        <v>0</v>
      </c>
      <c r="M2013">
        <f>VLOOKUP(B2013,'BAHAN BAKU'!P:Z,11,FALSE)</f>
        <v>0</v>
      </c>
      <c r="T2013">
        <v>0</v>
      </c>
    </row>
    <row r="2014" spans="1:20" x14ac:dyDescent="0.25">
      <c r="A2014">
        <f>VLOOKUP(B2014,'BAHAN BAKU'!$BD:$BE,2,FALSE)</f>
        <v>1</v>
      </c>
      <c r="B2014">
        <f>IF(COUNTIF($B$2:B2013,B2013)=3,B2013+1,B2013)</f>
        <v>671</v>
      </c>
      <c r="C2014" t="e">
        <f>VLOOKUP(B2014,'BAHAN BAKU'!P:Q,2,FALSE)</f>
        <v>#N/A</v>
      </c>
      <c r="D2014" t="s">
        <v>4</v>
      </c>
      <c r="E2014" t="s">
        <v>49</v>
      </c>
      <c r="F2014" s="13" t="e">
        <f>IF(C2014=0,"2.5","0")</f>
        <v>#N/A</v>
      </c>
      <c r="G2014" t="s">
        <v>49</v>
      </c>
      <c r="H2014">
        <v>100</v>
      </c>
      <c r="I2014" t="e">
        <f>ROUND(VLOOKUP(B2014,'BAHAN BAKU'!P:AO,26,FALSE)*F2014%,0)</f>
        <v>#N/A</v>
      </c>
      <c r="J2014">
        <v>0</v>
      </c>
      <c r="K2014">
        <v>0</v>
      </c>
      <c r="L2014">
        <f>VLOOKUP(B2014,'BAHAN BAKU'!P:Y,10,FALSE)</f>
        <v>0</v>
      </c>
      <c r="M2014">
        <f>VLOOKUP(B2014,'BAHAN BAKU'!P:Z,11,FALSE)</f>
        <v>0</v>
      </c>
      <c r="T2014">
        <v>0</v>
      </c>
    </row>
    <row r="2015" spans="1:20" x14ac:dyDescent="0.25">
      <c r="A2015">
        <f>VLOOKUP(B2015,'BAHAN BAKU'!$BD:$BE,2,FALSE)</f>
        <v>1</v>
      </c>
      <c r="B2015">
        <f>IF(COUNTIF($B$2:B2014,B2014)=3,B2014+1,B2014)</f>
        <v>672</v>
      </c>
      <c r="C2015" t="e">
        <f>VLOOKUP(B2015,'BAHAN BAKU'!P:Q,2,FALSE)</f>
        <v>#N/A</v>
      </c>
      <c r="D2015" t="s">
        <v>2</v>
      </c>
      <c r="E2015" t="s">
        <v>49</v>
      </c>
      <c r="F2015" s="13">
        <v>11</v>
      </c>
      <c r="G2015" t="s">
        <v>49</v>
      </c>
      <c r="H2015">
        <v>100</v>
      </c>
      <c r="I2015">
        <f>ROUND(VLOOKUP(B2015,'BAHAN BAKU'!P:AO,26,FALSE)*F2015%,0)</f>
        <v>0</v>
      </c>
      <c r="J2015">
        <v>0</v>
      </c>
      <c r="K2015">
        <v>0</v>
      </c>
      <c r="L2015">
        <f>VLOOKUP(B2015,'BAHAN BAKU'!P:Y,10,FALSE)</f>
        <v>0</v>
      </c>
      <c r="M2015">
        <f>VLOOKUP(B2015,'BAHAN BAKU'!P:Z,11,FALSE)</f>
        <v>0</v>
      </c>
      <c r="T2015">
        <v>0</v>
      </c>
    </row>
    <row r="2016" spans="1:20" x14ac:dyDescent="0.25">
      <c r="A2016">
        <f>VLOOKUP(B2016,'BAHAN BAKU'!$BD:$BE,2,FALSE)</f>
        <v>1</v>
      </c>
      <c r="B2016">
        <f>IF(COUNTIF($B$2:B2015,B2015)=3,B2015+1,B2015)</f>
        <v>672</v>
      </c>
      <c r="C2016" t="e">
        <f>VLOOKUP(B2016,'BAHAN BAKU'!P:Q,2,FALSE)</f>
        <v>#N/A</v>
      </c>
      <c r="D2016" t="s">
        <v>0</v>
      </c>
      <c r="E2016" t="s">
        <v>49</v>
      </c>
      <c r="F2016" s="13">
        <f>IF(VLOOKUP(B2016&amp;D2016,'BAHAN BAKU'!BA:BB,2,FALSE)&gt;'BAHAN BAKU'!$B$1,'BAHAN BAKU'!$B$1,VLOOKUP(B2016&amp;D2016,'BAHAN BAKU'!BA:BB,2,FALSE))</f>
        <v>0</v>
      </c>
      <c r="G2016" t="s">
        <v>49</v>
      </c>
      <c r="H2016">
        <v>100</v>
      </c>
      <c r="I2016">
        <f>ROUND(VLOOKUP(B2016,'BAHAN BAKU'!P:AO,26,FALSE)*F2016%,0)</f>
        <v>0</v>
      </c>
      <c r="J2016">
        <v>0</v>
      </c>
      <c r="K2016">
        <v>0</v>
      </c>
      <c r="L2016">
        <f>VLOOKUP(B2016,'BAHAN BAKU'!P:Y,10,FALSE)</f>
        <v>0</v>
      </c>
      <c r="M2016">
        <f>VLOOKUP(B2016,'BAHAN BAKU'!P:Z,11,FALSE)</f>
        <v>0</v>
      </c>
      <c r="T2016">
        <v>0</v>
      </c>
    </row>
    <row r="2017" spans="1:20" x14ac:dyDescent="0.25">
      <c r="A2017">
        <f>VLOOKUP(B2017,'BAHAN BAKU'!$BD:$BE,2,FALSE)</f>
        <v>1</v>
      </c>
      <c r="B2017">
        <f>IF(COUNTIF($B$2:B2016,B2016)=3,B2016+1,B2016)</f>
        <v>672</v>
      </c>
      <c r="C2017" t="e">
        <f>VLOOKUP(B2017,'BAHAN BAKU'!P:Q,2,FALSE)</f>
        <v>#N/A</v>
      </c>
      <c r="D2017" t="s">
        <v>4</v>
      </c>
      <c r="E2017" t="s">
        <v>49</v>
      </c>
      <c r="F2017" s="13" t="e">
        <f>IF(C2017=0,"2.5","0")</f>
        <v>#N/A</v>
      </c>
      <c r="G2017" t="s">
        <v>49</v>
      </c>
      <c r="H2017">
        <v>100</v>
      </c>
      <c r="I2017" t="e">
        <f>ROUND(VLOOKUP(B2017,'BAHAN BAKU'!P:AO,26,FALSE)*F2017%,0)</f>
        <v>#N/A</v>
      </c>
      <c r="J2017">
        <v>0</v>
      </c>
      <c r="K2017">
        <v>0</v>
      </c>
      <c r="L2017">
        <f>VLOOKUP(B2017,'BAHAN BAKU'!P:Y,10,FALSE)</f>
        <v>0</v>
      </c>
      <c r="M2017">
        <f>VLOOKUP(B2017,'BAHAN BAKU'!P:Z,11,FALSE)</f>
        <v>0</v>
      </c>
      <c r="T2017">
        <v>0</v>
      </c>
    </row>
    <row r="2018" spans="1:20" x14ac:dyDescent="0.25">
      <c r="A2018">
        <f>VLOOKUP(B2018,'BAHAN BAKU'!$BD:$BE,2,FALSE)</f>
        <v>1</v>
      </c>
      <c r="B2018">
        <f>IF(COUNTIF($B$2:B2017,B2017)=3,B2017+1,B2017)</f>
        <v>673</v>
      </c>
      <c r="C2018" t="e">
        <f>VLOOKUP(B2018,'BAHAN BAKU'!P:Q,2,FALSE)</f>
        <v>#N/A</v>
      </c>
      <c r="D2018" t="s">
        <v>2</v>
      </c>
      <c r="E2018" t="s">
        <v>49</v>
      </c>
      <c r="F2018" s="13">
        <v>11</v>
      </c>
      <c r="G2018" t="s">
        <v>49</v>
      </c>
      <c r="H2018">
        <v>100</v>
      </c>
      <c r="I2018">
        <f>ROUND(VLOOKUP(B2018,'BAHAN BAKU'!P:AO,26,FALSE)*F2018%,0)</f>
        <v>0</v>
      </c>
      <c r="J2018">
        <v>0</v>
      </c>
      <c r="K2018">
        <v>0</v>
      </c>
      <c r="L2018">
        <f>VLOOKUP(B2018,'BAHAN BAKU'!P:Y,10,FALSE)</f>
        <v>0</v>
      </c>
      <c r="M2018">
        <f>VLOOKUP(B2018,'BAHAN BAKU'!P:Z,11,FALSE)</f>
        <v>0</v>
      </c>
      <c r="T2018">
        <v>0</v>
      </c>
    </row>
    <row r="2019" spans="1:20" x14ac:dyDescent="0.25">
      <c r="A2019">
        <f>VLOOKUP(B2019,'BAHAN BAKU'!$BD:$BE,2,FALSE)</f>
        <v>1</v>
      </c>
      <c r="B2019">
        <f>IF(COUNTIF($B$2:B2018,B2018)=3,B2018+1,B2018)</f>
        <v>673</v>
      </c>
      <c r="C2019" t="e">
        <f>VLOOKUP(B2019,'BAHAN BAKU'!P:Q,2,FALSE)</f>
        <v>#N/A</v>
      </c>
      <c r="D2019" t="s">
        <v>0</v>
      </c>
      <c r="E2019" t="s">
        <v>49</v>
      </c>
      <c r="F2019" s="13">
        <f>IF(VLOOKUP(B2019&amp;D2019,'BAHAN BAKU'!BA:BB,2,FALSE)&gt;'BAHAN BAKU'!$B$1,'BAHAN BAKU'!$B$1,VLOOKUP(B2019&amp;D2019,'BAHAN BAKU'!BA:BB,2,FALSE))</f>
        <v>0</v>
      </c>
      <c r="G2019" t="s">
        <v>49</v>
      </c>
      <c r="H2019">
        <v>100</v>
      </c>
      <c r="I2019">
        <f>ROUND(VLOOKUP(B2019,'BAHAN BAKU'!P:AO,26,FALSE)*F2019%,0)</f>
        <v>0</v>
      </c>
      <c r="J2019">
        <v>0</v>
      </c>
      <c r="K2019">
        <v>0</v>
      </c>
      <c r="L2019">
        <f>VLOOKUP(B2019,'BAHAN BAKU'!P:Y,10,FALSE)</f>
        <v>0</v>
      </c>
      <c r="M2019">
        <f>VLOOKUP(B2019,'BAHAN BAKU'!P:Z,11,FALSE)</f>
        <v>0</v>
      </c>
      <c r="T2019">
        <v>0</v>
      </c>
    </row>
    <row r="2020" spans="1:20" x14ac:dyDescent="0.25">
      <c r="A2020">
        <f>VLOOKUP(B2020,'BAHAN BAKU'!$BD:$BE,2,FALSE)</f>
        <v>1</v>
      </c>
      <c r="B2020">
        <f>IF(COUNTIF($B$2:B2019,B2019)=3,B2019+1,B2019)</f>
        <v>673</v>
      </c>
      <c r="C2020" t="e">
        <f>VLOOKUP(B2020,'BAHAN BAKU'!P:Q,2,FALSE)</f>
        <v>#N/A</v>
      </c>
      <c r="D2020" t="s">
        <v>4</v>
      </c>
      <c r="E2020" t="s">
        <v>49</v>
      </c>
      <c r="F2020" s="13" t="e">
        <f>IF(C2020=0,"2.5","0")</f>
        <v>#N/A</v>
      </c>
      <c r="G2020" t="s">
        <v>49</v>
      </c>
      <c r="H2020">
        <v>100</v>
      </c>
      <c r="I2020" t="e">
        <f>ROUND(VLOOKUP(B2020,'BAHAN BAKU'!P:AO,26,FALSE)*F2020%,0)</f>
        <v>#N/A</v>
      </c>
      <c r="J2020">
        <v>0</v>
      </c>
      <c r="K2020">
        <v>0</v>
      </c>
      <c r="L2020">
        <f>VLOOKUP(B2020,'BAHAN BAKU'!P:Y,10,FALSE)</f>
        <v>0</v>
      </c>
      <c r="M2020">
        <f>VLOOKUP(B2020,'BAHAN BAKU'!P:Z,11,FALSE)</f>
        <v>0</v>
      </c>
      <c r="T2020">
        <v>0</v>
      </c>
    </row>
    <row r="2021" spans="1:20" x14ac:dyDescent="0.25">
      <c r="A2021">
        <f>VLOOKUP(B2021,'BAHAN BAKU'!$BD:$BE,2,FALSE)</f>
        <v>1</v>
      </c>
      <c r="B2021">
        <f>IF(COUNTIF($B$2:B2020,B2020)=3,B2020+1,B2020)</f>
        <v>674</v>
      </c>
      <c r="C2021" t="e">
        <f>VLOOKUP(B2021,'BAHAN BAKU'!P:Q,2,FALSE)</f>
        <v>#N/A</v>
      </c>
      <c r="D2021" t="s">
        <v>2</v>
      </c>
      <c r="E2021" t="s">
        <v>49</v>
      </c>
      <c r="F2021" s="13">
        <v>11</v>
      </c>
      <c r="G2021" t="s">
        <v>49</v>
      </c>
      <c r="H2021">
        <v>100</v>
      </c>
      <c r="I2021">
        <f>ROUND(VLOOKUP(B2021,'BAHAN BAKU'!P:AO,26,FALSE)*F2021%,0)</f>
        <v>0</v>
      </c>
      <c r="J2021">
        <v>0</v>
      </c>
      <c r="K2021">
        <v>0</v>
      </c>
      <c r="L2021">
        <f>VLOOKUP(B2021,'BAHAN BAKU'!P:Y,10,FALSE)</f>
        <v>0</v>
      </c>
      <c r="M2021">
        <f>VLOOKUP(B2021,'BAHAN BAKU'!P:Z,11,FALSE)</f>
        <v>0</v>
      </c>
      <c r="T2021">
        <v>0</v>
      </c>
    </row>
    <row r="2022" spans="1:20" x14ac:dyDescent="0.25">
      <c r="A2022">
        <f>VLOOKUP(B2022,'BAHAN BAKU'!$BD:$BE,2,FALSE)</f>
        <v>1</v>
      </c>
      <c r="B2022">
        <f>IF(COUNTIF($B$2:B2021,B2021)=3,B2021+1,B2021)</f>
        <v>674</v>
      </c>
      <c r="C2022" t="e">
        <f>VLOOKUP(B2022,'BAHAN BAKU'!P:Q,2,FALSE)</f>
        <v>#N/A</v>
      </c>
      <c r="D2022" t="s">
        <v>0</v>
      </c>
      <c r="E2022" t="s">
        <v>49</v>
      </c>
      <c r="F2022" s="13">
        <f>IF(VLOOKUP(B2022&amp;D2022,'BAHAN BAKU'!BA:BB,2,FALSE)&gt;'BAHAN BAKU'!$B$1,'BAHAN BAKU'!$B$1,VLOOKUP(B2022&amp;D2022,'BAHAN BAKU'!BA:BB,2,FALSE))</f>
        <v>0</v>
      </c>
      <c r="G2022" t="s">
        <v>49</v>
      </c>
      <c r="H2022">
        <v>100</v>
      </c>
      <c r="I2022">
        <f>ROUND(VLOOKUP(B2022,'BAHAN BAKU'!P:AO,26,FALSE)*F2022%,0)</f>
        <v>0</v>
      </c>
      <c r="J2022">
        <v>0</v>
      </c>
      <c r="K2022">
        <v>0</v>
      </c>
      <c r="L2022">
        <f>VLOOKUP(B2022,'BAHAN BAKU'!P:Y,10,FALSE)</f>
        <v>0</v>
      </c>
      <c r="M2022">
        <f>VLOOKUP(B2022,'BAHAN BAKU'!P:Z,11,FALSE)</f>
        <v>0</v>
      </c>
      <c r="T2022">
        <v>0</v>
      </c>
    </row>
    <row r="2023" spans="1:20" x14ac:dyDescent="0.25">
      <c r="A2023">
        <f>VLOOKUP(B2023,'BAHAN BAKU'!$BD:$BE,2,FALSE)</f>
        <v>1</v>
      </c>
      <c r="B2023">
        <f>IF(COUNTIF($B$2:B2022,B2022)=3,B2022+1,B2022)</f>
        <v>674</v>
      </c>
      <c r="C2023" t="e">
        <f>VLOOKUP(B2023,'BAHAN BAKU'!P:Q,2,FALSE)</f>
        <v>#N/A</v>
      </c>
      <c r="D2023" t="s">
        <v>4</v>
      </c>
      <c r="E2023" t="s">
        <v>49</v>
      </c>
      <c r="F2023" s="13" t="e">
        <f>IF(C2023=0,"2.5","0")</f>
        <v>#N/A</v>
      </c>
      <c r="G2023" t="s">
        <v>49</v>
      </c>
      <c r="H2023">
        <v>100</v>
      </c>
      <c r="I2023" t="e">
        <f>ROUND(VLOOKUP(B2023,'BAHAN BAKU'!P:AO,26,FALSE)*F2023%,0)</f>
        <v>#N/A</v>
      </c>
      <c r="J2023">
        <v>0</v>
      </c>
      <c r="K2023">
        <v>0</v>
      </c>
      <c r="L2023">
        <f>VLOOKUP(B2023,'BAHAN BAKU'!P:Y,10,FALSE)</f>
        <v>0</v>
      </c>
      <c r="M2023">
        <f>VLOOKUP(B2023,'BAHAN BAKU'!P:Z,11,FALSE)</f>
        <v>0</v>
      </c>
      <c r="T2023">
        <v>0</v>
      </c>
    </row>
    <row r="2024" spans="1:20" x14ac:dyDescent="0.25">
      <c r="A2024">
        <f>VLOOKUP(B2024,'BAHAN BAKU'!$BD:$BE,2,FALSE)</f>
        <v>1</v>
      </c>
      <c r="B2024">
        <f>IF(COUNTIF($B$2:B2023,B2023)=3,B2023+1,B2023)</f>
        <v>675</v>
      </c>
      <c r="C2024" t="e">
        <f>VLOOKUP(B2024,'BAHAN BAKU'!P:Q,2,FALSE)</f>
        <v>#N/A</v>
      </c>
      <c r="D2024" t="s">
        <v>2</v>
      </c>
      <c r="E2024" t="s">
        <v>49</v>
      </c>
      <c r="F2024" s="13">
        <v>11</v>
      </c>
      <c r="G2024" t="s">
        <v>49</v>
      </c>
      <c r="H2024">
        <v>100</v>
      </c>
      <c r="I2024">
        <f>ROUND(VLOOKUP(B2024,'BAHAN BAKU'!P:AO,26,FALSE)*F2024%,0)</f>
        <v>0</v>
      </c>
      <c r="J2024">
        <v>0</v>
      </c>
      <c r="K2024">
        <v>0</v>
      </c>
      <c r="L2024">
        <f>VLOOKUP(B2024,'BAHAN BAKU'!P:Y,10,FALSE)</f>
        <v>0</v>
      </c>
      <c r="M2024">
        <f>VLOOKUP(B2024,'BAHAN BAKU'!P:Z,11,FALSE)</f>
        <v>0</v>
      </c>
      <c r="T2024">
        <v>0</v>
      </c>
    </row>
    <row r="2025" spans="1:20" x14ac:dyDescent="0.25">
      <c r="A2025">
        <f>VLOOKUP(B2025,'BAHAN BAKU'!$BD:$BE,2,FALSE)</f>
        <v>1</v>
      </c>
      <c r="B2025">
        <f>IF(COUNTIF($B$2:B2024,B2024)=3,B2024+1,B2024)</f>
        <v>675</v>
      </c>
      <c r="C2025" t="e">
        <f>VLOOKUP(B2025,'BAHAN BAKU'!P:Q,2,FALSE)</f>
        <v>#N/A</v>
      </c>
      <c r="D2025" t="s">
        <v>0</v>
      </c>
      <c r="E2025" t="s">
        <v>49</v>
      </c>
      <c r="F2025" s="13">
        <f>IF(VLOOKUP(B2025&amp;D2025,'BAHAN BAKU'!BA:BB,2,FALSE)&gt;'BAHAN BAKU'!$B$1,'BAHAN BAKU'!$B$1,VLOOKUP(B2025&amp;D2025,'BAHAN BAKU'!BA:BB,2,FALSE))</f>
        <v>0</v>
      </c>
      <c r="G2025" t="s">
        <v>49</v>
      </c>
      <c r="H2025">
        <v>100</v>
      </c>
      <c r="I2025">
        <f>ROUND(VLOOKUP(B2025,'BAHAN BAKU'!P:AO,26,FALSE)*F2025%,0)</f>
        <v>0</v>
      </c>
      <c r="J2025">
        <v>0</v>
      </c>
      <c r="K2025">
        <v>0</v>
      </c>
      <c r="L2025">
        <f>VLOOKUP(B2025,'BAHAN BAKU'!P:Y,10,FALSE)</f>
        <v>0</v>
      </c>
      <c r="M2025">
        <f>VLOOKUP(B2025,'BAHAN BAKU'!P:Z,11,FALSE)</f>
        <v>0</v>
      </c>
      <c r="T2025">
        <v>0</v>
      </c>
    </row>
    <row r="2026" spans="1:20" x14ac:dyDescent="0.25">
      <c r="A2026">
        <f>VLOOKUP(B2026,'BAHAN BAKU'!$BD:$BE,2,FALSE)</f>
        <v>1</v>
      </c>
      <c r="B2026">
        <f>IF(COUNTIF($B$2:B2025,B2025)=3,B2025+1,B2025)</f>
        <v>675</v>
      </c>
      <c r="C2026" t="e">
        <f>VLOOKUP(B2026,'BAHAN BAKU'!P:Q,2,FALSE)</f>
        <v>#N/A</v>
      </c>
      <c r="D2026" t="s">
        <v>4</v>
      </c>
      <c r="E2026" t="s">
        <v>49</v>
      </c>
      <c r="F2026" s="13" t="e">
        <f>IF(C2026=0,"2.5","0")</f>
        <v>#N/A</v>
      </c>
      <c r="G2026" t="s">
        <v>49</v>
      </c>
      <c r="H2026">
        <v>100</v>
      </c>
      <c r="I2026" t="e">
        <f>ROUND(VLOOKUP(B2026,'BAHAN BAKU'!P:AO,26,FALSE)*F2026%,0)</f>
        <v>#N/A</v>
      </c>
      <c r="J2026">
        <v>0</v>
      </c>
      <c r="K2026">
        <v>0</v>
      </c>
      <c r="L2026">
        <f>VLOOKUP(B2026,'BAHAN BAKU'!P:Y,10,FALSE)</f>
        <v>0</v>
      </c>
      <c r="M2026">
        <f>VLOOKUP(B2026,'BAHAN BAKU'!P:Z,11,FALSE)</f>
        <v>0</v>
      </c>
      <c r="T2026">
        <v>0</v>
      </c>
    </row>
    <row r="2027" spans="1:20" x14ac:dyDescent="0.25">
      <c r="A2027">
        <f>VLOOKUP(B2027,'BAHAN BAKU'!$BD:$BE,2,FALSE)</f>
        <v>1</v>
      </c>
      <c r="B2027">
        <f>IF(COUNTIF($B$2:B2026,B2026)=3,B2026+1,B2026)</f>
        <v>676</v>
      </c>
      <c r="C2027" t="e">
        <f>VLOOKUP(B2027,'BAHAN BAKU'!P:Q,2,FALSE)</f>
        <v>#N/A</v>
      </c>
      <c r="D2027" t="s">
        <v>2</v>
      </c>
      <c r="E2027" t="s">
        <v>49</v>
      </c>
      <c r="F2027" s="13">
        <v>11</v>
      </c>
      <c r="G2027" t="s">
        <v>49</v>
      </c>
      <c r="H2027">
        <v>100</v>
      </c>
      <c r="I2027">
        <f>ROUND(VLOOKUP(B2027,'BAHAN BAKU'!P:AO,26,FALSE)*F2027%,0)</f>
        <v>0</v>
      </c>
      <c r="J2027">
        <v>0</v>
      </c>
      <c r="K2027">
        <v>0</v>
      </c>
      <c r="L2027">
        <f>VLOOKUP(B2027,'BAHAN BAKU'!P:Y,10,FALSE)</f>
        <v>0</v>
      </c>
      <c r="M2027">
        <f>VLOOKUP(B2027,'BAHAN BAKU'!P:Z,11,FALSE)</f>
        <v>0</v>
      </c>
      <c r="T2027">
        <v>0</v>
      </c>
    </row>
    <row r="2028" spans="1:20" x14ac:dyDescent="0.25">
      <c r="A2028">
        <f>VLOOKUP(B2028,'BAHAN BAKU'!$BD:$BE,2,FALSE)</f>
        <v>1</v>
      </c>
      <c r="B2028">
        <f>IF(COUNTIF($B$2:B2027,B2027)=3,B2027+1,B2027)</f>
        <v>676</v>
      </c>
      <c r="C2028" t="e">
        <f>VLOOKUP(B2028,'BAHAN BAKU'!P:Q,2,FALSE)</f>
        <v>#N/A</v>
      </c>
      <c r="D2028" t="s">
        <v>0</v>
      </c>
      <c r="E2028" t="s">
        <v>49</v>
      </c>
      <c r="F2028" s="13">
        <f>IF(VLOOKUP(B2028&amp;D2028,'BAHAN BAKU'!BA:BB,2,FALSE)&gt;'BAHAN BAKU'!$B$1,'BAHAN BAKU'!$B$1,VLOOKUP(B2028&amp;D2028,'BAHAN BAKU'!BA:BB,2,FALSE))</f>
        <v>0</v>
      </c>
      <c r="G2028" t="s">
        <v>49</v>
      </c>
      <c r="H2028">
        <v>100</v>
      </c>
      <c r="I2028">
        <f>ROUND(VLOOKUP(B2028,'BAHAN BAKU'!P:AO,26,FALSE)*F2028%,0)</f>
        <v>0</v>
      </c>
      <c r="J2028">
        <v>0</v>
      </c>
      <c r="K2028">
        <v>0</v>
      </c>
      <c r="L2028">
        <f>VLOOKUP(B2028,'BAHAN BAKU'!P:Y,10,FALSE)</f>
        <v>0</v>
      </c>
      <c r="M2028">
        <f>VLOOKUP(B2028,'BAHAN BAKU'!P:Z,11,FALSE)</f>
        <v>0</v>
      </c>
      <c r="T2028">
        <v>0</v>
      </c>
    </row>
    <row r="2029" spans="1:20" x14ac:dyDescent="0.25">
      <c r="A2029">
        <f>VLOOKUP(B2029,'BAHAN BAKU'!$BD:$BE,2,FALSE)</f>
        <v>1</v>
      </c>
      <c r="B2029">
        <f>IF(COUNTIF($B$2:B2028,B2028)=3,B2028+1,B2028)</f>
        <v>676</v>
      </c>
      <c r="C2029" t="e">
        <f>VLOOKUP(B2029,'BAHAN BAKU'!P:Q,2,FALSE)</f>
        <v>#N/A</v>
      </c>
      <c r="D2029" t="s">
        <v>4</v>
      </c>
      <c r="E2029" t="s">
        <v>49</v>
      </c>
      <c r="F2029" s="13" t="e">
        <f>IF(C2029=0,"2.5","0")</f>
        <v>#N/A</v>
      </c>
      <c r="G2029" t="s">
        <v>49</v>
      </c>
      <c r="H2029">
        <v>100</v>
      </c>
      <c r="I2029" t="e">
        <f>ROUND(VLOOKUP(B2029,'BAHAN BAKU'!P:AO,26,FALSE)*F2029%,0)</f>
        <v>#N/A</v>
      </c>
      <c r="J2029">
        <v>0</v>
      </c>
      <c r="K2029">
        <v>0</v>
      </c>
      <c r="L2029">
        <f>VLOOKUP(B2029,'BAHAN BAKU'!P:Y,10,FALSE)</f>
        <v>0</v>
      </c>
      <c r="M2029">
        <f>VLOOKUP(B2029,'BAHAN BAKU'!P:Z,11,FALSE)</f>
        <v>0</v>
      </c>
      <c r="T2029">
        <v>0</v>
      </c>
    </row>
    <row r="2030" spans="1:20" x14ac:dyDescent="0.25">
      <c r="A2030">
        <f>VLOOKUP(B2030,'BAHAN BAKU'!$BD:$BE,2,FALSE)</f>
        <v>1</v>
      </c>
      <c r="B2030">
        <f>IF(COUNTIF($B$2:B2029,B2029)=3,B2029+1,B2029)</f>
        <v>677</v>
      </c>
      <c r="C2030" t="e">
        <f>VLOOKUP(B2030,'BAHAN BAKU'!P:Q,2,FALSE)</f>
        <v>#N/A</v>
      </c>
      <c r="D2030" t="s">
        <v>2</v>
      </c>
      <c r="E2030" t="s">
        <v>49</v>
      </c>
      <c r="F2030" s="13">
        <v>11</v>
      </c>
      <c r="G2030" t="s">
        <v>49</v>
      </c>
      <c r="H2030">
        <v>100</v>
      </c>
      <c r="I2030">
        <f>ROUND(VLOOKUP(B2030,'BAHAN BAKU'!P:AO,26,FALSE)*F2030%,0)</f>
        <v>0</v>
      </c>
      <c r="J2030">
        <v>0</v>
      </c>
      <c r="K2030">
        <v>0</v>
      </c>
      <c r="L2030">
        <f>VLOOKUP(B2030,'BAHAN BAKU'!P:Y,10,FALSE)</f>
        <v>0</v>
      </c>
      <c r="M2030">
        <f>VLOOKUP(B2030,'BAHAN BAKU'!P:Z,11,FALSE)</f>
        <v>0</v>
      </c>
      <c r="T2030">
        <v>0</v>
      </c>
    </row>
    <row r="2031" spans="1:20" x14ac:dyDescent="0.25">
      <c r="A2031">
        <f>VLOOKUP(B2031,'BAHAN BAKU'!$BD:$BE,2,FALSE)</f>
        <v>1</v>
      </c>
      <c r="B2031">
        <f>IF(COUNTIF($B$2:B2030,B2030)=3,B2030+1,B2030)</f>
        <v>677</v>
      </c>
      <c r="C2031" t="e">
        <f>VLOOKUP(B2031,'BAHAN BAKU'!P:Q,2,FALSE)</f>
        <v>#N/A</v>
      </c>
      <c r="D2031" t="s">
        <v>0</v>
      </c>
      <c r="E2031" t="s">
        <v>49</v>
      </c>
      <c r="F2031" s="13">
        <f>IF(VLOOKUP(B2031&amp;D2031,'BAHAN BAKU'!BA:BB,2,FALSE)&gt;'BAHAN BAKU'!$B$1,'BAHAN BAKU'!$B$1,VLOOKUP(B2031&amp;D2031,'BAHAN BAKU'!BA:BB,2,FALSE))</f>
        <v>0</v>
      </c>
      <c r="G2031" t="s">
        <v>49</v>
      </c>
      <c r="H2031">
        <v>100</v>
      </c>
      <c r="I2031">
        <f>ROUND(VLOOKUP(B2031,'BAHAN BAKU'!P:AO,26,FALSE)*F2031%,0)</f>
        <v>0</v>
      </c>
      <c r="J2031">
        <v>0</v>
      </c>
      <c r="K2031">
        <v>0</v>
      </c>
      <c r="L2031">
        <f>VLOOKUP(B2031,'BAHAN BAKU'!P:Y,10,FALSE)</f>
        <v>0</v>
      </c>
      <c r="M2031">
        <f>VLOOKUP(B2031,'BAHAN BAKU'!P:Z,11,FALSE)</f>
        <v>0</v>
      </c>
      <c r="T2031">
        <v>0</v>
      </c>
    </row>
    <row r="2032" spans="1:20" x14ac:dyDescent="0.25">
      <c r="A2032">
        <f>VLOOKUP(B2032,'BAHAN BAKU'!$BD:$BE,2,FALSE)</f>
        <v>1</v>
      </c>
      <c r="B2032">
        <f>IF(COUNTIF($B$2:B2031,B2031)=3,B2031+1,B2031)</f>
        <v>677</v>
      </c>
      <c r="C2032" t="e">
        <f>VLOOKUP(B2032,'BAHAN BAKU'!P:Q,2,FALSE)</f>
        <v>#N/A</v>
      </c>
      <c r="D2032" t="s">
        <v>4</v>
      </c>
      <c r="E2032" t="s">
        <v>49</v>
      </c>
      <c r="F2032" s="13" t="e">
        <f>IF(C2032=0,"2.5","0")</f>
        <v>#N/A</v>
      </c>
      <c r="G2032" t="s">
        <v>49</v>
      </c>
      <c r="H2032">
        <v>100</v>
      </c>
      <c r="I2032" t="e">
        <f>ROUND(VLOOKUP(B2032,'BAHAN BAKU'!P:AO,26,FALSE)*F2032%,0)</f>
        <v>#N/A</v>
      </c>
      <c r="J2032">
        <v>0</v>
      </c>
      <c r="K2032">
        <v>0</v>
      </c>
      <c r="L2032">
        <f>VLOOKUP(B2032,'BAHAN BAKU'!P:Y,10,FALSE)</f>
        <v>0</v>
      </c>
      <c r="M2032">
        <f>VLOOKUP(B2032,'BAHAN BAKU'!P:Z,11,FALSE)</f>
        <v>0</v>
      </c>
      <c r="T2032">
        <v>0</v>
      </c>
    </row>
    <row r="2033" spans="1:20" x14ac:dyDescent="0.25">
      <c r="A2033">
        <f>VLOOKUP(B2033,'BAHAN BAKU'!$BD:$BE,2,FALSE)</f>
        <v>1</v>
      </c>
      <c r="B2033">
        <f>IF(COUNTIF($B$2:B2032,B2032)=3,B2032+1,B2032)</f>
        <v>678</v>
      </c>
      <c r="C2033" t="e">
        <f>VLOOKUP(B2033,'BAHAN BAKU'!P:Q,2,FALSE)</f>
        <v>#N/A</v>
      </c>
      <c r="D2033" t="s">
        <v>2</v>
      </c>
      <c r="E2033" t="s">
        <v>49</v>
      </c>
      <c r="F2033" s="13">
        <v>11</v>
      </c>
      <c r="G2033" t="s">
        <v>49</v>
      </c>
      <c r="H2033">
        <v>100</v>
      </c>
      <c r="I2033">
        <f>ROUND(VLOOKUP(B2033,'BAHAN BAKU'!P:AO,26,FALSE)*F2033%,0)</f>
        <v>0</v>
      </c>
      <c r="J2033">
        <v>0</v>
      </c>
      <c r="K2033">
        <v>0</v>
      </c>
      <c r="L2033">
        <f>VLOOKUP(B2033,'BAHAN BAKU'!P:Y,10,FALSE)</f>
        <v>0</v>
      </c>
      <c r="M2033">
        <f>VLOOKUP(B2033,'BAHAN BAKU'!P:Z,11,FALSE)</f>
        <v>0</v>
      </c>
      <c r="T2033">
        <v>0</v>
      </c>
    </row>
    <row r="2034" spans="1:20" x14ac:dyDescent="0.25">
      <c r="A2034">
        <f>VLOOKUP(B2034,'BAHAN BAKU'!$BD:$BE,2,FALSE)</f>
        <v>1</v>
      </c>
      <c r="B2034">
        <f>IF(COUNTIF($B$2:B2033,B2033)=3,B2033+1,B2033)</f>
        <v>678</v>
      </c>
      <c r="C2034" t="e">
        <f>VLOOKUP(B2034,'BAHAN BAKU'!P:Q,2,FALSE)</f>
        <v>#N/A</v>
      </c>
      <c r="D2034" t="s">
        <v>0</v>
      </c>
      <c r="E2034" t="s">
        <v>49</v>
      </c>
      <c r="F2034" s="13">
        <f>IF(VLOOKUP(B2034&amp;D2034,'BAHAN BAKU'!BA:BB,2,FALSE)&gt;'BAHAN BAKU'!$B$1,'BAHAN BAKU'!$B$1,VLOOKUP(B2034&amp;D2034,'BAHAN BAKU'!BA:BB,2,FALSE))</f>
        <v>0</v>
      </c>
      <c r="G2034" t="s">
        <v>49</v>
      </c>
      <c r="H2034">
        <v>100</v>
      </c>
      <c r="I2034">
        <f>ROUND(VLOOKUP(B2034,'BAHAN BAKU'!P:AO,26,FALSE)*F2034%,0)</f>
        <v>0</v>
      </c>
      <c r="J2034">
        <v>0</v>
      </c>
      <c r="K2034">
        <v>0</v>
      </c>
      <c r="L2034">
        <f>VLOOKUP(B2034,'BAHAN BAKU'!P:Y,10,FALSE)</f>
        <v>0</v>
      </c>
      <c r="M2034">
        <f>VLOOKUP(B2034,'BAHAN BAKU'!P:Z,11,FALSE)</f>
        <v>0</v>
      </c>
      <c r="T2034">
        <v>0</v>
      </c>
    </row>
    <row r="2035" spans="1:20" x14ac:dyDescent="0.25">
      <c r="A2035">
        <f>VLOOKUP(B2035,'BAHAN BAKU'!$BD:$BE,2,FALSE)</f>
        <v>1</v>
      </c>
      <c r="B2035">
        <f>IF(COUNTIF($B$2:B2034,B2034)=3,B2034+1,B2034)</f>
        <v>678</v>
      </c>
      <c r="C2035" t="e">
        <f>VLOOKUP(B2035,'BAHAN BAKU'!P:Q,2,FALSE)</f>
        <v>#N/A</v>
      </c>
      <c r="D2035" t="s">
        <v>4</v>
      </c>
      <c r="E2035" t="s">
        <v>49</v>
      </c>
      <c r="F2035" s="13" t="e">
        <f>IF(C2035=0,"2.5","0")</f>
        <v>#N/A</v>
      </c>
      <c r="G2035" t="s">
        <v>49</v>
      </c>
      <c r="H2035">
        <v>100</v>
      </c>
      <c r="I2035" t="e">
        <f>ROUND(VLOOKUP(B2035,'BAHAN BAKU'!P:AO,26,FALSE)*F2035%,0)</f>
        <v>#N/A</v>
      </c>
      <c r="J2035">
        <v>0</v>
      </c>
      <c r="K2035">
        <v>0</v>
      </c>
      <c r="L2035">
        <f>VLOOKUP(B2035,'BAHAN BAKU'!P:Y,10,FALSE)</f>
        <v>0</v>
      </c>
      <c r="M2035">
        <f>VLOOKUP(B2035,'BAHAN BAKU'!P:Z,11,FALSE)</f>
        <v>0</v>
      </c>
      <c r="T2035">
        <v>0</v>
      </c>
    </row>
    <row r="2036" spans="1:20" x14ac:dyDescent="0.25">
      <c r="A2036">
        <f>VLOOKUP(B2036,'BAHAN BAKU'!$BD:$BE,2,FALSE)</f>
        <v>1</v>
      </c>
      <c r="B2036">
        <f>IF(COUNTIF($B$2:B2035,B2035)=3,B2035+1,B2035)</f>
        <v>679</v>
      </c>
      <c r="C2036" t="e">
        <f>VLOOKUP(B2036,'BAHAN BAKU'!P:Q,2,FALSE)</f>
        <v>#N/A</v>
      </c>
      <c r="D2036" t="s">
        <v>2</v>
      </c>
      <c r="E2036" t="s">
        <v>49</v>
      </c>
      <c r="F2036" s="13">
        <v>11</v>
      </c>
      <c r="G2036" t="s">
        <v>49</v>
      </c>
      <c r="H2036">
        <v>100</v>
      </c>
      <c r="I2036">
        <f>ROUND(VLOOKUP(B2036,'BAHAN BAKU'!P:AO,26,FALSE)*F2036%,0)</f>
        <v>0</v>
      </c>
      <c r="J2036">
        <v>0</v>
      </c>
      <c r="K2036">
        <v>0</v>
      </c>
      <c r="L2036">
        <f>VLOOKUP(B2036,'BAHAN BAKU'!P:Y,10,FALSE)</f>
        <v>0</v>
      </c>
      <c r="M2036">
        <f>VLOOKUP(B2036,'BAHAN BAKU'!P:Z,11,FALSE)</f>
        <v>0</v>
      </c>
      <c r="T2036">
        <v>0</v>
      </c>
    </row>
    <row r="2037" spans="1:20" x14ac:dyDescent="0.25">
      <c r="A2037">
        <f>VLOOKUP(B2037,'BAHAN BAKU'!$BD:$BE,2,FALSE)</f>
        <v>1</v>
      </c>
      <c r="B2037">
        <f>IF(COUNTIF($B$2:B2036,B2036)=3,B2036+1,B2036)</f>
        <v>679</v>
      </c>
      <c r="C2037" t="e">
        <f>VLOOKUP(B2037,'BAHAN BAKU'!P:Q,2,FALSE)</f>
        <v>#N/A</v>
      </c>
      <c r="D2037" t="s">
        <v>0</v>
      </c>
      <c r="E2037" t="s">
        <v>49</v>
      </c>
      <c r="F2037" s="13">
        <f>IF(VLOOKUP(B2037&amp;D2037,'BAHAN BAKU'!BA:BB,2,FALSE)&gt;'BAHAN BAKU'!$B$1,'BAHAN BAKU'!$B$1,VLOOKUP(B2037&amp;D2037,'BAHAN BAKU'!BA:BB,2,FALSE))</f>
        <v>0</v>
      </c>
      <c r="G2037" t="s">
        <v>49</v>
      </c>
      <c r="H2037">
        <v>100</v>
      </c>
      <c r="I2037">
        <f>ROUND(VLOOKUP(B2037,'BAHAN BAKU'!P:AO,26,FALSE)*F2037%,0)</f>
        <v>0</v>
      </c>
      <c r="J2037">
        <v>0</v>
      </c>
      <c r="K2037">
        <v>0</v>
      </c>
      <c r="L2037">
        <f>VLOOKUP(B2037,'BAHAN BAKU'!P:Y,10,FALSE)</f>
        <v>0</v>
      </c>
      <c r="M2037">
        <f>VLOOKUP(B2037,'BAHAN BAKU'!P:Z,11,FALSE)</f>
        <v>0</v>
      </c>
      <c r="T2037">
        <v>0</v>
      </c>
    </row>
    <row r="2038" spans="1:20" x14ac:dyDescent="0.25">
      <c r="A2038">
        <f>VLOOKUP(B2038,'BAHAN BAKU'!$BD:$BE,2,FALSE)</f>
        <v>1</v>
      </c>
      <c r="B2038">
        <f>IF(COUNTIF($B$2:B2037,B2037)=3,B2037+1,B2037)</f>
        <v>679</v>
      </c>
      <c r="C2038" t="e">
        <f>VLOOKUP(B2038,'BAHAN BAKU'!P:Q,2,FALSE)</f>
        <v>#N/A</v>
      </c>
      <c r="D2038" t="s">
        <v>4</v>
      </c>
      <c r="E2038" t="s">
        <v>49</v>
      </c>
      <c r="F2038" s="13" t="e">
        <f>IF(C2038=0,"2.5","0")</f>
        <v>#N/A</v>
      </c>
      <c r="G2038" t="s">
        <v>49</v>
      </c>
      <c r="H2038">
        <v>100</v>
      </c>
      <c r="I2038" t="e">
        <f>ROUND(VLOOKUP(B2038,'BAHAN BAKU'!P:AO,26,FALSE)*F2038%,0)</f>
        <v>#N/A</v>
      </c>
      <c r="J2038">
        <v>0</v>
      </c>
      <c r="K2038">
        <v>0</v>
      </c>
      <c r="L2038">
        <f>VLOOKUP(B2038,'BAHAN BAKU'!P:Y,10,FALSE)</f>
        <v>0</v>
      </c>
      <c r="M2038">
        <f>VLOOKUP(B2038,'BAHAN BAKU'!P:Z,11,FALSE)</f>
        <v>0</v>
      </c>
      <c r="T2038">
        <v>0</v>
      </c>
    </row>
    <row r="2039" spans="1:20" x14ac:dyDescent="0.25">
      <c r="A2039">
        <f>VLOOKUP(B2039,'BAHAN BAKU'!$BD:$BE,2,FALSE)</f>
        <v>1</v>
      </c>
      <c r="B2039">
        <f>IF(COUNTIF($B$2:B2038,B2038)=3,B2038+1,B2038)</f>
        <v>680</v>
      </c>
      <c r="C2039" t="e">
        <f>VLOOKUP(B2039,'BAHAN BAKU'!P:Q,2,FALSE)</f>
        <v>#N/A</v>
      </c>
      <c r="D2039" t="s">
        <v>2</v>
      </c>
      <c r="E2039" t="s">
        <v>49</v>
      </c>
      <c r="F2039" s="13">
        <v>11</v>
      </c>
      <c r="G2039" t="s">
        <v>49</v>
      </c>
      <c r="H2039">
        <v>100</v>
      </c>
      <c r="I2039">
        <f>ROUND(VLOOKUP(B2039,'BAHAN BAKU'!P:AO,26,FALSE)*F2039%,0)</f>
        <v>0</v>
      </c>
      <c r="J2039">
        <v>0</v>
      </c>
      <c r="K2039">
        <v>0</v>
      </c>
      <c r="L2039">
        <f>VLOOKUP(B2039,'BAHAN BAKU'!P:Y,10,FALSE)</f>
        <v>0</v>
      </c>
      <c r="M2039">
        <f>VLOOKUP(B2039,'BAHAN BAKU'!P:Z,11,FALSE)</f>
        <v>0</v>
      </c>
      <c r="T2039">
        <v>0</v>
      </c>
    </row>
    <row r="2040" spans="1:20" x14ac:dyDescent="0.25">
      <c r="A2040">
        <f>VLOOKUP(B2040,'BAHAN BAKU'!$BD:$BE,2,FALSE)</f>
        <v>1</v>
      </c>
      <c r="B2040">
        <f>IF(COUNTIF($B$2:B2039,B2039)=3,B2039+1,B2039)</f>
        <v>680</v>
      </c>
      <c r="C2040" t="e">
        <f>VLOOKUP(B2040,'BAHAN BAKU'!P:Q,2,FALSE)</f>
        <v>#N/A</v>
      </c>
      <c r="D2040" t="s">
        <v>0</v>
      </c>
      <c r="E2040" t="s">
        <v>49</v>
      </c>
      <c r="F2040" s="13">
        <f>IF(VLOOKUP(B2040&amp;D2040,'BAHAN BAKU'!BA:BB,2,FALSE)&gt;'BAHAN BAKU'!$B$1,'BAHAN BAKU'!$B$1,VLOOKUP(B2040&amp;D2040,'BAHAN BAKU'!BA:BB,2,FALSE))</f>
        <v>0</v>
      </c>
      <c r="G2040" t="s">
        <v>49</v>
      </c>
      <c r="H2040">
        <v>100</v>
      </c>
      <c r="I2040">
        <f>ROUND(VLOOKUP(B2040,'BAHAN BAKU'!P:AO,26,FALSE)*F2040%,0)</f>
        <v>0</v>
      </c>
      <c r="J2040">
        <v>0</v>
      </c>
      <c r="K2040">
        <v>0</v>
      </c>
      <c r="L2040">
        <f>VLOOKUP(B2040,'BAHAN BAKU'!P:Y,10,FALSE)</f>
        <v>0</v>
      </c>
      <c r="M2040">
        <f>VLOOKUP(B2040,'BAHAN BAKU'!P:Z,11,FALSE)</f>
        <v>0</v>
      </c>
      <c r="T2040">
        <v>0</v>
      </c>
    </row>
    <row r="2041" spans="1:20" x14ac:dyDescent="0.25">
      <c r="A2041">
        <f>VLOOKUP(B2041,'BAHAN BAKU'!$BD:$BE,2,FALSE)</f>
        <v>1</v>
      </c>
      <c r="B2041">
        <f>IF(COUNTIF($B$2:B2040,B2040)=3,B2040+1,B2040)</f>
        <v>680</v>
      </c>
      <c r="C2041" t="e">
        <f>VLOOKUP(B2041,'BAHAN BAKU'!P:Q,2,FALSE)</f>
        <v>#N/A</v>
      </c>
      <c r="D2041" t="s">
        <v>4</v>
      </c>
      <c r="E2041" t="s">
        <v>49</v>
      </c>
      <c r="F2041" s="13" t="e">
        <f>IF(C2041=0,"2.5","0")</f>
        <v>#N/A</v>
      </c>
      <c r="G2041" t="s">
        <v>49</v>
      </c>
      <c r="H2041">
        <v>100</v>
      </c>
      <c r="I2041" t="e">
        <f>ROUND(VLOOKUP(B2041,'BAHAN BAKU'!P:AO,26,FALSE)*F2041%,0)</f>
        <v>#N/A</v>
      </c>
      <c r="J2041">
        <v>0</v>
      </c>
      <c r="K2041">
        <v>0</v>
      </c>
      <c r="L2041">
        <f>VLOOKUP(B2041,'BAHAN BAKU'!P:Y,10,FALSE)</f>
        <v>0</v>
      </c>
      <c r="M2041">
        <f>VLOOKUP(B2041,'BAHAN BAKU'!P:Z,11,FALSE)</f>
        <v>0</v>
      </c>
      <c r="T2041">
        <v>0</v>
      </c>
    </row>
    <row r="2042" spans="1:20" x14ac:dyDescent="0.25">
      <c r="A2042">
        <f>VLOOKUP(B2042,'BAHAN BAKU'!$BD:$BE,2,FALSE)</f>
        <v>1</v>
      </c>
      <c r="B2042">
        <f>IF(COUNTIF($B$2:B2041,B2041)=3,B2041+1,B2041)</f>
        <v>681</v>
      </c>
      <c r="C2042" t="e">
        <f>VLOOKUP(B2042,'BAHAN BAKU'!P:Q,2,FALSE)</f>
        <v>#N/A</v>
      </c>
      <c r="D2042" t="s">
        <v>2</v>
      </c>
      <c r="E2042" t="s">
        <v>49</v>
      </c>
      <c r="F2042" s="13">
        <v>11</v>
      </c>
      <c r="G2042" t="s">
        <v>49</v>
      </c>
      <c r="H2042">
        <v>100</v>
      </c>
      <c r="I2042">
        <f>ROUND(VLOOKUP(B2042,'BAHAN BAKU'!P:AO,26,FALSE)*F2042%,0)</f>
        <v>0</v>
      </c>
      <c r="J2042">
        <v>0</v>
      </c>
      <c r="K2042">
        <v>0</v>
      </c>
      <c r="L2042">
        <f>VLOOKUP(B2042,'BAHAN BAKU'!P:Y,10,FALSE)</f>
        <v>0</v>
      </c>
      <c r="M2042">
        <f>VLOOKUP(B2042,'BAHAN BAKU'!P:Z,11,FALSE)</f>
        <v>0</v>
      </c>
      <c r="T2042">
        <v>0</v>
      </c>
    </row>
    <row r="2043" spans="1:20" x14ac:dyDescent="0.25">
      <c r="A2043">
        <f>VLOOKUP(B2043,'BAHAN BAKU'!$BD:$BE,2,FALSE)</f>
        <v>1</v>
      </c>
      <c r="B2043">
        <f>IF(COUNTIF($B$2:B2042,B2042)=3,B2042+1,B2042)</f>
        <v>681</v>
      </c>
      <c r="C2043" t="e">
        <f>VLOOKUP(B2043,'BAHAN BAKU'!P:Q,2,FALSE)</f>
        <v>#N/A</v>
      </c>
      <c r="D2043" t="s">
        <v>0</v>
      </c>
      <c r="E2043" t="s">
        <v>49</v>
      </c>
      <c r="F2043" s="13">
        <f>IF(VLOOKUP(B2043&amp;D2043,'BAHAN BAKU'!BA:BB,2,FALSE)&gt;'BAHAN BAKU'!$B$1,'BAHAN BAKU'!$B$1,VLOOKUP(B2043&amp;D2043,'BAHAN BAKU'!BA:BB,2,FALSE))</f>
        <v>0</v>
      </c>
      <c r="G2043" t="s">
        <v>49</v>
      </c>
      <c r="H2043">
        <v>100</v>
      </c>
      <c r="I2043">
        <f>ROUND(VLOOKUP(B2043,'BAHAN BAKU'!P:AO,26,FALSE)*F2043%,0)</f>
        <v>0</v>
      </c>
      <c r="J2043">
        <v>0</v>
      </c>
      <c r="K2043">
        <v>0</v>
      </c>
      <c r="L2043">
        <f>VLOOKUP(B2043,'BAHAN BAKU'!P:Y,10,FALSE)</f>
        <v>0</v>
      </c>
      <c r="M2043">
        <f>VLOOKUP(B2043,'BAHAN BAKU'!P:Z,11,FALSE)</f>
        <v>0</v>
      </c>
      <c r="T2043">
        <v>0</v>
      </c>
    </row>
    <row r="2044" spans="1:20" x14ac:dyDescent="0.25">
      <c r="A2044">
        <f>VLOOKUP(B2044,'BAHAN BAKU'!$BD:$BE,2,FALSE)</f>
        <v>1</v>
      </c>
      <c r="B2044">
        <f>IF(COUNTIF($B$2:B2043,B2043)=3,B2043+1,B2043)</f>
        <v>681</v>
      </c>
      <c r="C2044" t="e">
        <f>VLOOKUP(B2044,'BAHAN BAKU'!P:Q,2,FALSE)</f>
        <v>#N/A</v>
      </c>
      <c r="D2044" t="s">
        <v>4</v>
      </c>
      <c r="E2044" t="s">
        <v>49</v>
      </c>
      <c r="F2044" s="13" t="e">
        <f>IF(C2044=0,"2.5","0")</f>
        <v>#N/A</v>
      </c>
      <c r="G2044" t="s">
        <v>49</v>
      </c>
      <c r="H2044">
        <v>100</v>
      </c>
      <c r="I2044" t="e">
        <f>ROUND(VLOOKUP(B2044,'BAHAN BAKU'!P:AO,26,FALSE)*F2044%,0)</f>
        <v>#N/A</v>
      </c>
      <c r="J2044">
        <v>0</v>
      </c>
      <c r="K2044">
        <v>0</v>
      </c>
      <c r="L2044">
        <f>VLOOKUP(B2044,'BAHAN BAKU'!P:Y,10,FALSE)</f>
        <v>0</v>
      </c>
      <c r="M2044">
        <f>VLOOKUP(B2044,'BAHAN BAKU'!P:Z,11,FALSE)</f>
        <v>0</v>
      </c>
      <c r="T2044">
        <v>0</v>
      </c>
    </row>
    <row r="2045" spans="1:20" x14ac:dyDescent="0.25">
      <c r="A2045">
        <f>VLOOKUP(B2045,'BAHAN BAKU'!$BD:$BE,2,FALSE)</f>
        <v>1</v>
      </c>
      <c r="B2045">
        <f>IF(COUNTIF($B$2:B2044,B2044)=3,B2044+1,B2044)</f>
        <v>682</v>
      </c>
      <c r="C2045" t="e">
        <f>VLOOKUP(B2045,'BAHAN BAKU'!P:Q,2,FALSE)</f>
        <v>#N/A</v>
      </c>
      <c r="D2045" t="s">
        <v>2</v>
      </c>
      <c r="E2045" t="s">
        <v>49</v>
      </c>
      <c r="F2045" s="13">
        <v>11</v>
      </c>
      <c r="G2045" t="s">
        <v>49</v>
      </c>
      <c r="H2045">
        <v>100</v>
      </c>
      <c r="I2045">
        <f>ROUND(VLOOKUP(B2045,'BAHAN BAKU'!P:AO,26,FALSE)*F2045%,0)</f>
        <v>0</v>
      </c>
      <c r="J2045">
        <v>0</v>
      </c>
      <c r="K2045">
        <v>0</v>
      </c>
      <c r="L2045">
        <f>VLOOKUP(B2045,'BAHAN BAKU'!P:Y,10,FALSE)</f>
        <v>0</v>
      </c>
      <c r="M2045">
        <f>VLOOKUP(B2045,'BAHAN BAKU'!P:Z,11,FALSE)</f>
        <v>0</v>
      </c>
      <c r="T2045">
        <v>0</v>
      </c>
    </row>
    <row r="2046" spans="1:20" x14ac:dyDescent="0.25">
      <c r="A2046">
        <f>VLOOKUP(B2046,'BAHAN BAKU'!$BD:$BE,2,FALSE)</f>
        <v>1</v>
      </c>
      <c r="B2046">
        <f>IF(COUNTIF($B$2:B2045,B2045)=3,B2045+1,B2045)</f>
        <v>682</v>
      </c>
      <c r="C2046" t="e">
        <f>VLOOKUP(B2046,'BAHAN BAKU'!P:Q,2,FALSE)</f>
        <v>#N/A</v>
      </c>
      <c r="D2046" t="s">
        <v>0</v>
      </c>
      <c r="E2046" t="s">
        <v>49</v>
      </c>
      <c r="F2046" s="13">
        <f>IF(VLOOKUP(B2046&amp;D2046,'BAHAN BAKU'!BA:BB,2,FALSE)&gt;'BAHAN BAKU'!$B$1,'BAHAN BAKU'!$B$1,VLOOKUP(B2046&amp;D2046,'BAHAN BAKU'!BA:BB,2,FALSE))</f>
        <v>0</v>
      </c>
      <c r="G2046" t="s">
        <v>49</v>
      </c>
      <c r="H2046">
        <v>100</v>
      </c>
      <c r="I2046">
        <f>ROUND(VLOOKUP(B2046,'BAHAN BAKU'!P:AO,26,FALSE)*F2046%,0)</f>
        <v>0</v>
      </c>
      <c r="J2046">
        <v>0</v>
      </c>
      <c r="K2046">
        <v>0</v>
      </c>
      <c r="L2046">
        <f>VLOOKUP(B2046,'BAHAN BAKU'!P:Y,10,FALSE)</f>
        <v>0</v>
      </c>
      <c r="M2046">
        <f>VLOOKUP(B2046,'BAHAN BAKU'!P:Z,11,FALSE)</f>
        <v>0</v>
      </c>
      <c r="T2046">
        <v>0</v>
      </c>
    </row>
    <row r="2047" spans="1:20" x14ac:dyDescent="0.25">
      <c r="A2047">
        <f>VLOOKUP(B2047,'BAHAN BAKU'!$BD:$BE,2,FALSE)</f>
        <v>1</v>
      </c>
      <c r="B2047">
        <f>IF(COUNTIF($B$2:B2046,B2046)=3,B2046+1,B2046)</f>
        <v>682</v>
      </c>
      <c r="C2047" t="e">
        <f>VLOOKUP(B2047,'BAHAN BAKU'!P:Q,2,FALSE)</f>
        <v>#N/A</v>
      </c>
      <c r="D2047" t="s">
        <v>4</v>
      </c>
      <c r="E2047" t="s">
        <v>49</v>
      </c>
      <c r="F2047" s="13" t="e">
        <f>IF(C2047=0,"2.5","0")</f>
        <v>#N/A</v>
      </c>
      <c r="G2047" t="s">
        <v>49</v>
      </c>
      <c r="H2047">
        <v>100</v>
      </c>
      <c r="I2047" t="e">
        <f>ROUND(VLOOKUP(B2047,'BAHAN BAKU'!P:AO,26,FALSE)*F2047%,0)</f>
        <v>#N/A</v>
      </c>
      <c r="J2047">
        <v>0</v>
      </c>
      <c r="K2047">
        <v>0</v>
      </c>
      <c r="L2047">
        <f>VLOOKUP(B2047,'BAHAN BAKU'!P:Y,10,FALSE)</f>
        <v>0</v>
      </c>
      <c r="M2047">
        <f>VLOOKUP(B2047,'BAHAN BAKU'!P:Z,11,FALSE)</f>
        <v>0</v>
      </c>
      <c r="T2047">
        <v>0</v>
      </c>
    </row>
    <row r="2048" spans="1:20" x14ac:dyDescent="0.25">
      <c r="A2048">
        <f>VLOOKUP(B2048,'BAHAN BAKU'!$BD:$BE,2,FALSE)</f>
        <v>1</v>
      </c>
      <c r="B2048">
        <f>IF(COUNTIF($B$2:B2047,B2047)=3,B2047+1,B2047)</f>
        <v>683</v>
      </c>
      <c r="C2048" t="e">
        <f>VLOOKUP(B2048,'BAHAN BAKU'!P:Q,2,FALSE)</f>
        <v>#N/A</v>
      </c>
      <c r="D2048" t="s">
        <v>2</v>
      </c>
      <c r="E2048" t="s">
        <v>49</v>
      </c>
      <c r="F2048" s="13">
        <v>11</v>
      </c>
      <c r="G2048" t="s">
        <v>49</v>
      </c>
      <c r="H2048">
        <v>100</v>
      </c>
      <c r="I2048">
        <f>ROUND(VLOOKUP(B2048,'BAHAN BAKU'!P:AO,26,FALSE)*F2048%,0)</f>
        <v>0</v>
      </c>
      <c r="J2048">
        <v>0</v>
      </c>
      <c r="K2048">
        <v>0</v>
      </c>
      <c r="L2048">
        <f>VLOOKUP(B2048,'BAHAN BAKU'!P:Y,10,FALSE)</f>
        <v>0</v>
      </c>
      <c r="M2048">
        <f>VLOOKUP(B2048,'BAHAN BAKU'!P:Z,11,FALSE)</f>
        <v>0</v>
      </c>
      <c r="T2048">
        <v>0</v>
      </c>
    </row>
    <row r="2049" spans="1:20" x14ac:dyDescent="0.25">
      <c r="A2049">
        <f>VLOOKUP(B2049,'BAHAN BAKU'!$BD:$BE,2,FALSE)</f>
        <v>1</v>
      </c>
      <c r="B2049">
        <f>IF(COUNTIF($B$2:B2048,B2048)=3,B2048+1,B2048)</f>
        <v>683</v>
      </c>
      <c r="C2049" t="e">
        <f>VLOOKUP(B2049,'BAHAN BAKU'!P:Q,2,FALSE)</f>
        <v>#N/A</v>
      </c>
      <c r="D2049" t="s">
        <v>0</v>
      </c>
      <c r="E2049" t="s">
        <v>49</v>
      </c>
      <c r="F2049" s="13">
        <f>IF(VLOOKUP(B2049&amp;D2049,'BAHAN BAKU'!BA:BB,2,FALSE)&gt;'BAHAN BAKU'!$B$1,'BAHAN BAKU'!$B$1,VLOOKUP(B2049&amp;D2049,'BAHAN BAKU'!BA:BB,2,FALSE))</f>
        <v>0</v>
      </c>
      <c r="G2049" t="s">
        <v>49</v>
      </c>
      <c r="H2049">
        <v>100</v>
      </c>
      <c r="I2049">
        <f>ROUND(VLOOKUP(B2049,'BAHAN BAKU'!P:AO,26,FALSE)*F2049%,0)</f>
        <v>0</v>
      </c>
      <c r="J2049">
        <v>0</v>
      </c>
      <c r="K2049">
        <v>0</v>
      </c>
      <c r="L2049">
        <f>VLOOKUP(B2049,'BAHAN BAKU'!P:Y,10,FALSE)</f>
        <v>0</v>
      </c>
      <c r="M2049">
        <f>VLOOKUP(B2049,'BAHAN BAKU'!P:Z,11,FALSE)</f>
        <v>0</v>
      </c>
      <c r="T2049">
        <v>0</v>
      </c>
    </row>
    <row r="2050" spans="1:20" x14ac:dyDescent="0.25">
      <c r="A2050">
        <f>VLOOKUP(B2050,'BAHAN BAKU'!$BD:$BE,2,FALSE)</f>
        <v>1</v>
      </c>
      <c r="B2050">
        <f>IF(COUNTIF($B$2:B2049,B2049)=3,B2049+1,B2049)</f>
        <v>683</v>
      </c>
      <c r="C2050" t="e">
        <f>VLOOKUP(B2050,'BAHAN BAKU'!P:Q,2,FALSE)</f>
        <v>#N/A</v>
      </c>
      <c r="D2050" t="s">
        <v>4</v>
      </c>
      <c r="E2050" t="s">
        <v>49</v>
      </c>
      <c r="F2050" s="13" t="e">
        <f>IF(C2050=0,"2.5","0")</f>
        <v>#N/A</v>
      </c>
      <c r="G2050" t="s">
        <v>49</v>
      </c>
      <c r="H2050">
        <v>100</v>
      </c>
      <c r="I2050" t="e">
        <f>ROUND(VLOOKUP(B2050,'BAHAN BAKU'!P:AO,26,FALSE)*F2050%,0)</f>
        <v>#N/A</v>
      </c>
      <c r="J2050">
        <v>0</v>
      </c>
      <c r="K2050">
        <v>0</v>
      </c>
      <c r="L2050">
        <f>VLOOKUP(B2050,'BAHAN BAKU'!P:Y,10,FALSE)</f>
        <v>0</v>
      </c>
      <c r="M2050">
        <f>VLOOKUP(B2050,'BAHAN BAKU'!P:Z,11,FALSE)</f>
        <v>0</v>
      </c>
      <c r="T2050">
        <v>0</v>
      </c>
    </row>
    <row r="2051" spans="1:20" x14ac:dyDescent="0.25">
      <c r="A2051">
        <f>VLOOKUP(B2051,'BAHAN BAKU'!$BD:$BE,2,FALSE)</f>
        <v>1</v>
      </c>
      <c r="B2051">
        <f>IF(COUNTIF($B$2:B2050,B2050)=3,B2050+1,B2050)</f>
        <v>684</v>
      </c>
      <c r="C2051" t="e">
        <f>VLOOKUP(B2051,'BAHAN BAKU'!P:Q,2,FALSE)</f>
        <v>#N/A</v>
      </c>
      <c r="D2051" t="s">
        <v>2</v>
      </c>
      <c r="E2051" t="s">
        <v>49</v>
      </c>
      <c r="F2051" s="13">
        <v>11</v>
      </c>
      <c r="G2051" t="s">
        <v>49</v>
      </c>
      <c r="H2051">
        <v>100</v>
      </c>
      <c r="I2051">
        <f>ROUND(VLOOKUP(B2051,'BAHAN BAKU'!P:AO,26,FALSE)*F2051%,0)</f>
        <v>0</v>
      </c>
      <c r="J2051">
        <v>0</v>
      </c>
      <c r="K2051">
        <v>0</v>
      </c>
      <c r="L2051">
        <f>VLOOKUP(B2051,'BAHAN BAKU'!P:Y,10,FALSE)</f>
        <v>0</v>
      </c>
      <c r="M2051">
        <f>VLOOKUP(B2051,'BAHAN BAKU'!P:Z,11,FALSE)</f>
        <v>0</v>
      </c>
      <c r="T2051">
        <v>0</v>
      </c>
    </row>
    <row r="2052" spans="1:20" x14ac:dyDescent="0.25">
      <c r="A2052">
        <f>VLOOKUP(B2052,'BAHAN BAKU'!$BD:$BE,2,FALSE)</f>
        <v>1</v>
      </c>
      <c r="B2052">
        <f>IF(COUNTIF($B$2:B2051,B2051)=3,B2051+1,B2051)</f>
        <v>684</v>
      </c>
      <c r="C2052" t="e">
        <f>VLOOKUP(B2052,'BAHAN BAKU'!P:Q,2,FALSE)</f>
        <v>#N/A</v>
      </c>
      <c r="D2052" t="s">
        <v>0</v>
      </c>
      <c r="E2052" t="s">
        <v>49</v>
      </c>
      <c r="F2052" s="13">
        <f>IF(VLOOKUP(B2052&amp;D2052,'BAHAN BAKU'!BA:BB,2,FALSE)&gt;'BAHAN BAKU'!$B$1,'BAHAN BAKU'!$B$1,VLOOKUP(B2052&amp;D2052,'BAHAN BAKU'!BA:BB,2,FALSE))</f>
        <v>0</v>
      </c>
      <c r="G2052" t="s">
        <v>49</v>
      </c>
      <c r="H2052">
        <v>100</v>
      </c>
      <c r="I2052">
        <f>ROUND(VLOOKUP(B2052,'BAHAN BAKU'!P:AO,26,FALSE)*F2052%,0)</f>
        <v>0</v>
      </c>
      <c r="J2052">
        <v>0</v>
      </c>
      <c r="K2052">
        <v>0</v>
      </c>
      <c r="L2052">
        <f>VLOOKUP(B2052,'BAHAN BAKU'!P:Y,10,FALSE)</f>
        <v>0</v>
      </c>
      <c r="M2052">
        <f>VLOOKUP(B2052,'BAHAN BAKU'!P:Z,11,FALSE)</f>
        <v>0</v>
      </c>
      <c r="T2052">
        <v>0</v>
      </c>
    </row>
    <row r="2053" spans="1:20" x14ac:dyDescent="0.25">
      <c r="A2053">
        <f>VLOOKUP(B2053,'BAHAN BAKU'!$BD:$BE,2,FALSE)</f>
        <v>1</v>
      </c>
      <c r="B2053">
        <f>IF(COUNTIF($B$2:B2052,B2052)=3,B2052+1,B2052)</f>
        <v>684</v>
      </c>
      <c r="C2053" t="e">
        <f>VLOOKUP(B2053,'BAHAN BAKU'!P:Q,2,FALSE)</f>
        <v>#N/A</v>
      </c>
      <c r="D2053" t="s">
        <v>4</v>
      </c>
      <c r="E2053" t="s">
        <v>49</v>
      </c>
      <c r="F2053" s="13" t="e">
        <f>IF(C2053=0,"2.5","0")</f>
        <v>#N/A</v>
      </c>
      <c r="G2053" t="s">
        <v>49</v>
      </c>
      <c r="H2053">
        <v>100</v>
      </c>
      <c r="I2053" t="e">
        <f>ROUND(VLOOKUP(B2053,'BAHAN BAKU'!P:AO,26,FALSE)*F2053%,0)</f>
        <v>#N/A</v>
      </c>
      <c r="J2053">
        <v>0</v>
      </c>
      <c r="K2053">
        <v>0</v>
      </c>
      <c r="L2053">
        <f>VLOOKUP(B2053,'BAHAN BAKU'!P:Y,10,FALSE)</f>
        <v>0</v>
      </c>
      <c r="M2053">
        <f>VLOOKUP(B2053,'BAHAN BAKU'!P:Z,11,FALSE)</f>
        <v>0</v>
      </c>
      <c r="T2053">
        <v>0</v>
      </c>
    </row>
    <row r="2054" spans="1:20" x14ac:dyDescent="0.25">
      <c r="A2054">
        <f>VLOOKUP(B2054,'BAHAN BAKU'!$BD:$BE,2,FALSE)</f>
        <v>1</v>
      </c>
      <c r="B2054">
        <f>IF(COUNTIF($B$2:B2053,B2053)=3,B2053+1,B2053)</f>
        <v>685</v>
      </c>
      <c r="C2054" t="e">
        <f>VLOOKUP(B2054,'BAHAN BAKU'!P:Q,2,FALSE)</f>
        <v>#N/A</v>
      </c>
      <c r="D2054" t="s">
        <v>2</v>
      </c>
      <c r="E2054" t="s">
        <v>49</v>
      </c>
      <c r="F2054" s="13">
        <v>11</v>
      </c>
      <c r="G2054" t="s">
        <v>49</v>
      </c>
      <c r="H2054">
        <v>100</v>
      </c>
      <c r="I2054">
        <f>ROUND(VLOOKUP(B2054,'BAHAN BAKU'!P:AO,26,FALSE)*F2054%,0)</f>
        <v>0</v>
      </c>
      <c r="J2054">
        <v>0</v>
      </c>
      <c r="K2054">
        <v>0</v>
      </c>
      <c r="L2054">
        <f>VLOOKUP(B2054,'BAHAN BAKU'!P:Y,10,FALSE)</f>
        <v>0</v>
      </c>
      <c r="M2054">
        <f>VLOOKUP(B2054,'BAHAN BAKU'!P:Z,11,FALSE)</f>
        <v>0</v>
      </c>
      <c r="T2054">
        <v>0</v>
      </c>
    </row>
    <row r="2055" spans="1:20" x14ac:dyDescent="0.25">
      <c r="A2055">
        <f>VLOOKUP(B2055,'BAHAN BAKU'!$BD:$BE,2,FALSE)</f>
        <v>1</v>
      </c>
      <c r="B2055">
        <f>IF(COUNTIF($B$2:B2054,B2054)=3,B2054+1,B2054)</f>
        <v>685</v>
      </c>
      <c r="C2055" t="e">
        <f>VLOOKUP(B2055,'BAHAN BAKU'!P:Q,2,FALSE)</f>
        <v>#N/A</v>
      </c>
      <c r="D2055" t="s">
        <v>0</v>
      </c>
      <c r="E2055" t="s">
        <v>49</v>
      </c>
      <c r="F2055" s="13">
        <f>IF(VLOOKUP(B2055&amp;D2055,'BAHAN BAKU'!BA:BB,2,FALSE)&gt;'BAHAN BAKU'!$B$1,'BAHAN BAKU'!$B$1,VLOOKUP(B2055&amp;D2055,'BAHAN BAKU'!BA:BB,2,FALSE))</f>
        <v>0</v>
      </c>
      <c r="G2055" t="s">
        <v>49</v>
      </c>
      <c r="H2055">
        <v>100</v>
      </c>
      <c r="I2055">
        <f>ROUND(VLOOKUP(B2055,'BAHAN BAKU'!P:AO,26,FALSE)*F2055%,0)</f>
        <v>0</v>
      </c>
      <c r="J2055">
        <v>0</v>
      </c>
      <c r="K2055">
        <v>0</v>
      </c>
      <c r="L2055">
        <f>VLOOKUP(B2055,'BAHAN BAKU'!P:Y,10,FALSE)</f>
        <v>0</v>
      </c>
      <c r="M2055">
        <f>VLOOKUP(B2055,'BAHAN BAKU'!P:Z,11,FALSE)</f>
        <v>0</v>
      </c>
      <c r="T2055">
        <v>0</v>
      </c>
    </row>
    <row r="2056" spans="1:20" x14ac:dyDescent="0.25">
      <c r="A2056">
        <f>VLOOKUP(B2056,'BAHAN BAKU'!$BD:$BE,2,FALSE)</f>
        <v>1</v>
      </c>
      <c r="B2056">
        <f>IF(COUNTIF($B$2:B2055,B2055)=3,B2055+1,B2055)</f>
        <v>685</v>
      </c>
      <c r="C2056" t="e">
        <f>VLOOKUP(B2056,'BAHAN BAKU'!P:Q,2,FALSE)</f>
        <v>#N/A</v>
      </c>
      <c r="D2056" t="s">
        <v>4</v>
      </c>
      <c r="E2056" t="s">
        <v>49</v>
      </c>
      <c r="F2056" s="13" t="e">
        <f>IF(C2056=0,"2.5","0")</f>
        <v>#N/A</v>
      </c>
      <c r="G2056" t="s">
        <v>49</v>
      </c>
      <c r="H2056">
        <v>100</v>
      </c>
      <c r="I2056" t="e">
        <f>ROUND(VLOOKUP(B2056,'BAHAN BAKU'!P:AO,26,FALSE)*F2056%,0)</f>
        <v>#N/A</v>
      </c>
      <c r="J2056">
        <v>0</v>
      </c>
      <c r="K2056">
        <v>0</v>
      </c>
      <c r="L2056">
        <f>VLOOKUP(B2056,'BAHAN BAKU'!P:Y,10,FALSE)</f>
        <v>0</v>
      </c>
      <c r="M2056">
        <f>VLOOKUP(B2056,'BAHAN BAKU'!P:Z,11,FALSE)</f>
        <v>0</v>
      </c>
      <c r="T2056">
        <v>0</v>
      </c>
    </row>
    <row r="2057" spans="1:20" x14ac:dyDescent="0.25">
      <c r="A2057">
        <f>VLOOKUP(B2057,'BAHAN BAKU'!$BD:$BE,2,FALSE)</f>
        <v>1</v>
      </c>
      <c r="B2057">
        <f>IF(COUNTIF($B$2:B2056,B2056)=3,B2056+1,B2056)</f>
        <v>686</v>
      </c>
      <c r="C2057" t="e">
        <f>VLOOKUP(B2057,'BAHAN BAKU'!P:Q,2,FALSE)</f>
        <v>#N/A</v>
      </c>
      <c r="D2057" t="s">
        <v>2</v>
      </c>
      <c r="E2057" t="s">
        <v>49</v>
      </c>
      <c r="F2057" s="13">
        <v>11</v>
      </c>
      <c r="G2057" t="s">
        <v>49</v>
      </c>
      <c r="H2057">
        <v>100</v>
      </c>
      <c r="I2057">
        <f>ROUND(VLOOKUP(B2057,'BAHAN BAKU'!P:AO,26,FALSE)*F2057%,0)</f>
        <v>0</v>
      </c>
      <c r="J2057">
        <v>0</v>
      </c>
      <c r="K2057">
        <v>0</v>
      </c>
      <c r="L2057">
        <f>VLOOKUP(B2057,'BAHAN BAKU'!P:Y,10,FALSE)</f>
        <v>0</v>
      </c>
      <c r="M2057">
        <f>VLOOKUP(B2057,'BAHAN BAKU'!P:Z,11,FALSE)</f>
        <v>0</v>
      </c>
      <c r="T2057">
        <v>0</v>
      </c>
    </row>
    <row r="2058" spans="1:20" x14ac:dyDescent="0.25">
      <c r="A2058">
        <f>VLOOKUP(B2058,'BAHAN BAKU'!$BD:$BE,2,FALSE)</f>
        <v>1</v>
      </c>
      <c r="B2058">
        <f>IF(COUNTIF($B$2:B2057,B2057)=3,B2057+1,B2057)</f>
        <v>686</v>
      </c>
      <c r="C2058" t="e">
        <f>VLOOKUP(B2058,'BAHAN BAKU'!P:Q,2,FALSE)</f>
        <v>#N/A</v>
      </c>
      <c r="D2058" t="s">
        <v>0</v>
      </c>
      <c r="E2058" t="s">
        <v>49</v>
      </c>
      <c r="F2058" s="13">
        <f>IF(VLOOKUP(B2058&amp;D2058,'BAHAN BAKU'!BA:BB,2,FALSE)&gt;'BAHAN BAKU'!$B$1,'BAHAN BAKU'!$B$1,VLOOKUP(B2058&amp;D2058,'BAHAN BAKU'!BA:BB,2,FALSE))</f>
        <v>0</v>
      </c>
      <c r="G2058" t="s">
        <v>49</v>
      </c>
      <c r="H2058">
        <v>100</v>
      </c>
      <c r="I2058">
        <f>ROUND(VLOOKUP(B2058,'BAHAN BAKU'!P:AO,26,FALSE)*F2058%,0)</f>
        <v>0</v>
      </c>
      <c r="J2058">
        <v>0</v>
      </c>
      <c r="K2058">
        <v>0</v>
      </c>
      <c r="L2058">
        <f>VLOOKUP(B2058,'BAHAN BAKU'!P:Y,10,FALSE)</f>
        <v>0</v>
      </c>
      <c r="M2058">
        <f>VLOOKUP(B2058,'BAHAN BAKU'!P:Z,11,FALSE)</f>
        <v>0</v>
      </c>
      <c r="T2058">
        <v>0</v>
      </c>
    </row>
    <row r="2059" spans="1:20" x14ac:dyDescent="0.25">
      <c r="A2059">
        <f>VLOOKUP(B2059,'BAHAN BAKU'!$BD:$BE,2,FALSE)</f>
        <v>1</v>
      </c>
      <c r="B2059">
        <f>IF(COUNTIF($B$2:B2058,B2058)=3,B2058+1,B2058)</f>
        <v>686</v>
      </c>
      <c r="C2059" t="e">
        <f>VLOOKUP(B2059,'BAHAN BAKU'!P:Q,2,FALSE)</f>
        <v>#N/A</v>
      </c>
      <c r="D2059" t="s">
        <v>4</v>
      </c>
      <c r="E2059" t="s">
        <v>49</v>
      </c>
      <c r="F2059" s="13" t="e">
        <f>IF(C2059=0,"2.5","0")</f>
        <v>#N/A</v>
      </c>
      <c r="G2059" t="s">
        <v>49</v>
      </c>
      <c r="H2059">
        <v>100</v>
      </c>
      <c r="I2059" t="e">
        <f>ROUND(VLOOKUP(B2059,'BAHAN BAKU'!P:AO,26,FALSE)*F2059%,0)</f>
        <v>#N/A</v>
      </c>
      <c r="J2059">
        <v>0</v>
      </c>
      <c r="K2059">
        <v>0</v>
      </c>
      <c r="L2059">
        <f>VLOOKUP(B2059,'BAHAN BAKU'!P:Y,10,FALSE)</f>
        <v>0</v>
      </c>
      <c r="M2059">
        <f>VLOOKUP(B2059,'BAHAN BAKU'!P:Z,11,FALSE)</f>
        <v>0</v>
      </c>
      <c r="T2059">
        <v>0</v>
      </c>
    </row>
    <row r="2060" spans="1:20" x14ac:dyDescent="0.25">
      <c r="A2060">
        <f>VLOOKUP(B2060,'BAHAN BAKU'!$BD:$BE,2,FALSE)</f>
        <v>1</v>
      </c>
      <c r="B2060">
        <f>IF(COUNTIF($B$2:B2059,B2059)=3,B2059+1,B2059)</f>
        <v>687</v>
      </c>
      <c r="C2060" t="e">
        <f>VLOOKUP(B2060,'BAHAN BAKU'!P:Q,2,FALSE)</f>
        <v>#N/A</v>
      </c>
      <c r="D2060" t="s">
        <v>2</v>
      </c>
      <c r="E2060" t="s">
        <v>49</v>
      </c>
      <c r="F2060" s="13">
        <v>11</v>
      </c>
      <c r="G2060" t="s">
        <v>49</v>
      </c>
      <c r="H2060">
        <v>100</v>
      </c>
      <c r="I2060">
        <f>ROUND(VLOOKUP(B2060,'BAHAN BAKU'!P:AO,26,FALSE)*F2060%,0)</f>
        <v>0</v>
      </c>
      <c r="J2060">
        <v>0</v>
      </c>
      <c r="K2060">
        <v>0</v>
      </c>
      <c r="L2060">
        <f>VLOOKUP(B2060,'BAHAN BAKU'!P:Y,10,FALSE)</f>
        <v>0</v>
      </c>
      <c r="M2060">
        <f>VLOOKUP(B2060,'BAHAN BAKU'!P:Z,11,FALSE)</f>
        <v>0</v>
      </c>
      <c r="T2060">
        <v>0</v>
      </c>
    </row>
    <row r="2061" spans="1:20" x14ac:dyDescent="0.25">
      <c r="A2061">
        <f>VLOOKUP(B2061,'BAHAN BAKU'!$BD:$BE,2,FALSE)</f>
        <v>1</v>
      </c>
      <c r="B2061">
        <f>IF(COUNTIF($B$2:B2060,B2060)=3,B2060+1,B2060)</f>
        <v>687</v>
      </c>
      <c r="C2061" t="e">
        <f>VLOOKUP(B2061,'BAHAN BAKU'!P:Q,2,FALSE)</f>
        <v>#N/A</v>
      </c>
      <c r="D2061" t="s">
        <v>0</v>
      </c>
      <c r="E2061" t="s">
        <v>49</v>
      </c>
      <c r="F2061" s="13">
        <f>IF(VLOOKUP(B2061&amp;D2061,'BAHAN BAKU'!BA:BB,2,FALSE)&gt;'BAHAN BAKU'!$B$1,'BAHAN BAKU'!$B$1,VLOOKUP(B2061&amp;D2061,'BAHAN BAKU'!BA:BB,2,FALSE))</f>
        <v>0</v>
      </c>
      <c r="G2061" t="s">
        <v>49</v>
      </c>
      <c r="H2061">
        <v>100</v>
      </c>
      <c r="I2061">
        <f>ROUND(VLOOKUP(B2061,'BAHAN BAKU'!P:AO,26,FALSE)*F2061%,0)</f>
        <v>0</v>
      </c>
      <c r="J2061">
        <v>0</v>
      </c>
      <c r="K2061">
        <v>0</v>
      </c>
      <c r="L2061">
        <f>VLOOKUP(B2061,'BAHAN BAKU'!P:Y,10,FALSE)</f>
        <v>0</v>
      </c>
      <c r="M2061">
        <f>VLOOKUP(B2061,'BAHAN BAKU'!P:Z,11,FALSE)</f>
        <v>0</v>
      </c>
      <c r="T2061">
        <v>0</v>
      </c>
    </row>
    <row r="2062" spans="1:20" x14ac:dyDescent="0.25">
      <c r="A2062">
        <f>VLOOKUP(B2062,'BAHAN BAKU'!$BD:$BE,2,FALSE)</f>
        <v>1</v>
      </c>
      <c r="B2062">
        <f>IF(COUNTIF($B$2:B2061,B2061)=3,B2061+1,B2061)</f>
        <v>687</v>
      </c>
      <c r="C2062" t="e">
        <f>VLOOKUP(B2062,'BAHAN BAKU'!P:Q,2,FALSE)</f>
        <v>#N/A</v>
      </c>
      <c r="D2062" t="s">
        <v>4</v>
      </c>
      <c r="E2062" t="s">
        <v>49</v>
      </c>
      <c r="F2062" s="13" t="e">
        <f>IF(C2062=0,"2.5","0")</f>
        <v>#N/A</v>
      </c>
      <c r="G2062" t="s">
        <v>49</v>
      </c>
      <c r="H2062">
        <v>100</v>
      </c>
      <c r="I2062" t="e">
        <f>ROUND(VLOOKUP(B2062,'BAHAN BAKU'!P:AO,26,FALSE)*F2062%,0)</f>
        <v>#N/A</v>
      </c>
      <c r="J2062">
        <v>0</v>
      </c>
      <c r="K2062">
        <v>0</v>
      </c>
      <c r="L2062">
        <f>VLOOKUP(B2062,'BAHAN BAKU'!P:Y,10,FALSE)</f>
        <v>0</v>
      </c>
      <c r="M2062">
        <f>VLOOKUP(B2062,'BAHAN BAKU'!P:Z,11,FALSE)</f>
        <v>0</v>
      </c>
      <c r="T2062">
        <v>0</v>
      </c>
    </row>
    <row r="2063" spans="1:20" x14ac:dyDescent="0.25">
      <c r="A2063">
        <f>VLOOKUP(B2063,'BAHAN BAKU'!$BD:$BE,2,FALSE)</f>
        <v>1</v>
      </c>
      <c r="B2063">
        <f>IF(COUNTIF($B$2:B2062,B2062)=3,B2062+1,B2062)</f>
        <v>688</v>
      </c>
      <c r="C2063" t="e">
        <f>VLOOKUP(B2063,'BAHAN BAKU'!P:Q,2,FALSE)</f>
        <v>#N/A</v>
      </c>
      <c r="D2063" t="s">
        <v>2</v>
      </c>
      <c r="E2063" t="s">
        <v>49</v>
      </c>
      <c r="F2063" s="13">
        <v>11</v>
      </c>
      <c r="G2063" t="s">
        <v>49</v>
      </c>
      <c r="H2063">
        <v>100</v>
      </c>
      <c r="I2063">
        <f>ROUND(VLOOKUP(B2063,'BAHAN BAKU'!P:AO,26,FALSE)*F2063%,0)</f>
        <v>0</v>
      </c>
      <c r="J2063">
        <v>0</v>
      </c>
      <c r="K2063">
        <v>0</v>
      </c>
      <c r="L2063">
        <f>VLOOKUP(B2063,'BAHAN BAKU'!P:Y,10,FALSE)</f>
        <v>0</v>
      </c>
      <c r="M2063">
        <f>VLOOKUP(B2063,'BAHAN BAKU'!P:Z,11,FALSE)</f>
        <v>0</v>
      </c>
      <c r="T2063">
        <v>0</v>
      </c>
    </row>
    <row r="2064" spans="1:20" x14ac:dyDescent="0.25">
      <c r="A2064">
        <f>VLOOKUP(B2064,'BAHAN BAKU'!$BD:$BE,2,FALSE)</f>
        <v>1</v>
      </c>
      <c r="B2064">
        <f>IF(COUNTIF($B$2:B2063,B2063)=3,B2063+1,B2063)</f>
        <v>688</v>
      </c>
      <c r="C2064" t="e">
        <f>VLOOKUP(B2064,'BAHAN BAKU'!P:Q,2,FALSE)</f>
        <v>#N/A</v>
      </c>
      <c r="D2064" t="s">
        <v>0</v>
      </c>
      <c r="E2064" t="s">
        <v>49</v>
      </c>
      <c r="F2064" s="13">
        <f>IF(VLOOKUP(B2064&amp;D2064,'BAHAN BAKU'!BA:BB,2,FALSE)&gt;'BAHAN BAKU'!$B$1,'BAHAN BAKU'!$B$1,VLOOKUP(B2064&amp;D2064,'BAHAN BAKU'!BA:BB,2,FALSE))</f>
        <v>0</v>
      </c>
      <c r="G2064" t="s">
        <v>49</v>
      </c>
      <c r="H2064">
        <v>100</v>
      </c>
      <c r="I2064">
        <f>ROUND(VLOOKUP(B2064,'BAHAN BAKU'!P:AO,26,FALSE)*F2064%,0)</f>
        <v>0</v>
      </c>
      <c r="J2064">
        <v>0</v>
      </c>
      <c r="K2064">
        <v>0</v>
      </c>
      <c r="L2064">
        <f>VLOOKUP(B2064,'BAHAN BAKU'!P:Y,10,FALSE)</f>
        <v>0</v>
      </c>
      <c r="M2064">
        <f>VLOOKUP(B2064,'BAHAN BAKU'!P:Z,11,FALSE)</f>
        <v>0</v>
      </c>
      <c r="T2064">
        <v>0</v>
      </c>
    </row>
    <row r="2065" spans="1:20" x14ac:dyDescent="0.25">
      <c r="A2065">
        <f>VLOOKUP(B2065,'BAHAN BAKU'!$BD:$BE,2,FALSE)</f>
        <v>1</v>
      </c>
      <c r="B2065">
        <f>IF(COUNTIF($B$2:B2064,B2064)=3,B2064+1,B2064)</f>
        <v>688</v>
      </c>
      <c r="C2065" t="e">
        <f>VLOOKUP(B2065,'BAHAN BAKU'!P:Q,2,FALSE)</f>
        <v>#N/A</v>
      </c>
      <c r="D2065" t="s">
        <v>4</v>
      </c>
      <c r="E2065" t="s">
        <v>49</v>
      </c>
      <c r="F2065" s="13" t="e">
        <f>IF(C2065=0,"2.5","0")</f>
        <v>#N/A</v>
      </c>
      <c r="G2065" t="s">
        <v>49</v>
      </c>
      <c r="H2065">
        <v>100</v>
      </c>
      <c r="I2065" t="e">
        <f>ROUND(VLOOKUP(B2065,'BAHAN BAKU'!P:AO,26,FALSE)*F2065%,0)</f>
        <v>#N/A</v>
      </c>
      <c r="J2065">
        <v>0</v>
      </c>
      <c r="K2065">
        <v>0</v>
      </c>
      <c r="L2065">
        <f>VLOOKUP(B2065,'BAHAN BAKU'!P:Y,10,FALSE)</f>
        <v>0</v>
      </c>
      <c r="M2065">
        <f>VLOOKUP(B2065,'BAHAN BAKU'!P:Z,11,FALSE)</f>
        <v>0</v>
      </c>
      <c r="T2065">
        <v>0</v>
      </c>
    </row>
    <row r="2066" spans="1:20" x14ac:dyDescent="0.25">
      <c r="A2066">
        <f>VLOOKUP(B2066,'BAHAN BAKU'!$BD:$BE,2,FALSE)</f>
        <v>1</v>
      </c>
      <c r="B2066">
        <f>IF(COUNTIF($B$2:B2065,B2065)=3,B2065+1,B2065)</f>
        <v>689</v>
      </c>
      <c r="C2066" t="e">
        <f>VLOOKUP(B2066,'BAHAN BAKU'!P:Q,2,FALSE)</f>
        <v>#N/A</v>
      </c>
      <c r="D2066" t="s">
        <v>2</v>
      </c>
      <c r="E2066" t="s">
        <v>49</v>
      </c>
      <c r="F2066" s="13">
        <v>11</v>
      </c>
      <c r="G2066" t="s">
        <v>49</v>
      </c>
      <c r="H2066">
        <v>100</v>
      </c>
      <c r="I2066">
        <f>ROUND(VLOOKUP(B2066,'BAHAN BAKU'!P:AO,26,FALSE)*F2066%,0)</f>
        <v>0</v>
      </c>
      <c r="J2066">
        <v>0</v>
      </c>
      <c r="K2066">
        <v>0</v>
      </c>
      <c r="L2066">
        <f>VLOOKUP(B2066,'BAHAN BAKU'!P:Y,10,FALSE)</f>
        <v>0</v>
      </c>
      <c r="M2066">
        <f>VLOOKUP(B2066,'BAHAN BAKU'!P:Z,11,FALSE)</f>
        <v>0</v>
      </c>
      <c r="T2066">
        <v>0</v>
      </c>
    </row>
    <row r="2067" spans="1:20" x14ac:dyDescent="0.25">
      <c r="A2067">
        <f>VLOOKUP(B2067,'BAHAN BAKU'!$BD:$BE,2,FALSE)</f>
        <v>1</v>
      </c>
      <c r="B2067">
        <f>IF(COUNTIF($B$2:B2066,B2066)=3,B2066+1,B2066)</f>
        <v>689</v>
      </c>
      <c r="C2067" t="e">
        <f>VLOOKUP(B2067,'BAHAN BAKU'!P:Q,2,FALSE)</f>
        <v>#N/A</v>
      </c>
      <c r="D2067" t="s">
        <v>0</v>
      </c>
      <c r="E2067" t="s">
        <v>49</v>
      </c>
      <c r="F2067" s="13">
        <f>IF(VLOOKUP(B2067&amp;D2067,'BAHAN BAKU'!BA:BB,2,FALSE)&gt;'BAHAN BAKU'!$B$1,'BAHAN BAKU'!$B$1,VLOOKUP(B2067&amp;D2067,'BAHAN BAKU'!BA:BB,2,FALSE))</f>
        <v>0</v>
      </c>
      <c r="G2067" t="s">
        <v>49</v>
      </c>
      <c r="H2067">
        <v>100</v>
      </c>
      <c r="I2067">
        <f>ROUND(VLOOKUP(B2067,'BAHAN BAKU'!P:AO,26,FALSE)*F2067%,0)</f>
        <v>0</v>
      </c>
      <c r="J2067">
        <v>0</v>
      </c>
      <c r="K2067">
        <v>0</v>
      </c>
      <c r="L2067">
        <f>VLOOKUP(B2067,'BAHAN BAKU'!P:Y,10,FALSE)</f>
        <v>0</v>
      </c>
      <c r="M2067">
        <f>VLOOKUP(B2067,'BAHAN BAKU'!P:Z,11,FALSE)</f>
        <v>0</v>
      </c>
      <c r="T2067">
        <v>0</v>
      </c>
    </row>
    <row r="2068" spans="1:20" x14ac:dyDescent="0.25">
      <c r="A2068">
        <f>VLOOKUP(B2068,'BAHAN BAKU'!$BD:$BE,2,FALSE)</f>
        <v>1</v>
      </c>
      <c r="B2068">
        <f>IF(COUNTIF($B$2:B2067,B2067)=3,B2067+1,B2067)</f>
        <v>689</v>
      </c>
      <c r="C2068" t="e">
        <f>VLOOKUP(B2068,'BAHAN BAKU'!P:Q,2,FALSE)</f>
        <v>#N/A</v>
      </c>
      <c r="D2068" t="s">
        <v>4</v>
      </c>
      <c r="E2068" t="s">
        <v>49</v>
      </c>
      <c r="F2068" s="13" t="e">
        <f>IF(C2068=0,"2.5","0")</f>
        <v>#N/A</v>
      </c>
      <c r="G2068" t="s">
        <v>49</v>
      </c>
      <c r="H2068">
        <v>100</v>
      </c>
      <c r="I2068" t="e">
        <f>ROUND(VLOOKUP(B2068,'BAHAN BAKU'!P:AO,26,FALSE)*F2068%,0)</f>
        <v>#N/A</v>
      </c>
      <c r="J2068">
        <v>0</v>
      </c>
      <c r="K2068">
        <v>0</v>
      </c>
      <c r="L2068">
        <f>VLOOKUP(B2068,'BAHAN BAKU'!P:Y,10,FALSE)</f>
        <v>0</v>
      </c>
      <c r="M2068">
        <f>VLOOKUP(B2068,'BAHAN BAKU'!P:Z,11,FALSE)</f>
        <v>0</v>
      </c>
      <c r="T2068">
        <v>0</v>
      </c>
    </row>
    <row r="2069" spans="1:20" x14ac:dyDescent="0.25">
      <c r="A2069">
        <f>VLOOKUP(B2069,'BAHAN BAKU'!$BD:$BE,2,FALSE)</f>
        <v>1</v>
      </c>
      <c r="B2069">
        <f>IF(COUNTIF($B$2:B2068,B2068)=3,B2068+1,B2068)</f>
        <v>690</v>
      </c>
      <c r="C2069" t="e">
        <f>VLOOKUP(B2069,'BAHAN BAKU'!P:Q,2,FALSE)</f>
        <v>#N/A</v>
      </c>
      <c r="D2069" t="s">
        <v>2</v>
      </c>
      <c r="E2069" t="s">
        <v>49</v>
      </c>
      <c r="F2069" s="13">
        <v>11</v>
      </c>
      <c r="G2069" t="s">
        <v>49</v>
      </c>
      <c r="H2069">
        <v>100</v>
      </c>
      <c r="I2069">
        <f>ROUND(VLOOKUP(B2069,'BAHAN BAKU'!P:AO,26,FALSE)*F2069%,0)</f>
        <v>0</v>
      </c>
      <c r="J2069">
        <v>0</v>
      </c>
      <c r="K2069">
        <v>0</v>
      </c>
      <c r="L2069">
        <f>VLOOKUP(B2069,'BAHAN BAKU'!P:Y,10,FALSE)</f>
        <v>0</v>
      </c>
      <c r="M2069">
        <f>VLOOKUP(B2069,'BAHAN BAKU'!P:Z,11,FALSE)</f>
        <v>0</v>
      </c>
      <c r="T2069">
        <v>0</v>
      </c>
    </row>
    <row r="2070" spans="1:20" x14ac:dyDescent="0.25">
      <c r="A2070">
        <f>VLOOKUP(B2070,'BAHAN BAKU'!$BD:$BE,2,FALSE)</f>
        <v>1</v>
      </c>
      <c r="B2070">
        <f>IF(COUNTIF($B$2:B2069,B2069)=3,B2069+1,B2069)</f>
        <v>690</v>
      </c>
      <c r="C2070" t="e">
        <f>VLOOKUP(B2070,'BAHAN BAKU'!P:Q,2,FALSE)</f>
        <v>#N/A</v>
      </c>
      <c r="D2070" t="s">
        <v>0</v>
      </c>
      <c r="E2070" t="s">
        <v>49</v>
      </c>
      <c r="F2070" s="13">
        <f>IF(VLOOKUP(B2070&amp;D2070,'BAHAN BAKU'!BA:BB,2,FALSE)&gt;'BAHAN BAKU'!$B$1,'BAHAN BAKU'!$B$1,VLOOKUP(B2070&amp;D2070,'BAHAN BAKU'!BA:BB,2,FALSE))</f>
        <v>0</v>
      </c>
      <c r="G2070" t="s">
        <v>49</v>
      </c>
      <c r="H2070">
        <v>100</v>
      </c>
      <c r="I2070">
        <f>ROUND(VLOOKUP(B2070,'BAHAN BAKU'!P:AO,26,FALSE)*F2070%,0)</f>
        <v>0</v>
      </c>
      <c r="J2070">
        <v>0</v>
      </c>
      <c r="K2070">
        <v>0</v>
      </c>
      <c r="L2070">
        <f>VLOOKUP(B2070,'BAHAN BAKU'!P:Y,10,FALSE)</f>
        <v>0</v>
      </c>
      <c r="M2070">
        <f>VLOOKUP(B2070,'BAHAN BAKU'!P:Z,11,FALSE)</f>
        <v>0</v>
      </c>
      <c r="T2070">
        <v>0</v>
      </c>
    </row>
    <row r="2071" spans="1:20" x14ac:dyDescent="0.25">
      <c r="A2071">
        <f>VLOOKUP(B2071,'BAHAN BAKU'!$BD:$BE,2,FALSE)</f>
        <v>1</v>
      </c>
      <c r="B2071">
        <f>IF(COUNTIF($B$2:B2070,B2070)=3,B2070+1,B2070)</f>
        <v>690</v>
      </c>
      <c r="C2071" t="e">
        <f>VLOOKUP(B2071,'BAHAN BAKU'!P:Q,2,FALSE)</f>
        <v>#N/A</v>
      </c>
      <c r="D2071" t="s">
        <v>4</v>
      </c>
      <c r="E2071" t="s">
        <v>49</v>
      </c>
      <c r="F2071" s="13" t="e">
        <f>IF(C2071=0,"2.5","0")</f>
        <v>#N/A</v>
      </c>
      <c r="G2071" t="s">
        <v>49</v>
      </c>
      <c r="H2071">
        <v>100</v>
      </c>
      <c r="I2071" t="e">
        <f>ROUND(VLOOKUP(B2071,'BAHAN BAKU'!P:AO,26,FALSE)*F2071%,0)</f>
        <v>#N/A</v>
      </c>
      <c r="J2071">
        <v>0</v>
      </c>
      <c r="K2071">
        <v>0</v>
      </c>
      <c r="L2071">
        <f>VLOOKUP(B2071,'BAHAN BAKU'!P:Y,10,FALSE)</f>
        <v>0</v>
      </c>
      <c r="M2071">
        <f>VLOOKUP(B2071,'BAHAN BAKU'!P:Z,11,FALSE)</f>
        <v>0</v>
      </c>
      <c r="T2071">
        <v>0</v>
      </c>
    </row>
    <row r="2072" spans="1:20" x14ac:dyDescent="0.25">
      <c r="A2072">
        <f>VLOOKUP(B2072,'BAHAN BAKU'!$BD:$BE,2,FALSE)</f>
        <v>1</v>
      </c>
      <c r="B2072">
        <f>IF(COUNTIF($B$2:B2071,B2071)=3,B2071+1,B2071)</f>
        <v>691</v>
      </c>
      <c r="C2072" t="e">
        <f>VLOOKUP(B2072,'BAHAN BAKU'!P:Q,2,FALSE)</f>
        <v>#N/A</v>
      </c>
      <c r="D2072" t="s">
        <v>2</v>
      </c>
      <c r="E2072" t="s">
        <v>49</v>
      </c>
      <c r="F2072" s="13">
        <v>11</v>
      </c>
      <c r="G2072" t="s">
        <v>49</v>
      </c>
      <c r="H2072">
        <v>100</v>
      </c>
      <c r="I2072">
        <f>ROUND(VLOOKUP(B2072,'BAHAN BAKU'!P:AO,26,FALSE)*F2072%,0)</f>
        <v>0</v>
      </c>
      <c r="J2072">
        <v>0</v>
      </c>
      <c r="K2072">
        <v>0</v>
      </c>
      <c r="L2072">
        <f>VLOOKUP(B2072,'BAHAN BAKU'!P:Y,10,FALSE)</f>
        <v>0</v>
      </c>
      <c r="M2072">
        <f>VLOOKUP(B2072,'BAHAN BAKU'!P:Z,11,FALSE)</f>
        <v>0</v>
      </c>
      <c r="T2072">
        <v>0</v>
      </c>
    </row>
    <row r="2073" spans="1:20" x14ac:dyDescent="0.25">
      <c r="A2073">
        <f>VLOOKUP(B2073,'BAHAN BAKU'!$BD:$BE,2,FALSE)</f>
        <v>1</v>
      </c>
      <c r="B2073">
        <f>IF(COUNTIF($B$2:B2072,B2072)=3,B2072+1,B2072)</f>
        <v>691</v>
      </c>
      <c r="C2073" t="e">
        <f>VLOOKUP(B2073,'BAHAN BAKU'!P:Q,2,FALSE)</f>
        <v>#N/A</v>
      </c>
      <c r="D2073" t="s">
        <v>0</v>
      </c>
      <c r="E2073" t="s">
        <v>49</v>
      </c>
      <c r="F2073" s="13">
        <f>IF(VLOOKUP(B2073&amp;D2073,'BAHAN BAKU'!BA:BB,2,FALSE)&gt;'BAHAN BAKU'!$B$1,'BAHAN BAKU'!$B$1,VLOOKUP(B2073&amp;D2073,'BAHAN BAKU'!BA:BB,2,FALSE))</f>
        <v>0</v>
      </c>
      <c r="G2073" t="s">
        <v>49</v>
      </c>
      <c r="H2073">
        <v>100</v>
      </c>
      <c r="I2073">
        <f>ROUND(VLOOKUP(B2073,'BAHAN BAKU'!P:AO,26,FALSE)*F2073%,0)</f>
        <v>0</v>
      </c>
      <c r="J2073">
        <v>0</v>
      </c>
      <c r="K2073">
        <v>0</v>
      </c>
      <c r="L2073">
        <f>VLOOKUP(B2073,'BAHAN BAKU'!P:Y,10,FALSE)</f>
        <v>0</v>
      </c>
      <c r="M2073">
        <f>VLOOKUP(B2073,'BAHAN BAKU'!P:Z,11,FALSE)</f>
        <v>0</v>
      </c>
      <c r="T2073">
        <v>0</v>
      </c>
    </row>
    <row r="2074" spans="1:20" x14ac:dyDescent="0.25">
      <c r="A2074">
        <f>VLOOKUP(B2074,'BAHAN BAKU'!$BD:$BE,2,FALSE)</f>
        <v>1</v>
      </c>
      <c r="B2074">
        <f>IF(COUNTIF($B$2:B2073,B2073)=3,B2073+1,B2073)</f>
        <v>691</v>
      </c>
      <c r="C2074" t="e">
        <f>VLOOKUP(B2074,'BAHAN BAKU'!P:Q,2,FALSE)</f>
        <v>#N/A</v>
      </c>
      <c r="D2074" t="s">
        <v>4</v>
      </c>
      <c r="E2074" t="s">
        <v>49</v>
      </c>
      <c r="F2074" s="13" t="e">
        <f>IF(C2074=0,"2.5","0")</f>
        <v>#N/A</v>
      </c>
      <c r="G2074" t="s">
        <v>49</v>
      </c>
      <c r="H2074">
        <v>100</v>
      </c>
      <c r="I2074" t="e">
        <f>ROUND(VLOOKUP(B2074,'BAHAN BAKU'!P:AO,26,FALSE)*F2074%,0)</f>
        <v>#N/A</v>
      </c>
      <c r="J2074">
        <v>0</v>
      </c>
      <c r="K2074">
        <v>0</v>
      </c>
      <c r="L2074">
        <f>VLOOKUP(B2074,'BAHAN BAKU'!P:Y,10,FALSE)</f>
        <v>0</v>
      </c>
      <c r="M2074">
        <f>VLOOKUP(B2074,'BAHAN BAKU'!P:Z,11,FALSE)</f>
        <v>0</v>
      </c>
      <c r="T2074">
        <v>0</v>
      </c>
    </row>
    <row r="2075" spans="1:20" x14ac:dyDescent="0.25">
      <c r="A2075">
        <f>VLOOKUP(B2075,'BAHAN BAKU'!$BD:$BE,2,FALSE)</f>
        <v>1</v>
      </c>
      <c r="B2075">
        <f>IF(COUNTIF($B$2:B2074,B2074)=3,B2074+1,B2074)</f>
        <v>692</v>
      </c>
      <c r="C2075" t="e">
        <f>VLOOKUP(B2075,'BAHAN BAKU'!P:Q,2,FALSE)</f>
        <v>#N/A</v>
      </c>
      <c r="D2075" t="s">
        <v>2</v>
      </c>
      <c r="E2075" t="s">
        <v>49</v>
      </c>
      <c r="F2075" s="13">
        <v>11</v>
      </c>
      <c r="G2075" t="s">
        <v>49</v>
      </c>
      <c r="H2075">
        <v>100</v>
      </c>
      <c r="I2075">
        <f>ROUND(VLOOKUP(B2075,'BAHAN BAKU'!P:AO,26,FALSE)*F2075%,0)</f>
        <v>0</v>
      </c>
      <c r="J2075">
        <v>0</v>
      </c>
      <c r="K2075">
        <v>0</v>
      </c>
      <c r="L2075">
        <f>VLOOKUP(B2075,'BAHAN BAKU'!P:Y,10,FALSE)</f>
        <v>0</v>
      </c>
      <c r="M2075">
        <f>VLOOKUP(B2075,'BAHAN BAKU'!P:Z,11,FALSE)</f>
        <v>0</v>
      </c>
      <c r="T2075">
        <v>0</v>
      </c>
    </row>
    <row r="2076" spans="1:20" x14ac:dyDescent="0.25">
      <c r="A2076">
        <f>VLOOKUP(B2076,'BAHAN BAKU'!$BD:$BE,2,FALSE)</f>
        <v>1</v>
      </c>
      <c r="B2076">
        <f>IF(COUNTIF($B$2:B2075,B2075)=3,B2075+1,B2075)</f>
        <v>692</v>
      </c>
      <c r="C2076" t="e">
        <f>VLOOKUP(B2076,'BAHAN BAKU'!P:Q,2,FALSE)</f>
        <v>#N/A</v>
      </c>
      <c r="D2076" t="s">
        <v>0</v>
      </c>
      <c r="E2076" t="s">
        <v>49</v>
      </c>
      <c r="F2076" s="13">
        <f>IF(VLOOKUP(B2076&amp;D2076,'BAHAN BAKU'!BA:BB,2,FALSE)&gt;'BAHAN BAKU'!$B$1,'BAHAN BAKU'!$B$1,VLOOKUP(B2076&amp;D2076,'BAHAN BAKU'!BA:BB,2,FALSE))</f>
        <v>0</v>
      </c>
      <c r="G2076" t="s">
        <v>49</v>
      </c>
      <c r="H2076">
        <v>100</v>
      </c>
      <c r="I2076">
        <f>ROUND(VLOOKUP(B2076,'BAHAN BAKU'!P:AO,26,FALSE)*F2076%,0)</f>
        <v>0</v>
      </c>
      <c r="J2076">
        <v>0</v>
      </c>
      <c r="K2076">
        <v>0</v>
      </c>
      <c r="L2076">
        <f>VLOOKUP(B2076,'BAHAN BAKU'!P:Y,10,FALSE)</f>
        <v>0</v>
      </c>
      <c r="M2076">
        <f>VLOOKUP(B2076,'BAHAN BAKU'!P:Z,11,FALSE)</f>
        <v>0</v>
      </c>
      <c r="T2076">
        <v>0</v>
      </c>
    </row>
    <row r="2077" spans="1:20" x14ac:dyDescent="0.25">
      <c r="A2077">
        <f>VLOOKUP(B2077,'BAHAN BAKU'!$BD:$BE,2,FALSE)</f>
        <v>1</v>
      </c>
      <c r="B2077">
        <f>IF(COUNTIF($B$2:B2076,B2076)=3,B2076+1,B2076)</f>
        <v>692</v>
      </c>
      <c r="C2077" t="e">
        <f>VLOOKUP(B2077,'BAHAN BAKU'!P:Q,2,FALSE)</f>
        <v>#N/A</v>
      </c>
      <c r="D2077" t="s">
        <v>4</v>
      </c>
      <c r="E2077" t="s">
        <v>49</v>
      </c>
      <c r="F2077" s="13" t="e">
        <f>IF(C2077=0,"2.5","0")</f>
        <v>#N/A</v>
      </c>
      <c r="G2077" t="s">
        <v>49</v>
      </c>
      <c r="H2077">
        <v>100</v>
      </c>
      <c r="I2077" t="e">
        <f>ROUND(VLOOKUP(B2077,'BAHAN BAKU'!P:AO,26,FALSE)*F2077%,0)</f>
        <v>#N/A</v>
      </c>
      <c r="J2077">
        <v>0</v>
      </c>
      <c r="K2077">
        <v>0</v>
      </c>
      <c r="L2077">
        <f>VLOOKUP(B2077,'BAHAN BAKU'!P:Y,10,FALSE)</f>
        <v>0</v>
      </c>
      <c r="M2077">
        <f>VLOOKUP(B2077,'BAHAN BAKU'!P:Z,11,FALSE)</f>
        <v>0</v>
      </c>
      <c r="T2077">
        <v>0</v>
      </c>
    </row>
    <row r="2078" spans="1:20" x14ac:dyDescent="0.25">
      <c r="A2078">
        <f>VLOOKUP(B2078,'BAHAN BAKU'!$BD:$BE,2,FALSE)</f>
        <v>1</v>
      </c>
      <c r="B2078">
        <f>IF(COUNTIF($B$2:B2077,B2077)=3,B2077+1,B2077)</f>
        <v>693</v>
      </c>
      <c r="C2078" t="e">
        <f>VLOOKUP(B2078,'BAHAN BAKU'!P:Q,2,FALSE)</f>
        <v>#N/A</v>
      </c>
      <c r="D2078" t="s">
        <v>2</v>
      </c>
      <c r="E2078" t="s">
        <v>49</v>
      </c>
      <c r="F2078" s="13">
        <v>11</v>
      </c>
      <c r="G2078" t="s">
        <v>49</v>
      </c>
      <c r="H2078">
        <v>100</v>
      </c>
      <c r="I2078">
        <f>ROUND(VLOOKUP(B2078,'BAHAN BAKU'!P:AO,26,FALSE)*F2078%,0)</f>
        <v>0</v>
      </c>
      <c r="J2078">
        <v>0</v>
      </c>
      <c r="K2078">
        <v>0</v>
      </c>
      <c r="L2078">
        <f>VLOOKUP(B2078,'BAHAN BAKU'!P:Y,10,FALSE)</f>
        <v>0</v>
      </c>
      <c r="M2078">
        <f>VLOOKUP(B2078,'BAHAN BAKU'!P:Z,11,FALSE)</f>
        <v>0</v>
      </c>
      <c r="T2078">
        <v>0</v>
      </c>
    </row>
    <row r="2079" spans="1:20" x14ac:dyDescent="0.25">
      <c r="A2079">
        <f>VLOOKUP(B2079,'BAHAN BAKU'!$BD:$BE,2,FALSE)</f>
        <v>1</v>
      </c>
      <c r="B2079">
        <f>IF(COUNTIF($B$2:B2078,B2078)=3,B2078+1,B2078)</f>
        <v>693</v>
      </c>
      <c r="C2079" t="e">
        <f>VLOOKUP(B2079,'BAHAN BAKU'!P:Q,2,FALSE)</f>
        <v>#N/A</v>
      </c>
      <c r="D2079" t="s">
        <v>0</v>
      </c>
      <c r="E2079" t="s">
        <v>49</v>
      </c>
      <c r="F2079" s="13">
        <f>IF(VLOOKUP(B2079&amp;D2079,'BAHAN BAKU'!BA:BB,2,FALSE)&gt;'BAHAN BAKU'!$B$1,'BAHAN BAKU'!$B$1,VLOOKUP(B2079&amp;D2079,'BAHAN BAKU'!BA:BB,2,FALSE))</f>
        <v>0</v>
      </c>
      <c r="G2079" t="s">
        <v>49</v>
      </c>
      <c r="H2079">
        <v>100</v>
      </c>
      <c r="I2079">
        <f>ROUND(VLOOKUP(B2079,'BAHAN BAKU'!P:AO,26,FALSE)*F2079%,0)</f>
        <v>0</v>
      </c>
      <c r="J2079">
        <v>0</v>
      </c>
      <c r="K2079">
        <v>0</v>
      </c>
      <c r="L2079">
        <f>VLOOKUP(B2079,'BAHAN BAKU'!P:Y,10,FALSE)</f>
        <v>0</v>
      </c>
      <c r="M2079">
        <f>VLOOKUP(B2079,'BAHAN BAKU'!P:Z,11,FALSE)</f>
        <v>0</v>
      </c>
      <c r="T2079">
        <v>0</v>
      </c>
    </row>
    <row r="2080" spans="1:20" x14ac:dyDescent="0.25">
      <c r="A2080">
        <f>VLOOKUP(B2080,'BAHAN BAKU'!$BD:$BE,2,FALSE)</f>
        <v>1</v>
      </c>
      <c r="B2080">
        <f>IF(COUNTIF($B$2:B2079,B2079)=3,B2079+1,B2079)</f>
        <v>693</v>
      </c>
      <c r="C2080" t="e">
        <f>VLOOKUP(B2080,'BAHAN BAKU'!P:Q,2,FALSE)</f>
        <v>#N/A</v>
      </c>
      <c r="D2080" t="s">
        <v>4</v>
      </c>
      <c r="E2080" t="s">
        <v>49</v>
      </c>
      <c r="F2080" s="13" t="e">
        <f>IF(C2080=0,"2.5","0")</f>
        <v>#N/A</v>
      </c>
      <c r="G2080" t="s">
        <v>49</v>
      </c>
      <c r="H2080">
        <v>100</v>
      </c>
      <c r="I2080" t="e">
        <f>ROUND(VLOOKUP(B2080,'BAHAN BAKU'!P:AO,26,FALSE)*F2080%,0)</f>
        <v>#N/A</v>
      </c>
      <c r="J2080">
        <v>0</v>
      </c>
      <c r="K2080">
        <v>0</v>
      </c>
      <c r="L2080">
        <f>VLOOKUP(B2080,'BAHAN BAKU'!P:Y,10,FALSE)</f>
        <v>0</v>
      </c>
      <c r="M2080">
        <f>VLOOKUP(B2080,'BAHAN BAKU'!P:Z,11,FALSE)</f>
        <v>0</v>
      </c>
      <c r="T2080">
        <v>0</v>
      </c>
    </row>
    <row r="2081" spans="1:20" x14ac:dyDescent="0.25">
      <c r="A2081">
        <f>VLOOKUP(B2081,'BAHAN BAKU'!$BD:$BE,2,FALSE)</f>
        <v>1</v>
      </c>
      <c r="B2081">
        <f>IF(COUNTIF($B$2:B2080,B2080)=3,B2080+1,B2080)</f>
        <v>694</v>
      </c>
      <c r="C2081" t="e">
        <f>VLOOKUP(B2081,'BAHAN BAKU'!P:Q,2,FALSE)</f>
        <v>#N/A</v>
      </c>
      <c r="D2081" t="s">
        <v>2</v>
      </c>
      <c r="E2081" t="s">
        <v>49</v>
      </c>
      <c r="F2081" s="13">
        <v>11</v>
      </c>
      <c r="G2081" t="s">
        <v>49</v>
      </c>
      <c r="H2081">
        <v>100</v>
      </c>
      <c r="I2081">
        <f>ROUND(VLOOKUP(B2081,'BAHAN BAKU'!P:AO,26,FALSE)*F2081%,0)</f>
        <v>0</v>
      </c>
      <c r="J2081">
        <v>0</v>
      </c>
      <c r="K2081">
        <v>0</v>
      </c>
      <c r="L2081">
        <f>VLOOKUP(B2081,'BAHAN BAKU'!P:Y,10,FALSE)</f>
        <v>0</v>
      </c>
      <c r="M2081">
        <f>VLOOKUP(B2081,'BAHAN BAKU'!P:Z,11,FALSE)</f>
        <v>0</v>
      </c>
      <c r="T2081">
        <v>0</v>
      </c>
    </row>
    <row r="2082" spans="1:20" x14ac:dyDescent="0.25">
      <c r="A2082">
        <f>VLOOKUP(B2082,'BAHAN BAKU'!$BD:$BE,2,FALSE)</f>
        <v>1</v>
      </c>
      <c r="B2082">
        <f>IF(COUNTIF($B$2:B2081,B2081)=3,B2081+1,B2081)</f>
        <v>694</v>
      </c>
      <c r="C2082" t="e">
        <f>VLOOKUP(B2082,'BAHAN BAKU'!P:Q,2,FALSE)</f>
        <v>#N/A</v>
      </c>
      <c r="D2082" t="s">
        <v>0</v>
      </c>
      <c r="E2082" t="s">
        <v>49</v>
      </c>
      <c r="F2082" s="13">
        <f>IF(VLOOKUP(B2082&amp;D2082,'BAHAN BAKU'!BA:BB,2,FALSE)&gt;'BAHAN BAKU'!$B$1,'BAHAN BAKU'!$B$1,VLOOKUP(B2082&amp;D2082,'BAHAN BAKU'!BA:BB,2,FALSE))</f>
        <v>0</v>
      </c>
      <c r="G2082" t="s">
        <v>49</v>
      </c>
      <c r="H2082">
        <v>100</v>
      </c>
      <c r="I2082">
        <f>ROUND(VLOOKUP(B2082,'BAHAN BAKU'!P:AO,26,FALSE)*F2082%,0)</f>
        <v>0</v>
      </c>
      <c r="J2082">
        <v>0</v>
      </c>
      <c r="K2082">
        <v>0</v>
      </c>
      <c r="L2082">
        <f>VLOOKUP(B2082,'BAHAN BAKU'!P:Y,10,FALSE)</f>
        <v>0</v>
      </c>
      <c r="M2082">
        <f>VLOOKUP(B2082,'BAHAN BAKU'!P:Z,11,FALSE)</f>
        <v>0</v>
      </c>
      <c r="T2082">
        <v>0</v>
      </c>
    </row>
    <row r="2083" spans="1:20" x14ac:dyDescent="0.25">
      <c r="A2083">
        <f>VLOOKUP(B2083,'BAHAN BAKU'!$BD:$BE,2,FALSE)</f>
        <v>1</v>
      </c>
      <c r="B2083">
        <f>IF(COUNTIF($B$2:B2082,B2082)=3,B2082+1,B2082)</f>
        <v>694</v>
      </c>
      <c r="C2083" t="e">
        <f>VLOOKUP(B2083,'BAHAN BAKU'!P:Q,2,FALSE)</f>
        <v>#N/A</v>
      </c>
      <c r="D2083" t="s">
        <v>4</v>
      </c>
      <c r="E2083" t="s">
        <v>49</v>
      </c>
      <c r="F2083" s="13" t="e">
        <f>IF(C2083=0,"2.5","0")</f>
        <v>#N/A</v>
      </c>
      <c r="G2083" t="s">
        <v>49</v>
      </c>
      <c r="H2083">
        <v>100</v>
      </c>
      <c r="I2083" t="e">
        <f>ROUND(VLOOKUP(B2083,'BAHAN BAKU'!P:AO,26,FALSE)*F2083%,0)</f>
        <v>#N/A</v>
      </c>
      <c r="J2083">
        <v>0</v>
      </c>
      <c r="K2083">
        <v>0</v>
      </c>
      <c r="L2083">
        <f>VLOOKUP(B2083,'BAHAN BAKU'!P:Y,10,FALSE)</f>
        <v>0</v>
      </c>
      <c r="M2083">
        <f>VLOOKUP(B2083,'BAHAN BAKU'!P:Z,11,FALSE)</f>
        <v>0</v>
      </c>
      <c r="T2083">
        <v>0</v>
      </c>
    </row>
    <row r="2084" spans="1:20" x14ac:dyDescent="0.25">
      <c r="A2084">
        <f>VLOOKUP(B2084,'BAHAN BAKU'!$BD:$BE,2,FALSE)</f>
        <v>1</v>
      </c>
      <c r="B2084">
        <f>IF(COUNTIF($B$2:B2083,B2083)=3,B2083+1,B2083)</f>
        <v>695</v>
      </c>
      <c r="C2084" t="e">
        <f>VLOOKUP(B2084,'BAHAN BAKU'!P:Q,2,FALSE)</f>
        <v>#N/A</v>
      </c>
      <c r="D2084" t="s">
        <v>2</v>
      </c>
      <c r="E2084" t="s">
        <v>49</v>
      </c>
      <c r="F2084" s="13">
        <v>11</v>
      </c>
      <c r="G2084" t="s">
        <v>49</v>
      </c>
      <c r="H2084">
        <v>100</v>
      </c>
      <c r="I2084">
        <f>ROUND(VLOOKUP(B2084,'BAHAN BAKU'!P:AO,26,FALSE)*F2084%,0)</f>
        <v>0</v>
      </c>
      <c r="J2084">
        <v>0</v>
      </c>
      <c r="K2084">
        <v>0</v>
      </c>
      <c r="L2084">
        <f>VLOOKUP(B2084,'BAHAN BAKU'!P:Y,10,FALSE)</f>
        <v>0</v>
      </c>
      <c r="M2084">
        <f>VLOOKUP(B2084,'BAHAN BAKU'!P:Z,11,FALSE)</f>
        <v>0</v>
      </c>
      <c r="T2084">
        <v>0</v>
      </c>
    </row>
    <row r="2085" spans="1:20" x14ac:dyDescent="0.25">
      <c r="A2085">
        <f>VLOOKUP(B2085,'BAHAN BAKU'!$BD:$BE,2,FALSE)</f>
        <v>1</v>
      </c>
      <c r="B2085">
        <f>IF(COUNTIF($B$2:B2084,B2084)=3,B2084+1,B2084)</f>
        <v>695</v>
      </c>
      <c r="C2085" t="e">
        <f>VLOOKUP(B2085,'BAHAN BAKU'!P:Q,2,FALSE)</f>
        <v>#N/A</v>
      </c>
      <c r="D2085" t="s">
        <v>0</v>
      </c>
      <c r="E2085" t="s">
        <v>49</v>
      </c>
      <c r="F2085" s="13">
        <f>IF(VLOOKUP(B2085&amp;D2085,'BAHAN BAKU'!BA:BB,2,FALSE)&gt;'BAHAN BAKU'!$B$1,'BAHAN BAKU'!$B$1,VLOOKUP(B2085&amp;D2085,'BAHAN BAKU'!BA:BB,2,FALSE))</f>
        <v>0</v>
      </c>
      <c r="G2085" t="s">
        <v>49</v>
      </c>
      <c r="H2085">
        <v>100</v>
      </c>
      <c r="I2085">
        <f>ROUND(VLOOKUP(B2085,'BAHAN BAKU'!P:AO,26,FALSE)*F2085%,0)</f>
        <v>0</v>
      </c>
      <c r="J2085">
        <v>0</v>
      </c>
      <c r="K2085">
        <v>0</v>
      </c>
      <c r="L2085">
        <f>VLOOKUP(B2085,'BAHAN BAKU'!P:Y,10,FALSE)</f>
        <v>0</v>
      </c>
      <c r="M2085">
        <f>VLOOKUP(B2085,'BAHAN BAKU'!P:Z,11,FALSE)</f>
        <v>0</v>
      </c>
      <c r="T2085">
        <v>0</v>
      </c>
    </row>
    <row r="2086" spans="1:20" x14ac:dyDescent="0.25">
      <c r="A2086">
        <f>VLOOKUP(B2086,'BAHAN BAKU'!$BD:$BE,2,FALSE)</f>
        <v>1</v>
      </c>
      <c r="B2086">
        <f>IF(COUNTIF($B$2:B2085,B2085)=3,B2085+1,B2085)</f>
        <v>695</v>
      </c>
      <c r="C2086" t="e">
        <f>VLOOKUP(B2086,'BAHAN BAKU'!P:Q,2,FALSE)</f>
        <v>#N/A</v>
      </c>
      <c r="D2086" t="s">
        <v>4</v>
      </c>
      <c r="E2086" t="s">
        <v>49</v>
      </c>
      <c r="F2086" s="13" t="e">
        <f>IF(C2086=0,"2.5","0")</f>
        <v>#N/A</v>
      </c>
      <c r="G2086" t="s">
        <v>49</v>
      </c>
      <c r="H2086">
        <v>100</v>
      </c>
      <c r="I2086" t="e">
        <f>ROUND(VLOOKUP(B2086,'BAHAN BAKU'!P:AO,26,FALSE)*F2086%,0)</f>
        <v>#N/A</v>
      </c>
      <c r="J2086">
        <v>0</v>
      </c>
      <c r="K2086">
        <v>0</v>
      </c>
      <c r="L2086">
        <f>VLOOKUP(B2086,'BAHAN BAKU'!P:Y,10,FALSE)</f>
        <v>0</v>
      </c>
      <c r="M2086">
        <f>VLOOKUP(B2086,'BAHAN BAKU'!P:Z,11,FALSE)</f>
        <v>0</v>
      </c>
      <c r="T2086">
        <v>0</v>
      </c>
    </row>
    <row r="2087" spans="1:20" x14ac:dyDescent="0.25">
      <c r="A2087">
        <f>VLOOKUP(B2087,'BAHAN BAKU'!$BD:$BE,2,FALSE)</f>
        <v>1</v>
      </c>
      <c r="B2087">
        <f>IF(COUNTIF($B$2:B2086,B2086)=3,B2086+1,B2086)</f>
        <v>696</v>
      </c>
      <c r="C2087" t="e">
        <f>VLOOKUP(B2087,'BAHAN BAKU'!P:Q,2,FALSE)</f>
        <v>#N/A</v>
      </c>
      <c r="D2087" t="s">
        <v>2</v>
      </c>
      <c r="E2087" t="s">
        <v>49</v>
      </c>
      <c r="F2087" s="13">
        <v>11</v>
      </c>
      <c r="G2087" t="s">
        <v>49</v>
      </c>
      <c r="H2087">
        <v>100</v>
      </c>
      <c r="I2087">
        <f>ROUND(VLOOKUP(B2087,'BAHAN BAKU'!P:AO,26,FALSE)*F2087%,0)</f>
        <v>0</v>
      </c>
      <c r="J2087">
        <v>0</v>
      </c>
      <c r="K2087">
        <v>0</v>
      </c>
      <c r="L2087">
        <f>VLOOKUP(B2087,'BAHAN BAKU'!P:Y,10,FALSE)</f>
        <v>0</v>
      </c>
      <c r="M2087">
        <f>VLOOKUP(B2087,'BAHAN BAKU'!P:Z,11,FALSE)</f>
        <v>0</v>
      </c>
      <c r="T2087">
        <v>0</v>
      </c>
    </row>
    <row r="2088" spans="1:20" x14ac:dyDescent="0.25">
      <c r="A2088">
        <f>VLOOKUP(B2088,'BAHAN BAKU'!$BD:$BE,2,FALSE)</f>
        <v>1</v>
      </c>
      <c r="B2088">
        <f>IF(COUNTIF($B$2:B2087,B2087)=3,B2087+1,B2087)</f>
        <v>696</v>
      </c>
      <c r="C2088" t="e">
        <f>VLOOKUP(B2088,'BAHAN BAKU'!P:Q,2,FALSE)</f>
        <v>#N/A</v>
      </c>
      <c r="D2088" t="s">
        <v>0</v>
      </c>
      <c r="E2088" t="s">
        <v>49</v>
      </c>
      <c r="F2088" s="13">
        <f>IF(VLOOKUP(B2088&amp;D2088,'BAHAN BAKU'!BA:BB,2,FALSE)&gt;'BAHAN BAKU'!$B$1,'BAHAN BAKU'!$B$1,VLOOKUP(B2088&amp;D2088,'BAHAN BAKU'!BA:BB,2,FALSE))</f>
        <v>0</v>
      </c>
      <c r="G2088" t="s">
        <v>49</v>
      </c>
      <c r="H2088">
        <v>100</v>
      </c>
      <c r="I2088">
        <f>ROUND(VLOOKUP(B2088,'BAHAN BAKU'!P:AO,26,FALSE)*F2088%,0)</f>
        <v>0</v>
      </c>
      <c r="J2088">
        <v>0</v>
      </c>
      <c r="K2088">
        <v>0</v>
      </c>
      <c r="L2088">
        <f>VLOOKUP(B2088,'BAHAN BAKU'!P:Y,10,FALSE)</f>
        <v>0</v>
      </c>
      <c r="M2088">
        <f>VLOOKUP(B2088,'BAHAN BAKU'!P:Z,11,FALSE)</f>
        <v>0</v>
      </c>
      <c r="T2088">
        <v>0</v>
      </c>
    </row>
    <row r="2089" spans="1:20" x14ac:dyDescent="0.25">
      <c r="A2089">
        <f>VLOOKUP(B2089,'BAHAN BAKU'!$BD:$BE,2,FALSE)</f>
        <v>1</v>
      </c>
      <c r="B2089">
        <f>IF(COUNTIF($B$2:B2088,B2088)=3,B2088+1,B2088)</f>
        <v>696</v>
      </c>
      <c r="C2089" t="e">
        <f>VLOOKUP(B2089,'BAHAN BAKU'!P:Q,2,FALSE)</f>
        <v>#N/A</v>
      </c>
      <c r="D2089" t="s">
        <v>4</v>
      </c>
      <c r="E2089" t="s">
        <v>49</v>
      </c>
      <c r="F2089" s="13" t="e">
        <f>IF(C2089=0,"2.5","0")</f>
        <v>#N/A</v>
      </c>
      <c r="G2089" t="s">
        <v>49</v>
      </c>
      <c r="H2089">
        <v>100</v>
      </c>
      <c r="I2089" t="e">
        <f>ROUND(VLOOKUP(B2089,'BAHAN BAKU'!P:AO,26,FALSE)*F2089%,0)</f>
        <v>#N/A</v>
      </c>
      <c r="J2089">
        <v>0</v>
      </c>
      <c r="K2089">
        <v>0</v>
      </c>
      <c r="L2089">
        <f>VLOOKUP(B2089,'BAHAN BAKU'!P:Y,10,FALSE)</f>
        <v>0</v>
      </c>
      <c r="M2089">
        <f>VLOOKUP(B2089,'BAHAN BAKU'!P:Z,11,FALSE)</f>
        <v>0</v>
      </c>
      <c r="T2089">
        <v>0</v>
      </c>
    </row>
    <row r="2090" spans="1:20" x14ac:dyDescent="0.25">
      <c r="A2090">
        <f>VLOOKUP(B2090,'BAHAN BAKU'!$BD:$BE,2,FALSE)</f>
        <v>1</v>
      </c>
      <c r="B2090">
        <f>IF(COUNTIF($B$2:B2089,B2089)=3,B2089+1,B2089)</f>
        <v>697</v>
      </c>
      <c r="C2090" t="e">
        <f>VLOOKUP(B2090,'BAHAN BAKU'!P:Q,2,FALSE)</f>
        <v>#N/A</v>
      </c>
      <c r="D2090" t="s">
        <v>2</v>
      </c>
      <c r="E2090" t="s">
        <v>49</v>
      </c>
      <c r="F2090" s="13">
        <v>11</v>
      </c>
      <c r="G2090" t="s">
        <v>49</v>
      </c>
      <c r="H2090">
        <v>100</v>
      </c>
      <c r="I2090">
        <f>ROUND(VLOOKUP(B2090,'BAHAN BAKU'!P:AO,26,FALSE)*F2090%,0)</f>
        <v>0</v>
      </c>
      <c r="J2090">
        <v>0</v>
      </c>
      <c r="K2090">
        <v>0</v>
      </c>
      <c r="L2090">
        <f>VLOOKUP(B2090,'BAHAN BAKU'!P:Y,10,FALSE)</f>
        <v>0</v>
      </c>
      <c r="M2090">
        <f>VLOOKUP(B2090,'BAHAN BAKU'!P:Z,11,FALSE)</f>
        <v>0</v>
      </c>
      <c r="T2090">
        <v>0</v>
      </c>
    </row>
    <row r="2091" spans="1:20" x14ac:dyDescent="0.25">
      <c r="A2091">
        <f>VLOOKUP(B2091,'BAHAN BAKU'!$BD:$BE,2,FALSE)</f>
        <v>1</v>
      </c>
      <c r="B2091">
        <f>IF(COUNTIF($B$2:B2090,B2090)=3,B2090+1,B2090)</f>
        <v>697</v>
      </c>
      <c r="C2091" t="e">
        <f>VLOOKUP(B2091,'BAHAN BAKU'!P:Q,2,FALSE)</f>
        <v>#N/A</v>
      </c>
      <c r="D2091" t="s">
        <v>0</v>
      </c>
      <c r="E2091" t="s">
        <v>49</v>
      </c>
      <c r="F2091" s="13">
        <f>IF(VLOOKUP(B2091&amp;D2091,'BAHAN BAKU'!BA:BB,2,FALSE)&gt;'BAHAN BAKU'!$B$1,'BAHAN BAKU'!$B$1,VLOOKUP(B2091&amp;D2091,'BAHAN BAKU'!BA:BB,2,FALSE))</f>
        <v>0</v>
      </c>
      <c r="G2091" t="s">
        <v>49</v>
      </c>
      <c r="H2091">
        <v>100</v>
      </c>
      <c r="I2091">
        <f>ROUND(VLOOKUP(B2091,'BAHAN BAKU'!P:AO,26,FALSE)*F2091%,0)</f>
        <v>0</v>
      </c>
      <c r="J2091">
        <v>0</v>
      </c>
      <c r="K2091">
        <v>0</v>
      </c>
      <c r="L2091">
        <f>VLOOKUP(B2091,'BAHAN BAKU'!P:Y,10,FALSE)</f>
        <v>0</v>
      </c>
      <c r="M2091">
        <f>VLOOKUP(B2091,'BAHAN BAKU'!P:Z,11,FALSE)</f>
        <v>0</v>
      </c>
      <c r="T2091">
        <v>0</v>
      </c>
    </row>
    <row r="2092" spans="1:20" x14ac:dyDescent="0.25">
      <c r="A2092">
        <f>VLOOKUP(B2092,'BAHAN BAKU'!$BD:$BE,2,FALSE)</f>
        <v>1</v>
      </c>
      <c r="B2092">
        <f>IF(COUNTIF($B$2:B2091,B2091)=3,B2091+1,B2091)</f>
        <v>697</v>
      </c>
      <c r="C2092" t="e">
        <f>VLOOKUP(B2092,'BAHAN BAKU'!P:Q,2,FALSE)</f>
        <v>#N/A</v>
      </c>
      <c r="D2092" t="s">
        <v>4</v>
      </c>
      <c r="E2092" t="s">
        <v>49</v>
      </c>
      <c r="F2092" s="13" t="e">
        <f>IF(C2092=0,"2.5","0")</f>
        <v>#N/A</v>
      </c>
      <c r="G2092" t="s">
        <v>49</v>
      </c>
      <c r="H2092">
        <v>100</v>
      </c>
      <c r="I2092" t="e">
        <f>ROUND(VLOOKUP(B2092,'BAHAN BAKU'!P:AO,26,FALSE)*F2092%,0)</f>
        <v>#N/A</v>
      </c>
      <c r="J2092">
        <v>0</v>
      </c>
      <c r="K2092">
        <v>0</v>
      </c>
      <c r="L2092">
        <f>VLOOKUP(B2092,'BAHAN BAKU'!P:Y,10,FALSE)</f>
        <v>0</v>
      </c>
      <c r="M2092">
        <f>VLOOKUP(B2092,'BAHAN BAKU'!P:Z,11,FALSE)</f>
        <v>0</v>
      </c>
      <c r="T2092">
        <v>0</v>
      </c>
    </row>
    <row r="2093" spans="1:20" x14ac:dyDescent="0.25">
      <c r="A2093">
        <f>VLOOKUP(B2093,'BAHAN BAKU'!$BD:$BE,2,FALSE)</f>
        <v>1</v>
      </c>
      <c r="B2093">
        <f>IF(COUNTIF($B$2:B2092,B2092)=3,B2092+1,B2092)</f>
        <v>698</v>
      </c>
      <c r="C2093" t="e">
        <f>VLOOKUP(B2093,'BAHAN BAKU'!P:Q,2,FALSE)</f>
        <v>#N/A</v>
      </c>
      <c r="D2093" t="s">
        <v>2</v>
      </c>
      <c r="E2093" t="s">
        <v>49</v>
      </c>
      <c r="F2093" s="13">
        <v>11</v>
      </c>
      <c r="G2093" t="s">
        <v>49</v>
      </c>
      <c r="H2093">
        <v>100</v>
      </c>
      <c r="I2093">
        <f>ROUND(VLOOKUP(B2093,'BAHAN BAKU'!P:AO,26,FALSE)*F2093%,0)</f>
        <v>0</v>
      </c>
      <c r="J2093">
        <v>0</v>
      </c>
      <c r="K2093">
        <v>0</v>
      </c>
      <c r="L2093">
        <f>VLOOKUP(B2093,'BAHAN BAKU'!P:Y,10,FALSE)</f>
        <v>0</v>
      </c>
      <c r="M2093">
        <f>VLOOKUP(B2093,'BAHAN BAKU'!P:Z,11,FALSE)</f>
        <v>0</v>
      </c>
      <c r="T2093">
        <v>0</v>
      </c>
    </row>
    <row r="2094" spans="1:20" x14ac:dyDescent="0.25">
      <c r="A2094">
        <f>VLOOKUP(B2094,'BAHAN BAKU'!$BD:$BE,2,FALSE)</f>
        <v>1</v>
      </c>
      <c r="B2094">
        <f>IF(COUNTIF($B$2:B2093,B2093)=3,B2093+1,B2093)</f>
        <v>698</v>
      </c>
      <c r="C2094" t="e">
        <f>VLOOKUP(B2094,'BAHAN BAKU'!P:Q,2,FALSE)</f>
        <v>#N/A</v>
      </c>
      <c r="D2094" t="s">
        <v>0</v>
      </c>
      <c r="E2094" t="s">
        <v>49</v>
      </c>
      <c r="F2094" s="13">
        <f>IF(VLOOKUP(B2094&amp;D2094,'BAHAN BAKU'!BA:BB,2,FALSE)&gt;'BAHAN BAKU'!$B$1,'BAHAN BAKU'!$B$1,VLOOKUP(B2094&amp;D2094,'BAHAN BAKU'!BA:BB,2,FALSE))</f>
        <v>0</v>
      </c>
      <c r="G2094" t="s">
        <v>49</v>
      </c>
      <c r="H2094">
        <v>100</v>
      </c>
      <c r="I2094">
        <f>ROUND(VLOOKUP(B2094,'BAHAN BAKU'!P:AO,26,FALSE)*F2094%,0)</f>
        <v>0</v>
      </c>
      <c r="J2094">
        <v>0</v>
      </c>
      <c r="K2094">
        <v>0</v>
      </c>
      <c r="L2094">
        <f>VLOOKUP(B2094,'BAHAN BAKU'!P:Y,10,FALSE)</f>
        <v>0</v>
      </c>
      <c r="M2094">
        <f>VLOOKUP(B2094,'BAHAN BAKU'!P:Z,11,FALSE)</f>
        <v>0</v>
      </c>
      <c r="T2094">
        <v>0</v>
      </c>
    </row>
    <row r="2095" spans="1:20" x14ac:dyDescent="0.25">
      <c r="A2095">
        <f>VLOOKUP(B2095,'BAHAN BAKU'!$BD:$BE,2,FALSE)</f>
        <v>1</v>
      </c>
      <c r="B2095">
        <f>IF(COUNTIF($B$2:B2094,B2094)=3,B2094+1,B2094)</f>
        <v>698</v>
      </c>
      <c r="C2095" t="e">
        <f>VLOOKUP(B2095,'BAHAN BAKU'!P:Q,2,FALSE)</f>
        <v>#N/A</v>
      </c>
      <c r="D2095" t="s">
        <v>4</v>
      </c>
      <c r="E2095" t="s">
        <v>49</v>
      </c>
      <c r="F2095" s="13" t="e">
        <f>IF(C2095=0,"2.5","0")</f>
        <v>#N/A</v>
      </c>
      <c r="G2095" t="s">
        <v>49</v>
      </c>
      <c r="H2095">
        <v>100</v>
      </c>
      <c r="I2095" t="e">
        <f>ROUND(VLOOKUP(B2095,'BAHAN BAKU'!P:AO,26,FALSE)*F2095%,0)</f>
        <v>#N/A</v>
      </c>
      <c r="J2095">
        <v>0</v>
      </c>
      <c r="K2095">
        <v>0</v>
      </c>
      <c r="L2095">
        <f>VLOOKUP(B2095,'BAHAN BAKU'!P:Y,10,FALSE)</f>
        <v>0</v>
      </c>
      <c r="M2095">
        <f>VLOOKUP(B2095,'BAHAN BAKU'!P:Z,11,FALSE)</f>
        <v>0</v>
      </c>
      <c r="T2095">
        <v>0</v>
      </c>
    </row>
    <row r="2096" spans="1:20" x14ac:dyDescent="0.25">
      <c r="A2096">
        <f>VLOOKUP(B2096,'BAHAN BAKU'!$BD:$BE,2,FALSE)</f>
        <v>1</v>
      </c>
      <c r="B2096">
        <f>IF(COUNTIF($B$2:B2095,B2095)=3,B2095+1,B2095)</f>
        <v>699</v>
      </c>
      <c r="C2096" t="e">
        <f>VLOOKUP(B2096,'BAHAN BAKU'!P:Q,2,FALSE)</f>
        <v>#N/A</v>
      </c>
      <c r="D2096" t="s">
        <v>2</v>
      </c>
      <c r="E2096" t="s">
        <v>49</v>
      </c>
      <c r="F2096" s="13">
        <v>11</v>
      </c>
      <c r="G2096" t="s">
        <v>49</v>
      </c>
      <c r="H2096">
        <v>100</v>
      </c>
      <c r="I2096">
        <f>ROUND(VLOOKUP(B2096,'BAHAN BAKU'!P:AO,26,FALSE)*F2096%,0)</f>
        <v>0</v>
      </c>
      <c r="J2096">
        <v>0</v>
      </c>
      <c r="K2096">
        <v>0</v>
      </c>
      <c r="L2096">
        <f>VLOOKUP(B2096,'BAHAN BAKU'!P:Y,10,FALSE)</f>
        <v>0</v>
      </c>
      <c r="M2096">
        <f>VLOOKUP(B2096,'BAHAN BAKU'!P:Z,11,FALSE)</f>
        <v>0</v>
      </c>
      <c r="T2096">
        <v>0</v>
      </c>
    </row>
    <row r="2097" spans="1:20" x14ac:dyDescent="0.25">
      <c r="A2097">
        <f>VLOOKUP(B2097,'BAHAN BAKU'!$BD:$BE,2,FALSE)</f>
        <v>1</v>
      </c>
      <c r="B2097">
        <f>IF(COUNTIF($B$2:B2096,B2096)=3,B2096+1,B2096)</f>
        <v>699</v>
      </c>
      <c r="C2097" t="e">
        <f>VLOOKUP(B2097,'BAHAN BAKU'!P:Q,2,FALSE)</f>
        <v>#N/A</v>
      </c>
      <c r="D2097" t="s">
        <v>0</v>
      </c>
      <c r="E2097" t="s">
        <v>49</v>
      </c>
      <c r="F2097" s="13">
        <f>IF(VLOOKUP(B2097&amp;D2097,'BAHAN BAKU'!BA:BB,2,FALSE)&gt;'BAHAN BAKU'!$B$1,'BAHAN BAKU'!$B$1,VLOOKUP(B2097&amp;D2097,'BAHAN BAKU'!BA:BB,2,FALSE))</f>
        <v>0</v>
      </c>
      <c r="G2097" t="s">
        <v>49</v>
      </c>
      <c r="H2097">
        <v>100</v>
      </c>
      <c r="I2097">
        <f>ROUND(VLOOKUP(B2097,'BAHAN BAKU'!P:AO,26,FALSE)*F2097%,0)</f>
        <v>0</v>
      </c>
      <c r="J2097">
        <v>0</v>
      </c>
      <c r="K2097">
        <v>0</v>
      </c>
      <c r="L2097">
        <f>VLOOKUP(B2097,'BAHAN BAKU'!P:Y,10,FALSE)</f>
        <v>0</v>
      </c>
      <c r="M2097">
        <f>VLOOKUP(B2097,'BAHAN BAKU'!P:Z,11,FALSE)</f>
        <v>0</v>
      </c>
      <c r="T2097">
        <v>0</v>
      </c>
    </row>
    <row r="2098" spans="1:20" x14ac:dyDescent="0.25">
      <c r="A2098">
        <f>VLOOKUP(B2098,'BAHAN BAKU'!$BD:$BE,2,FALSE)</f>
        <v>1</v>
      </c>
      <c r="B2098">
        <f>IF(COUNTIF($B$2:B2097,B2097)=3,B2097+1,B2097)</f>
        <v>699</v>
      </c>
      <c r="C2098" t="e">
        <f>VLOOKUP(B2098,'BAHAN BAKU'!P:Q,2,FALSE)</f>
        <v>#N/A</v>
      </c>
      <c r="D2098" t="s">
        <v>4</v>
      </c>
      <c r="E2098" t="s">
        <v>49</v>
      </c>
      <c r="F2098" s="13" t="e">
        <f>IF(C2098=0,"2.5","0")</f>
        <v>#N/A</v>
      </c>
      <c r="G2098" t="s">
        <v>49</v>
      </c>
      <c r="H2098">
        <v>100</v>
      </c>
      <c r="I2098" t="e">
        <f>ROUND(VLOOKUP(B2098,'BAHAN BAKU'!P:AO,26,FALSE)*F2098%,0)</f>
        <v>#N/A</v>
      </c>
      <c r="J2098">
        <v>0</v>
      </c>
      <c r="K2098">
        <v>0</v>
      </c>
      <c r="L2098">
        <f>VLOOKUP(B2098,'BAHAN BAKU'!P:Y,10,FALSE)</f>
        <v>0</v>
      </c>
      <c r="M2098">
        <f>VLOOKUP(B2098,'BAHAN BAKU'!P:Z,11,FALSE)</f>
        <v>0</v>
      </c>
      <c r="T2098">
        <v>0</v>
      </c>
    </row>
    <row r="2099" spans="1:20" x14ac:dyDescent="0.25">
      <c r="A2099">
        <f>VLOOKUP(B2099,'BAHAN BAKU'!$BD:$BE,2,FALSE)</f>
        <v>1</v>
      </c>
      <c r="B2099">
        <f>IF(COUNTIF($B$2:B2098,B2098)=3,B2098+1,B2098)</f>
        <v>700</v>
      </c>
      <c r="C2099" t="e">
        <f>VLOOKUP(B2099,'BAHAN BAKU'!P:Q,2,FALSE)</f>
        <v>#N/A</v>
      </c>
      <c r="D2099" t="s">
        <v>2</v>
      </c>
      <c r="E2099" t="s">
        <v>49</v>
      </c>
      <c r="F2099" s="13">
        <v>11</v>
      </c>
      <c r="G2099" t="s">
        <v>49</v>
      </c>
      <c r="H2099">
        <v>100</v>
      </c>
      <c r="I2099">
        <f>ROUND(VLOOKUP(B2099,'BAHAN BAKU'!P:AO,26,FALSE)*F2099%,0)</f>
        <v>0</v>
      </c>
      <c r="J2099">
        <v>0</v>
      </c>
      <c r="K2099">
        <v>0</v>
      </c>
      <c r="L2099">
        <f>VLOOKUP(B2099,'BAHAN BAKU'!P:Y,10,FALSE)</f>
        <v>0</v>
      </c>
      <c r="M2099">
        <f>VLOOKUP(B2099,'BAHAN BAKU'!P:Z,11,FALSE)</f>
        <v>0</v>
      </c>
      <c r="T2099">
        <v>0</v>
      </c>
    </row>
    <row r="2100" spans="1:20" x14ac:dyDescent="0.25">
      <c r="A2100">
        <f>VLOOKUP(B2100,'BAHAN BAKU'!$BD:$BE,2,FALSE)</f>
        <v>1</v>
      </c>
      <c r="B2100">
        <f>IF(COUNTIF($B$2:B2099,B2099)=3,B2099+1,B2099)</f>
        <v>700</v>
      </c>
      <c r="C2100" t="e">
        <f>VLOOKUP(B2100,'BAHAN BAKU'!P:Q,2,FALSE)</f>
        <v>#N/A</v>
      </c>
      <c r="D2100" t="s">
        <v>0</v>
      </c>
      <c r="E2100" t="s">
        <v>49</v>
      </c>
      <c r="F2100" s="13">
        <f>IF(VLOOKUP(B2100&amp;D2100,'BAHAN BAKU'!BA:BB,2,FALSE)&gt;'BAHAN BAKU'!$B$1,'BAHAN BAKU'!$B$1,VLOOKUP(B2100&amp;D2100,'BAHAN BAKU'!BA:BB,2,FALSE))</f>
        <v>0</v>
      </c>
      <c r="G2100" t="s">
        <v>49</v>
      </c>
      <c r="H2100">
        <v>100</v>
      </c>
      <c r="I2100">
        <f>ROUND(VLOOKUP(B2100,'BAHAN BAKU'!P:AO,26,FALSE)*F2100%,0)</f>
        <v>0</v>
      </c>
      <c r="J2100">
        <v>0</v>
      </c>
      <c r="K2100">
        <v>0</v>
      </c>
      <c r="L2100">
        <f>VLOOKUP(B2100,'BAHAN BAKU'!P:Y,10,FALSE)</f>
        <v>0</v>
      </c>
      <c r="M2100">
        <f>VLOOKUP(B2100,'BAHAN BAKU'!P:Z,11,FALSE)</f>
        <v>0</v>
      </c>
      <c r="T2100">
        <v>0</v>
      </c>
    </row>
    <row r="2101" spans="1:20" x14ac:dyDescent="0.25">
      <c r="A2101">
        <f>VLOOKUP(B2101,'BAHAN BAKU'!$BD:$BE,2,FALSE)</f>
        <v>1</v>
      </c>
      <c r="B2101">
        <f>IF(COUNTIF($B$2:B2100,B2100)=3,B2100+1,B2100)</f>
        <v>700</v>
      </c>
      <c r="C2101" t="e">
        <f>VLOOKUP(B2101,'BAHAN BAKU'!P:Q,2,FALSE)</f>
        <v>#N/A</v>
      </c>
      <c r="D2101" t="s">
        <v>4</v>
      </c>
      <c r="E2101" t="s">
        <v>49</v>
      </c>
      <c r="F2101" s="13" t="e">
        <f>IF(C2101=0,"2.5","0")</f>
        <v>#N/A</v>
      </c>
      <c r="G2101" t="s">
        <v>49</v>
      </c>
      <c r="H2101">
        <v>100</v>
      </c>
      <c r="I2101" t="e">
        <f>ROUND(VLOOKUP(B2101,'BAHAN BAKU'!P:AO,26,FALSE)*F2101%,0)</f>
        <v>#N/A</v>
      </c>
      <c r="J2101">
        <v>0</v>
      </c>
      <c r="K2101">
        <v>0</v>
      </c>
      <c r="L2101">
        <f>VLOOKUP(B2101,'BAHAN BAKU'!P:Y,10,FALSE)</f>
        <v>0</v>
      </c>
      <c r="M2101">
        <f>VLOOKUP(B2101,'BAHAN BAKU'!P:Z,11,FALSE)</f>
        <v>0</v>
      </c>
      <c r="T2101">
        <v>0</v>
      </c>
    </row>
    <row r="2102" spans="1:20" x14ac:dyDescent="0.25">
      <c r="A2102">
        <f>VLOOKUP(B2102,'BAHAN BAKU'!$BD:$BE,2,FALSE)</f>
        <v>1</v>
      </c>
      <c r="B2102">
        <f>IF(COUNTIF($B$2:B2101,B2101)=3,B2101+1,B2101)</f>
        <v>701</v>
      </c>
      <c r="C2102" t="e">
        <f>VLOOKUP(B2102,'BAHAN BAKU'!P:Q,2,FALSE)</f>
        <v>#N/A</v>
      </c>
      <c r="D2102" t="s">
        <v>2</v>
      </c>
      <c r="E2102" t="s">
        <v>49</v>
      </c>
      <c r="F2102" s="13">
        <v>11</v>
      </c>
      <c r="G2102" t="s">
        <v>49</v>
      </c>
      <c r="H2102">
        <v>100</v>
      </c>
      <c r="I2102">
        <f>ROUND(VLOOKUP(B2102,'BAHAN BAKU'!P:AO,26,FALSE)*F2102%,0)</f>
        <v>0</v>
      </c>
      <c r="J2102">
        <v>0</v>
      </c>
      <c r="K2102">
        <v>0</v>
      </c>
      <c r="L2102">
        <f>VLOOKUP(B2102,'BAHAN BAKU'!P:Y,10,FALSE)</f>
        <v>0</v>
      </c>
      <c r="M2102">
        <f>VLOOKUP(B2102,'BAHAN BAKU'!P:Z,11,FALSE)</f>
        <v>0</v>
      </c>
      <c r="T2102">
        <v>0</v>
      </c>
    </row>
    <row r="2103" spans="1:20" x14ac:dyDescent="0.25">
      <c r="A2103">
        <f>VLOOKUP(B2103,'BAHAN BAKU'!$BD:$BE,2,FALSE)</f>
        <v>1</v>
      </c>
      <c r="B2103">
        <f>IF(COUNTIF($B$2:B2102,B2102)=3,B2102+1,B2102)</f>
        <v>701</v>
      </c>
      <c r="C2103" t="e">
        <f>VLOOKUP(B2103,'BAHAN BAKU'!P:Q,2,FALSE)</f>
        <v>#N/A</v>
      </c>
      <c r="D2103" t="s">
        <v>0</v>
      </c>
      <c r="E2103" t="s">
        <v>49</v>
      </c>
      <c r="F2103" s="13">
        <f>IF(VLOOKUP(B2103&amp;D2103,'BAHAN BAKU'!BA:BB,2,FALSE)&gt;'BAHAN BAKU'!$B$1,'BAHAN BAKU'!$B$1,VLOOKUP(B2103&amp;D2103,'BAHAN BAKU'!BA:BB,2,FALSE))</f>
        <v>0</v>
      </c>
      <c r="G2103" t="s">
        <v>49</v>
      </c>
      <c r="H2103">
        <v>100</v>
      </c>
      <c r="I2103">
        <f>ROUND(VLOOKUP(B2103,'BAHAN BAKU'!P:AO,26,FALSE)*F2103%,0)</f>
        <v>0</v>
      </c>
      <c r="J2103">
        <v>0</v>
      </c>
      <c r="K2103">
        <v>0</v>
      </c>
      <c r="L2103">
        <f>VLOOKUP(B2103,'BAHAN BAKU'!P:Y,10,FALSE)</f>
        <v>0</v>
      </c>
      <c r="M2103">
        <f>VLOOKUP(B2103,'BAHAN BAKU'!P:Z,11,FALSE)</f>
        <v>0</v>
      </c>
      <c r="T2103">
        <v>0</v>
      </c>
    </row>
    <row r="2104" spans="1:20" x14ac:dyDescent="0.25">
      <c r="A2104">
        <f>VLOOKUP(B2104,'BAHAN BAKU'!$BD:$BE,2,FALSE)</f>
        <v>1</v>
      </c>
      <c r="B2104">
        <f>IF(COUNTIF($B$2:B2103,B2103)=3,B2103+1,B2103)</f>
        <v>701</v>
      </c>
      <c r="C2104" t="e">
        <f>VLOOKUP(B2104,'BAHAN BAKU'!P:Q,2,FALSE)</f>
        <v>#N/A</v>
      </c>
      <c r="D2104" t="s">
        <v>4</v>
      </c>
      <c r="E2104" t="s">
        <v>49</v>
      </c>
      <c r="F2104" s="13" t="e">
        <f>IF(C2104=0,"2.5","0")</f>
        <v>#N/A</v>
      </c>
      <c r="G2104" t="s">
        <v>49</v>
      </c>
      <c r="H2104">
        <v>100</v>
      </c>
      <c r="I2104" t="e">
        <f>ROUND(VLOOKUP(B2104,'BAHAN BAKU'!P:AO,26,FALSE)*F2104%,0)</f>
        <v>#N/A</v>
      </c>
      <c r="J2104">
        <v>0</v>
      </c>
      <c r="K2104">
        <v>0</v>
      </c>
      <c r="L2104">
        <f>VLOOKUP(B2104,'BAHAN BAKU'!P:Y,10,FALSE)</f>
        <v>0</v>
      </c>
      <c r="M2104">
        <f>VLOOKUP(B2104,'BAHAN BAKU'!P:Z,11,FALSE)</f>
        <v>0</v>
      </c>
      <c r="T2104">
        <v>0</v>
      </c>
    </row>
    <row r="2105" spans="1:20" x14ac:dyDescent="0.25">
      <c r="A2105">
        <f>VLOOKUP(B2105,'BAHAN BAKU'!$BD:$BE,2,FALSE)</f>
        <v>1</v>
      </c>
      <c r="B2105">
        <f>IF(COUNTIF($B$2:B2104,B2104)=3,B2104+1,B2104)</f>
        <v>702</v>
      </c>
      <c r="C2105" t="e">
        <f>VLOOKUP(B2105,'BAHAN BAKU'!P:Q,2,FALSE)</f>
        <v>#N/A</v>
      </c>
      <c r="D2105" t="s">
        <v>2</v>
      </c>
      <c r="E2105" t="s">
        <v>49</v>
      </c>
      <c r="F2105" s="13">
        <v>11</v>
      </c>
      <c r="G2105" t="s">
        <v>49</v>
      </c>
      <c r="H2105">
        <v>100</v>
      </c>
      <c r="I2105">
        <f>ROUND(VLOOKUP(B2105,'BAHAN BAKU'!P:AO,26,FALSE)*F2105%,0)</f>
        <v>0</v>
      </c>
      <c r="J2105">
        <v>0</v>
      </c>
      <c r="K2105">
        <v>0</v>
      </c>
      <c r="L2105">
        <f>VLOOKUP(B2105,'BAHAN BAKU'!P:Y,10,FALSE)</f>
        <v>0</v>
      </c>
      <c r="M2105">
        <f>VLOOKUP(B2105,'BAHAN BAKU'!P:Z,11,FALSE)</f>
        <v>0</v>
      </c>
      <c r="T2105">
        <v>0</v>
      </c>
    </row>
    <row r="2106" spans="1:20" x14ac:dyDescent="0.25">
      <c r="A2106">
        <f>VLOOKUP(B2106,'BAHAN BAKU'!$BD:$BE,2,FALSE)</f>
        <v>1</v>
      </c>
      <c r="B2106">
        <f>IF(COUNTIF($B$2:B2105,B2105)=3,B2105+1,B2105)</f>
        <v>702</v>
      </c>
      <c r="C2106" t="e">
        <f>VLOOKUP(B2106,'BAHAN BAKU'!P:Q,2,FALSE)</f>
        <v>#N/A</v>
      </c>
      <c r="D2106" t="s">
        <v>0</v>
      </c>
      <c r="E2106" t="s">
        <v>49</v>
      </c>
      <c r="F2106" s="13">
        <f>IF(VLOOKUP(B2106&amp;D2106,'BAHAN BAKU'!BA:BB,2,FALSE)&gt;'BAHAN BAKU'!$B$1,'BAHAN BAKU'!$B$1,VLOOKUP(B2106&amp;D2106,'BAHAN BAKU'!BA:BB,2,FALSE))</f>
        <v>0</v>
      </c>
      <c r="G2106" t="s">
        <v>49</v>
      </c>
      <c r="H2106">
        <v>100</v>
      </c>
      <c r="I2106">
        <f>ROUND(VLOOKUP(B2106,'BAHAN BAKU'!P:AO,26,FALSE)*F2106%,0)</f>
        <v>0</v>
      </c>
      <c r="J2106">
        <v>0</v>
      </c>
      <c r="K2106">
        <v>0</v>
      </c>
      <c r="L2106">
        <f>VLOOKUP(B2106,'BAHAN BAKU'!P:Y,10,FALSE)</f>
        <v>0</v>
      </c>
      <c r="M2106">
        <f>VLOOKUP(B2106,'BAHAN BAKU'!P:Z,11,FALSE)</f>
        <v>0</v>
      </c>
      <c r="T2106">
        <v>0</v>
      </c>
    </row>
    <row r="2107" spans="1:20" x14ac:dyDescent="0.25">
      <c r="A2107">
        <f>VLOOKUP(B2107,'BAHAN BAKU'!$BD:$BE,2,FALSE)</f>
        <v>1</v>
      </c>
      <c r="B2107">
        <f>IF(COUNTIF($B$2:B2106,B2106)=3,B2106+1,B2106)</f>
        <v>702</v>
      </c>
      <c r="C2107" t="e">
        <f>VLOOKUP(B2107,'BAHAN BAKU'!P:Q,2,FALSE)</f>
        <v>#N/A</v>
      </c>
      <c r="D2107" t="s">
        <v>4</v>
      </c>
      <c r="E2107" t="s">
        <v>49</v>
      </c>
      <c r="F2107" s="13" t="e">
        <f>IF(C2107=0,"2.5","0")</f>
        <v>#N/A</v>
      </c>
      <c r="G2107" t="s">
        <v>49</v>
      </c>
      <c r="H2107">
        <v>100</v>
      </c>
      <c r="I2107" t="e">
        <f>ROUND(VLOOKUP(B2107,'BAHAN BAKU'!P:AO,26,FALSE)*F2107%,0)</f>
        <v>#N/A</v>
      </c>
      <c r="J2107">
        <v>0</v>
      </c>
      <c r="K2107">
        <v>0</v>
      </c>
      <c r="L2107">
        <f>VLOOKUP(B2107,'BAHAN BAKU'!P:Y,10,FALSE)</f>
        <v>0</v>
      </c>
      <c r="M2107">
        <f>VLOOKUP(B2107,'BAHAN BAKU'!P:Z,11,FALSE)</f>
        <v>0</v>
      </c>
      <c r="T2107">
        <v>0</v>
      </c>
    </row>
    <row r="2108" spans="1:20" x14ac:dyDescent="0.25">
      <c r="A2108">
        <f>VLOOKUP(B2108,'BAHAN BAKU'!$BD:$BE,2,FALSE)</f>
        <v>1</v>
      </c>
      <c r="B2108">
        <f>IF(COUNTIF($B$2:B2107,B2107)=3,B2107+1,B2107)</f>
        <v>703</v>
      </c>
      <c r="C2108" t="e">
        <f>VLOOKUP(B2108,'BAHAN BAKU'!P:Q,2,FALSE)</f>
        <v>#N/A</v>
      </c>
      <c r="D2108" t="s">
        <v>2</v>
      </c>
      <c r="E2108" t="s">
        <v>49</v>
      </c>
      <c r="F2108" s="13">
        <v>11</v>
      </c>
      <c r="G2108" t="s">
        <v>49</v>
      </c>
      <c r="H2108">
        <v>100</v>
      </c>
      <c r="I2108">
        <f>ROUND(VLOOKUP(B2108,'BAHAN BAKU'!P:AO,26,FALSE)*F2108%,0)</f>
        <v>0</v>
      </c>
      <c r="J2108">
        <v>0</v>
      </c>
      <c r="K2108">
        <v>0</v>
      </c>
      <c r="L2108">
        <f>VLOOKUP(B2108,'BAHAN BAKU'!P:Y,10,FALSE)</f>
        <v>0</v>
      </c>
      <c r="M2108">
        <f>VLOOKUP(B2108,'BAHAN BAKU'!P:Z,11,FALSE)</f>
        <v>0</v>
      </c>
      <c r="T2108">
        <v>0</v>
      </c>
    </row>
    <row r="2109" spans="1:20" x14ac:dyDescent="0.25">
      <c r="A2109">
        <f>VLOOKUP(B2109,'BAHAN BAKU'!$BD:$BE,2,FALSE)</f>
        <v>1</v>
      </c>
      <c r="B2109">
        <f>IF(COUNTIF($B$2:B2108,B2108)=3,B2108+1,B2108)</f>
        <v>703</v>
      </c>
      <c r="C2109" t="e">
        <f>VLOOKUP(B2109,'BAHAN BAKU'!P:Q,2,FALSE)</f>
        <v>#N/A</v>
      </c>
      <c r="D2109" t="s">
        <v>0</v>
      </c>
      <c r="E2109" t="s">
        <v>49</v>
      </c>
      <c r="F2109" s="13">
        <f>IF(VLOOKUP(B2109&amp;D2109,'BAHAN BAKU'!BA:BB,2,FALSE)&gt;'BAHAN BAKU'!$B$1,'BAHAN BAKU'!$B$1,VLOOKUP(B2109&amp;D2109,'BAHAN BAKU'!BA:BB,2,FALSE))</f>
        <v>0</v>
      </c>
      <c r="G2109" t="s">
        <v>49</v>
      </c>
      <c r="H2109">
        <v>100</v>
      </c>
      <c r="I2109">
        <f>ROUND(VLOOKUP(B2109,'BAHAN BAKU'!P:AO,26,FALSE)*F2109%,0)</f>
        <v>0</v>
      </c>
      <c r="J2109">
        <v>0</v>
      </c>
      <c r="K2109">
        <v>0</v>
      </c>
      <c r="L2109">
        <f>VLOOKUP(B2109,'BAHAN BAKU'!P:Y,10,FALSE)</f>
        <v>0</v>
      </c>
      <c r="M2109">
        <f>VLOOKUP(B2109,'BAHAN BAKU'!P:Z,11,FALSE)</f>
        <v>0</v>
      </c>
      <c r="T2109">
        <v>0</v>
      </c>
    </row>
    <row r="2110" spans="1:20" x14ac:dyDescent="0.25">
      <c r="A2110">
        <f>VLOOKUP(B2110,'BAHAN BAKU'!$BD:$BE,2,FALSE)</f>
        <v>1</v>
      </c>
      <c r="B2110">
        <f>IF(COUNTIF($B$2:B2109,B2109)=3,B2109+1,B2109)</f>
        <v>703</v>
      </c>
      <c r="C2110" t="e">
        <f>VLOOKUP(B2110,'BAHAN BAKU'!P:Q,2,FALSE)</f>
        <v>#N/A</v>
      </c>
      <c r="D2110" t="s">
        <v>4</v>
      </c>
      <c r="E2110" t="s">
        <v>49</v>
      </c>
      <c r="F2110" s="13" t="e">
        <f>IF(C2110=0,"2.5","0")</f>
        <v>#N/A</v>
      </c>
      <c r="G2110" t="s">
        <v>49</v>
      </c>
      <c r="H2110">
        <v>100</v>
      </c>
      <c r="I2110" t="e">
        <f>ROUND(VLOOKUP(B2110,'BAHAN BAKU'!P:AO,26,FALSE)*F2110%,0)</f>
        <v>#N/A</v>
      </c>
      <c r="J2110">
        <v>0</v>
      </c>
      <c r="K2110">
        <v>0</v>
      </c>
      <c r="L2110">
        <f>VLOOKUP(B2110,'BAHAN BAKU'!P:Y,10,FALSE)</f>
        <v>0</v>
      </c>
      <c r="M2110">
        <f>VLOOKUP(B2110,'BAHAN BAKU'!P:Z,11,FALSE)</f>
        <v>0</v>
      </c>
      <c r="T2110">
        <v>0</v>
      </c>
    </row>
    <row r="2111" spans="1:20" x14ac:dyDescent="0.25">
      <c r="A2111">
        <f>VLOOKUP(B2111,'BAHAN BAKU'!$BD:$BE,2,FALSE)</f>
        <v>1</v>
      </c>
      <c r="B2111">
        <f>IF(COUNTIF($B$2:B2110,B2110)=3,B2110+1,B2110)</f>
        <v>704</v>
      </c>
      <c r="C2111" t="e">
        <f>VLOOKUP(B2111,'BAHAN BAKU'!P:Q,2,FALSE)</f>
        <v>#N/A</v>
      </c>
      <c r="D2111" t="s">
        <v>2</v>
      </c>
      <c r="E2111" t="s">
        <v>49</v>
      </c>
      <c r="F2111" s="13">
        <v>11</v>
      </c>
      <c r="G2111" t="s">
        <v>49</v>
      </c>
      <c r="H2111">
        <v>100</v>
      </c>
      <c r="I2111">
        <f>ROUND(VLOOKUP(B2111,'BAHAN BAKU'!P:AO,26,FALSE)*F2111%,0)</f>
        <v>0</v>
      </c>
      <c r="J2111">
        <v>0</v>
      </c>
      <c r="K2111">
        <v>0</v>
      </c>
      <c r="L2111">
        <f>VLOOKUP(B2111,'BAHAN BAKU'!P:Y,10,FALSE)</f>
        <v>0</v>
      </c>
      <c r="M2111">
        <f>VLOOKUP(B2111,'BAHAN BAKU'!P:Z,11,FALSE)</f>
        <v>0</v>
      </c>
      <c r="T2111">
        <v>0</v>
      </c>
    </row>
    <row r="2112" spans="1:20" x14ac:dyDescent="0.25">
      <c r="A2112">
        <f>VLOOKUP(B2112,'BAHAN BAKU'!$BD:$BE,2,FALSE)</f>
        <v>1</v>
      </c>
      <c r="B2112">
        <f>IF(COUNTIF($B$2:B2111,B2111)=3,B2111+1,B2111)</f>
        <v>704</v>
      </c>
      <c r="C2112" t="e">
        <f>VLOOKUP(B2112,'BAHAN BAKU'!P:Q,2,FALSE)</f>
        <v>#N/A</v>
      </c>
      <c r="D2112" t="s">
        <v>0</v>
      </c>
      <c r="E2112" t="s">
        <v>49</v>
      </c>
      <c r="F2112" s="13">
        <f>IF(VLOOKUP(B2112&amp;D2112,'BAHAN BAKU'!BA:BB,2,FALSE)&gt;'BAHAN BAKU'!$B$1,'BAHAN BAKU'!$B$1,VLOOKUP(B2112&amp;D2112,'BAHAN BAKU'!BA:BB,2,FALSE))</f>
        <v>0</v>
      </c>
      <c r="G2112" t="s">
        <v>49</v>
      </c>
      <c r="H2112">
        <v>100</v>
      </c>
      <c r="I2112">
        <f>ROUND(VLOOKUP(B2112,'BAHAN BAKU'!P:AO,26,FALSE)*F2112%,0)</f>
        <v>0</v>
      </c>
      <c r="J2112">
        <v>0</v>
      </c>
      <c r="K2112">
        <v>0</v>
      </c>
      <c r="L2112">
        <f>VLOOKUP(B2112,'BAHAN BAKU'!P:Y,10,FALSE)</f>
        <v>0</v>
      </c>
      <c r="M2112">
        <f>VLOOKUP(B2112,'BAHAN BAKU'!P:Z,11,FALSE)</f>
        <v>0</v>
      </c>
      <c r="T2112">
        <v>0</v>
      </c>
    </row>
    <row r="2113" spans="1:20" x14ac:dyDescent="0.25">
      <c r="A2113">
        <f>VLOOKUP(B2113,'BAHAN BAKU'!$BD:$BE,2,FALSE)</f>
        <v>1</v>
      </c>
      <c r="B2113">
        <f>IF(COUNTIF($B$2:B2112,B2112)=3,B2112+1,B2112)</f>
        <v>704</v>
      </c>
      <c r="C2113" t="e">
        <f>VLOOKUP(B2113,'BAHAN BAKU'!P:Q,2,FALSE)</f>
        <v>#N/A</v>
      </c>
      <c r="D2113" t="s">
        <v>4</v>
      </c>
      <c r="E2113" t="s">
        <v>49</v>
      </c>
      <c r="F2113" s="13" t="e">
        <f>IF(C2113=0,"2.5","0")</f>
        <v>#N/A</v>
      </c>
      <c r="G2113" t="s">
        <v>49</v>
      </c>
      <c r="H2113">
        <v>100</v>
      </c>
      <c r="I2113" t="e">
        <f>ROUND(VLOOKUP(B2113,'BAHAN BAKU'!P:AO,26,FALSE)*F2113%,0)</f>
        <v>#N/A</v>
      </c>
      <c r="J2113">
        <v>0</v>
      </c>
      <c r="K2113">
        <v>0</v>
      </c>
      <c r="L2113">
        <f>VLOOKUP(B2113,'BAHAN BAKU'!P:Y,10,FALSE)</f>
        <v>0</v>
      </c>
      <c r="M2113">
        <f>VLOOKUP(B2113,'BAHAN BAKU'!P:Z,11,FALSE)</f>
        <v>0</v>
      </c>
      <c r="T2113">
        <v>0</v>
      </c>
    </row>
    <row r="2114" spans="1:20" x14ac:dyDescent="0.25">
      <c r="A2114">
        <f>VLOOKUP(B2114,'BAHAN BAKU'!$BD:$BE,2,FALSE)</f>
        <v>1</v>
      </c>
      <c r="B2114">
        <f>IF(COUNTIF($B$2:B2113,B2113)=3,B2113+1,B2113)</f>
        <v>705</v>
      </c>
      <c r="C2114" t="e">
        <f>VLOOKUP(B2114,'BAHAN BAKU'!P:Q,2,FALSE)</f>
        <v>#N/A</v>
      </c>
      <c r="D2114" t="s">
        <v>2</v>
      </c>
      <c r="E2114" t="s">
        <v>49</v>
      </c>
      <c r="F2114" s="13">
        <v>11</v>
      </c>
      <c r="G2114" t="s">
        <v>49</v>
      </c>
      <c r="H2114">
        <v>100</v>
      </c>
      <c r="I2114">
        <f>ROUND(VLOOKUP(B2114,'BAHAN BAKU'!P:AO,26,FALSE)*F2114%,0)</f>
        <v>0</v>
      </c>
      <c r="J2114">
        <v>0</v>
      </c>
      <c r="K2114">
        <v>0</v>
      </c>
      <c r="L2114">
        <f>VLOOKUP(B2114,'BAHAN BAKU'!P:Y,10,FALSE)</f>
        <v>0</v>
      </c>
      <c r="M2114">
        <f>VLOOKUP(B2114,'BAHAN BAKU'!P:Z,11,FALSE)</f>
        <v>0</v>
      </c>
      <c r="T2114">
        <v>0</v>
      </c>
    </row>
    <row r="2115" spans="1:20" x14ac:dyDescent="0.25">
      <c r="A2115">
        <f>VLOOKUP(B2115,'BAHAN BAKU'!$BD:$BE,2,FALSE)</f>
        <v>1</v>
      </c>
      <c r="B2115">
        <f>IF(COUNTIF($B$2:B2114,B2114)=3,B2114+1,B2114)</f>
        <v>705</v>
      </c>
      <c r="C2115" t="e">
        <f>VLOOKUP(B2115,'BAHAN BAKU'!P:Q,2,FALSE)</f>
        <v>#N/A</v>
      </c>
      <c r="D2115" t="s">
        <v>0</v>
      </c>
      <c r="E2115" t="s">
        <v>49</v>
      </c>
      <c r="F2115" s="13">
        <f>IF(VLOOKUP(B2115&amp;D2115,'BAHAN BAKU'!BA:BB,2,FALSE)&gt;'BAHAN BAKU'!$B$1,'BAHAN BAKU'!$B$1,VLOOKUP(B2115&amp;D2115,'BAHAN BAKU'!BA:BB,2,FALSE))</f>
        <v>0</v>
      </c>
      <c r="G2115" t="s">
        <v>49</v>
      </c>
      <c r="H2115">
        <v>100</v>
      </c>
      <c r="I2115">
        <f>ROUND(VLOOKUP(B2115,'BAHAN BAKU'!P:AO,26,FALSE)*F2115%,0)</f>
        <v>0</v>
      </c>
      <c r="J2115">
        <v>0</v>
      </c>
      <c r="K2115">
        <v>0</v>
      </c>
      <c r="L2115">
        <f>VLOOKUP(B2115,'BAHAN BAKU'!P:Y,10,FALSE)</f>
        <v>0</v>
      </c>
      <c r="M2115">
        <f>VLOOKUP(B2115,'BAHAN BAKU'!P:Z,11,FALSE)</f>
        <v>0</v>
      </c>
      <c r="T2115">
        <v>0</v>
      </c>
    </row>
    <row r="2116" spans="1:20" x14ac:dyDescent="0.25">
      <c r="A2116">
        <f>VLOOKUP(B2116,'BAHAN BAKU'!$BD:$BE,2,FALSE)</f>
        <v>1</v>
      </c>
      <c r="B2116">
        <f>IF(COUNTIF($B$2:B2115,B2115)=3,B2115+1,B2115)</f>
        <v>705</v>
      </c>
      <c r="C2116" t="e">
        <f>VLOOKUP(B2116,'BAHAN BAKU'!P:Q,2,FALSE)</f>
        <v>#N/A</v>
      </c>
      <c r="D2116" t="s">
        <v>4</v>
      </c>
      <c r="E2116" t="s">
        <v>49</v>
      </c>
      <c r="F2116" s="13" t="e">
        <f>IF(C2116=0,"2.5","0")</f>
        <v>#N/A</v>
      </c>
      <c r="G2116" t="s">
        <v>49</v>
      </c>
      <c r="H2116">
        <v>100</v>
      </c>
      <c r="I2116" t="e">
        <f>ROUND(VLOOKUP(B2116,'BAHAN BAKU'!P:AO,26,FALSE)*F2116%,0)</f>
        <v>#N/A</v>
      </c>
      <c r="J2116">
        <v>0</v>
      </c>
      <c r="K2116">
        <v>0</v>
      </c>
      <c r="L2116">
        <f>VLOOKUP(B2116,'BAHAN BAKU'!P:Y,10,FALSE)</f>
        <v>0</v>
      </c>
      <c r="M2116">
        <f>VLOOKUP(B2116,'BAHAN BAKU'!P:Z,11,FALSE)</f>
        <v>0</v>
      </c>
      <c r="T2116">
        <v>0</v>
      </c>
    </row>
    <row r="2117" spans="1:20" x14ac:dyDescent="0.25">
      <c r="A2117">
        <f>VLOOKUP(B2117,'BAHAN BAKU'!$BD:$BE,2,FALSE)</f>
        <v>1</v>
      </c>
      <c r="B2117">
        <f>IF(COUNTIF($B$2:B2116,B2116)=3,B2116+1,B2116)</f>
        <v>706</v>
      </c>
      <c r="C2117" t="e">
        <f>VLOOKUP(B2117,'BAHAN BAKU'!P:Q,2,FALSE)</f>
        <v>#N/A</v>
      </c>
      <c r="D2117" t="s">
        <v>2</v>
      </c>
      <c r="E2117" t="s">
        <v>49</v>
      </c>
      <c r="F2117" s="13">
        <v>11</v>
      </c>
      <c r="G2117" t="s">
        <v>49</v>
      </c>
      <c r="H2117">
        <v>100</v>
      </c>
      <c r="I2117">
        <f>ROUND(VLOOKUP(B2117,'BAHAN BAKU'!P:AO,26,FALSE)*F2117%,0)</f>
        <v>0</v>
      </c>
      <c r="J2117">
        <v>0</v>
      </c>
      <c r="K2117">
        <v>0</v>
      </c>
      <c r="L2117">
        <f>VLOOKUP(B2117,'BAHAN BAKU'!P:Y,10,FALSE)</f>
        <v>0</v>
      </c>
      <c r="M2117">
        <f>VLOOKUP(B2117,'BAHAN BAKU'!P:Z,11,FALSE)</f>
        <v>0</v>
      </c>
      <c r="T2117">
        <v>0</v>
      </c>
    </row>
    <row r="2118" spans="1:20" x14ac:dyDescent="0.25">
      <c r="A2118">
        <f>VLOOKUP(B2118,'BAHAN BAKU'!$BD:$BE,2,FALSE)</f>
        <v>1</v>
      </c>
      <c r="B2118">
        <f>IF(COUNTIF($B$2:B2117,B2117)=3,B2117+1,B2117)</f>
        <v>706</v>
      </c>
      <c r="C2118" t="e">
        <f>VLOOKUP(B2118,'BAHAN BAKU'!P:Q,2,FALSE)</f>
        <v>#N/A</v>
      </c>
      <c r="D2118" t="s">
        <v>0</v>
      </c>
      <c r="E2118" t="s">
        <v>49</v>
      </c>
      <c r="F2118" s="13">
        <f>IF(VLOOKUP(B2118&amp;D2118,'BAHAN BAKU'!BA:BB,2,FALSE)&gt;'BAHAN BAKU'!$B$1,'BAHAN BAKU'!$B$1,VLOOKUP(B2118&amp;D2118,'BAHAN BAKU'!BA:BB,2,FALSE))</f>
        <v>0</v>
      </c>
      <c r="G2118" t="s">
        <v>49</v>
      </c>
      <c r="H2118">
        <v>100</v>
      </c>
      <c r="I2118">
        <f>ROUND(VLOOKUP(B2118,'BAHAN BAKU'!P:AO,26,FALSE)*F2118%,0)</f>
        <v>0</v>
      </c>
      <c r="J2118">
        <v>0</v>
      </c>
      <c r="K2118">
        <v>0</v>
      </c>
      <c r="L2118">
        <f>VLOOKUP(B2118,'BAHAN BAKU'!P:Y,10,FALSE)</f>
        <v>0</v>
      </c>
      <c r="M2118">
        <f>VLOOKUP(B2118,'BAHAN BAKU'!P:Z,11,FALSE)</f>
        <v>0</v>
      </c>
      <c r="T2118">
        <v>0</v>
      </c>
    </row>
    <row r="2119" spans="1:20" x14ac:dyDescent="0.25">
      <c r="A2119">
        <f>VLOOKUP(B2119,'BAHAN BAKU'!$BD:$BE,2,FALSE)</f>
        <v>1</v>
      </c>
      <c r="B2119">
        <f>IF(COUNTIF($B$2:B2118,B2118)=3,B2118+1,B2118)</f>
        <v>706</v>
      </c>
      <c r="C2119" t="e">
        <f>VLOOKUP(B2119,'BAHAN BAKU'!P:Q,2,FALSE)</f>
        <v>#N/A</v>
      </c>
      <c r="D2119" t="s">
        <v>4</v>
      </c>
      <c r="E2119" t="s">
        <v>49</v>
      </c>
      <c r="F2119" s="13" t="e">
        <f>IF(C2119=0,"2.5","0")</f>
        <v>#N/A</v>
      </c>
      <c r="G2119" t="s">
        <v>49</v>
      </c>
      <c r="H2119">
        <v>100</v>
      </c>
      <c r="I2119" t="e">
        <f>ROUND(VLOOKUP(B2119,'BAHAN BAKU'!P:AO,26,FALSE)*F2119%,0)</f>
        <v>#N/A</v>
      </c>
      <c r="J2119">
        <v>0</v>
      </c>
      <c r="K2119">
        <v>0</v>
      </c>
      <c r="L2119">
        <f>VLOOKUP(B2119,'BAHAN BAKU'!P:Y,10,FALSE)</f>
        <v>0</v>
      </c>
      <c r="M2119">
        <f>VLOOKUP(B2119,'BAHAN BAKU'!P:Z,11,FALSE)</f>
        <v>0</v>
      </c>
      <c r="T2119">
        <v>0</v>
      </c>
    </row>
    <row r="2120" spans="1:20" x14ac:dyDescent="0.25">
      <c r="A2120">
        <f>VLOOKUP(B2120,'BAHAN BAKU'!$BD:$BE,2,FALSE)</f>
        <v>1</v>
      </c>
      <c r="B2120">
        <f>IF(COUNTIF($B$2:B2119,B2119)=3,B2119+1,B2119)</f>
        <v>707</v>
      </c>
      <c r="C2120" t="e">
        <f>VLOOKUP(B2120,'BAHAN BAKU'!P:Q,2,FALSE)</f>
        <v>#N/A</v>
      </c>
      <c r="D2120" t="s">
        <v>2</v>
      </c>
      <c r="E2120" t="s">
        <v>49</v>
      </c>
      <c r="F2120" s="13">
        <v>11</v>
      </c>
      <c r="G2120" t="s">
        <v>49</v>
      </c>
      <c r="H2120">
        <v>100</v>
      </c>
      <c r="I2120">
        <f>ROUND(VLOOKUP(B2120,'BAHAN BAKU'!P:AO,26,FALSE)*F2120%,0)</f>
        <v>0</v>
      </c>
      <c r="J2120">
        <v>0</v>
      </c>
      <c r="K2120">
        <v>0</v>
      </c>
      <c r="L2120">
        <f>VLOOKUP(B2120,'BAHAN BAKU'!P:Y,10,FALSE)</f>
        <v>0</v>
      </c>
      <c r="M2120">
        <f>VLOOKUP(B2120,'BAHAN BAKU'!P:Z,11,FALSE)</f>
        <v>0</v>
      </c>
      <c r="T2120">
        <v>0</v>
      </c>
    </row>
    <row r="2121" spans="1:20" x14ac:dyDescent="0.25">
      <c r="A2121">
        <f>VLOOKUP(B2121,'BAHAN BAKU'!$BD:$BE,2,FALSE)</f>
        <v>1</v>
      </c>
      <c r="B2121">
        <f>IF(COUNTIF($B$2:B2120,B2120)=3,B2120+1,B2120)</f>
        <v>707</v>
      </c>
      <c r="C2121" t="e">
        <f>VLOOKUP(B2121,'BAHAN BAKU'!P:Q,2,FALSE)</f>
        <v>#N/A</v>
      </c>
      <c r="D2121" t="s">
        <v>0</v>
      </c>
      <c r="E2121" t="s">
        <v>49</v>
      </c>
      <c r="F2121" s="13">
        <f>IF(VLOOKUP(B2121&amp;D2121,'BAHAN BAKU'!BA:BB,2,FALSE)&gt;'BAHAN BAKU'!$B$1,'BAHAN BAKU'!$B$1,VLOOKUP(B2121&amp;D2121,'BAHAN BAKU'!BA:BB,2,FALSE))</f>
        <v>0</v>
      </c>
      <c r="G2121" t="s">
        <v>49</v>
      </c>
      <c r="H2121">
        <v>100</v>
      </c>
      <c r="I2121">
        <f>ROUND(VLOOKUP(B2121,'BAHAN BAKU'!P:AO,26,FALSE)*F2121%,0)</f>
        <v>0</v>
      </c>
      <c r="J2121">
        <v>0</v>
      </c>
      <c r="K2121">
        <v>0</v>
      </c>
      <c r="L2121">
        <f>VLOOKUP(B2121,'BAHAN BAKU'!P:Y,10,FALSE)</f>
        <v>0</v>
      </c>
      <c r="M2121">
        <f>VLOOKUP(B2121,'BAHAN BAKU'!P:Z,11,FALSE)</f>
        <v>0</v>
      </c>
      <c r="T2121">
        <v>0</v>
      </c>
    </row>
    <row r="2122" spans="1:20" x14ac:dyDescent="0.25">
      <c r="A2122">
        <f>VLOOKUP(B2122,'BAHAN BAKU'!$BD:$BE,2,FALSE)</f>
        <v>1</v>
      </c>
      <c r="B2122">
        <f>IF(COUNTIF($B$2:B2121,B2121)=3,B2121+1,B2121)</f>
        <v>707</v>
      </c>
      <c r="C2122" t="e">
        <f>VLOOKUP(B2122,'BAHAN BAKU'!P:Q,2,FALSE)</f>
        <v>#N/A</v>
      </c>
      <c r="D2122" t="s">
        <v>4</v>
      </c>
      <c r="E2122" t="s">
        <v>49</v>
      </c>
      <c r="F2122" s="13" t="e">
        <f>IF(C2122=0,"2.5","0")</f>
        <v>#N/A</v>
      </c>
      <c r="G2122" t="s">
        <v>49</v>
      </c>
      <c r="H2122">
        <v>100</v>
      </c>
      <c r="I2122" t="e">
        <f>ROUND(VLOOKUP(B2122,'BAHAN BAKU'!P:AO,26,FALSE)*F2122%,0)</f>
        <v>#N/A</v>
      </c>
      <c r="J2122">
        <v>0</v>
      </c>
      <c r="K2122">
        <v>0</v>
      </c>
      <c r="L2122">
        <f>VLOOKUP(B2122,'BAHAN BAKU'!P:Y,10,FALSE)</f>
        <v>0</v>
      </c>
      <c r="M2122">
        <f>VLOOKUP(B2122,'BAHAN BAKU'!P:Z,11,FALSE)</f>
        <v>0</v>
      </c>
      <c r="T2122">
        <v>0</v>
      </c>
    </row>
    <row r="2123" spans="1:20" x14ac:dyDescent="0.25">
      <c r="A2123">
        <f>VLOOKUP(B2123,'BAHAN BAKU'!$BD:$BE,2,FALSE)</f>
        <v>1</v>
      </c>
      <c r="B2123">
        <f>IF(COUNTIF($B$2:B2122,B2122)=3,B2122+1,B2122)</f>
        <v>708</v>
      </c>
      <c r="C2123" t="e">
        <f>VLOOKUP(B2123,'BAHAN BAKU'!P:Q,2,FALSE)</f>
        <v>#N/A</v>
      </c>
      <c r="D2123" t="s">
        <v>2</v>
      </c>
      <c r="E2123" t="s">
        <v>49</v>
      </c>
      <c r="F2123" s="13">
        <v>11</v>
      </c>
      <c r="G2123" t="s">
        <v>49</v>
      </c>
      <c r="H2123">
        <v>100</v>
      </c>
      <c r="I2123">
        <f>ROUND(VLOOKUP(B2123,'BAHAN BAKU'!P:AO,26,FALSE)*F2123%,0)</f>
        <v>0</v>
      </c>
      <c r="J2123">
        <v>0</v>
      </c>
      <c r="K2123">
        <v>0</v>
      </c>
      <c r="L2123">
        <f>VLOOKUP(B2123,'BAHAN BAKU'!P:Y,10,FALSE)</f>
        <v>0</v>
      </c>
      <c r="M2123">
        <f>VLOOKUP(B2123,'BAHAN BAKU'!P:Z,11,FALSE)</f>
        <v>0</v>
      </c>
      <c r="T2123">
        <v>0</v>
      </c>
    </row>
    <row r="2124" spans="1:20" x14ac:dyDescent="0.25">
      <c r="A2124">
        <f>VLOOKUP(B2124,'BAHAN BAKU'!$BD:$BE,2,FALSE)</f>
        <v>1</v>
      </c>
      <c r="B2124">
        <f>IF(COUNTIF($B$2:B2123,B2123)=3,B2123+1,B2123)</f>
        <v>708</v>
      </c>
      <c r="C2124" t="e">
        <f>VLOOKUP(B2124,'BAHAN BAKU'!P:Q,2,FALSE)</f>
        <v>#N/A</v>
      </c>
      <c r="D2124" t="s">
        <v>0</v>
      </c>
      <c r="E2124" t="s">
        <v>49</v>
      </c>
      <c r="F2124" s="13">
        <f>IF(VLOOKUP(B2124&amp;D2124,'BAHAN BAKU'!BA:BB,2,FALSE)&gt;'BAHAN BAKU'!$B$1,'BAHAN BAKU'!$B$1,VLOOKUP(B2124&amp;D2124,'BAHAN BAKU'!BA:BB,2,FALSE))</f>
        <v>0</v>
      </c>
      <c r="G2124" t="s">
        <v>49</v>
      </c>
      <c r="H2124">
        <v>100</v>
      </c>
      <c r="I2124">
        <f>ROUND(VLOOKUP(B2124,'BAHAN BAKU'!P:AO,26,FALSE)*F2124%,0)</f>
        <v>0</v>
      </c>
      <c r="J2124">
        <v>0</v>
      </c>
      <c r="K2124">
        <v>0</v>
      </c>
      <c r="L2124">
        <f>VLOOKUP(B2124,'BAHAN BAKU'!P:Y,10,FALSE)</f>
        <v>0</v>
      </c>
      <c r="M2124">
        <f>VLOOKUP(B2124,'BAHAN BAKU'!P:Z,11,FALSE)</f>
        <v>0</v>
      </c>
      <c r="T2124">
        <v>0</v>
      </c>
    </row>
    <row r="2125" spans="1:20" x14ac:dyDescent="0.25">
      <c r="A2125">
        <f>VLOOKUP(B2125,'BAHAN BAKU'!$BD:$BE,2,FALSE)</f>
        <v>1</v>
      </c>
      <c r="B2125">
        <f>IF(COUNTIF($B$2:B2124,B2124)=3,B2124+1,B2124)</f>
        <v>708</v>
      </c>
      <c r="C2125" t="e">
        <f>VLOOKUP(B2125,'BAHAN BAKU'!P:Q,2,FALSE)</f>
        <v>#N/A</v>
      </c>
      <c r="D2125" t="s">
        <v>4</v>
      </c>
      <c r="E2125" t="s">
        <v>49</v>
      </c>
      <c r="F2125" s="13" t="e">
        <f>IF(C2125=0,"2.5","0")</f>
        <v>#N/A</v>
      </c>
      <c r="G2125" t="s">
        <v>49</v>
      </c>
      <c r="H2125">
        <v>100</v>
      </c>
      <c r="I2125" t="e">
        <f>ROUND(VLOOKUP(B2125,'BAHAN BAKU'!P:AO,26,FALSE)*F2125%,0)</f>
        <v>#N/A</v>
      </c>
      <c r="J2125">
        <v>0</v>
      </c>
      <c r="K2125">
        <v>0</v>
      </c>
      <c r="L2125">
        <f>VLOOKUP(B2125,'BAHAN BAKU'!P:Y,10,FALSE)</f>
        <v>0</v>
      </c>
      <c r="M2125">
        <f>VLOOKUP(B2125,'BAHAN BAKU'!P:Z,11,FALSE)</f>
        <v>0</v>
      </c>
      <c r="T2125">
        <v>0</v>
      </c>
    </row>
    <row r="2126" spans="1:20" x14ac:dyDescent="0.25">
      <c r="A2126">
        <f>VLOOKUP(B2126,'BAHAN BAKU'!$BD:$BE,2,FALSE)</f>
        <v>1</v>
      </c>
      <c r="B2126">
        <f>IF(COUNTIF($B$2:B2125,B2125)=3,B2125+1,B2125)</f>
        <v>709</v>
      </c>
      <c r="C2126" t="e">
        <f>VLOOKUP(B2126,'BAHAN BAKU'!P:Q,2,FALSE)</f>
        <v>#N/A</v>
      </c>
      <c r="D2126" t="s">
        <v>2</v>
      </c>
      <c r="E2126" t="s">
        <v>49</v>
      </c>
      <c r="F2126" s="13">
        <v>11</v>
      </c>
      <c r="G2126" t="s">
        <v>49</v>
      </c>
      <c r="H2126">
        <v>100</v>
      </c>
      <c r="I2126">
        <f>ROUND(VLOOKUP(B2126,'BAHAN BAKU'!P:AO,26,FALSE)*F2126%,0)</f>
        <v>0</v>
      </c>
      <c r="J2126">
        <v>0</v>
      </c>
      <c r="K2126">
        <v>0</v>
      </c>
      <c r="L2126">
        <f>VLOOKUP(B2126,'BAHAN BAKU'!P:Y,10,FALSE)</f>
        <v>0</v>
      </c>
      <c r="M2126">
        <f>VLOOKUP(B2126,'BAHAN BAKU'!P:Z,11,FALSE)</f>
        <v>0</v>
      </c>
      <c r="T2126">
        <v>0</v>
      </c>
    </row>
    <row r="2127" spans="1:20" x14ac:dyDescent="0.25">
      <c r="A2127">
        <f>VLOOKUP(B2127,'BAHAN BAKU'!$BD:$BE,2,FALSE)</f>
        <v>1</v>
      </c>
      <c r="B2127">
        <f>IF(COUNTIF($B$2:B2126,B2126)=3,B2126+1,B2126)</f>
        <v>709</v>
      </c>
      <c r="C2127" t="e">
        <f>VLOOKUP(B2127,'BAHAN BAKU'!P:Q,2,FALSE)</f>
        <v>#N/A</v>
      </c>
      <c r="D2127" t="s">
        <v>0</v>
      </c>
      <c r="E2127" t="s">
        <v>49</v>
      </c>
      <c r="F2127" s="13">
        <f>IF(VLOOKUP(B2127&amp;D2127,'BAHAN BAKU'!BA:BB,2,FALSE)&gt;'BAHAN BAKU'!$B$1,'BAHAN BAKU'!$B$1,VLOOKUP(B2127&amp;D2127,'BAHAN BAKU'!BA:BB,2,FALSE))</f>
        <v>0</v>
      </c>
      <c r="G2127" t="s">
        <v>49</v>
      </c>
      <c r="H2127">
        <v>100</v>
      </c>
      <c r="I2127">
        <f>ROUND(VLOOKUP(B2127,'BAHAN BAKU'!P:AO,26,FALSE)*F2127%,0)</f>
        <v>0</v>
      </c>
      <c r="J2127">
        <v>0</v>
      </c>
      <c r="K2127">
        <v>0</v>
      </c>
      <c r="L2127">
        <f>VLOOKUP(B2127,'BAHAN BAKU'!P:Y,10,FALSE)</f>
        <v>0</v>
      </c>
      <c r="M2127">
        <f>VLOOKUP(B2127,'BAHAN BAKU'!P:Z,11,FALSE)</f>
        <v>0</v>
      </c>
      <c r="T2127">
        <v>0</v>
      </c>
    </row>
    <row r="2128" spans="1:20" x14ac:dyDescent="0.25">
      <c r="A2128">
        <f>VLOOKUP(B2128,'BAHAN BAKU'!$BD:$BE,2,FALSE)</f>
        <v>1</v>
      </c>
      <c r="B2128">
        <f>IF(COUNTIF($B$2:B2127,B2127)=3,B2127+1,B2127)</f>
        <v>709</v>
      </c>
      <c r="C2128" t="e">
        <f>VLOOKUP(B2128,'BAHAN BAKU'!P:Q,2,FALSE)</f>
        <v>#N/A</v>
      </c>
      <c r="D2128" t="s">
        <v>4</v>
      </c>
      <c r="E2128" t="s">
        <v>49</v>
      </c>
      <c r="F2128" s="13" t="e">
        <f>IF(C2128=0,"2.5","0")</f>
        <v>#N/A</v>
      </c>
      <c r="G2128" t="s">
        <v>49</v>
      </c>
      <c r="H2128">
        <v>100</v>
      </c>
      <c r="I2128" t="e">
        <f>ROUND(VLOOKUP(B2128,'BAHAN BAKU'!P:AO,26,FALSE)*F2128%,0)</f>
        <v>#N/A</v>
      </c>
      <c r="J2128">
        <v>0</v>
      </c>
      <c r="K2128">
        <v>0</v>
      </c>
      <c r="L2128">
        <f>VLOOKUP(B2128,'BAHAN BAKU'!P:Y,10,FALSE)</f>
        <v>0</v>
      </c>
      <c r="M2128">
        <f>VLOOKUP(B2128,'BAHAN BAKU'!P:Z,11,FALSE)</f>
        <v>0</v>
      </c>
      <c r="T2128">
        <v>0</v>
      </c>
    </row>
    <row r="2129" spans="1:20" x14ac:dyDescent="0.25">
      <c r="A2129">
        <f>VLOOKUP(B2129,'BAHAN BAKU'!$BD:$BE,2,FALSE)</f>
        <v>1</v>
      </c>
      <c r="B2129">
        <f>IF(COUNTIF($B$2:B2128,B2128)=3,B2128+1,B2128)</f>
        <v>710</v>
      </c>
      <c r="C2129" t="e">
        <f>VLOOKUP(B2129,'BAHAN BAKU'!P:Q,2,FALSE)</f>
        <v>#N/A</v>
      </c>
      <c r="D2129" t="s">
        <v>2</v>
      </c>
      <c r="E2129" t="s">
        <v>49</v>
      </c>
      <c r="F2129" s="13">
        <v>11</v>
      </c>
      <c r="G2129" t="s">
        <v>49</v>
      </c>
      <c r="H2129">
        <v>100</v>
      </c>
      <c r="I2129">
        <f>ROUND(VLOOKUP(B2129,'BAHAN BAKU'!P:AO,26,FALSE)*F2129%,0)</f>
        <v>0</v>
      </c>
      <c r="J2129">
        <v>0</v>
      </c>
      <c r="K2129">
        <v>0</v>
      </c>
      <c r="L2129">
        <f>VLOOKUP(B2129,'BAHAN BAKU'!P:Y,10,FALSE)</f>
        <v>0</v>
      </c>
      <c r="M2129">
        <f>VLOOKUP(B2129,'BAHAN BAKU'!P:Z,11,FALSE)</f>
        <v>0</v>
      </c>
      <c r="T2129">
        <v>0</v>
      </c>
    </row>
    <row r="2130" spans="1:20" x14ac:dyDescent="0.25">
      <c r="A2130">
        <f>VLOOKUP(B2130,'BAHAN BAKU'!$BD:$BE,2,FALSE)</f>
        <v>1</v>
      </c>
      <c r="B2130">
        <f>IF(COUNTIF($B$2:B2129,B2129)=3,B2129+1,B2129)</f>
        <v>710</v>
      </c>
      <c r="C2130" t="e">
        <f>VLOOKUP(B2130,'BAHAN BAKU'!P:Q,2,FALSE)</f>
        <v>#N/A</v>
      </c>
      <c r="D2130" t="s">
        <v>0</v>
      </c>
      <c r="E2130" t="s">
        <v>49</v>
      </c>
      <c r="F2130" s="13">
        <f>IF(VLOOKUP(B2130&amp;D2130,'BAHAN BAKU'!BA:BB,2,FALSE)&gt;'BAHAN BAKU'!$B$1,'BAHAN BAKU'!$B$1,VLOOKUP(B2130&amp;D2130,'BAHAN BAKU'!BA:BB,2,FALSE))</f>
        <v>0</v>
      </c>
      <c r="G2130" t="s">
        <v>49</v>
      </c>
      <c r="H2130">
        <v>100</v>
      </c>
      <c r="I2130">
        <f>ROUND(VLOOKUP(B2130,'BAHAN BAKU'!P:AO,26,FALSE)*F2130%,0)</f>
        <v>0</v>
      </c>
      <c r="J2130">
        <v>0</v>
      </c>
      <c r="K2130">
        <v>0</v>
      </c>
      <c r="L2130">
        <f>VLOOKUP(B2130,'BAHAN BAKU'!P:Y,10,FALSE)</f>
        <v>0</v>
      </c>
      <c r="M2130">
        <f>VLOOKUP(B2130,'BAHAN BAKU'!P:Z,11,FALSE)</f>
        <v>0</v>
      </c>
      <c r="T2130">
        <v>0</v>
      </c>
    </row>
    <row r="2131" spans="1:20" x14ac:dyDescent="0.25">
      <c r="A2131">
        <f>VLOOKUP(B2131,'BAHAN BAKU'!$BD:$BE,2,FALSE)</f>
        <v>1</v>
      </c>
      <c r="B2131">
        <f>IF(COUNTIF($B$2:B2130,B2130)=3,B2130+1,B2130)</f>
        <v>710</v>
      </c>
      <c r="C2131" t="e">
        <f>VLOOKUP(B2131,'BAHAN BAKU'!P:Q,2,FALSE)</f>
        <v>#N/A</v>
      </c>
      <c r="D2131" t="s">
        <v>4</v>
      </c>
      <c r="E2131" t="s">
        <v>49</v>
      </c>
      <c r="F2131" s="13" t="e">
        <f>IF(C2131=0,"2.5","0")</f>
        <v>#N/A</v>
      </c>
      <c r="G2131" t="s">
        <v>49</v>
      </c>
      <c r="H2131">
        <v>100</v>
      </c>
      <c r="I2131" t="e">
        <f>ROUND(VLOOKUP(B2131,'BAHAN BAKU'!P:AO,26,FALSE)*F2131%,0)</f>
        <v>#N/A</v>
      </c>
      <c r="J2131">
        <v>0</v>
      </c>
      <c r="K2131">
        <v>0</v>
      </c>
      <c r="L2131">
        <f>VLOOKUP(B2131,'BAHAN BAKU'!P:Y,10,FALSE)</f>
        <v>0</v>
      </c>
      <c r="M2131">
        <f>VLOOKUP(B2131,'BAHAN BAKU'!P:Z,11,FALSE)</f>
        <v>0</v>
      </c>
      <c r="T2131">
        <v>0</v>
      </c>
    </row>
    <row r="2132" spans="1:20" x14ac:dyDescent="0.25">
      <c r="A2132">
        <f>VLOOKUP(B2132,'BAHAN BAKU'!$BD:$BE,2,FALSE)</f>
        <v>1</v>
      </c>
      <c r="B2132">
        <f>IF(COUNTIF($B$2:B2131,B2131)=3,B2131+1,B2131)</f>
        <v>711</v>
      </c>
      <c r="C2132" t="e">
        <f>VLOOKUP(B2132,'BAHAN BAKU'!P:Q,2,FALSE)</f>
        <v>#N/A</v>
      </c>
      <c r="D2132" t="s">
        <v>2</v>
      </c>
      <c r="E2132" t="s">
        <v>49</v>
      </c>
      <c r="F2132" s="13">
        <v>11</v>
      </c>
      <c r="G2132" t="s">
        <v>49</v>
      </c>
      <c r="H2132">
        <v>100</v>
      </c>
      <c r="I2132">
        <f>ROUND(VLOOKUP(B2132,'BAHAN BAKU'!P:AO,26,FALSE)*F2132%,0)</f>
        <v>0</v>
      </c>
      <c r="J2132">
        <v>0</v>
      </c>
      <c r="K2132">
        <v>0</v>
      </c>
      <c r="L2132">
        <f>VLOOKUP(B2132,'BAHAN BAKU'!P:Y,10,FALSE)</f>
        <v>0</v>
      </c>
      <c r="M2132">
        <f>VLOOKUP(B2132,'BAHAN BAKU'!P:Z,11,FALSE)</f>
        <v>0</v>
      </c>
      <c r="T2132">
        <v>0</v>
      </c>
    </row>
    <row r="2133" spans="1:20" x14ac:dyDescent="0.25">
      <c r="A2133">
        <f>VLOOKUP(B2133,'BAHAN BAKU'!$BD:$BE,2,FALSE)</f>
        <v>1</v>
      </c>
      <c r="B2133">
        <f>IF(COUNTIF($B$2:B2132,B2132)=3,B2132+1,B2132)</f>
        <v>711</v>
      </c>
      <c r="C2133" t="e">
        <f>VLOOKUP(B2133,'BAHAN BAKU'!P:Q,2,FALSE)</f>
        <v>#N/A</v>
      </c>
      <c r="D2133" t="s">
        <v>0</v>
      </c>
      <c r="E2133" t="s">
        <v>49</v>
      </c>
      <c r="F2133" s="13">
        <f>IF(VLOOKUP(B2133&amp;D2133,'BAHAN BAKU'!BA:BB,2,FALSE)&gt;'BAHAN BAKU'!$B$1,'BAHAN BAKU'!$B$1,VLOOKUP(B2133&amp;D2133,'BAHAN BAKU'!BA:BB,2,FALSE))</f>
        <v>0</v>
      </c>
      <c r="G2133" t="s">
        <v>49</v>
      </c>
      <c r="H2133">
        <v>100</v>
      </c>
      <c r="I2133">
        <f>ROUND(VLOOKUP(B2133,'BAHAN BAKU'!P:AO,26,FALSE)*F2133%,0)</f>
        <v>0</v>
      </c>
      <c r="J2133">
        <v>0</v>
      </c>
      <c r="K2133">
        <v>0</v>
      </c>
      <c r="L2133">
        <f>VLOOKUP(B2133,'BAHAN BAKU'!P:Y,10,FALSE)</f>
        <v>0</v>
      </c>
      <c r="M2133">
        <f>VLOOKUP(B2133,'BAHAN BAKU'!P:Z,11,FALSE)</f>
        <v>0</v>
      </c>
      <c r="T2133">
        <v>0</v>
      </c>
    </row>
    <row r="2134" spans="1:20" x14ac:dyDescent="0.25">
      <c r="A2134">
        <f>VLOOKUP(B2134,'BAHAN BAKU'!$BD:$BE,2,FALSE)</f>
        <v>1</v>
      </c>
      <c r="B2134">
        <f>IF(COUNTIF($B$2:B2133,B2133)=3,B2133+1,B2133)</f>
        <v>711</v>
      </c>
      <c r="C2134" t="e">
        <f>VLOOKUP(B2134,'BAHAN BAKU'!P:Q,2,FALSE)</f>
        <v>#N/A</v>
      </c>
      <c r="D2134" t="s">
        <v>4</v>
      </c>
      <c r="E2134" t="s">
        <v>49</v>
      </c>
      <c r="F2134" s="13" t="e">
        <f>IF(C2134=0,"2.5","0")</f>
        <v>#N/A</v>
      </c>
      <c r="G2134" t="s">
        <v>49</v>
      </c>
      <c r="H2134">
        <v>100</v>
      </c>
      <c r="I2134" t="e">
        <f>ROUND(VLOOKUP(B2134,'BAHAN BAKU'!P:AO,26,FALSE)*F2134%,0)</f>
        <v>#N/A</v>
      </c>
      <c r="J2134">
        <v>0</v>
      </c>
      <c r="K2134">
        <v>0</v>
      </c>
      <c r="L2134">
        <f>VLOOKUP(B2134,'BAHAN BAKU'!P:Y,10,FALSE)</f>
        <v>0</v>
      </c>
      <c r="M2134">
        <f>VLOOKUP(B2134,'BAHAN BAKU'!P:Z,11,FALSE)</f>
        <v>0</v>
      </c>
      <c r="T2134">
        <v>0</v>
      </c>
    </row>
    <row r="2135" spans="1:20" x14ac:dyDescent="0.25">
      <c r="A2135">
        <f>VLOOKUP(B2135,'BAHAN BAKU'!$BD:$BE,2,FALSE)</f>
        <v>1</v>
      </c>
      <c r="B2135">
        <f>IF(COUNTIF($B$2:B2134,B2134)=3,B2134+1,B2134)</f>
        <v>712</v>
      </c>
      <c r="C2135" t="e">
        <f>VLOOKUP(B2135,'BAHAN BAKU'!P:Q,2,FALSE)</f>
        <v>#N/A</v>
      </c>
      <c r="D2135" t="s">
        <v>2</v>
      </c>
      <c r="E2135" t="s">
        <v>49</v>
      </c>
      <c r="F2135" s="13">
        <v>11</v>
      </c>
      <c r="G2135" t="s">
        <v>49</v>
      </c>
      <c r="H2135">
        <v>100</v>
      </c>
      <c r="I2135">
        <f>ROUND(VLOOKUP(B2135,'BAHAN BAKU'!P:AO,26,FALSE)*F2135%,0)</f>
        <v>0</v>
      </c>
      <c r="J2135">
        <v>0</v>
      </c>
      <c r="K2135">
        <v>0</v>
      </c>
      <c r="L2135">
        <f>VLOOKUP(B2135,'BAHAN BAKU'!P:Y,10,FALSE)</f>
        <v>0</v>
      </c>
      <c r="M2135">
        <f>VLOOKUP(B2135,'BAHAN BAKU'!P:Z,11,FALSE)</f>
        <v>0</v>
      </c>
      <c r="T2135">
        <v>0</v>
      </c>
    </row>
    <row r="2136" spans="1:20" x14ac:dyDescent="0.25">
      <c r="A2136">
        <f>VLOOKUP(B2136,'BAHAN BAKU'!$BD:$BE,2,FALSE)</f>
        <v>1</v>
      </c>
      <c r="B2136">
        <f>IF(COUNTIF($B$2:B2135,B2135)=3,B2135+1,B2135)</f>
        <v>712</v>
      </c>
      <c r="C2136" t="e">
        <f>VLOOKUP(B2136,'BAHAN BAKU'!P:Q,2,FALSE)</f>
        <v>#N/A</v>
      </c>
      <c r="D2136" t="s">
        <v>0</v>
      </c>
      <c r="E2136" t="s">
        <v>49</v>
      </c>
      <c r="F2136" s="13">
        <f>IF(VLOOKUP(B2136&amp;D2136,'BAHAN BAKU'!BA:BB,2,FALSE)&gt;'BAHAN BAKU'!$B$1,'BAHAN BAKU'!$B$1,VLOOKUP(B2136&amp;D2136,'BAHAN BAKU'!BA:BB,2,FALSE))</f>
        <v>0</v>
      </c>
      <c r="G2136" t="s">
        <v>49</v>
      </c>
      <c r="H2136">
        <v>100</v>
      </c>
      <c r="I2136">
        <f>ROUND(VLOOKUP(B2136,'BAHAN BAKU'!P:AO,26,FALSE)*F2136%,0)</f>
        <v>0</v>
      </c>
      <c r="J2136">
        <v>0</v>
      </c>
      <c r="K2136">
        <v>0</v>
      </c>
      <c r="L2136">
        <f>VLOOKUP(B2136,'BAHAN BAKU'!P:Y,10,FALSE)</f>
        <v>0</v>
      </c>
      <c r="M2136">
        <f>VLOOKUP(B2136,'BAHAN BAKU'!P:Z,11,FALSE)</f>
        <v>0</v>
      </c>
      <c r="T2136">
        <v>0</v>
      </c>
    </row>
    <row r="2137" spans="1:20" x14ac:dyDescent="0.25">
      <c r="A2137">
        <f>VLOOKUP(B2137,'BAHAN BAKU'!$BD:$BE,2,FALSE)</f>
        <v>1</v>
      </c>
      <c r="B2137">
        <f>IF(COUNTIF($B$2:B2136,B2136)=3,B2136+1,B2136)</f>
        <v>712</v>
      </c>
      <c r="C2137" t="e">
        <f>VLOOKUP(B2137,'BAHAN BAKU'!P:Q,2,FALSE)</f>
        <v>#N/A</v>
      </c>
      <c r="D2137" t="s">
        <v>4</v>
      </c>
      <c r="E2137" t="s">
        <v>49</v>
      </c>
      <c r="F2137" s="13" t="e">
        <f>IF(C2137=0,"2.5","0")</f>
        <v>#N/A</v>
      </c>
      <c r="G2137" t="s">
        <v>49</v>
      </c>
      <c r="H2137">
        <v>100</v>
      </c>
      <c r="I2137" t="e">
        <f>ROUND(VLOOKUP(B2137,'BAHAN BAKU'!P:AO,26,FALSE)*F2137%,0)</f>
        <v>#N/A</v>
      </c>
      <c r="J2137">
        <v>0</v>
      </c>
      <c r="K2137">
        <v>0</v>
      </c>
      <c r="L2137">
        <f>VLOOKUP(B2137,'BAHAN BAKU'!P:Y,10,FALSE)</f>
        <v>0</v>
      </c>
      <c r="M2137">
        <f>VLOOKUP(B2137,'BAHAN BAKU'!P:Z,11,FALSE)</f>
        <v>0</v>
      </c>
      <c r="T2137">
        <v>0</v>
      </c>
    </row>
    <row r="2138" spans="1:20" x14ac:dyDescent="0.25">
      <c r="A2138">
        <f>VLOOKUP(B2138,'BAHAN BAKU'!$BD:$BE,2,FALSE)</f>
        <v>1</v>
      </c>
      <c r="B2138">
        <f>IF(COUNTIF($B$2:B2137,B2137)=3,B2137+1,B2137)</f>
        <v>713</v>
      </c>
      <c r="C2138" t="e">
        <f>VLOOKUP(B2138,'BAHAN BAKU'!P:Q,2,FALSE)</f>
        <v>#N/A</v>
      </c>
      <c r="D2138" t="s">
        <v>2</v>
      </c>
      <c r="E2138" t="s">
        <v>49</v>
      </c>
      <c r="F2138" s="13">
        <v>11</v>
      </c>
      <c r="G2138" t="s">
        <v>49</v>
      </c>
      <c r="H2138">
        <v>100</v>
      </c>
      <c r="I2138">
        <f>ROUND(VLOOKUP(B2138,'BAHAN BAKU'!P:AO,26,FALSE)*F2138%,0)</f>
        <v>0</v>
      </c>
      <c r="J2138">
        <v>0</v>
      </c>
      <c r="K2138">
        <v>0</v>
      </c>
      <c r="L2138">
        <f>VLOOKUP(B2138,'BAHAN BAKU'!P:Y,10,FALSE)</f>
        <v>0</v>
      </c>
      <c r="M2138">
        <f>VLOOKUP(B2138,'BAHAN BAKU'!P:Z,11,FALSE)</f>
        <v>0</v>
      </c>
      <c r="T2138">
        <v>0</v>
      </c>
    </row>
    <row r="2139" spans="1:20" x14ac:dyDescent="0.25">
      <c r="A2139">
        <f>VLOOKUP(B2139,'BAHAN BAKU'!$BD:$BE,2,FALSE)</f>
        <v>1</v>
      </c>
      <c r="B2139">
        <f>IF(COUNTIF($B$2:B2138,B2138)=3,B2138+1,B2138)</f>
        <v>713</v>
      </c>
      <c r="C2139" t="e">
        <f>VLOOKUP(B2139,'BAHAN BAKU'!P:Q,2,FALSE)</f>
        <v>#N/A</v>
      </c>
      <c r="D2139" t="s">
        <v>0</v>
      </c>
      <c r="E2139" t="s">
        <v>49</v>
      </c>
      <c r="F2139" s="13">
        <f>IF(VLOOKUP(B2139&amp;D2139,'BAHAN BAKU'!BA:BB,2,FALSE)&gt;'BAHAN BAKU'!$B$1,'BAHAN BAKU'!$B$1,VLOOKUP(B2139&amp;D2139,'BAHAN BAKU'!BA:BB,2,FALSE))</f>
        <v>0</v>
      </c>
      <c r="G2139" t="s">
        <v>49</v>
      </c>
      <c r="H2139">
        <v>100</v>
      </c>
      <c r="I2139">
        <f>ROUND(VLOOKUP(B2139,'BAHAN BAKU'!P:AO,26,FALSE)*F2139%,0)</f>
        <v>0</v>
      </c>
      <c r="J2139">
        <v>0</v>
      </c>
      <c r="K2139">
        <v>0</v>
      </c>
      <c r="L2139">
        <f>VLOOKUP(B2139,'BAHAN BAKU'!P:Y,10,FALSE)</f>
        <v>0</v>
      </c>
      <c r="M2139">
        <f>VLOOKUP(B2139,'BAHAN BAKU'!P:Z,11,FALSE)</f>
        <v>0</v>
      </c>
      <c r="T2139">
        <v>0</v>
      </c>
    </row>
    <row r="2140" spans="1:20" x14ac:dyDescent="0.25">
      <c r="A2140">
        <f>VLOOKUP(B2140,'BAHAN BAKU'!$BD:$BE,2,FALSE)</f>
        <v>1</v>
      </c>
      <c r="B2140">
        <f>IF(COUNTIF($B$2:B2139,B2139)=3,B2139+1,B2139)</f>
        <v>713</v>
      </c>
      <c r="C2140" t="e">
        <f>VLOOKUP(B2140,'BAHAN BAKU'!P:Q,2,FALSE)</f>
        <v>#N/A</v>
      </c>
      <c r="D2140" t="s">
        <v>4</v>
      </c>
      <c r="E2140" t="s">
        <v>49</v>
      </c>
      <c r="F2140" s="13" t="e">
        <f>IF(C2140=0,"2.5","0")</f>
        <v>#N/A</v>
      </c>
      <c r="G2140" t="s">
        <v>49</v>
      </c>
      <c r="H2140">
        <v>100</v>
      </c>
      <c r="I2140" t="e">
        <f>ROUND(VLOOKUP(B2140,'BAHAN BAKU'!P:AO,26,FALSE)*F2140%,0)</f>
        <v>#N/A</v>
      </c>
      <c r="J2140">
        <v>0</v>
      </c>
      <c r="K2140">
        <v>0</v>
      </c>
      <c r="L2140">
        <f>VLOOKUP(B2140,'BAHAN BAKU'!P:Y,10,FALSE)</f>
        <v>0</v>
      </c>
      <c r="M2140">
        <f>VLOOKUP(B2140,'BAHAN BAKU'!P:Z,11,FALSE)</f>
        <v>0</v>
      </c>
      <c r="T2140">
        <v>0</v>
      </c>
    </row>
    <row r="2141" spans="1:20" x14ac:dyDescent="0.25">
      <c r="A2141">
        <f>VLOOKUP(B2141,'BAHAN BAKU'!$BD:$BE,2,FALSE)</f>
        <v>1</v>
      </c>
      <c r="B2141">
        <f>IF(COUNTIF($B$2:B2140,B2140)=3,B2140+1,B2140)</f>
        <v>714</v>
      </c>
      <c r="C2141" t="e">
        <f>VLOOKUP(B2141,'BAHAN BAKU'!P:Q,2,FALSE)</f>
        <v>#N/A</v>
      </c>
      <c r="D2141" t="s">
        <v>2</v>
      </c>
      <c r="E2141" t="s">
        <v>49</v>
      </c>
      <c r="F2141" s="13">
        <v>11</v>
      </c>
      <c r="G2141" t="s">
        <v>49</v>
      </c>
      <c r="H2141">
        <v>100</v>
      </c>
      <c r="I2141">
        <f>ROUND(VLOOKUP(B2141,'BAHAN BAKU'!P:AO,26,FALSE)*F2141%,0)</f>
        <v>0</v>
      </c>
      <c r="J2141">
        <v>0</v>
      </c>
      <c r="K2141">
        <v>0</v>
      </c>
      <c r="L2141">
        <f>VLOOKUP(B2141,'BAHAN BAKU'!P:Y,10,FALSE)</f>
        <v>0</v>
      </c>
      <c r="M2141">
        <f>VLOOKUP(B2141,'BAHAN BAKU'!P:Z,11,FALSE)</f>
        <v>0</v>
      </c>
      <c r="T2141">
        <v>0</v>
      </c>
    </row>
    <row r="2142" spans="1:20" x14ac:dyDescent="0.25">
      <c r="A2142">
        <f>VLOOKUP(B2142,'BAHAN BAKU'!$BD:$BE,2,FALSE)</f>
        <v>1</v>
      </c>
      <c r="B2142">
        <f>IF(COUNTIF($B$2:B2141,B2141)=3,B2141+1,B2141)</f>
        <v>714</v>
      </c>
      <c r="C2142" t="e">
        <f>VLOOKUP(B2142,'BAHAN BAKU'!P:Q,2,FALSE)</f>
        <v>#N/A</v>
      </c>
      <c r="D2142" t="s">
        <v>0</v>
      </c>
      <c r="E2142" t="s">
        <v>49</v>
      </c>
      <c r="F2142" s="13">
        <f>IF(VLOOKUP(B2142&amp;D2142,'BAHAN BAKU'!BA:BB,2,FALSE)&gt;'BAHAN BAKU'!$B$1,'BAHAN BAKU'!$B$1,VLOOKUP(B2142&amp;D2142,'BAHAN BAKU'!BA:BB,2,FALSE))</f>
        <v>0</v>
      </c>
      <c r="G2142" t="s">
        <v>49</v>
      </c>
      <c r="H2142">
        <v>100</v>
      </c>
      <c r="I2142">
        <f>ROUND(VLOOKUP(B2142,'BAHAN BAKU'!P:AO,26,FALSE)*F2142%,0)</f>
        <v>0</v>
      </c>
      <c r="J2142">
        <v>0</v>
      </c>
      <c r="K2142">
        <v>0</v>
      </c>
      <c r="L2142">
        <f>VLOOKUP(B2142,'BAHAN BAKU'!P:Y,10,FALSE)</f>
        <v>0</v>
      </c>
      <c r="M2142">
        <f>VLOOKUP(B2142,'BAHAN BAKU'!P:Z,11,FALSE)</f>
        <v>0</v>
      </c>
      <c r="T2142">
        <v>0</v>
      </c>
    </row>
    <row r="2143" spans="1:20" x14ac:dyDescent="0.25">
      <c r="A2143">
        <f>VLOOKUP(B2143,'BAHAN BAKU'!$BD:$BE,2,FALSE)</f>
        <v>1</v>
      </c>
      <c r="B2143">
        <f>IF(COUNTIF($B$2:B2142,B2142)=3,B2142+1,B2142)</f>
        <v>714</v>
      </c>
      <c r="C2143" t="e">
        <f>VLOOKUP(B2143,'BAHAN BAKU'!P:Q,2,FALSE)</f>
        <v>#N/A</v>
      </c>
      <c r="D2143" t="s">
        <v>4</v>
      </c>
      <c r="E2143" t="s">
        <v>49</v>
      </c>
      <c r="F2143" s="13" t="e">
        <f>IF(C2143=0,"2.5","0")</f>
        <v>#N/A</v>
      </c>
      <c r="G2143" t="s">
        <v>49</v>
      </c>
      <c r="H2143">
        <v>100</v>
      </c>
      <c r="I2143" t="e">
        <f>ROUND(VLOOKUP(B2143,'BAHAN BAKU'!P:AO,26,FALSE)*F2143%,0)</f>
        <v>#N/A</v>
      </c>
      <c r="J2143">
        <v>0</v>
      </c>
      <c r="K2143">
        <v>0</v>
      </c>
      <c r="L2143">
        <f>VLOOKUP(B2143,'BAHAN BAKU'!P:Y,10,FALSE)</f>
        <v>0</v>
      </c>
      <c r="M2143">
        <f>VLOOKUP(B2143,'BAHAN BAKU'!P:Z,11,FALSE)</f>
        <v>0</v>
      </c>
      <c r="T2143">
        <v>0</v>
      </c>
    </row>
    <row r="2144" spans="1:20" x14ac:dyDescent="0.25">
      <c r="A2144">
        <f>VLOOKUP(B2144,'BAHAN BAKU'!$BD:$BE,2,FALSE)</f>
        <v>1</v>
      </c>
      <c r="B2144">
        <f>IF(COUNTIF($B$2:B2143,B2143)=3,B2143+1,B2143)</f>
        <v>715</v>
      </c>
      <c r="C2144" t="e">
        <f>VLOOKUP(B2144,'BAHAN BAKU'!P:Q,2,FALSE)</f>
        <v>#N/A</v>
      </c>
      <c r="D2144" t="s">
        <v>2</v>
      </c>
      <c r="E2144" t="s">
        <v>49</v>
      </c>
      <c r="F2144" s="13">
        <v>11</v>
      </c>
      <c r="G2144" t="s">
        <v>49</v>
      </c>
      <c r="H2144">
        <v>100</v>
      </c>
      <c r="I2144">
        <f>ROUND(VLOOKUP(B2144,'BAHAN BAKU'!P:AO,26,FALSE)*F2144%,0)</f>
        <v>0</v>
      </c>
      <c r="J2144">
        <v>0</v>
      </c>
      <c r="K2144">
        <v>0</v>
      </c>
      <c r="L2144">
        <f>VLOOKUP(B2144,'BAHAN BAKU'!P:Y,10,FALSE)</f>
        <v>0</v>
      </c>
      <c r="M2144">
        <f>VLOOKUP(B2144,'BAHAN BAKU'!P:Z,11,FALSE)</f>
        <v>0</v>
      </c>
      <c r="T2144">
        <v>0</v>
      </c>
    </row>
    <row r="2145" spans="1:20" x14ac:dyDescent="0.25">
      <c r="A2145">
        <f>VLOOKUP(B2145,'BAHAN BAKU'!$BD:$BE,2,FALSE)</f>
        <v>1</v>
      </c>
      <c r="B2145">
        <f>IF(COUNTIF($B$2:B2144,B2144)=3,B2144+1,B2144)</f>
        <v>715</v>
      </c>
      <c r="C2145" t="e">
        <f>VLOOKUP(B2145,'BAHAN BAKU'!P:Q,2,FALSE)</f>
        <v>#N/A</v>
      </c>
      <c r="D2145" t="s">
        <v>0</v>
      </c>
      <c r="E2145" t="s">
        <v>49</v>
      </c>
      <c r="F2145" s="13">
        <f>IF(VLOOKUP(B2145&amp;D2145,'BAHAN BAKU'!BA:BB,2,FALSE)&gt;'BAHAN BAKU'!$B$1,'BAHAN BAKU'!$B$1,VLOOKUP(B2145&amp;D2145,'BAHAN BAKU'!BA:BB,2,FALSE))</f>
        <v>0</v>
      </c>
      <c r="G2145" t="s">
        <v>49</v>
      </c>
      <c r="H2145">
        <v>100</v>
      </c>
      <c r="I2145">
        <f>ROUND(VLOOKUP(B2145,'BAHAN BAKU'!P:AO,26,FALSE)*F2145%,0)</f>
        <v>0</v>
      </c>
      <c r="J2145">
        <v>0</v>
      </c>
      <c r="K2145">
        <v>0</v>
      </c>
      <c r="L2145">
        <f>VLOOKUP(B2145,'BAHAN BAKU'!P:Y,10,FALSE)</f>
        <v>0</v>
      </c>
      <c r="M2145">
        <f>VLOOKUP(B2145,'BAHAN BAKU'!P:Z,11,FALSE)</f>
        <v>0</v>
      </c>
      <c r="T2145">
        <v>0</v>
      </c>
    </row>
    <row r="2146" spans="1:20" x14ac:dyDescent="0.25">
      <c r="A2146">
        <f>VLOOKUP(B2146,'BAHAN BAKU'!$BD:$BE,2,FALSE)</f>
        <v>1</v>
      </c>
      <c r="B2146">
        <f>IF(COUNTIF($B$2:B2145,B2145)=3,B2145+1,B2145)</f>
        <v>715</v>
      </c>
      <c r="C2146" t="e">
        <f>VLOOKUP(B2146,'BAHAN BAKU'!P:Q,2,FALSE)</f>
        <v>#N/A</v>
      </c>
      <c r="D2146" t="s">
        <v>4</v>
      </c>
      <c r="E2146" t="s">
        <v>49</v>
      </c>
      <c r="F2146" s="13" t="e">
        <f>IF(C2146=0,"2.5","0")</f>
        <v>#N/A</v>
      </c>
      <c r="G2146" t="s">
        <v>49</v>
      </c>
      <c r="H2146">
        <v>100</v>
      </c>
      <c r="I2146" t="e">
        <f>ROUND(VLOOKUP(B2146,'BAHAN BAKU'!P:AO,26,FALSE)*F2146%,0)</f>
        <v>#N/A</v>
      </c>
      <c r="J2146">
        <v>0</v>
      </c>
      <c r="K2146">
        <v>0</v>
      </c>
      <c r="L2146">
        <f>VLOOKUP(B2146,'BAHAN BAKU'!P:Y,10,FALSE)</f>
        <v>0</v>
      </c>
      <c r="M2146">
        <f>VLOOKUP(B2146,'BAHAN BAKU'!P:Z,11,FALSE)</f>
        <v>0</v>
      </c>
      <c r="T2146">
        <v>0</v>
      </c>
    </row>
    <row r="2147" spans="1:20" x14ac:dyDescent="0.25">
      <c r="A2147">
        <f>VLOOKUP(B2147,'BAHAN BAKU'!$BD:$BE,2,FALSE)</f>
        <v>1</v>
      </c>
      <c r="B2147">
        <f>IF(COUNTIF($B$2:B2146,B2146)=3,B2146+1,B2146)</f>
        <v>716</v>
      </c>
      <c r="C2147" t="e">
        <f>VLOOKUP(B2147,'BAHAN BAKU'!P:Q,2,FALSE)</f>
        <v>#N/A</v>
      </c>
      <c r="D2147" t="s">
        <v>2</v>
      </c>
      <c r="E2147" t="s">
        <v>49</v>
      </c>
      <c r="F2147" s="13">
        <v>11</v>
      </c>
      <c r="G2147" t="s">
        <v>49</v>
      </c>
      <c r="H2147">
        <v>100</v>
      </c>
      <c r="I2147">
        <f>ROUND(VLOOKUP(B2147,'BAHAN BAKU'!P:AO,26,FALSE)*F2147%,0)</f>
        <v>0</v>
      </c>
      <c r="J2147">
        <v>0</v>
      </c>
      <c r="K2147">
        <v>0</v>
      </c>
      <c r="L2147">
        <f>VLOOKUP(B2147,'BAHAN BAKU'!P:Y,10,FALSE)</f>
        <v>0</v>
      </c>
      <c r="M2147">
        <f>VLOOKUP(B2147,'BAHAN BAKU'!P:Z,11,FALSE)</f>
        <v>0</v>
      </c>
      <c r="T2147">
        <v>0</v>
      </c>
    </row>
    <row r="2148" spans="1:20" x14ac:dyDescent="0.25">
      <c r="A2148">
        <f>VLOOKUP(B2148,'BAHAN BAKU'!$BD:$BE,2,FALSE)</f>
        <v>1</v>
      </c>
      <c r="B2148">
        <f>IF(COUNTIF($B$2:B2147,B2147)=3,B2147+1,B2147)</f>
        <v>716</v>
      </c>
      <c r="C2148" t="e">
        <f>VLOOKUP(B2148,'BAHAN BAKU'!P:Q,2,FALSE)</f>
        <v>#N/A</v>
      </c>
      <c r="D2148" t="s">
        <v>0</v>
      </c>
      <c r="E2148" t="s">
        <v>49</v>
      </c>
      <c r="F2148" s="13">
        <f>IF(VLOOKUP(B2148&amp;D2148,'BAHAN BAKU'!BA:BB,2,FALSE)&gt;'BAHAN BAKU'!$B$1,'BAHAN BAKU'!$B$1,VLOOKUP(B2148&amp;D2148,'BAHAN BAKU'!BA:BB,2,FALSE))</f>
        <v>0</v>
      </c>
      <c r="G2148" t="s">
        <v>49</v>
      </c>
      <c r="H2148">
        <v>100</v>
      </c>
      <c r="I2148">
        <f>ROUND(VLOOKUP(B2148,'BAHAN BAKU'!P:AO,26,FALSE)*F2148%,0)</f>
        <v>0</v>
      </c>
      <c r="J2148">
        <v>0</v>
      </c>
      <c r="K2148">
        <v>0</v>
      </c>
      <c r="L2148">
        <f>VLOOKUP(B2148,'BAHAN BAKU'!P:Y,10,FALSE)</f>
        <v>0</v>
      </c>
      <c r="M2148">
        <f>VLOOKUP(B2148,'BAHAN BAKU'!P:Z,11,FALSE)</f>
        <v>0</v>
      </c>
      <c r="T2148">
        <v>0</v>
      </c>
    </row>
    <row r="2149" spans="1:20" x14ac:dyDescent="0.25">
      <c r="A2149">
        <f>VLOOKUP(B2149,'BAHAN BAKU'!$BD:$BE,2,FALSE)</f>
        <v>1</v>
      </c>
      <c r="B2149">
        <f>IF(COUNTIF($B$2:B2148,B2148)=3,B2148+1,B2148)</f>
        <v>716</v>
      </c>
      <c r="C2149" t="e">
        <f>VLOOKUP(B2149,'BAHAN BAKU'!P:Q,2,FALSE)</f>
        <v>#N/A</v>
      </c>
      <c r="D2149" t="s">
        <v>4</v>
      </c>
      <c r="E2149" t="s">
        <v>49</v>
      </c>
      <c r="F2149" s="13" t="e">
        <f>IF(C2149=0,"2.5","0")</f>
        <v>#N/A</v>
      </c>
      <c r="G2149" t="s">
        <v>49</v>
      </c>
      <c r="H2149">
        <v>100</v>
      </c>
      <c r="I2149" t="e">
        <f>ROUND(VLOOKUP(B2149,'BAHAN BAKU'!P:AO,26,FALSE)*F2149%,0)</f>
        <v>#N/A</v>
      </c>
      <c r="J2149">
        <v>0</v>
      </c>
      <c r="K2149">
        <v>0</v>
      </c>
      <c r="L2149">
        <f>VLOOKUP(B2149,'BAHAN BAKU'!P:Y,10,FALSE)</f>
        <v>0</v>
      </c>
      <c r="M2149">
        <f>VLOOKUP(B2149,'BAHAN BAKU'!P:Z,11,FALSE)</f>
        <v>0</v>
      </c>
      <c r="T2149">
        <v>0</v>
      </c>
    </row>
    <row r="2150" spans="1:20" x14ac:dyDescent="0.25">
      <c r="A2150">
        <f>VLOOKUP(B2150,'BAHAN BAKU'!$BD:$BE,2,FALSE)</f>
        <v>1</v>
      </c>
      <c r="B2150">
        <f>IF(COUNTIF($B$2:B2149,B2149)=3,B2149+1,B2149)</f>
        <v>717</v>
      </c>
      <c r="C2150" t="e">
        <f>VLOOKUP(B2150,'BAHAN BAKU'!P:Q,2,FALSE)</f>
        <v>#N/A</v>
      </c>
      <c r="D2150" t="s">
        <v>2</v>
      </c>
      <c r="E2150" t="s">
        <v>49</v>
      </c>
      <c r="F2150" s="13">
        <v>11</v>
      </c>
      <c r="G2150" t="s">
        <v>49</v>
      </c>
      <c r="H2150">
        <v>100</v>
      </c>
      <c r="I2150">
        <f>ROUND(VLOOKUP(B2150,'BAHAN BAKU'!P:AO,26,FALSE)*F2150%,0)</f>
        <v>0</v>
      </c>
      <c r="J2150">
        <v>0</v>
      </c>
      <c r="K2150">
        <v>0</v>
      </c>
      <c r="L2150">
        <f>VLOOKUP(B2150,'BAHAN BAKU'!P:Y,10,FALSE)</f>
        <v>0</v>
      </c>
      <c r="M2150">
        <f>VLOOKUP(B2150,'BAHAN BAKU'!P:Z,11,FALSE)</f>
        <v>0</v>
      </c>
      <c r="T2150">
        <v>0</v>
      </c>
    </row>
    <row r="2151" spans="1:20" x14ac:dyDescent="0.25">
      <c r="A2151">
        <f>VLOOKUP(B2151,'BAHAN BAKU'!$BD:$BE,2,FALSE)</f>
        <v>1</v>
      </c>
      <c r="B2151">
        <f>IF(COUNTIF($B$2:B2150,B2150)=3,B2150+1,B2150)</f>
        <v>717</v>
      </c>
      <c r="C2151" t="e">
        <f>VLOOKUP(B2151,'BAHAN BAKU'!P:Q,2,FALSE)</f>
        <v>#N/A</v>
      </c>
      <c r="D2151" t="s">
        <v>0</v>
      </c>
      <c r="E2151" t="s">
        <v>49</v>
      </c>
      <c r="F2151" s="13">
        <f>IF(VLOOKUP(B2151&amp;D2151,'BAHAN BAKU'!BA:BB,2,FALSE)&gt;'BAHAN BAKU'!$B$1,'BAHAN BAKU'!$B$1,VLOOKUP(B2151&amp;D2151,'BAHAN BAKU'!BA:BB,2,FALSE))</f>
        <v>0</v>
      </c>
      <c r="G2151" t="s">
        <v>49</v>
      </c>
      <c r="H2151">
        <v>100</v>
      </c>
      <c r="I2151">
        <f>ROUND(VLOOKUP(B2151,'BAHAN BAKU'!P:AO,26,FALSE)*F2151%,0)</f>
        <v>0</v>
      </c>
      <c r="J2151">
        <v>0</v>
      </c>
      <c r="K2151">
        <v>0</v>
      </c>
      <c r="L2151">
        <f>VLOOKUP(B2151,'BAHAN BAKU'!P:Y,10,FALSE)</f>
        <v>0</v>
      </c>
      <c r="M2151">
        <f>VLOOKUP(B2151,'BAHAN BAKU'!P:Z,11,FALSE)</f>
        <v>0</v>
      </c>
      <c r="T2151">
        <v>0</v>
      </c>
    </row>
    <row r="2152" spans="1:20" x14ac:dyDescent="0.25">
      <c r="A2152">
        <f>VLOOKUP(B2152,'BAHAN BAKU'!$BD:$BE,2,FALSE)</f>
        <v>1</v>
      </c>
      <c r="B2152">
        <f>IF(COUNTIF($B$2:B2151,B2151)=3,B2151+1,B2151)</f>
        <v>717</v>
      </c>
      <c r="C2152" t="e">
        <f>VLOOKUP(B2152,'BAHAN BAKU'!P:Q,2,FALSE)</f>
        <v>#N/A</v>
      </c>
      <c r="D2152" t="s">
        <v>4</v>
      </c>
      <c r="E2152" t="s">
        <v>49</v>
      </c>
      <c r="F2152" s="13" t="e">
        <f>IF(C2152=0,"2.5","0")</f>
        <v>#N/A</v>
      </c>
      <c r="G2152" t="s">
        <v>49</v>
      </c>
      <c r="H2152">
        <v>100</v>
      </c>
      <c r="I2152" t="e">
        <f>ROUND(VLOOKUP(B2152,'BAHAN BAKU'!P:AO,26,FALSE)*F2152%,0)</f>
        <v>#N/A</v>
      </c>
      <c r="J2152">
        <v>0</v>
      </c>
      <c r="K2152">
        <v>0</v>
      </c>
      <c r="L2152">
        <f>VLOOKUP(B2152,'BAHAN BAKU'!P:Y,10,FALSE)</f>
        <v>0</v>
      </c>
      <c r="M2152">
        <f>VLOOKUP(B2152,'BAHAN BAKU'!P:Z,11,FALSE)</f>
        <v>0</v>
      </c>
      <c r="T2152">
        <v>0</v>
      </c>
    </row>
    <row r="2153" spans="1:20" x14ac:dyDescent="0.25">
      <c r="A2153">
        <f>VLOOKUP(B2153,'BAHAN BAKU'!$BD:$BE,2,FALSE)</f>
        <v>1</v>
      </c>
      <c r="B2153">
        <f>IF(COUNTIF($B$2:B2152,B2152)=3,B2152+1,B2152)</f>
        <v>718</v>
      </c>
      <c r="C2153" t="e">
        <f>VLOOKUP(B2153,'BAHAN BAKU'!P:Q,2,FALSE)</f>
        <v>#N/A</v>
      </c>
      <c r="D2153" t="s">
        <v>2</v>
      </c>
      <c r="E2153" t="s">
        <v>49</v>
      </c>
      <c r="F2153" s="13">
        <v>11</v>
      </c>
      <c r="G2153" t="s">
        <v>49</v>
      </c>
      <c r="H2153">
        <v>100</v>
      </c>
      <c r="I2153">
        <f>ROUND(VLOOKUP(B2153,'BAHAN BAKU'!P:AO,26,FALSE)*F2153%,0)</f>
        <v>0</v>
      </c>
      <c r="J2153">
        <v>0</v>
      </c>
      <c r="K2153">
        <v>0</v>
      </c>
      <c r="L2153">
        <f>VLOOKUP(B2153,'BAHAN BAKU'!P:Y,10,FALSE)</f>
        <v>0</v>
      </c>
      <c r="M2153">
        <f>VLOOKUP(B2153,'BAHAN BAKU'!P:Z,11,FALSE)</f>
        <v>0</v>
      </c>
      <c r="T2153">
        <v>0</v>
      </c>
    </row>
    <row r="2154" spans="1:20" x14ac:dyDescent="0.25">
      <c r="A2154">
        <f>VLOOKUP(B2154,'BAHAN BAKU'!$BD:$BE,2,FALSE)</f>
        <v>1</v>
      </c>
      <c r="B2154">
        <f>IF(COUNTIF($B$2:B2153,B2153)=3,B2153+1,B2153)</f>
        <v>718</v>
      </c>
      <c r="C2154" t="e">
        <f>VLOOKUP(B2154,'BAHAN BAKU'!P:Q,2,FALSE)</f>
        <v>#N/A</v>
      </c>
      <c r="D2154" t="s">
        <v>0</v>
      </c>
      <c r="E2154" t="s">
        <v>49</v>
      </c>
      <c r="F2154" s="13">
        <f>IF(VLOOKUP(B2154&amp;D2154,'BAHAN BAKU'!BA:BB,2,FALSE)&gt;'BAHAN BAKU'!$B$1,'BAHAN BAKU'!$B$1,VLOOKUP(B2154&amp;D2154,'BAHAN BAKU'!BA:BB,2,FALSE))</f>
        <v>0</v>
      </c>
      <c r="G2154" t="s">
        <v>49</v>
      </c>
      <c r="H2154">
        <v>100</v>
      </c>
      <c r="I2154">
        <f>ROUND(VLOOKUP(B2154,'BAHAN BAKU'!P:AO,26,FALSE)*F2154%,0)</f>
        <v>0</v>
      </c>
      <c r="J2154">
        <v>0</v>
      </c>
      <c r="K2154">
        <v>0</v>
      </c>
      <c r="L2154">
        <f>VLOOKUP(B2154,'BAHAN BAKU'!P:Y,10,FALSE)</f>
        <v>0</v>
      </c>
      <c r="M2154">
        <f>VLOOKUP(B2154,'BAHAN BAKU'!P:Z,11,FALSE)</f>
        <v>0</v>
      </c>
      <c r="T2154">
        <v>0</v>
      </c>
    </row>
    <row r="2155" spans="1:20" x14ac:dyDescent="0.25">
      <c r="A2155">
        <f>VLOOKUP(B2155,'BAHAN BAKU'!$BD:$BE,2,FALSE)</f>
        <v>1</v>
      </c>
      <c r="B2155">
        <f>IF(COUNTIF($B$2:B2154,B2154)=3,B2154+1,B2154)</f>
        <v>718</v>
      </c>
      <c r="C2155" t="e">
        <f>VLOOKUP(B2155,'BAHAN BAKU'!P:Q,2,FALSE)</f>
        <v>#N/A</v>
      </c>
      <c r="D2155" t="s">
        <v>4</v>
      </c>
      <c r="E2155" t="s">
        <v>49</v>
      </c>
      <c r="F2155" s="13" t="e">
        <f>IF(C2155=0,"2.5","0")</f>
        <v>#N/A</v>
      </c>
      <c r="G2155" t="s">
        <v>49</v>
      </c>
      <c r="H2155">
        <v>100</v>
      </c>
      <c r="I2155" t="e">
        <f>ROUND(VLOOKUP(B2155,'BAHAN BAKU'!P:AO,26,FALSE)*F2155%,0)</f>
        <v>#N/A</v>
      </c>
      <c r="J2155">
        <v>0</v>
      </c>
      <c r="K2155">
        <v>0</v>
      </c>
      <c r="L2155">
        <f>VLOOKUP(B2155,'BAHAN BAKU'!P:Y,10,FALSE)</f>
        <v>0</v>
      </c>
      <c r="M2155">
        <f>VLOOKUP(B2155,'BAHAN BAKU'!P:Z,11,FALSE)</f>
        <v>0</v>
      </c>
      <c r="T2155">
        <v>0</v>
      </c>
    </row>
    <row r="2156" spans="1:20" x14ac:dyDescent="0.25">
      <c r="A2156">
        <f>VLOOKUP(B2156,'BAHAN BAKU'!$BD:$BE,2,FALSE)</f>
        <v>1</v>
      </c>
      <c r="B2156">
        <f>IF(COUNTIF($B$2:B2155,B2155)=3,B2155+1,B2155)</f>
        <v>719</v>
      </c>
      <c r="C2156" t="e">
        <f>VLOOKUP(B2156,'BAHAN BAKU'!P:Q,2,FALSE)</f>
        <v>#N/A</v>
      </c>
      <c r="D2156" t="s">
        <v>2</v>
      </c>
      <c r="E2156" t="s">
        <v>49</v>
      </c>
      <c r="F2156" s="13">
        <v>11</v>
      </c>
      <c r="G2156" t="s">
        <v>49</v>
      </c>
      <c r="H2156">
        <v>100</v>
      </c>
      <c r="I2156">
        <f>ROUND(VLOOKUP(B2156,'BAHAN BAKU'!P:AO,26,FALSE)*F2156%,0)</f>
        <v>0</v>
      </c>
      <c r="J2156">
        <v>0</v>
      </c>
      <c r="K2156">
        <v>0</v>
      </c>
      <c r="L2156">
        <f>VLOOKUP(B2156,'BAHAN BAKU'!P:Y,10,FALSE)</f>
        <v>0</v>
      </c>
      <c r="M2156">
        <f>VLOOKUP(B2156,'BAHAN BAKU'!P:Z,11,FALSE)</f>
        <v>0</v>
      </c>
      <c r="T2156">
        <v>0</v>
      </c>
    </row>
    <row r="2157" spans="1:20" x14ac:dyDescent="0.25">
      <c r="A2157">
        <f>VLOOKUP(B2157,'BAHAN BAKU'!$BD:$BE,2,FALSE)</f>
        <v>1</v>
      </c>
      <c r="B2157">
        <f>IF(COUNTIF($B$2:B2156,B2156)=3,B2156+1,B2156)</f>
        <v>719</v>
      </c>
      <c r="C2157" t="e">
        <f>VLOOKUP(B2157,'BAHAN BAKU'!P:Q,2,FALSE)</f>
        <v>#N/A</v>
      </c>
      <c r="D2157" t="s">
        <v>0</v>
      </c>
      <c r="E2157" t="s">
        <v>49</v>
      </c>
      <c r="F2157" s="13">
        <f>IF(VLOOKUP(B2157&amp;D2157,'BAHAN BAKU'!BA:BB,2,FALSE)&gt;'BAHAN BAKU'!$B$1,'BAHAN BAKU'!$B$1,VLOOKUP(B2157&amp;D2157,'BAHAN BAKU'!BA:BB,2,FALSE))</f>
        <v>0</v>
      </c>
      <c r="G2157" t="s">
        <v>49</v>
      </c>
      <c r="H2157">
        <v>100</v>
      </c>
      <c r="I2157">
        <f>ROUND(VLOOKUP(B2157,'BAHAN BAKU'!P:AO,26,FALSE)*F2157%,0)</f>
        <v>0</v>
      </c>
      <c r="J2157">
        <v>0</v>
      </c>
      <c r="K2157">
        <v>0</v>
      </c>
      <c r="L2157">
        <f>VLOOKUP(B2157,'BAHAN BAKU'!P:Y,10,FALSE)</f>
        <v>0</v>
      </c>
      <c r="M2157">
        <f>VLOOKUP(B2157,'BAHAN BAKU'!P:Z,11,FALSE)</f>
        <v>0</v>
      </c>
      <c r="T2157">
        <v>0</v>
      </c>
    </row>
    <row r="2158" spans="1:20" x14ac:dyDescent="0.25">
      <c r="A2158">
        <f>VLOOKUP(B2158,'BAHAN BAKU'!$BD:$BE,2,FALSE)</f>
        <v>1</v>
      </c>
      <c r="B2158">
        <f>IF(COUNTIF($B$2:B2157,B2157)=3,B2157+1,B2157)</f>
        <v>719</v>
      </c>
      <c r="C2158" t="e">
        <f>VLOOKUP(B2158,'BAHAN BAKU'!P:Q,2,FALSE)</f>
        <v>#N/A</v>
      </c>
      <c r="D2158" t="s">
        <v>4</v>
      </c>
      <c r="E2158" t="s">
        <v>49</v>
      </c>
      <c r="F2158" s="13" t="e">
        <f>IF(C2158=0,"2.5","0")</f>
        <v>#N/A</v>
      </c>
      <c r="G2158" t="s">
        <v>49</v>
      </c>
      <c r="H2158">
        <v>100</v>
      </c>
      <c r="I2158" t="e">
        <f>ROUND(VLOOKUP(B2158,'BAHAN BAKU'!P:AO,26,FALSE)*F2158%,0)</f>
        <v>#N/A</v>
      </c>
      <c r="J2158">
        <v>0</v>
      </c>
      <c r="K2158">
        <v>0</v>
      </c>
      <c r="L2158">
        <f>VLOOKUP(B2158,'BAHAN BAKU'!P:Y,10,FALSE)</f>
        <v>0</v>
      </c>
      <c r="M2158">
        <f>VLOOKUP(B2158,'BAHAN BAKU'!P:Z,11,FALSE)</f>
        <v>0</v>
      </c>
      <c r="T2158">
        <v>0</v>
      </c>
    </row>
    <row r="2159" spans="1:20" x14ac:dyDescent="0.25">
      <c r="A2159">
        <f>VLOOKUP(B2159,'BAHAN BAKU'!$BD:$BE,2,FALSE)</f>
        <v>1</v>
      </c>
      <c r="B2159">
        <f>IF(COUNTIF($B$2:B2158,B2158)=3,B2158+1,B2158)</f>
        <v>720</v>
      </c>
      <c r="C2159" t="e">
        <f>VLOOKUP(B2159,'BAHAN BAKU'!P:Q,2,FALSE)</f>
        <v>#N/A</v>
      </c>
      <c r="D2159" t="s">
        <v>2</v>
      </c>
      <c r="E2159" t="s">
        <v>49</v>
      </c>
      <c r="F2159" s="13">
        <v>11</v>
      </c>
      <c r="G2159" t="s">
        <v>49</v>
      </c>
      <c r="H2159">
        <v>100</v>
      </c>
      <c r="I2159">
        <f>ROUND(VLOOKUP(B2159,'BAHAN BAKU'!P:AO,26,FALSE)*F2159%,0)</f>
        <v>0</v>
      </c>
      <c r="J2159">
        <v>0</v>
      </c>
      <c r="K2159">
        <v>0</v>
      </c>
      <c r="L2159">
        <f>VLOOKUP(B2159,'BAHAN BAKU'!P:Y,10,FALSE)</f>
        <v>0</v>
      </c>
      <c r="M2159">
        <f>VLOOKUP(B2159,'BAHAN BAKU'!P:Z,11,FALSE)</f>
        <v>0</v>
      </c>
      <c r="T2159">
        <v>0</v>
      </c>
    </row>
    <row r="2160" spans="1:20" x14ac:dyDescent="0.25">
      <c r="A2160">
        <f>VLOOKUP(B2160,'BAHAN BAKU'!$BD:$BE,2,FALSE)</f>
        <v>1</v>
      </c>
      <c r="B2160">
        <f>IF(COUNTIF($B$2:B2159,B2159)=3,B2159+1,B2159)</f>
        <v>720</v>
      </c>
      <c r="C2160" t="e">
        <f>VLOOKUP(B2160,'BAHAN BAKU'!P:Q,2,FALSE)</f>
        <v>#N/A</v>
      </c>
      <c r="D2160" t="s">
        <v>0</v>
      </c>
      <c r="E2160" t="s">
        <v>49</v>
      </c>
      <c r="F2160" s="13">
        <f>IF(VLOOKUP(B2160&amp;D2160,'BAHAN BAKU'!BA:BB,2,FALSE)&gt;'BAHAN BAKU'!$B$1,'BAHAN BAKU'!$B$1,VLOOKUP(B2160&amp;D2160,'BAHAN BAKU'!BA:BB,2,FALSE))</f>
        <v>0</v>
      </c>
      <c r="G2160" t="s">
        <v>49</v>
      </c>
      <c r="H2160">
        <v>100</v>
      </c>
      <c r="I2160">
        <f>ROUND(VLOOKUP(B2160,'BAHAN BAKU'!P:AO,26,FALSE)*F2160%,0)</f>
        <v>0</v>
      </c>
      <c r="J2160">
        <v>0</v>
      </c>
      <c r="K2160">
        <v>0</v>
      </c>
      <c r="L2160">
        <f>VLOOKUP(B2160,'BAHAN BAKU'!P:Y,10,FALSE)</f>
        <v>0</v>
      </c>
      <c r="M2160">
        <f>VLOOKUP(B2160,'BAHAN BAKU'!P:Z,11,FALSE)</f>
        <v>0</v>
      </c>
      <c r="T2160">
        <v>0</v>
      </c>
    </row>
    <row r="2161" spans="1:20" x14ac:dyDescent="0.25">
      <c r="A2161">
        <f>VLOOKUP(B2161,'BAHAN BAKU'!$BD:$BE,2,FALSE)</f>
        <v>1</v>
      </c>
      <c r="B2161">
        <f>IF(COUNTIF($B$2:B2160,B2160)=3,B2160+1,B2160)</f>
        <v>720</v>
      </c>
      <c r="C2161" t="e">
        <f>VLOOKUP(B2161,'BAHAN BAKU'!P:Q,2,FALSE)</f>
        <v>#N/A</v>
      </c>
      <c r="D2161" t="s">
        <v>4</v>
      </c>
      <c r="E2161" t="s">
        <v>49</v>
      </c>
      <c r="F2161" s="13" t="e">
        <f>IF(C2161=0,"2.5","0")</f>
        <v>#N/A</v>
      </c>
      <c r="G2161" t="s">
        <v>49</v>
      </c>
      <c r="H2161">
        <v>100</v>
      </c>
      <c r="I2161" t="e">
        <f>ROUND(VLOOKUP(B2161,'BAHAN BAKU'!P:AO,26,FALSE)*F2161%,0)</f>
        <v>#N/A</v>
      </c>
      <c r="J2161">
        <v>0</v>
      </c>
      <c r="K2161">
        <v>0</v>
      </c>
      <c r="L2161">
        <f>VLOOKUP(B2161,'BAHAN BAKU'!P:Y,10,FALSE)</f>
        <v>0</v>
      </c>
      <c r="M2161">
        <f>VLOOKUP(B2161,'BAHAN BAKU'!P:Z,11,FALSE)</f>
        <v>0</v>
      </c>
      <c r="T2161">
        <v>0</v>
      </c>
    </row>
    <row r="2162" spans="1:20" x14ac:dyDescent="0.25">
      <c r="A2162">
        <f>VLOOKUP(B2162,'BAHAN BAKU'!$BD:$BE,2,FALSE)</f>
        <v>1</v>
      </c>
      <c r="B2162">
        <f>IF(COUNTIF($B$2:B2161,B2161)=3,B2161+1,B2161)</f>
        <v>721</v>
      </c>
      <c r="C2162" t="e">
        <f>VLOOKUP(B2162,'BAHAN BAKU'!P:Q,2,FALSE)</f>
        <v>#N/A</v>
      </c>
      <c r="D2162" t="s">
        <v>2</v>
      </c>
      <c r="E2162" t="s">
        <v>49</v>
      </c>
      <c r="F2162" s="13">
        <v>11</v>
      </c>
      <c r="G2162" t="s">
        <v>49</v>
      </c>
      <c r="H2162">
        <v>100</v>
      </c>
      <c r="I2162">
        <f>ROUND(VLOOKUP(B2162,'BAHAN BAKU'!P:AO,26,FALSE)*F2162%,0)</f>
        <v>0</v>
      </c>
      <c r="J2162">
        <v>0</v>
      </c>
      <c r="K2162">
        <v>0</v>
      </c>
      <c r="L2162">
        <f>VLOOKUP(B2162,'BAHAN BAKU'!P:Y,10,FALSE)</f>
        <v>0</v>
      </c>
      <c r="M2162">
        <f>VLOOKUP(B2162,'BAHAN BAKU'!P:Z,11,FALSE)</f>
        <v>0</v>
      </c>
      <c r="T2162">
        <v>0</v>
      </c>
    </row>
    <row r="2163" spans="1:20" x14ac:dyDescent="0.25">
      <c r="A2163">
        <f>VLOOKUP(B2163,'BAHAN BAKU'!$BD:$BE,2,FALSE)</f>
        <v>1</v>
      </c>
      <c r="B2163">
        <f>IF(COUNTIF($B$2:B2162,B2162)=3,B2162+1,B2162)</f>
        <v>721</v>
      </c>
      <c r="C2163" t="e">
        <f>VLOOKUP(B2163,'BAHAN BAKU'!P:Q,2,FALSE)</f>
        <v>#N/A</v>
      </c>
      <c r="D2163" t="s">
        <v>0</v>
      </c>
      <c r="E2163" t="s">
        <v>49</v>
      </c>
      <c r="F2163" s="13">
        <f>IF(VLOOKUP(B2163&amp;D2163,'BAHAN BAKU'!BA:BB,2,FALSE)&gt;'BAHAN BAKU'!$B$1,'BAHAN BAKU'!$B$1,VLOOKUP(B2163&amp;D2163,'BAHAN BAKU'!BA:BB,2,FALSE))</f>
        <v>0</v>
      </c>
      <c r="G2163" t="s">
        <v>49</v>
      </c>
      <c r="H2163">
        <v>100</v>
      </c>
      <c r="I2163">
        <f>ROUND(VLOOKUP(B2163,'BAHAN BAKU'!P:AO,26,FALSE)*F2163%,0)</f>
        <v>0</v>
      </c>
      <c r="J2163">
        <v>0</v>
      </c>
      <c r="K2163">
        <v>0</v>
      </c>
      <c r="L2163">
        <f>VLOOKUP(B2163,'BAHAN BAKU'!P:Y,10,FALSE)</f>
        <v>0</v>
      </c>
      <c r="M2163">
        <f>VLOOKUP(B2163,'BAHAN BAKU'!P:Z,11,FALSE)</f>
        <v>0</v>
      </c>
      <c r="T2163">
        <v>0</v>
      </c>
    </row>
    <row r="2164" spans="1:20" x14ac:dyDescent="0.25">
      <c r="A2164">
        <f>VLOOKUP(B2164,'BAHAN BAKU'!$BD:$BE,2,FALSE)</f>
        <v>1</v>
      </c>
      <c r="B2164">
        <f>IF(COUNTIF($B$2:B2163,B2163)=3,B2163+1,B2163)</f>
        <v>721</v>
      </c>
      <c r="C2164" t="e">
        <f>VLOOKUP(B2164,'BAHAN BAKU'!P:Q,2,FALSE)</f>
        <v>#N/A</v>
      </c>
      <c r="D2164" t="s">
        <v>4</v>
      </c>
      <c r="E2164" t="s">
        <v>49</v>
      </c>
      <c r="F2164" s="13" t="e">
        <f>IF(C2164=0,"2.5","0")</f>
        <v>#N/A</v>
      </c>
      <c r="G2164" t="s">
        <v>49</v>
      </c>
      <c r="H2164">
        <v>100</v>
      </c>
      <c r="I2164" t="e">
        <f>ROUND(VLOOKUP(B2164,'BAHAN BAKU'!P:AO,26,FALSE)*F2164%,0)</f>
        <v>#N/A</v>
      </c>
      <c r="J2164">
        <v>0</v>
      </c>
      <c r="K2164">
        <v>0</v>
      </c>
      <c r="L2164">
        <f>VLOOKUP(B2164,'BAHAN BAKU'!P:Y,10,FALSE)</f>
        <v>0</v>
      </c>
      <c r="M2164">
        <f>VLOOKUP(B2164,'BAHAN BAKU'!P:Z,11,FALSE)</f>
        <v>0</v>
      </c>
      <c r="T2164">
        <v>0</v>
      </c>
    </row>
    <row r="2165" spans="1:20" x14ac:dyDescent="0.25">
      <c r="A2165">
        <f>VLOOKUP(B2165,'BAHAN BAKU'!$BD:$BE,2,FALSE)</f>
        <v>1</v>
      </c>
      <c r="B2165">
        <f>IF(COUNTIF($B$2:B2164,B2164)=3,B2164+1,B2164)</f>
        <v>722</v>
      </c>
      <c r="C2165" t="e">
        <f>VLOOKUP(B2165,'BAHAN BAKU'!P:Q,2,FALSE)</f>
        <v>#N/A</v>
      </c>
      <c r="D2165" t="s">
        <v>2</v>
      </c>
      <c r="E2165" t="s">
        <v>49</v>
      </c>
      <c r="F2165" s="13">
        <v>11</v>
      </c>
      <c r="G2165" t="s">
        <v>49</v>
      </c>
      <c r="H2165">
        <v>100</v>
      </c>
      <c r="I2165">
        <f>ROUND(VLOOKUP(B2165,'BAHAN BAKU'!P:AO,26,FALSE)*F2165%,0)</f>
        <v>0</v>
      </c>
      <c r="J2165">
        <v>0</v>
      </c>
      <c r="K2165">
        <v>0</v>
      </c>
      <c r="L2165">
        <f>VLOOKUP(B2165,'BAHAN BAKU'!P:Y,10,FALSE)</f>
        <v>0</v>
      </c>
      <c r="M2165">
        <f>VLOOKUP(B2165,'BAHAN BAKU'!P:Z,11,FALSE)</f>
        <v>0</v>
      </c>
      <c r="T2165">
        <v>0</v>
      </c>
    </row>
    <row r="2166" spans="1:20" x14ac:dyDescent="0.25">
      <c r="A2166">
        <f>VLOOKUP(B2166,'BAHAN BAKU'!$BD:$BE,2,FALSE)</f>
        <v>1</v>
      </c>
      <c r="B2166">
        <f>IF(COUNTIF($B$2:B2165,B2165)=3,B2165+1,B2165)</f>
        <v>722</v>
      </c>
      <c r="C2166" t="e">
        <f>VLOOKUP(B2166,'BAHAN BAKU'!P:Q,2,FALSE)</f>
        <v>#N/A</v>
      </c>
      <c r="D2166" t="s">
        <v>0</v>
      </c>
      <c r="E2166" t="s">
        <v>49</v>
      </c>
      <c r="F2166" s="13">
        <f>IF(VLOOKUP(B2166&amp;D2166,'BAHAN BAKU'!BA:BB,2,FALSE)&gt;'BAHAN BAKU'!$B$1,'BAHAN BAKU'!$B$1,VLOOKUP(B2166&amp;D2166,'BAHAN BAKU'!BA:BB,2,FALSE))</f>
        <v>0</v>
      </c>
      <c r="G2166" t="s">
        <v>49</v>
      </c>
      <c r="H2166">
        <v>100</v>
      </c>
      <c r="I2166">
        <f>ROUND(VLOOKUP(B2166,'BAHAN BAKU'!P:AO,26,FALSE)*F2166%,0)</f>
        <v>0</v>
      </c>
      <c r="J2166">
        <v>0</v>
      </c>
      <c r="K2166">
        <v>0</v>
      </c>
      <c r="L2166">
        <f>VLOOKUP(B2166,'BAHAN BAKU'!P:Y,10,FALSE)</f>
        <v>0</v>
      </c>
      <c r="M2166">
        <f>VLOOKUP(B2166,'BAHAN BAKU'!P:Z,11,FALSE)</f>
        <v>0</v>
      </c>
      <c r="T2166">
        <v>0</v>
      </c>
    </row>
    <row r="2167" spans="1:20" x14ac:dyDescent="0.25">
      <c r="A2167">
        <f>VLOOKUP(B2167,'BAHAN BAKU'!$BD:$BE,2,FALSE)</f>
        <v>1</v>
      </c>
      <c r="B2167">
        <f>IF(COUNTIF($B$2:B2166,B2166)=3,B2166+1,B2166)</f>
        <v>722</v>
      </c>
      <c r="C2167" t="e">
        <f>VLOOKUP(B2167,'BAHAN BAKU'!P:Q,2,FALSE)</f>
        <v>#N/A</v>
      </c>
      <c r="D2167" t="s">
        <v>4</v>
      </c>
      <c r="E2167" t="s">
        <v>49</v>
      </c>
      <c r="F2167" s="13" t="e">
        <f>IF(C2167=0,"2.5","0")</f>
        <v>#N/A</v>
      </c>
      <c r="G2167" t="s">
        <v>49</v>
      </c>
      <c r="H2167">
        <v>100</v>
      </c>
      <c r="I2167" t="e">
        <f>ROUND(VLOOKUP(B2167,'BAHAN BAKU'!P:AO,26,FALSE)*F2167%,0)</f>
        <v>#N/A</v>
      </c>
      <c r="J2167">
        <v>0</v>
      </c>
      <c r="K2167">
        <v>0</v>
      </c>
      <c r="L2167">
        <f>VLOOKUP(B2167,'BAHAN BAKU'!P:Y,10,FALSE)</f>
        <v>0</v>
      </c>
      <c r="M2167">
        <f>VLOOKUP(B2167,'BAHAN BAKU'!P:Z,11,FALSE)</f>
        <v>0</v>
      </c>
      <c r="T2167">
        <v>0</v>
      </c>
    </row>
    <row r="2168" spans="1:20" x14ac:dyDescent="0.25">
      <c r="A2168">
        <f>VLOOKUP(B2168,'BAHAN BAKU'!$BD:$BE,2,FALSE)</f>
        <v>1</v>
      </c>
      <c r="B2168">
        <f>IF(COUNTIF($B$2:B2167,B2167)=3,B2167+1,B2167)</f>
        <v>723</v>
      </c>
      <c r="C2168" t="e">
        <f>VLOOKUP(B2168,'BAHAN BAKU'!P:Q,2,FALSE)</f>
        <v>#N/A</v>
      </c>
      <c r="D2168" t="s">
        <v>2</v>
      </c>
      <c r="E2168" t="s">
        <v>49</v>
      </c>
      <c r="F2168" s="13">
        <v>11</v>
      </c>
      <c r="G2168" t="s">
        <v>49</v>
      </c>
      <c r="H2168">
        <v>100</v>
      </c>
      <c r="I2168">
        <f>ROUND(VLOOKUP(B2168,'BAHAN BAKU'!P:AO,26,FALSE)*F2168%,0)</f>
        <v>0</v>
      </c>
      <c r="J2168">
        <v>0</v>
      </c>
      <c r="K2168">
        <v>0</v>
      </c>
      <c r="L2168">
        <f>VLOOKUP(B2168,'BAHAN BAKU'!P:Y,10,FALSE)</f>
        <v>0</v>
      </c>
      <c r="M2168">
        <f>VLOOKUP(B2168,'BAHAN BAKU'!P:Z,11,FALSE)</f>
        <v>0</v>
      </c>
      <c r="T2168">
        <v>0</v>
      </c>
    </row>
    <row r="2169" spans="1:20" x14ac:dyDescent="0.25">
      <c r="A2169">
        <f>VLOOKUP(B2169,'BAHAN BAKU'!$BD:$BE,2,FALSE)</f>
        <v>1</v>
      </c>
      <c r="B2169">
        <f>IF(COUNTIF($B$2:B2168,B2168)=3,B2168+1,B2168)</f>
        <v>723</v>
      </c>
      <c r="C2169" t="e">
        <f>VLOOKUP(B2169,'BAHAN BAKU'!P:Q,2,FALSE)</f>
        <v>#N/A</v>
      </c>
      <c r="D2169" t="s">
        <v>0</v>
      </c>
      <c r="E2169" t="s">
        <v>49</v>
      </c>
      <c r="F2169" s="13">
        <f>IF(VLOOKUP(B2169&amp;D2169,'BAHAN BAKU'!BA:BB,2,FALSE)&gt;'BAHAN BAKU'!$B$1,'BAHAN BAKU'!$B$1,VLOOKUP(B2169&amp;D2169,'BAHAN BAKU'!BA:BB,2,FALSE))</f>
        <v>0</v>
      </c>
      <c r="G2169" t="s">
        <v>49</v>
      </c>
      <c r="H2169">
        <v>100</v>
      </c>
      <c r="I2169">
        <f>ROUND(VLOOKUP(B2169,'BAHAN BAKU'!P:AO,26,FALSE)*F2169%,0)</f>
        <v>0</v>
      </c>
      <c r="J2169">
        <v>0</v>
      </c>
      <c r="K2169">
        <v>0</v>
      </c>
      <c r="L2169">
        <f>VLOOKUP(B2169,'BAHAN BAKU'!P:Y,10,FALSE)</f>
        <v>0</v>
      </c>
      <c r="M2169">
        <f>VLOOKUP(B2169,'BAHAN BAKU'!P:Z,11,FALSE)</f>
        <v>0</v>
      </c>
      <c r="T2169">
        <v>0</v>
      </c>
    </row>
    <row r="2170" spans="1:20" x14ac:dyDescent="0.25">
      <c r="A2170">
        <f>VLOOKUP(B2170,'BAHAN BAKU'!$BD:$BE,2,FALSE)</f>
        <v>1</v>
      </c>
      <c r="B2170">
        <f>IF(COUNTIF($B$2:B2169,B2169)=3,B2169+1,B2169)</f>
        <v>723</v>
      </c>
      <c r="C2170" t="e">
        <f>VLOOKUP(B2170,'BAHAN BAKU'!P:Q,2,FALSE)</f>
        <v>#N/A</v>
      </c>
      <c r="D2170" t="s">
        <v>4</v>
      </c>
      <c r="E2170" t="s">
        <v>49</v>
      </c>
      <c r="F2170" s="13" t="e">
        <f>IF(C2170=0,"2.5","0")</f>
        <v>#N/A</v>
      </c>
      <c r="G2170" t="s">
        <v>49</v>
      </c>
      <c r="H2170">
        <v>100</v>
      </c>
      <c r="I2170" t="e">
        <f>ROUND(VLOOKUP(B2170,'BAHAN BAKU'!P:AO,26,FALSE)*F2170%,0)</f>
        <v>#N/A</v>
      </c>
      <c r="J2170">
        <v>0</v>
      </c>
      <c r="K2170">
        <v>0</v>
      </c>
      <c r="L2170">
        <f>VLOOKUP(B2170,'BAHAN BAKU'!P:Y,10,FALSE)</f>
        <v>0</v>
      </c>
      <c r="M2170">
        <f>VLOOKUP(B2170,'BAHAN BAKU'!P:Z,11,FALSE)</f>
        <v>0</v>
      </c>
      <c r="T2170">
        <v>0</v>
      </c>
    </row>
    <row r="2171" spans="1:20" x14ac:dyDescent="0.25">
      <c r="A2171">
        <f>VLOOKUP(B2171,'BAHAN BAKU'!$BD:$BE,2,FALSE)</f>
        <v>1</v>
      </c>
      <c r="B2171">
        <f>IF(COUNTIF($B$2:B2170,B2170)=3,B2170+1,B2170)</f>
        <v>724</v>
      </c>
      <c r="C2171" t="e">
        <f>VLOOKUP(B2171,'BAHAN BAKU'!P:Q,2,FALSE)</f>
        <v>#N/A</v>
      </c>
      <c r="D2171" t="s">
        <v>2</v>
      </c>
      <c r="E2171" t="s">
        <v>49</v>
      </c>
      <c r="F2171" s="13">
        <v>11</v>
      </c>
      <c r="G2171" t="s">
        <v>49</v>
      </c>
      <c r="H2171">
        <v>100</v>
      </c>
      <c r="I2171">
        <f>ROUND(VLOOKUP(B2171,'BAHAN BAKU'!P:AO,26,FALSE)*F2171%,0)</f>
        <v>0</v>
      </c>
      <c r="J2171">
        <v>0</v>
      </c>
      <c r="K2171">
        <v>0</v>
      </c>
      <c r="L2171">
        <f>VLOOKUP(B2171,'BAHAN BAKU'!P:Y,10,FALSE)</f>
        <v>0</v>
      </c>
      <c r="M2171">
        <f>VLOOKUP(B2171,'BAHAN BAKU'!P:Z,11,FALSE)</f>
        <v>0</v>
      </c>
      <c r="T2171">
        <v>0</v>
      </c>
    </row>
    <row r="2172" spans="1:20" x14ac:dyDescent="0.25">
      <c r="A2172">
        <f>VLOOKUP(B2172,'BAHAN BAKU'!$BD:$BE,2,FALSE)</f>
        <v>1</v>
      </c>
      <c r="B2172">
        <f>IF(COUNTIF($B$2:B2171,B2171)=3,B2171+1,B2171)</f>
        <v>724</v>
      </c>
      <c r="C2172" t="e">
        <f>VLOOKUP(B2172,'BAHAN BAKU'!P:Q,2,FALSE)</f>
        <v>#N/A</v>
      </c>
      <c r="D2172" t="s">
        <v>0</v>
      </c>
      <c r="E2172" t="s">
        <v>49</v>
      </c>
      <c r="F2172" s="13">
        <f>IF(VLOOKUP(B2172&amp;D2172,'BAHAN BAKU'!BA:BB,2,FALSE)&gt;'BAHAN BAKU'!$B$1,'BAHAN BAKU'!$B$1,VLOOKUP(B2172&amp;D2172,'BAHAN BAKU'!BA:BB,2,FALSE))</f>
        <v>0</v>
      </c>
      <c r="G2172" t="s">
        <v>49</v>
      </c>
      <c r="H2172">
        <v>100</v>
      </c>
      <c r="I2172">
        <f>ROUND(VLOOKUP(B2172,'BAHAN BAKU'!P:AO,26,FALSE)*F2172%,0)</f>
        <v>0</v>
      </c>
      <c r="J2172">
        <v>0</v>
      </c>
      <c r="K2172">
        <v>0</v>
      </c>
      <c r="L2172">
        <f>VLOOKUP(B2172,'BAHAN BAKU'!P:Y,10,FALSE)</f>
        <v>0</v>
      </c>
      <c r="M2172">
        <f>VLOOKUP(B2172,'BAHAN BAKU'!P:Z,11,FALSE)</f>
        <v>0</v>
      </c>
      <c r="T2172">
        <v>0</v>
      </c>
    </row>
    <row r="2173" spans="1:20" x14ac:dyDescent="0.25">
      <c r="A2173">
        <f>VLOOKUP(B2173,'BAHAN BAKU'!$BD:$BE,2,FALSE)</f>
        <v>1</v>
      </c>
      <c r="B2173">
        <f>IF(COUNTIF($B$2:B2172,B2172)=3,B2172+1,B2172)</f>
        <v>724</v>
      </c>
      <c r="C2173" t="e">
        <f>VLOOKUP(B2173,'BAHAN BAKU'!P:Q,2,FALSE)</f>
        <v>#N/A</v>
      </c>
      <c r="D2173" t="s">
        <v>4</v>
      </c>
      <c r="E2173" t="s">
        <v>49</v>
      </c>
      <c r="F2173" s="13" t="e">
        <f>IF(C2173=0,"2.5","0")</f>
        <v>#N/A</v>
      </c>
      <c r="G2173" t="s">
        <v>49</v>
      </c>
      <c r="H2173">
        <v>100</v>
      </c>
      <c r="I2173" t="e">
        <f>ROUND(VLOOKUP(B2173,'BAHAN BAKU'!P:AO,26,FALSE)*F2173%,0)</f>
        <v>#N/A</v>
      </c>
      <c r="J2173">
        <v>0</v>
      </c>
      <c r="K2173">
        <v>0</v>
      </c>
      <c r="L2173">
        <f>VLOOKUP(B2173,'BAHAN BAKU'!P:Y,10,FALSE)</f>
        <v>0</v>
      </c>
      <c r="M2173">
        <f>VLOOKUP(B2173,'BAHAN BAKU'!P:Z,11,FALSE)</f>
        <v>0</v>
      </c>
      <c r="T2173">
        <v>0</v>
      </c>
    </row>
    <row r="2174" spans="1:20" x14ac:dyDescent="0.25">
      <c r="A2174">
        <f>VLOOKUP(B2174,'BAHAN BAKU'!$BD:$BE,2,FALSE)</f>
        <v>1</v>
      </c>
      <c r="B2174">
        <f>IF(COUNTIF($B$2:B2173,B2173)=3,B2173+1,B2173)</f>
        <v>725</v>
      </c>
      <c r="C2174" t="e">
        <f>VLOOKUP(B2174,'BAHAN BAKU'!P:Q,2,FALSE)</f>
        <v>#N/A</v>
      </c>
      <c r="D2174" t="s">
        <v>2</v>
      </c>
      <c r="E2174" t="s">
        <v>49</v>
      </c>
      <c r="F2174" s="13">
        <v>11</v>
      </c>
      <c r="G2174" t="s">
        <v>49</v>
      </c>
      <c r="H2174">
        <v>100</v>
      </c>
      <c r="I2174">
        <f>ROUND(VLOOKUP(B2174,'BAHAN BAKU'!P:AO,26,FALSE)*F2174%,0)</f>
        <v>0</v>
      </c>
      <c r="J2174">
        <v>0</v>
      </c>
      <c r="K2174">
        <v>0</v>
      </c>
      <c r="L2174">
        <f>VLOOKUP(B2174,'BAHAN BAKU'!P:Y,10,FALSE)</f>
        <v>0</v>
      </c>
      <c r="M2174">
        <f>VLOOKUP(B2174,'BAHAN BAKU'!P:Z,11,FALSE)</f>
        <v>0</v>
      </c>
      <c r="T2174">
        <v>0</v>
      </c>
    </row>
    <row r="2175" spans="1:20" x14ac:dyDescent="0.25">
      <c r="A2175">
        <f>VLOOKUP(B2175,'BAHAN BAKU'!$BD:$BE,2,FALSE)</f>
        <v>1</v>
      </c>
      <c r="B2175">
        <f>IF(COUNTIF($B$2:B2174,B2174)=3,B2174+1,B2174)</f>
        <v>725</v>
      </c>
      <c r="C2175" t="e">
        <f>VLOOKUP(B2175,'BAHAN BAKU'!P:Q,2,FALSE)</f>
        <v>#N/A</v>
      </c>
      <c r="D2175" t="s">
        <v>0</v>
      </c>
      <c r="E2175" t="s">
        <v>49</v>
      </c>
      <c r="F2175" s="13">
        <f>IF(VLOOKUP(B2175&amp;D2175,'BAHAN BAKU'!BA:BB,2,FALSE)&gt;'BAHAN BAKU'!$B$1,'BAHAN BAKU'!$B$1,VLOOKUP(B2175&amp;D2175,'BAHAN BAKU'!BA:BB,2,FALSE))</f>
        <v>0</v>
      </c>
      <c r="G2175" t="s">
        <v>49</v>
      </c>
      <c r="H2175">
        <v>100</v>
      </c>
      <c r="I2175">
        <f>ROUND(VLOOKUP(B2175,'BAHAN BAKU'!P:AO,26,FALSE)*F2175%,0)</f>
        <v>0</v>
      </c>
      <c r="J2175">
        <v>0</v>
      </c>
      <c r="K2175">
        <v>0</v>
      </c>
      <c r="L2175">
        <f>VLOOKUP(B2175,'BAHAN BAKU'!P:Y,10,FALSE)</f>
        <v>0</v>
      </c>
      <c r="M2175">
        <f>VLOOKUP(B2175,'BAHAN BAKU'!P:Z,11,FALSE)</f>
        <v>0</v>
      </c>
      <c r="T2175">
        <v>0</v>
      </c>
    </row>
    <row r="2176" spans="1:20" x14ac:dyDescent="0.25">
      <c r="A2176">
        <f>VLOOKUP(B2176,'BAHAN BAKU'!$BD:$BE,2,FALSE)</f>
        <v>1</v>
      </c>
      <c r="B2176">
        <f>IF(COUNTIF($B$2:B2175,B2175)=3,B2175+1,B2175)</f>
        <v>725</v>
      </c>
      <c r="C2176" t="e">
        <f>VLOOKUP(B2176,'BAHAN BAKU'!P:Q,2,FALSE)</f>
        <v>#N/A</v>
      </c>
      <c r="D2176" t="s">
        <v>4</v>
      </c>
      <c r="E2176" t="s">
        <v>49</v>
      </c>
      <c r="F2176" s="13" t="e">
        <f>IF(C2176=0,"2.5","0")</f>
        <v>#N/A</v>
      </c>
      <c r="G2176" t="s">
        <v>49</v>
      </c>
      <c r="H2176">
        <v>100</v>
      </c>
      <c r="I2176" t="e">
        <f>ROUND(VLOOKUP(B2176,'BAHAN BAKU'!P:AO,26,FALSE)*F2176%,0)</f>
        <v>#N/A</v>
      </c>
      <c r="J2176">
        <v>0</v>
      </c>
      <c r="K2176">
        <v>0</v>
      </c>
      <c r="L2176">
        <f>VLOOKUP(B2176,'BAHAN BAKU'!P:Y,10,FALSE)</f>
        <v>0</v>
      </c>
      <c r="M2176">
        <f>VLOOKUP(B2176,'BAHAN BAKU'!P:Z,11,FALSE)</f>
        <v>0</v>
      </c>
      <c r="T2176">
        <v>0</v>
      </c>
    </row>
    <row r="2177" spans="1:20" x14ac:dyDescent="0.25">
      <c r="A2177">
        <f>VLOOKUP(B2177,'BAHAN BAKU'!$BD:$BE,2,FALSE)</f>
        <v>1</v>
      </c>
      <c r="B2177">
        <f>IF(COUNTIF($B$2:B2176,B2176)=3,B2176+1,B2176)</f>
        <v>726</v>
      </c>
      <c r="C2177" t="e">
        <f>VLOOKUP(B2177,'BAHAN BAKU'!P:Q,2,FALSE)</f>
        <v>#N/A</v>
      </c>
      <c r="D2177" t="s">
        <v>2</v>
      </c>
      <c r="E2177" t="s">
        <v>49</v>
      </c>
      <c r="F2177" s="13">
        <v>11</v>
      </c>
      <c r="G2177" t="s">
        <v>49</v>
      </c>
      <c r="H2177">
        <v>100</v>
      </c>
      <c r="I2177">
        <f>ROUND(VLOOKUP(B2177,'BAHAN BAKU'!P:AO,26,FALSE)*F2177%,0)</f>
        <v>0</v>
      </c>
      <c r="J2177">
        <v>0</v>
      </c>
      <c r="K2177">
        <v>0</v>
      </c>
      <c r="L2177">
        <f>VLOOKUP(B2177,'BAHAN BAKU'!P:Y,10,FALSE)</f>
        <v>0</v>
      </c>
      <c r="M2177">
        <f>VLOOKUP(B2177,'BAHAN BAKU'!P:Z,11,FALSE)</f>
        <v>0</v>
      </c>
      <c r="T2177">
        <v>0</v>
      </c>
    </row>
    <row r="2178" spans="1:20" x14ac:dyDescent="0.25">
      <c r="A2178">
        <f>VLOOKUP(B2178,'BAHAN BAKU'!$BD:$BE,2,FALSE)</f>
        <v>1</v>
      </c>
      <c r="B2178">
        <f>IF(COUNTIF($B$2:B2177,B2177)=3,B2177+1,B2177)</f>
        <v>726</v>
      </c>
      <c r="C2178" t="e">
        <f>VLOOKUP(B2178,'BAHAN BAKU'!P:Q,2,FALSE)</f>
        <v>#N/A</v>
      </c>
      <c r="D2178" t="s">
        <v>0</v>
      </c>
      <c r="E2178" t="s">
        <v>49</v>
      </c>
      <c r="F2178" s="13">
        <f>IF(VLOOKUP(B2178&amp;D2178,'BAHAN BAKU'!BA:BB,2,FALSE)&gt;'BAHAN BAKU'!$B$1,'BAHAN BAKU'!$B$1,VLOOKUP(B2178&amp;D2178,'BAHAN BAKU'!BA:BB,2,FALSE))</f>
        <v>0</v>
      </c>
      <c r="G2178" t="s">
        <v>49</v>
      </c>
      <c r="H2178">
        <v>100</v>
      </c>
      <c r="I2178">
        <f>ROUND(VLOOKUP(B2178,'BAHAN BAKU'!P:AO,26,FALSE)*F2178%,0)</f>
        <v>0</v>
      </c>
      <c r="J2178">
        <v>0</v>
      </c>
      <c r="K2178">
        <v>0</v>
      </c>
      <c r="L2178">
        <f>VLOOKUP(B2178,'BAHAN BAKU'!P:Y,10,FALSE)</f>
        <v>0</v>
      </c>
      <c r="M2178">
        <f>VLOOKUP(B2178,'BAHAN BAKU'!P:Z,11,FALSE)</f>
        <v>0</v>
      </c>
      <c r="T2178">
        <v>0</v>
      </c>
    </row>
    <row r="2179" spans="1:20" x14ac:dyDescent="0.25">
      <c r="A2179">
        <f>VLOOKUP(B2179,'BAHAN BAKU'!$BD:$BE,2,FALSE)</f>
        <v>1</v>
      </c>
      <c r="B2179">
        <f>IF(COUNTIF($B$2:B2178,B2178)=3,B2178+1,B2178)</f>
        <v>726</v>
      </c>
      <c r="C2179" t="e">
        <f>VLOOKUP(B2179,'BAHAN BAKU'!P:Q,2,FALSE)</f>
        <v>#N/A</v>
      </c>
      <c r="D2179" t="s">
        <v>4</v>
      </c>
      <c r="E2179" t="s">
        <v>49</v>
      </c>
      <c r="F2179" s="13" t="e">
        <f>IF(C2179=0,"2.5","0")</f>
        <v>#N/A</v>
      </c>
      <c r="G2179" t="s">
        <v>49</v>
      </c>
      <c r="H2179">
        <v>100</v>
      </c>
      <c r="I2179" t="e">
        <f>ROUND(VLOOKUP(B2179,'BAHAN BAKU'!P:AO,26,FALSE)*F2179%,0)</f>
        <v>#N/A</v>
      </c>
      <c r="J2179">
        <v>0</v>
      </c>
      <c r="K2179">
        <v>0</v>
      </c>
      <c r="L2179">
        <f>VLOOKUP(B2179,'BAHAN BAKU'!P:Y,10,FALSE)</f>
        <v>0</v>
      </c>
      <c r="M2179">
        <f>VLOOKUP(B2179,'BAHAN BAKU'!P:Z,11,FALSE)</f>
        <v>0</v>
      </c>
      <c r="T2179">
        <v>0</v>
      </c>
    </row>
    <row r="2180" spans="1:20" x14ac:dyDescent="0.25">
      <c r="A2180">
        <f>VLOOKUP(B2180,'BAHAN BAKU'!$BD:$BE,2,FALSE)</f>
        <v>1</v>
      </c>
      <c r="B2180">
        <f>IF(COUNTIF($B$2:B2179,B2179)=3,B2179+1,B2179)</f>
        <v>727</v>
      </c>
      <c r="C2180" t="e">
        <f>VLOOKUP(B2180,'BAHAN BAKU'!P:Q,2,FALSE)</f>
        <v>#N/A</v>
      </c>
      <c r="D2180" t="s">
        <v>2</v>
      </c>
      <c r="E2180" t="s">
        <v>49</v>
      </c>
      <c r="F2180" s="13">
        <v>11</v>
      </c>
      <c r="G2180" t="s">
        <v>49</v>
      </c>
      <c r="H2180">
        <v>100</v>
      </c>
      <c r="I2180">
        <f>ROUND(VLOOKUP(B2180,'BAHAN BAKU'!P:AO,26,FALSE)*F2180%,0)</f>
        <v>0</v>
      </c>
      <c r="J2180">
        <v>0</v>
      </c>
      <c r="K2180">
        <v>0</v>
      </c>
      <c r="L2180">
        <f>VLOOKUP(B2180,'BAHAN BAKU'!P:Y,10,FALSE)</f>
        <v>0</v>
      </c>
      <c r="M2180">
        <f>VLOOKUP(B2180,'BAHAN BAKU'!P:Z,11,FALSE)</f>
        <v>0</v>
      </c>
      <c r="T2180">
        <v>0</v>
      </c>
    </row>
    <row r="2181" spans="1:20" x14ac:dyDescent="0.25">
      <c r="A2181">
        <f>VLOOKUP(B2181,'BAHAN BAKU'!$BD:$BE,2,FALSE)</f>
        <v>1</v>
      </c>
      <c r="B2181">
        <f>IF(COUNTIF($B$2:B2180,B2180)=3,B2180+1,B2180)</f>
        <v>727</v>
      </c>
      <c r="C2181" t="e">
        <f>VLOOKUP(B2181,'BAHAN BAKU'!P:Q,2,FALSE)</f>
        <v>#N/A</v>
      </c>
      <c r="D2181" t="s">
        <v>0</v>
      </c>
      <c r="E2181" t="s">
        <v>49</v>
      </c>
      <c r="F2181" s="13">
        <f>IF(VLOOKUP(B2181&amp;D2181,'BAHAN BAKU'!BA:BB,2,FALSE)&gt;'BAHAN BAKU'!$B$1,'BAHAN BAKU'!$B$1,VLOOKUP(B2181&amp;D2181,'BAHAN BAKU'!BA:BB,2,FALSE))</f>
        <v>0</v>
      </c>
      <c r="G2181" t="s">
        <v>49</v>
      </c>
      <c r="H2181">
        <v>100</v>
      </c>
      <c r="I2181">
        <f>ROUND(VLOOKUP(B2181,'BAHAN BAKU'!P:AO,26,FALSE)*F2181%,0)</f>
        <v>0</v>
      </c>
      <c r="J2181">
        <v>0</v>
      </c>
      <c r="K2181">
        <v>0</v>
      </c>
      <c r="L2181">
        <f>VLOOKUP(B2181,'BAHAN BAKU'!P:Y,10,FALSE)</f>
        <v>0</v>
      </c>
      <c r="M2181">
        <f>VLOOKUP(B2181,'BAHAN BAKU'!P:Z,11,FALSE)</f>
        <v>0</v>
      </c>
      <c r="T2181">
        <v>0</v>
      </c>
    </row>
    <row r="2182" spans="1:20" x14ac:dyDescent="0.25">
      <c r="A2182">
        <f>VLOOKUP(B2182,'BAHAN BAKU'!$BD:$BE,2,FALSE)</f>
        <v>1</v>
      </c>
      <c r="B2182">
        <f>IF(COUNTIF($B$2:B2181,B2181)=3,B2181+1,B2181)</f>
        <v>727</v>
      </c>
      <c r="C2182" t="e">
        <f>VLOOKUP(B2182,'BAHAN BAKU'!P:Q,2,FALSE)</f>
        <v>#N/A</v>
      </c>
      <c r="D2182" t="s">
        <v>4</v>
      </c>
      <c r="E2182" t="s">
        <v>49</v>
      </c>
      <c r="F2182" s="13" t="e">
        <f>IF(C2182=0,"2.5","0")</f>
        <v>#N/A</v>
      </c>
      <c r="G2182" t="s">
        <v>49</v>
      </c>
      <c r="H2182">
        <v>100</v>
      </c>
      <c r="I2182" t="e">
        <f>ROUND(VLOOKUP(B2182,'BAHAN BAKU'!P:AO,26,FALSE)*F2182%,0)</f>
        <v>#N/A</v>
      </c>
      <c r="J2182">
        <v>0</v>
      </c>
      <c r="K2182">
        <v>0</v>
      </c>
      <c r="L2182">
        <f>VLOOKUP(B2182,'BAHAN BAKU'!P:Y,10,FALSE)</f>
        <v>0</v>
      </c>
      <c r="M2182">
        <f>VLOOKUP(B2182,'BAHAN BAKU'!P:Z,11,FALSE)</f>
        <v>0</v>
      </c>
      <c r="T2182">
        <v>0</v>
      </c>
    </row>
    <row r="2183" spans="1:20" x14ac:dyDescent="0.25">
      <c r="A2183">
        <f>VLOOKUP(B2183,'BAHAN BAKU'!$BD:$BE,2,FALSE)</f>
        <v>1</v>
      </c>
      <c r="B2183">
        <f>IF(COUNTIF($B$2:B2182,B2182)=3,B2182+1,B2182)</f>
        <v>728</v>
      </c>
      <c r="C2183" t="e">
        <f>VLOOKUP(B2183,'BAHAN BAKU'!P:Q,2,FALSE)</f>
        <v>#N/A</v>
      </c>
      <c r="D2183" t="s">
        <v>2</v>
      </c>
      <c r="E2183" t="s">
        <v>49</v>
      </c>
      <c r="F2183" s="13">
        <v>11</v>
      </c>
      <c r="G2183" t="s">
        <v>49</v>
      </c>
      <c r="H2183">
        <v>100</v>
      </c>
      <c r="I2183">
        <f>ROUND(VLOOKUP(B2183,'BAHAN BAKU'!P:AO,26,FALSE)*F2183%,0)</f>
        <v>0</v>
      </c>
      <c r="J2183">
        <v>0</v>
      </c>
      <c r="K2183">
        <v>0</v>
      </c>
      <c r="L2183">
        <f>VLOOKUP(B2183,'BAHAN BAKU'!P:Y,10,FALSE)</f>
        <v>0</v>
      </c>
      <c r="M2183">
        <f>VLOOKUP(B2183,'BAHAN BAKU'!P:Z,11,FALSE)</f>
        <v>0</v>
      </c>
      <c r="T2183">
        <v>0</v>
      </c>
    </row>
    <row r="2184" spans="1:20" x14ac:dyDescent="0.25">
      <c r="A2184">
        <f>VLOOKUP(B2184,'BAHAN BAKU'!$BD:$BE,2,FALSE)</f>
        <v>1</v>
      </c>
      <c r="B2184">
        <f>IF(COUNTIF($B$2:B2183,B2183)=3,B2183+1,B2183)</f>
        <v>728</v>
      </c>
      <c r="C2184" t="e">
        <f>VLOOKUP(B2184,'BAHAN BAKU'!P:Q,2,FALSE)</f>
        <v>#N/A</v>
      </c>
      <c r="D2184" t="s">
        <v>0</v>
      </c>
      <c r="E2184" t="s">
        <v>49</v>
      </c>
      <c r="F2184" s="13">
        <f>IF(VLOOKUP(B2184&amp;D2184,'BAHAN BAKU'!BA:BB,2,FALSE)&gt;'BAHAN BAKU'!$B$1,'BAHAN BAKU'!$B$1,VLOOKUP(B2184&amp;D2184,'BAHAN BAKU'!BA:BB,2,FALSE))</f>
        <v>0</v>
      </c>
      <c r="G2184" t="s">
        <v>49</v>
      </c>
      <c r="H2184">
        <v>100</v>
      </c>
      <c r="I2184">
        <f>ROUND(VLOOKUP(B2184,'BAHAN BAKU'!P:AO,26,FALSE)*F2184%,0)</f>
        <v>0</v>
      </c>
      <c r="J2184">
        <v>0</v>
      </c>
      <c r="K2184">
        <v>0</v>
      </c>
      <c r="L2184">
        <f>VLOOKUP(B2184,'BAHAN BAKU'!P:Y,10,FALSE)</f>
        <v>0</v>
      </c>
      <c r="M2184">
        <f>VLOOKUP(B2184,'BAHAN BAKU'!P:Z,11,FALSE)</f>
        <v>0</v>
      </c>
      <c r="T2184">
        <v>0</v>
      </c>
    </row>
    <row r="2185" spans="1:20" x14ac:dyDescent="0.25">
      <c r="A2185">
        <f>VLOOKUP(B2185,'BAHAN BAKU'!$BD:$BE,2,FALSE)</f>
        <v>1</v>
      </c>
      <c r="B2185">
        <f>IF(COUNTIF($B$2:B2184,B2184)=3,B2184+1,B2184)</f>
        <v>728</v>
      </c>
      <c r="C2185" t="e">
        <f>VLOOKUP(B2185,'BAHAN BAKU'!P:Q,2,FALSE)</f>
        <v>#N/A</v>
      </c>
      <c r="D2185" t="s">
        <v>4</v>
      </c>
      <c r="E2185" t="s">
        <v>49</v>
      </c>
      <c r="F2185" s="13" t="e">
        <f>IF(C2185=0,"2.5","0")</f>
        <v>#N/A</v>
      </c>
      <c r="G2185" t="s">
        <v>49</v>
      </c>
      <c r="H2185">
        <v>100</v>
      </c>
      <c r="I2185" t="e">
        <f>ROUND(VLOOKUP(B2185,'BAHAN BAKU'!P:AO,26,FALSE)*F2185%,0)</f>
        <v>#N/A</v>
      </c>
      <c r="J2185">
        <v>0</v>
      </c>
      <c r="K2185">
        <v>0</v>
      </c>
      <c r="L2185">
        <f>VLOOKUP(B2185,'BAHAN BAKU'!P:Y,10,FALSE)</f>
        <v>0</v>
      </c>
      <c r="M2185">
        <f>VLOOKUP(B2185,'BAHAN BAKU'!P:Z,11,FALSE)</f>
        <v>0</v>
      </c>
      <c r="T2185">
        <v>0</v>
      </c>
    </row>
    <row r="2186" spans="1:20" x14ac:dyDescent="0.25">
      <c r="A2186">
        <f>VLOOKUP(B2186,'BAHAN BAKU'!$BD:$BE,2,FALSE)</f>
        <v>1</v>
      </c>
      <c r="B2186">
        <f>IF(COUNTIF($B$2:B2185,B2185)=3,B2185+1,B2185)</f>
        <v>729</v>
      </c>
      <c r="C2186" t="e">
        <f>VLOOKUP(B2186,'BAHAN BAKU'!P:Q,2,FALSE)</f>
        <v>#N/A</v>
      </c>
      <c r="D2186" t="s">
        <v>2</v>
      </c>
      <c r="E2186" t="s">
        <v>49</v>
      </c>
      <c r="F2186" s="13">
        <v>11</v>
      </c>
      <c r="G2186" t="s">
        <v>49</v>
      </c>
      <c r="H2186">
        <v>100</v>
      </c>
      <c r="I2186">
        <f>ROUND(VLOOKUP(B2186,'BAHAN BAKU'!P:AO,26,FALSE)*F2186%,0)</f>
        <v>0</v>
      </c>
      <c r="J2186">
        <v>0</v>
      </c>
      <c r="K2186">
        <v>0</v>
      </c>
      <c r="L2186">
        <f>VLOOKUP(B2186,'BAHAN BAKU'!P:Y,10,FALSE)</f>
        <v>0</v>
      </c>
      <c r="M2186">
        <f>VLOOKUP(B2186,'BAHAN BAKU'!P:Z,11,FALSE)</f>
        <v>0</v>
      </c>
      <c r="T2186">
        <v>0</v>
      </c>
    </row>
    <row r="2187" spans="1:20" x14ac:dyDescent="0.25">
      <c r="A2187">
        <f>VLOOKUP(B2187,'BAHAN BAKU'!$BD:$BE,2,FALSE)</f>
        <v>1</v>
      </c>
      <c r="B2187">
        <f>IF(COUNTIF($B$2:B2186,B2186)=3,B2186+1,B2186)</f>
        <v>729</v>
      </c>
      <c r="C2187" t="e">
        <f>VLOOKUP(B2187,'BAHAN BAKU'!P:Q,2,FALSE)</f>
        <v>#N/A</v>
      </c>
      <c r="D2187" t="s">
        <v>0</v>
      </c>
      <c r="E2187" t="s">
        <v>49</v>
      </c>
      <c r="F2187" s="13">
        <f>IF(VLOOKUP(B2187&amp;D2187,'BAHAN BAKU'!BA:BB,2,FALSE)&gt;'BAHAN BAKU'!$B$1,'BAHAN BAKU'!$B$1,VLOOKUP(B2187&amp;D2187,'BAHAN BAKU'!BA:BB,2,FALSE))</f>
        <v>0</v>
      </c>
      <c r="G2187" t="s">
        <v>49</v>
      </c>
      <c r="H2187">
        <v>100</v>
      </c>
      <c r="I2187">
        <f>ROUND(VLOOKUP(B2187,'BAHAN BAKU'!P:AO,26,FALSE)*F2187%,0)</f>
        <v>0</v>
      </c>
      <c r="J2187">
        <v>0</v>
      </c>
      <c r="K2187">
        <v>0</v>
      </c>
      <c r="L2187">
        <f>VLOOKUP(B2187,'BAHAN BAKU'!P:Y,10,FALSE)</f>
        <v>0</v>
      </c>
      <c r="M2187">
        <f>VLOOKUP(B2187,'BAHAN BAKU'!P:Z,11,FALSE)</f>
        <v>0</v>
      </c>
      <c r="T2187">
        <v>0</v>
      </c>
    </row>
    <row r="2188" spans="1:20" x14ac:dyDescent="0.25">
      <c r="A2188">
        <f>VLOOKUP(B2188,'BAHAN BAKU'!$BD:$BE,2,FALSE)</f>
        <v>1</v>
      </c>
      <c r="B2188">
        <f>IF(COUNTIF($B$2:B2187,B2187)=3,B2187+1,B2187)</f>
        <v>729</v>
      </c>
      <c r="C2188" t="e">
        <f>VLOOKUP(B2188,'BAHAN BAKU'!P:Q,2,FALSE)</f>
        <v>#N/A</v>
      </c>
      <c r="D2188" t="s">
        <v>4</v>
      </c>
      <c r="E2188" t="s">
        <v>49</v>
      </c>
      <c r="F2188" s="13" t="e">
        <f>IF(C2188=0,"2.5","0")</f>
        <v>#N/A</v>
      </c>
      <c r="G2188" t="s">
        <v>49</v>
      </c>
      <c r="H2188">
        <v>100</v>
      </c>
      <c r="I2188" t="e">
        <f>ROUND(VLOOKUP(B2188,'BAHAN BAKU'!P:AO,26,FALSE)*F2188%,0)</f>
        <v>#N/A</v>
      </c>
      <c r="J2188">
        <v>0</v>
      </c>
      <c r="K2188">
        <v>0</v>
      </c>
      <c r="L2188">
        <f>VLOOKUP(B2188,'BAHAN BAKU'!P:Y,10,FALSE)</f>
        <v>0</v>
      </c>
      <c r="M2188">
        <f>VLOOKUP(B2188,'BAHAN BAKU'!P:Z,11,FALSE)</f>
        <v>0</v>
      </c>
      <c r="T2188">
        <v>0</v>
      </c>
    </row>
    <row r="2189" spans="1:20" x14ac:dyDescent="0.25">
      <c r="A2189">
        <f>VLOOKUP(B2189,'BAHAN BAKU'!$BD:$BE,2,FALSE)</f>
        <v>1</v>
      </c>
      <c r="B2189">
        <f>IF(COUNTIF($B$2:B2188,B2188)=3,B2188+1,B2188)</f>
        <v>730</v>
      </c>
      <c r="C2189" t="e">
        <f>VLOOKUP(B2189,'BAHAN BAKU'!P:Q,2,FALSE)</f>
        <v>#N/A</v>
      </c>
      <c r="D2189" t="s">
        <v>2</v>
      </c>
      <c r="E2189" t="s">
        <v>49</v>
      </c>
      <c r="F2189" s="13">
        <v>11</v>
      </c>
      <c r="G2189" t="s">
        <v>49</v>
      </c>
      <c r="H2189">
        <v>100</v>
      </c>
      <c r="I2189">
        <f>ROUND(VLOOKUP(B2189,'BAHAN BAKU'!P:AO,26,FALSE)*F2189%,0)</f>
        <v>0</v>
      </c>
      <c r="J2189">
        <v>0</v>
      </c>
      <c r="K2189">
        <v>0</v>
      </c>
      <c r="L2189">
        <f>VLOOKUP(B2189,'BAHAN BAKU'!P:Y,10,FALSE)</f>
        <v>0</v>
      </c>
      <c r="M2189">
        <f>VLOOKUP(B2189,'BAHAN BAKU'!P:Z,11,FALSE)</f>
        <v>0</v>
      </c>
      <c r="T2189">
        <v>0</v>
      </c>
    </row>
    <row r="2190" spans="1:20" x14ac:dyDescent="0.25">
      <c r="A2190">
        <f>VLOOKUP(B2190,'BAHAN BAKU'!$BD:$BE,2,FALSE)</f>
        <v>1</v>
      </c>
      <c r="B2190">
        <f>IF(COUNTIF($B$2:B2189,B2189)=3,B2189+1,B2189)</f>
        <v>730</v>
      </c>
      <c r="C2190" t="e">
        <f>VLOOKUP(B2190,'BAHAN BAKU'!P:Q,2,FALSE)</f>
        <v>#N/A</v>
      </c>
      <c r="D2190" t="s">
        <v>0</v>
      </c>
      <c r="E2190" t="s">
        <v>49</v>
      </c>
      <c r="F2190" s="13">
        <f>IF(VLOOKUP(B2190&amp;D2190,'BAHAN BAKU'!BA:BB,2,FALSE)&gt;'BAHAN BAKU'!$B$1,'BAHAN BAKU'!$B$1,VLOOKUP(B2190&amp;D2190,'BAHAN BAKU'!BA:BB,2,FALSE))</f>
        <v>0</v>
      </c>
      <c r="G2190" t="s">
        <v>49</v>
      </c>
      <c r="H2190">
        <v>100</v>
      </c>
      <c r="I2190">
        <f>ROUND(VLOOKUP(B2190,'BAHAN BAKU'!P:AO,26,FALSE)*F2190%,0)</f>
        <v>0</v>
      </c>
      <c r="J2190">
        <v>0</v>
      </c>
      <c r="K2190">
        <v>0</v>
      </c>
      <c r="L2190">
        <f>VLOOKUP(B2190,'BAHAN BAKU'!P:Y,10,FALSE)</f>
        <v>0</v>
      </c>
      <c r="M2190">
        <f>VLOOKUP(B2190,'BAHAN BAKU'!P:Z,11,FALSE)</f>
        <v>0</v>
      </c>
      <c r="T2190">
        <v>0</v>
      </c>
    </row>
    <row r="2191" spans="1:20" x14ac:dyDescent="0.25">
      <c r="A2191">
        <f>VLOOKUP(B2191,'BAHAN BAKU'!$BD:$BE,2,FALSE)</f>
        <v>1</v>
      </c>
      <c r="B2191">
        <f>IF(COUNTIF($B$2:B2190,B2190)=3,B2190+1,B2190)</f>
        <v>730</v>
      </c>
      <c r="C2191" t="e">
        <f>VLOOKUP(B2191,'BAHAN BAKU'!P:Q,2,FALSE)</f>
        <v>#N/A</v>
      </c>
      <c r="D2191" t="s">
        <v>4</v>
      </c>
      <c r="E2191" t="s">
        <v>49</v>
      </c>
      <c r="F2191" s="13" t="e">
        <f>IF(C2191=0,"2.5","0")</f>
        <v>#N/A</v>
      </c>
      <c r="G2191" t="s">
        <v>49</v>
      </c>
      <c r="H2191">
        <v>100</v>
      </c>
      <c r="I2191" t="e">
        <f>ROUND(VLOOKUP(B2191,'BAHAN BAKU'!P:AO,26,FALSE)*F2191%,0)</f>
        <v>#N/A</v>
      </c>
      <c r="J2191">
        <v>0</v>
      </c>
      <c r="K2191">
        <v>0</v>
      </c>
      <c r="L2191">
        <f>VLOOKUP(B2191,'BAHAN BAKU'!P:Y,10,FALSE)</f>
        <v>0</v>
      </c>
      <c r="M2191">
        <f>VLOOKUP(B2191,'BAHAN BAKU'!P:Z,11,FALSE)</f>
        <v>0</v>
      </c>
      <c r="T2191">
        <v>0</v>
      </c>
    </row>
    <row r="2192" spans="1:20" x14ac:dyDescent="0.25">
      <c r="A2192">
        <f>VLOOKUP(B2192,'BAHAN BAKU'!$BD:$BE,2,FALSE)</f>
        <v>1</v>
      </c>
      <c r="B2192">
        <f>IF(COUNTIF($B$2:B2191,B2191)=3,B2191+1,B2191)</f>
        <v>731</v>
      </c>
      <c r="C2192" t="e">
        <f>VLOOKUP(B2192,'BAHAN BAKU'!P:Q,2,FALSE)</f>
        <v>#N/A</v>
      </c>
      <c r="D2192" t="s">
        <v>2</v>
      </c>
      <c r="E2192" t="s">
        <v>49</v>
      </c>
      <c r="F2192" s="13">
        <v>11</v>
      </c>
      <c r="G2192" t="s">
        <v>49</v>
      </c>
      <c r="H2192">
        <v>100</v>
      </c>
      <c r="I2192">
        <f>ROUND(VLOOKUP(B2192,'BAHAN BAKU'!P:AO,26,FALSE)*F2192%,0)</f>
        <v>0</v>
      </c>
      <c r="J2192">
        <v>0</v>
      </c>
      <c r="K2192">
        <v>0</v>
      </c>
      <c r="L2192">
        <f>VLOOKUP(B2192,'BAHAN BAKU'!P:Y,10,FALSE)</f>
        <v>0</v>
      </c>
      <c r="M2192">
        <f>VLOOKUP(B2192,'BAHAN BAKU'!P:Z,11,FALSE)</f>
        <v>0</v>
      </c>
      <c r="T2192">
        <v>0</v>
      </c>
    </row>
    <row r="2193" spans="1:20" x14ac:dyDescent="0.25">
      <c r="A2193">
        <f>VLOOKUP(B2193,'BAHAN BAKU'!$BD:$BE,2,FALSE)</f>
        <v>1</v>
      </c>
      <c r="B2193">
        <f>IF(COUNTIF($B$2:B2192,B2192)=3,B2192+1,B2192)</f>
        <v>731</v>
      </c>
      <c r="C2193" t="e">
        <f>VLOOKUP(B2193,'BAHAN BAKU'!P:Q,2,FALSE)</f>
        <v>#N/A</v>
      </c>
      <c r="D2193" t="s">
        <v>0</v>
      </c>
      <c r="E2193" t="s">
        <v>49</v>
      </c>
      <c r="F2193" s="13">
        <f>IF(VLOOKUP(B2193&amp;D2193,'BAHAN BAKU'!BA:BB,2,FALSE)&gt;'BAHAN BAKU'!$B$1,'BAHAN BAKU'!$B$1,VLOOKUP(B2193&amp;D2193,'BAHAN BAKU'!BA:BB,2,FALSE))</f>
        <v>0</v>
      </c>
      <c r="G2193" t="s">
        <v>49</v>
      </c>
      <c r="H2193">
        <v>100</v>
      </c>
      <c r="I2193">
        <f>ROUND(VLOOKUP(B2193,'BAHAN BAKU'!P:AO,26,FALSE)*F2193%,0)</f>
        <v>0</v>
      </c>
      <c r="J2193">
        <v>0</v>
      </c>
      <c r="K2193">
        <v>0</v>
      </c>
      <c r="L2193">
        <f>VLOOKUP(B2193,'BAHAN BAKU'!P:Y,10,FALSE)</f>
        <v>0</v>
      </c>
      <c r="M2193">
        <f>VLOOKUP(B2193,'BAHAN BAKU'!P:Z,11,FALSE)</f>
        <v>0</v>
      </c>
      <c r="T2193">
        <v>0</v>
      </c>
    </row>
    <row r="2194" spans="1:20" x14ac:dyDescent="0.25">
      <c r="A2194">
        <f>VLOOKUP(B2194,'BAHAN BAKU'!$BD:$BE,2,FALSE)</f>
        <v>1</v>
      </c>
      <c r="B2194">
        <f>IF(COUNTIF($B$2:B2193,B2193)=3,B2193+1,B2193)</f>
        <v>731</v>
      </c>
      <c r="C2194" t="e">
        <f>VLOOKUP(B2194,'BAHAN BAKU'!P:Q,2,FALSE)</f>
        <v>#N/A</v>
      </c>
      <c r="D2194" t="s">
        <v>4</v>
      </c>
      <c r="E2194" t="s">
        <v>49</v>
      </c>
      <c r="F2194" s="13" t="e">
        <f>IF(C2194=0,"2.5","0")</f>
        <v>#N/A</v>
      </c>
      <c r="G2194" t="s">
        <v>49</v>
      </c>
      <c r="H2194">
        <v>100</v>
      </c>
      <c r="I2194" t="e">
        <f>ROUND(VLOOKUP(B2194,'BAHAN BAKU'!P:AO,26,FALSE)*F2194%,0)</f>
        <v>#N/A</v>
      </c>
      <c r="J2194">
        <v>0</v>
      </c>
      <c r="K2194">
        <v>0</v>
      </c>
      <c r="L2194">
        <f>VLOOKUP(B2194,'BAHAN BAKU'!P:Y,10,FALSE)</f>
        <v>0</v>
      </c>
      <c r="M2194">
        <f>VLOOKUP(B2194,'BAHAN BAKU'!P:Z,11,FALSE)</f>
        <v>0</v>
      </c>
      <c r="T2194">
        <v>0</v>
      </c>
    </row>
    <row r="2195" spans="1:20" x14ac:dyDescent="0.25">
      <c r="A2195">
        <f>VLOOKUP(B2195,'BAHAN BAKU'!$BD:$BE,2,FALSE)</f>
        <v>1</v>
      </c>
      <c r="B2195">
        <f>IF(COUNTIF($B$2:B2194,B2194)=3,B2194+1,B2194)</f>
        <v>732</v>
      </c>
      <c r="C2195" t="e">
        <f>VLOOKUP(B2195,'BAHAN BAKU'!P:Q,2,FALSE)</f>
        <v>#N/A</v>
      </c>
      <c r="D2195" t="s">
        <v>2</v>
      </c>
      <c r="E2195" t="s">
        <v>49</v>
      </c>
      <c r="F2195" s="13">
        <v>11</v>
      </c>
      <c r="G2195" t="s">
        <v>49</v>
      </c>
      <c r="H2195">
        <v>100</v>
      </c>
      <c r="I2195">
        <f>ROUND(VLOOKUP(B2195,'BAHAN BAKU'!P:AO,26,FALSE)*F2195%,0)</f>
        <v>0</v>
      </c>
      <c r="J2195">
        <v>0</v>
      </c>
      <c r="K2195">
        <v>0</v>
      </c>
      <c r="L2195">
        <f>VLOOKUP(B2195,'BAHAN BAKU'!P:Y,10,FALSE)</f>
        <v>0</v>
      </c>
      <c r="M2195">
        <f>VLOOKUP(B2195,'BAHAN BAKU'!P:Z,11,FALSE)</f>
        <v>0</v>
      </c>
      <c r="T2195">
        <v>0</v>
      </c>
    </row>
    <row r="2196" spans="1:20" x14ac:dyDescent="0.25">
      <c r="A2196">
        <f>VLOOKUP(B2196,'BAHAN BAKU'!$BD:$BE,2,FALSE)</f>
        <v>1</v>
      </c>
      <c r="B2196">
        <f>IF(COUNTIF($B$2:B2195,B2195)=3,B2195+1,B2195)</f>
        <v>732</v>
      </c>
      <c r="C2196" t="e">
        <f>VLOOKUP(B2196,'BAHAN BAKU'!P:Q,2,FALSE)</f>
        <v>#N/A</v>
      </c>
      <c r="D2196" t="s">
        <v>0</v>
      </c>
      <c r="E2196" t="s">
        <v>49</v>
      </c>
      <c r="F2196" s="13">
        <f>IF(VLOOKUP(B2196&amp;D2196,'BAHAN BAKU'!BA:BB,2,FALSE)&gt;'BAHAN BAKU'!$B$1,'BAHAN BAKU'!$B$1,VLOOKUP(B2196&amp;D2196,'BAHAN BAKU'!BA:BB,2,FALSE))</f>
        <v>0</v>
      </c>
      <c r="G2196" t="s">
        <v>49</v>
      </c>
      <c r="H2196">
        <v>100</v>
      </c>
      <c r="I2196">
        <f>ROUND(VLOOKUP(B2196,'BAHAN BAKU'!P:AO,26,FALSE)*F2196%,0)</f>
        <v>0</v>
      </c>
      <c r="J2196">
        <v>0</v>
      </c>
      <c r="K2196">
        <v>0</v>
      </c>
      <c r="L2196">
        <f>VLOOKUP(B2196,'BAHAN BAKU'!P:Y,10,FALSE)</f>
        <v>0</v>
      </c>
      <c r="M2196">
        <f>VLOOKUP(B2196,'BAHAN BAKU'!P:Z,11,FALSE)</f>
        <v>0</v>
      </c>
      <c r="T2196">
        <v>0</v>
      </c>
    </row>
    <row r="2197" spans="1:20" x14ac:dyDescent="0.25">
      <c r="A2197">
        <f>VLOOKUP(B2197,'BAHAN BAKU'!$BD:$BE,2,FALSE)</f>
        <v>1</v>
      </c>
      <c r="B2197">
        <f>IF(COUNTIF($B$2:B2196,B2196)=3,B2196+1,B2196)</f>
        <v>732</v>
      </c>
      <c r="C2197" t="e">
        <f>VLOOKUP(B2197,'BAHAN BAKU'!P:Q,2,FALSE)</f>
        <v>#N/A</v>
      </c>
      <c r="D2197" t="s">
        <v>4</v>
      </c>
      <c r="E2197" t="s">
        <v>49</v>
      </c>
      <c r="F2197" s="13" t="e">
        <f>IF(C2197=0,"2.5","0")</f>
        <v>#N/A</v>
      </c>
      <c r="G2197" t="s">
        <v>49</v>
      </c>
      <c r="H2197">
        <v>100</v>
      </c>
      <c r="I2197" t="e">
        <f>ROUND(VLOOKUP(B2197,'BAHAN BAKU'!P:AO,26,FALSE)*F2197%,0)</f>
        <v>#N/A</v>
      </c>
      <c r="J2197">
        <v>0</v>
      </c>
      <c r="K2197">
        <v>0</v>
      </c>
      <c r="L2197">
        <f>VLOOKUP(B2197,'BAHAN BAKU'!P:Y,10,FALSE)</f>
        <v>0</v>
      </c>
      <c r="M2197">
        <f>VLOOKUP(B2197,'BAHAN BAKU'!P:Z,11,FALSE)</f>
        <v>0</v>
      </c>
      <c r="T2197">
        <v>0</v>
      </c>
    </row>
    <row r="2198" spans="1:20" x14ac:dyDescent="0.25">
      <c r="A2198">
        <f>VLOOKUP(B2198,'BAHAN BAKU'!$BD:$BE,2,FALSE)</f>
        <v>1</v>
      </c>
      <c r="B2198">
        <f>IF(COUNTIF($B$2:B2197,B2197)=3,B2197+1,B2197)</f>
        <v>733</v>
      </c>
      <c r="C2198" t="e">
        <f>VLOOKUP(B2198,'BAHAN BAKU'!P:Q,2,FALSE)</f>
        <v>#N/A</v>
      </c>
      <c r="D2198" t="s">
        <v>2</v>
      </c>
      <c r="E2198" t="s">
        <v>49</v>
      </c>
      <c r="F2198" s="13">
        <v>11</v>
      </c>
      <c r="G2198" t="s">
        <v>49</v>
      </c>
      <c r="H2198">
        <v>100</v>
      </c>
      <c r="I2198">
        <f>ROUND(VLOOKUP(B2198,'BAHAN BAKU'!P:AO,26,FALSE)*F2198%,0)</f>
        <v>0</v>
      </c>
      <c r="J2198">
        <v>0</v>
      </c>
      <c r="K2198">
        <v>0</v>
      </c>
      <c r="L2198">
        <f>VLOOKUP(B2198,'BAHAN BAKU'!P:Y,10,FALSE)</f>
        <v>0</v>
      </c>
      <c r="M2198">
        <f>VLOOKUP(B2198,'BAHAN BAKU'!P:Z,11,FALSE)</f>
        <v>0</v>
      </c>
      <c r="T2198">
        <v>0</v>
      </c>
    </row>
    <row r="2199" spans="1:20" x14ac:dyDescent="0.25">
      <c r="A2199">
        <f>VLOOKUP(B2199,'BAHAN BAKU'!$BD:$BE,2,FALSE)</f>
        <v>1</v>
      </c>
      <c r="B2199">
        <f>IF(COUNTIF($B$2:B2198,B2198)=3,B2198+1,B2198)</f>
        <v>733</v>
      </c>
      <c r="C2199" t="e">
        <f>VLOOKUP(B2199,'BAHAN BAKU'!P:Q,2,FALSE)</f>
        <v>#N/A</v>
      </c>
      <c r="D2199" t="s">
        <v>0</v>
      </c>
      <c r="E2199" t="s">
        <v>49</v>
      </c>
      <c r="F2199" s="13">
        <f>IF(VLOOKUP(B2199&amp;D2199,'BAHAN BAKU'!BA:BB,2,FALSE)&gt;'BAHAN BAKU'!$B$1,'BAHAN BAKU'!$B$1,VLOOKUP(B2199&amp;D2199,'BAHAN BAKU'!BA:BB,2,FALSE))</f>
        <v>0</v>
      </c>
      <c r="G2199" t="s">
        <v>49</v>
      </c>
      <c r="H2199">
        <v>100</v>
      </c>
      <c r="I2199">
        <f>ROUND(VLOOKUP(B2199,'BAHAN BAKU'!P:AO,26,FALSE)*F2199%,0)</f>
        <v>0</v>
      </c>
      <c r="J2199">
        <v>0</v>
      </c>
      <c r="K2199">
        <v>0</v>
      </c>
      <c r="L2199">
        <f>VLOOKUP(B2199,'BAHAN BAKU'!P:Y,10,FALSE)</f>
        <v>0</v>
      </c>
      <c r="M2199">
        <f>VLOOKUP(B2199,'BAHAN BAKU'!P:Z,11,FALSE)</f>
        <v>0</v>
      </c>
      <c r="T2199">
        <v>0</v>
      </c>
    </row>
    <row r="2200" spans="1:20" x14ac:dyDescent="0.25">
      <c r="A2200">
        <f>VLOOKUP(B2200,'BAHAN BAKU'!$BD:$BE,2,FALSE)</f>
        <v>1</v>
      </c>
      <c r="B2200">
        <f>IF(COUNTIF($B$2:B2199,B2199)=3,B2199+1,B2199)</f>
        <v>733</v>
      </c>
      <c r="C2200" t="e">
        <f>VLOOKUP(B2200,'BAHAN BAKU'!P:Q,2,FALSE)</f>
        <v>#N/A</v>
      </c>
      <c r="D2200" t="s">
        <v>4</v>
      </c>
      <c r="E2200" t="s">
        <v>49</v>
      </c>
      <c r="F2200" s="13" t="e">
        <f>IF(C2200=0,"2.5","0")</f>
        <v>#N/A</v>
      </c>
      <c r="G2200" t="s">
        <v>49</v>
      </c>
      <c r="H2200">
        <v>100</v>
      </c>
      <c r="I2200" t="e">
        <f>ROUND(VLOOKUP(B2200,'BAHAN BAKU'!P:AO,26,FALSE)*F2200%,0)</f>
        <v>#N/A</v>
      </c>
      <c r="J2200">
        <v>0</v>
      </c>
      <c r="K2200">
        <v>0</v>
      </c>
      <c r="L2200">
        <f>VLOOKUP(B2200,'BAHAN BAKU'!P:Y,10,FALSE)</f>
        <v>0</v>
      </c>
      <c r="M2200">
        <f>VLOOKUP(B2200,'BAHAN BAKU'!P:Z,11,FALSE)</f>
        <v>0</v>
      </c>
      <c r="T2200">
        <v>0</v>
      </c>
    </row>
    <row r="2201" spans="1:20" x14ac:dyDescent="0.25">
      <c r="A2201">
        <f>VLOOKUP(B2201,'BAHAN BAKU'!$BD:$BE,2,FALSE)</f>
        <v>1</v>
      </c>
      <c r="B2201">
        <f>IF(COUNTIF($B$2:B2200,B2200)=3,B2200+1,B2200)</f>
        <v>734</v>
      </c>
      <c r="C2201" t="e">
        <f>VLOOKUP(B2201,'BAHAN BAKU'!P:Q,2,FALSE)</f>
        <v>#N/A</v>
      </c>
      <c r="D2201" t="s">
        <v>2</v>
      </c>
      <c r="E2201" t="s">
        <v>49</v>
      </c>
      <c r="F2201" s="13">
        <v>11</v>
      </c>
      <c r="G2201" t="s">
        <v>49</v>
      </c>
      <c r="H2201">
        <v>100</v>
      </c>
      <c r="I2201">
        <f>ROUND(VLOOKUP(B2201,'BAHAN BAKU'!P:AO,26,FALSE)*F2201%,0)</f>
        <v>0</v>
      </c>
      <c r="J2201">
        <v>0</v>
      </c>
      <c r="K2201">
        <v>0</v>
      </c>
      <c r="L2201">
        <f>VLOOKUP(B2201,'BAHAN BAKU'!P:Y,10,FALSE)</f>
        <v>0</v>
      </c>
      <c r="M2201">
        <f>VLOOKUP(B2201,'BAHAN BAKU'!P:Z,11,FALSE)</f>
        <v>0</v>
      </c>
      <c r="T2201">
        <v>0</v>
      </c>
    </row>
    <row r="2202" spans="1:20" x14ac:dyDescent="0.25">
      <c r="A2202">
        <f>VLOOKUP(B2202,'BAHAN BAKU'!$BD:$BE,2,FALSE)</f>
        <v>1</v>
      </c>
      <c r="B2202">
        <f>IF(COUNTIF($B$2:B2201,B2201)=3,B2201+1,B2201)</f>
        <v>734</v>
      </c>
      <c r="C2202" t="e">
        <f>VLOOKUP(B2202,'BAHAN BAKU'!P:Q,2,FALSE)</f>
        <v>#N/A</v>
      </c>
      <c r="D2202" t="s">
        <v>0</v>
      </c>
      <c r="E2202" t="s">
        <v>49</v>
      </c>
      <c r="F2202" s="13">
        <f>IF(VLOOKUP(B2202&amp;D2202,'BAHAN BAKU'!BA:BB,2,FALSE)&gt;'BAHAN BAKU'!$B$1,'BAHAN BAKU'!$B$1,VLOOKUP(B2202&amp;D2202,'BAHAN BAKU'!BA:BB,2,FALSE))</f>
        <v>0</v>
      </c>
      <c r="G2202" t="s">
        <v>49</v>
      </c>
      <c r="H2202">
        <v>100</v>
      </c>
      <c r="I2202">
        <f>ROUND(VLOOKUP(B2202,'BAHAN BAKU'!P:AO,26,FALSE)*F2202%,0)</f>
        <v>0</v>
      </c>
      <c r="J2202">
        <v>0</v>
      </c>
      <c r="K2202">
        <v>0</v>
      </c>
      <c r="L2202">
        <f>VLOOKUP(B2202,'BAHAN BAKU'!P:Y,10,FALSE)</f>
        <v>0</v>
      </c>
      <c r="M2202">
        <f>VLOOKUP(B2202,'BAHAN BAKU'!P:Z,11,FALSE)</f>
        <v>0</v>
      </c>
      <c r="T2202">
        <v>0</v>
      </c>
    </row>
    <row r="2203" spans="1:20" x14ac:dyDescent="0.25">
      <c r="A2203">
        <f>VLOOKUP(B2203,'BAHAN BAKU'!$BD:$BE,2,FALSE)</f>
        <v>1</v>
      </c>
      <c r="B2203">
        <f>IF(COUNTIF($B$2:B2202,B2202)=3,B2202+1,B2202)</f>
        <v>734</v>
      </c>
      <c r="C2203" t="e">
        <f>VLOOKUP(B2203,'BAHAN BAKU'!P:Q,2,FALSE)</f>
        <v>#N/A</v>
      </c>
      <c r="D2203" t="s">
        <v>4</v>
      </c>
      <c r="E2203" t="s">
        <v>49</v>
      </c>
      <c r="F2203" s="13" t="e">
        <f>IF(C2203=0,"2.5","0")</f>
        <v>#N/A</v>
      </c>
      <c r="G2203" t="s">
        <v>49</v>
      </c>
      <c r="H2203">
        <v>100</v>
      </c>
      <c r="I2203" t="e">
        <f>ROUND(VLOOKUP(B2203,'BAHAN BAKU'!P:AO,26,FALSE)*F2203%,0)</f>
        <v>#N/A</v>
      </c>
      <c r="J2203">
        <v>0</v>
      </c>
      <c r="K2203">
        <v>0</v>
      </c>
      <c r="L2203">
        <f>VLOOKUP(B2203,'BAHAN BAKU'!P:Y,10,FALSE)</f>
        <v>0</v>
      </c>
      <c r="M2203">
        <f>VLOOKUP(B2203,'BAHAN BAKU'!P:Z,11,FALSE)</f>
        <v>0</v>
      </c>
      <c r="T2203">
        <v>0</v>
      </c>
    </row>
    <row r="2204" spans="1:20" x14ac:dyDescent="0.25">
      <c r="A2204">
        <f>VLOOKUP(B2204,'BAHAN BAKU'!$BD:$BE,2,FALSE)</f>
        <v>1</v>
      </c>
      <c r="B2204">
        <f>IF(COUNTIF($B$2:B2203,B2203)=3,B2203+1,B2203)</f>
        <v>735</v>
      </c>
      <c r="C2204" t="e">
        <f>VLOOKUP(B2204,'BAHAN BAKU'!P:Q,2,FALSE)</f>
        <v>#N/A</v>
      </c>
      <c r="D2204" t="s">
        <v>2</v>
      </c>
      <c r="E2204" t="s">
        <v>49</v>
      </c>
      <c r="F2204" s="13">
        <v>11</v>
      </c>
      <c r="G2204" t="s">
        <v>49</v>
      </c>
      <c r="H2204">
        <v>100</v>
      </c>
      <c r="I2204">
        <f>ROUND(VLOOKUP(B2204,'BAHAN BAKU'!P:AO,26,FALSE)*F2204%,0)</f>
        <v>0</v>
      </c>
      <c r="J2204">
        <v>0</v>
      </c>
      <c r="K2204">
        <v>0</v>
      </c>
      <c r="L2204">
        <f>VLOOKUP(B2204,'BAHAN BAKU'!P:Y,10,FALSE)</f>
        <v>0</v>
      </c>
      <c r="M2204">
        <f>VLOOKUP(B2204,'BAHAN BAKU'!P:Z,11,FALSE)</f>
        <v>0</v>
      </c>
      <c r="T2204">
        <v>0</v>
      </c>
    </row>
    <row r="2205" spans="1:20" x14ac:dyDescent="0.25">
      <c r="A2205">
        <f>VLOOKUP(B2205,'BAHAN BAKU'!$BD:$BE,2,FALSE)</f>
        <v>1</v>
      </c>
      <c r="B2205">
        <f>IF(COUNTIF($B$2:B2204,B2204)=3,B2204+1,B2204)</f>
        <v>735</v>
      </c>
      <c r="C2205" t="e">
        <f>VLOOKUP(B2205,'BAHAN BAKU'!P:Q,2,FALSE)</f>
        <v>#N/A</v>
      </c>
      <c r="D2205" t="s">
        <v>0</v>
      </c>
      <c r="E2205" t="s">
        <v>49</v>
      </c>
      <c r="F2205" s="13">
        <f>IF(VLOOKUP(B2205&amp;D2205,'BAHAN BAKU'!BA:BB,2,FALSE)&gt;'BAHAN BAKU'!$B$1,'BAHAN BAKU'!$B$1,VLOOKUP(B2205&amp;D2205,'BAHAN BAKU'!BA:BB,2,FALSE))</f>
        <v>0</v>
      </c>
      <c r="G2205" t="s">
        <v>49</v>
      </c>
      <c r="H2205">
        <v>100</v>
      </c>
      <c r="I2205">
        <f>ROUND(VLOOKUP(B2205,'BAHAN BAKU'!P:AO,26,FALSE)*F2205%,0)</f>
        <v>0</v>
      </c>
      <c r="J2205">
        <v>0</v>
      </c>
      <c r="K2205">
        <v>0</v>
      </c>
      <c r="L2205">
        <f>VLOOKUP(B2205,'BAHAN BAKU'!P:Y,10,FALSE)</f>
        <v>0</v>
      </c>
      <c r="M2205">
        <f>VLOOKUP(B2205,'BAHAN BAKU'!P:Z,11,FALSE)</f>
        <v>0</v>
      </c>
      <c r="T2205">
        <v>0</v>
      </c>
    </row>
    <row r="2206" spans="1:20" x14ac:dyDescent="0.25">
      <c r="A2206">
        <f>VLOOKUP(B2206,'BAHAN BAKU'!$BD:$BE,2,FALSE)</f>
        <v>1</v>
      </c>
      <c r="B2206">
        <f>IF(COUNTIF($B$2:B2205,B2205)=3,B2205+1,B2205)</f>
        <v>735</v>
      </c>
      <c r="C2206" t="e">
        <f>VLOOKUP(B2206,'BAHAN BAKU'!P:Q,2,FALSE)</f>
        <v>#N/A</v>
      </c>
      <c r="D2206" t="s">
        <v>4</v>
      </c>
      <c r="E2206" t="s">
        <v>49</v>
      </c>
      <c r="F2206" s="13" t="e">
        <f>IF(C2206=0,"2.5","0")</f>
        <v>#N/A</v>
      </c>
      <c r="G2206" t="s">
        <v>49</v>
      </c>
      <c r="H2206">
        <v>100</v>
      </c>
      <c r="I2206" t="e">
        <f>ROUND(VLOOKUP(B2206,'BAHAN BAKU'!P:AO,26,FALSE)*F2206%,0)</f>
        <v>#N/A</v>
      </c>
      <c r="J2206">
        <v>0</v>
      </c>
      <c r="K2206">
        <v>0</v>
      </c>
      <c r="L2206">
        <f>VLOOKUP(B2206,'BAHAN BAKU'!P:Y,10,FALSE)</f>
        <v>0</v>
      </c>
      <c r="M2206">
        <f>VLOOKUP(B2206,'BAHAN BAKU'!P:Z,11,FALSE)</f>
        <v>0</v>
      </c>
      <c r="T2206">
        <v>0</v>
      </c>
    </row>
    <row r="2207" spans="1:20" x14ac:dyDescent="0.25">
      <c r="A2207">
        <f>VLOOKUP(B2207,'BAHAN BAKU'!$BD:$BE,2,FALSE)</f>
        <v>1</v>
      </c>
      <c r="B2207">
        <f>IF(COUNTIF($B$2:B2206,B2206)=3,B2206+1,B2206)</f>
        <v>736</v>
      </c>
      <c r="C2207" t="e">
        <f>VLOOKUP(B2207,'BAHAN BAKU'!P:Q,2,FALSE)</f>
        <v>#N/A</v>
      </c>
      <c r="D2207" t="s">
        <v>2</v>
      </c>
      <c r="E2207" t="s">
        <v>49</v>
      </c>
      <c r="F2207" s="13">
        <v>11</v>
      </c>
      <c r="G2207" t="s">
        <v>49</v>
      </c>
      <c r="H2207">
        <v>100</v>
      </c>
      <c r="I2207">
        <f>ROUND(VLOOKUP(B2207,'BAHAN BAKU'!P:AO,26,FALSE)*F2207%,0)</f>
        <v>0</v>
      </c>
      <c r="J2207">
        <v>0</v>
      </c>
      <c r="K2207">
        <v>0</v>
      </c>
      <c r="L2207">
        <f>VLOOKUP(B2207,'BAHAN BAKU'!P:Y,10,FALSE)</f>
        <v>0</v>
      </c>
      <c r="M2207">
        <f>VLOOKUP(B2207,'BAHAN BAKU'!P:Z,11,FALSE)</f>
        <v>0</v>
      </c>
      <c r="T2207">
        <v>0</v>
      </c>
    </row>
    <row r="2208" spans="1:20" x14ac:dyDescent="0.25">
      <c r="A2208">
        <f>VLOOKUP(B2208,'BAHAN BAKU'!$BD:$BE,2,FALSE)</f>
        <v>1</v>
      </c>
      <c r="B2208">
        <f>IF(COUNTIF($B$2:B2207,B2207)=3,B2207+1,B2207)</f>
        <v>736</v>
      </c>
      <c r="C2208" t="e">
        <f>VLOOKUP(B2208,'BAHAN BAKU'!P:Q,2,FALSE)</f>
        <v>#N/A</v>
      </c>
      <c r="D2208" t="s">
        <v>0</v>
      </c>
      <c r="E2208" t="s">
        <v>49</v>
      </c>
      <c r="F2208" s="13">
        <f>IF(VLOOKUP(B2208&amp;D2208,'BAHAN BAKU'!BA:BB,2,FALSE)&gt;'BAHAN BAKU'!$B$1,'BAHAN BAKU'!$B$1,VLOOKUP(B2208&amp;D2208,'BAHAN BAKU'!BA:BB,2,FALSE))</f>
        <v>0</v>
      </c>
      <c r="G2208" t="s">
        <v>49</v>
      </c>
      <c r="H2208">
        <v>100</v>
      </c>
      <c r="I2208">
        <f>ROUND(VLOOKUP(B2208,'BAHAN BAKU'!P:AO,26,FALSE)*F2208%,0)</f>
        <v>0</v>
      </c>
      <c r="J2208">
        <v>0</v>
      </c>
      <c r="K2208">
        <v>0</v>
      </c>
      <c r="L2208">
        <f>VLOOKUP(B2208,'BAHAN BAKU'!P:Y,10,FALSE)</f>
        <v>0</v>
      </c>
      <c r="M2208">
        <f>VLOOKUP(B2208,'BAHAN BAKU'!P:Z,11,FALSE)</f>
        <v>0</v>
      </c>
      <c r="T2208">
        <v>0</v>
      </c>
    </row>
    <row r="2209" spans="1:20" x14ac:dyDescent="0.25">
      <c r="A2209">
        <f>VLOOKUP(B2209,'BAHAN BAKU'!$BD:$BE,2,FALSE)</f>
        <v>1</v>
      </c>
      <c r="B2209">
        <f>IF(COUNTIF($B$2:B2208,B2208)=3,B2208+1,B2208)</f>
        <v>736</v>
      </c>
      <c r="C2209" t="e">
        <f>VLOOKUP(B2209,'BAHAN BAKU'!P:Q,2,FALSE)</f>
        <v>#N/A</v>
      </c>
      <c r="D2209" t="s">
        <v>4</v>
      </c>
      <c r="E2209" t="s">
        <v>49</v>
      </c>
      <c r="F2209" s="13" t="e">
        <f>IF(C2209=0,"2.5","0")</f>
        <v>#N/A</v>
      </c>
      <c r="G2209" t="s">
        <v>49</v>
      </c>
      <c r="H2209">
        <v>100</v>
      </c>
      <c r="I2209" t="e">
        <f>ROUND(VLOOKUP(B2209,'BAHAN BAKU'!P:AO,26,FALSE)*F2209%,0)</f>
        <v>#N/A</v>
      </c>
      <c r="J2209">
        <v>0</v>
      </c>
      <c r="K2209">
        <v>0</v>
      </c>
      <c r="L2209">
        <f>VLOOKUP(B2209,'BAHAN BAKU'!P:Y,10,FALSE)</f>
        <v>0</v>
      </c>
      <c r="M2209">
        <f>VLOOKUP(B2209,'BAHAN BAKU'!P:Z,11,FALSE)</f>
        <v>0</v>
      </c>
      <c r="T2209">
        <v>0</v>
      </c>
    </row>
    <row r="2210" spans="1:20" x14ac:dyDescent="0.25">
      <c r="A2210">
        <f>VLOOKUP(B2210,'BAHAN BAKU'!$BD:$BE,2,FALSE)</f>
        <v>1</v>
      </c>
      <c r="B2210">
        <f>IF(COUNTIF($B$2:B2209,B2209)=3,B2209+1,B2209)</f>
        <v>737</v>
      </c>
      <c r="C2210" t="e">
        <f>VLOOKUP(B2210,'BAHAN BAKU'!P:Q,2,FALSE)</f>
        <v>#N/A</v>
      </c>
      <c r="D2210" t="s">
        <v>2</v>
      </c>
      <c r="E2210" t="s">
        <v>49</v>
      </c>
      <c r="F2210" s="13">
        <v>11</v>
      </c>
      <c r="G2210" t="s">
        <v>49</v>
      </c>
      <c r="H2210">
        <v>100</v>
      </c>
      <c r="I2210">
        <f>ROUND(VLOOKUP(B2210,'BAHAN BAKU'!P:AO,26,FALSE)*F2210%,0)</f>
        <v>0</v>
      </c>
      <c r="J2210">
        <v>0</v>
      </c>
      <c r="K2210">
        <v>0</v>
      </c>
      <c r="L2210">
        <f>VLOOKUP(B2210,'BAHAN BAKU'!P:Y,10,FALSE)</f>
        <v>0</v>
      </c>
      <c r="M2210">
        <f>VLOOKUP(B2210,'BAHAN BAKU'!P:Z,11,FALSE)</f>
        <v>0</v>
      </c>
      <c r="T2210">
        <v>0</v>
      </c>
    </row>
    <row r="2211" spans="1:20" x14ac:dyDescent="0.25">
      <c r="A2211">
        <f>VLOOKUP(B2211,'BAHAN BAKU'!$BD:$BE,2,FALSE)</f>
        <v>1</v>
      </c>
      <c r="B2211">
        <f>IF(COUNTIF($B$2:B2210,B2210)=3,B2210+1,B2210)</f>
        <v>737</v>
      </c>
      <c r="C2211" t="e">
        <f>VLOOKUP(B2211,'BAHAN BAKU'!P:Q,2,FALSE)</f>
        <v>#N/A</v>
      </c>
      <c r="D2211" t="s">
        <v>0</v>
      </c>
      <c r="E2211" t="s">
        <v>49</v>
      </c>
      <c r="F2211" s="13">
        <f>IF(VLOOKUP(B2211&amp;D2211,'BAHAN BAKU'!BA:BB,2,FALSE)&gt;'BAHAN BAKU'!$B$1,'BAHAN BAKU'!$B$1,VLOOKUP(B2211&amp;D2211,'BAHAN BAKU'!BA:BB,2,FALSE))</f>
        <v>0</v>
      </c>
      <c r="G2211" t="s">
        <v>49</v>
      </c>
      <c r="H2211">
        <v>100</v>
      </c>
      <c r="I2211">
        <f>ROUND(VLOOKUP(B2211,'BAHAN BAKU'!P:AO,26,FALSE)*F2211%,0)</f>
        <v>0</v>
      </c>
      <c r="J2211">
        <v>0</v>
      </c>
      <c r="K2211">
        <v>0</v>
      </c>
      <c r="L2211">
        <f>VLOOKUP(B2211,'BAHAN BAKU'!P:Y,10,FALSE)</f>
        <v>0</v>
      </c>
      <c r="M2211">
        <f>VLOOKUP(B2211,'BAHAN BAKU'!P:Z,11,FALSE)</f>
        <v>0</v>
      </c>
      <c r="T2211">
        <v>0</v>
      </c>
    </row>
    <row r="2212" spans="1:20" x14ac:dyDescent="0.25">
      <c r="A2212">
        <f>VLOOKUP(B2212,'BAHAN BAKU'!$BD:$BE,2,FALSE)</f>
        <v>1</v>
      </c>
      <c r="B2212">
        <f>IF(COUNTIF($B$2:B2211,B2211)=3,B2211+1,B2211)</f>
        <v>737</v>
      </c>
      <c r="C2212" t="e">
        <f>VLOOKUP(B2212,'BAHAN BAKU'!P:Q,2,FALSE)</f>
        <v>#N/A</v>
      </c>
      <c r="D2212" t="s">
        <v>4</v>
      </c>
      <c r="E2212" t="s">
        <v>49</v>
      </c>
      <c r="F2212" s="13" t="e">
        <f>IF(C2212=0,"2.5","0")</f>
        <v>#N/A</v>
      </c>
      <c r="G2212" t="s">
        <v>49</v>
      </c>
      <c r="H2212">
        <v>100</v>
      </c>
      <c r="I2212" t="e">
        <f>ROUND(VLOOKUP(B2212,'BAHAN BAKU'!P:AO,26,FALSE)*F2212%,0)</f>
        <v>#N/A</v>
      </c>
      <c r="J2212">
        <v>0</v>
      </c>
      <c r="K2212">
        <v>0</v>
      </c>
      <c r="L2212">
        <f>VLOOKUP(B2212,'BAHAN BAKU'!P:Y,10,FALSE)</f>
        <v>0</v>
      </c>
      <c r="M2212">
        <f>VLOOKUP(B2212,'BAHAN BAKU'!P:Z,11,FALSE)</f>
        <v>0</v>
      </c>
      <c r="T2212">
        <v>0</v>
      </c>
    </row>
    <row r="2213" spans="1:20" x14ac:dyDescent="0.25">
      <c r="A2213">
        <f>VLOOKUP(B2213,'BAHAN BAKU'!$BD:$BE,2,FALSE)</f>
        <v>1</v>
      </c>
      <c r="B2213">
        <f>IF(COUNTIF($B$2:B2212,B2212)=3,B2212+1,B2212)</f>
        <v>738</v>
      </c>
      <c r="C2213" t="e">
        <f>VLOOKUP(B2213,'BAHAN BAKU'!P:Q,2,FALSE)</f>
        <v>#N/A</v>
      </c>
      <c r="D2213" t="s">
        <v>2</v>
      </c>
      <c r="E2213" t="s">
        <v>49</v>
      </c>
      <c r="F2213" s="13">
        <v>11</v>
      </c>
      <c r="G2213" t="s">
        <v>49</v>
      </c>
      <c r="H2213">
        <v>100</v>
      </c>
      <c r="I2213">
        <f>ROUND(VLOOKUP(B2213,'BAHAN BAKU'!P:AO,26,FALSE)*F2213%,0)</f>
        <v>0</v>
      </c>
      <c r="J2213">
        <v>0</v>
      </c>
      <c r="K2213">
        <v>0</v>
      </c>
      <c r="L2213">
        <f>VLOOKUP(B2213,'BAHAN BAKU'!P:Y,10,FALSE)</f>
        <v>0</v>
      </c>
      <c r="M2213">
        <f>VLOOKUP(B2213,'BAHAN BAKU'!P:Z,11,FALSE)</f>
        <v>0</v>
      </c>
      <c r="T2213">
        <v>0</v>
      </c>
    </row>
    <row r="2214" spans="1:20" x14ac:dyDescent="0.25">
      <c r="A2214">
        <f>VLOOKUP(B2214,'BAHAN BAKU'!$BD:$BE,2,FALSE)</f>
        <v>1</v>
      </c>
      <c r="B2214">
        <f>IF(COUNTIF($B$2:B2213,B2213)=3,B2213+1,B2213)</f>
        <v>738</v>
      </c>
      <c r="C2214" t="e">
        <f>VLOOKUP(B2214,'BAHAN BAKU'!P:Q,2,FALSE)</f>
        <v>#N/A</v>
      </c>
      <c r="D2214" t="s">
        <v>0</v>
      </c>
      <c r="E2214" t="s">
        <v>49</v>
      </c>
      <c r="F2214" s="13">
        <f>IF(VLOOKUP(B2214&amp;D2214,'BAHAN BAKU'!BA:BB,2,FALSE)&gt;'BAHAN BAKU'!$B$1,'BAHAN BAKU'!$B$1,VLOOKUP(B2214&amp;D2214,'BAHAN BAKU'!BA:BB,2,FALSE))</f>
        <v>0</v>
      </c>
      <c r="G2214" t="s">
        <v>49</v>
      </c>
      <c r="H2214">
        <v>100</v>
      </c>
      <c r="I2214">
        <f>ROUND(VLOOKUP(B2214,'BAHAN BAKU'!P:AO,26,FALSE)*F2214%,0)</f>
        <v>0</v>
      </c>
      <c r="J2214">
        <v>0</v>
      </c>
      <c r="K2214">
        <v>0</v>
      </c>
      <c r="L2214">
        <f>VLOOKUP(B2214,'BAHAN BAKU'!P:Y,10,FALSE)</f>
        <v>0</v>
      </c>
      <c r="M2214">
        <f>VLOOKUP(B2214,'BAHAN BAKU'!P:Z,11,FALSE)</f>
        <v>0</v>
      </c>
      <c r="T2214">
        <v>0</v>
      </c>
    </row>
    <row r="2215" spans="1:20" x14ac:dyDescent="0.25">
      <c r="A2215">
        <f>VLOOKUP(B2215,'BAHAN BAKU'!$BD:$BE,2,FALSE)</f>
        <v>1</v>
      </c>
      <c r="B2215">
        <f>IF(COUNTIF($B$2:B2214,B2214)=3,B2214+1,B2214)</f>
        <v>738</v>
      </c>
      <c r="C2215" t="e">
        <f>VLOOKUP(B2215,'BAHAN BAKU'!P:Q,2,FALSE)</f>
        <v>#N/A</v>
      </c>
      <c r="D2215" t="s">
        <v>4</v>
      </c>
      <c r="E2215" t="s">
        <v>49</v>
      </c>
      <c r="F2215" s="13" t="e">
        <f>IF(C2215=0,"2.5","0")</f>
        <v>#N/A</v>
      </c>
      <c r="G2215" t="s">
        <v>49</v>
      </c>
      <c r="H2215">
        <v>100</v>
      </c>
      <c r="I2215" t="e">
        <f>ROUND(VLOOKUP(B2215,'BAHAN BAKU'!P:AO,26,FALSE)*F2215%,0)</f>
        <v>#N/A</v>
      </c>
      <c r="J2215">
        <v>0</v>
      </c>
      <c r="K2215">
        <v>0</v>
      </c>
      <c r="L2215">
        <f>VLOOKUP(B2215,'BAHAN BAKU'!P:Y,10,FALSE)</f>
        <v>0</v>
      </c>
      <c r="M2215">
        <f>VLOOKUP(B2215,'BAHAN BAKU'!P:Z,11,FALSE)</f>
        <v>0</v>
      </c>
      <c r="T2215">
        <v>0</v>
      </c>
    </row>
    <row r="2216" spans="1:20" x14ac:dyDescent="0.25">
      <c r="A2216">
        <f>VLOOKUP(B2216,'BAHAN BAKU'!$BD:$BE,2,FALSE)</f>
        <v>1</v>
      </c>
      <c r="B2216">
        <f>IF(COUNTIF($B$2:B2215,B2215)=3,B2215+1,B2215)</f>
        <v>739</v>
      </c>
      <c r="C2216" t="e">
        <f>VLOOKUP(B2216,'BAHAN BAKU'!P:Q,2,FALSE)</f>
        <v>#N/A</v>
      </c>
      <c r="D2216" t="s">
        <v>2</v>
      </c>
      <c r="E2216" t="s">
        <v>49</v>
      </c>
      <c r="F2216" s="13">
        <v>11</v>
      </c>
      <c r="G2216" t="s">
        <v>49</v>
      </c>
      <c r="H2216">
        <v>100</v>
      </c>
      <c r="I2216">
        <f>ROUND(VLOOKUP(B2216,'BAHAN BAKU'!P:AO,26,FALSE)*F2216%,0)</f>
        <v>0</v>
      </c>
      <c r="J2216">
        <v>0</v>
      </c>
      <c r="K2216">
        <v>0</v>
      </c>
      <c r="L2216">
        <f>VLOOKUP(B2216,'BAHAN BAKU'!P:Y,10,FALSE)</f>
        <v>0</v>
      </c>
      <c r="M2216">
        <f>VLOOKUP(B2216,'BAHAN BAKU'!P:Z,11,FALSE)</f>
        <v>0</v>
      </c>
      <c r="T2216">
        <v>0</v>
      </c>
    </row>
    <row r="2217" spans="1:20" x14ac:dyDescent="0.25">
      <c r="A2217">
        <f>VLOOKUP(B2217,'BAHAN BAKU'!$BD:$BE,2,FALSE)</f>
        <v>1</v>
      </c>
      <c r="B2217">
        <f>IF(COUNTIF($B$2:B2216,B2216)=3,B2216+1,B2216)</f>
        <v>739</v>
      </c>
      <c r="C2217" t="e">
        <f>VLOOKUP(B2217,'BAHAN BAKU'!P:Q,2,FALSE)</f>
        <v>#N/A</v>
      </c>
      <c r="D2217" t="s">
        <v>0</v>
      </c>
      <c r="E2217" t="s">
        <v>49</v>
      </c>
      <c r="F2217" s="13">
        <f>IF(VLOOKUP(B2217&amp;D2217,'BAHAN BAKU'!BA:BB,2,FALSE)&gt;'BAHAN BAKU'!$B$1,'BAHAN BAKU'!$B$1,VLOOKUP(B2217&amp;D2217,'BAHAN BAKU'!BA:BB,2,FALSE))</f>
        <v>0</v>
      </c>
      <c r="G2217" t="s">
        <v>49</v>
      </c>
      <c r="H2217">
        <v>100</v>
      </c>
      <c r="I2217">
        <f>ROUND(VLOOKUP(B2217,'BAHAN BAKU'!P:AO,26,FALSE)*F2217%,0)</f>
        <v>0</v>
      </c>
      <c r="J2217">
        <v>0</v>
      </c>
      <c r="K2217">
        <v>0</v>
      </c>
      <c r="L2217">
        <f>VLOOKUP(B2217,'BAHAN BAKU'!P:Y,10,FALSE)</f>
        <v>0</v>
      </c>
      <c r="M2217">
        <f>VLOOKUP(B2217,'BAHAN BAKU'!P:Z,11,FALSE)</f>
        <v>0</v>
      </c>
      <c r="T2217">
        <v>0</v>
      </c>
    </row>
    <row r="2218" spans="1:20" x14ac:dyDescent="0.25">
      <c r="A2218">
        <f>VLOOKUP(B2218,'BAHAN BAKU'!$BD:$BE,2,FALSE)</f>
        <v>1</v>
      </c>
      <c r="B2218">
        <f>IF(COUNTIF($B$2:B2217,B2217)=3,B2217+1,B2217)</f>
        <v>739</v>
      </c>
      <c r="C2218" t="e">
        <f>VLOOKUP(B2218,'BAHAN BAKU'!P:Q,2,FALSE)</f>
        <v>#N/A</v>
      </c>
      <c r="D2218" t="s">
        <v>4</v>
      </c>
      <c r="E2218" t="s">
        <v>49</v>
      </c>
      <c r="F2218" s="13" t="e">
        <f>IF(C2218=0,"2.5","0")</f>
        <v>#N/A</v>
      </c>
      <c r="G2218" t="s">
        <v>49</v>
      </c>
      <c r="H2218">
        <v>100</v>
      </c>
      <c r="I2218" t="e">
        <f>ROUND(VLOOKUP(B2218,'BAHAN BAKU'!P:AO,26,FALSE)*F2218%,0)</f>
        <v>#N/A</v>
      </c>
      <c r="J2218">
        <v>0</v>
      </c>
      <c r="K2218">
        <v>0</v>
      </c>
      <c r="L2218">
        <f>VLOOKUP(B2218,'BAHAN BAKU'!P:Y,10,FALSE)</f>
        <v>0</v>
      </c>
      <c r="M2218">
        <f>VLOOKUP(B2218,'BAHAN BAKU'!P:Z,11,FALSE)</f>
        <v>0</v>
      </c>
      <c r="T2218">
        <v>0</v>
      </c>
    </row>
    <row r="2219" spans="1:20" x14ac:dyDescent="0.25">
      <c r="A2219">
        <f>VLOOKUP(B2219,'BAHAN BAKU'!$BD:$BE,2,FALSE)</f>
        <v>1</v>
      </c>
      <c r="B2219">
        <f>IF(COUNTIF($B$2:B2218,B2218)=3,B2218+1,B2218)</f>
        <v>740</v>
      </c>
      <c r="C2219" t="e">
        <f>VLOOKUP(B2219,'BAHAN BAKU'!P:Q,2,FALSE)</f>
        <v>#N/A</v>
      </c>
      <c r="D2219" t="s">
        <v>2</v>
      </c>
      <c r="E2219" t="s">
        <v>49</v>
      </c>
      <c r="F2219" s="13">
        <v>11</v>
      </c>
      <c r="G2219" t="s">
        <v>49</v>
      </c>
      <c r="H2219">
        <v>100</v>
      </c>
      <c r="I2219">
        <f>ROUND(VLOOKUP(B2219,'BAHAN BAKU'!P:AO,26,FALSE)*F2219%,0)</f>
        <v>0</v>
      </c>
      <c r="J2219">
        <v>0</v>
      </c>
      <c r="K2219">
        <v>0</v>
      </c>
      <c r="L2219">
        <f>VLOOKUP(B2219,'BAHAN BAKU'!P:Y,10,FALSE)</f>
        <v>0</v>
      </c>
      <c r="M2219">
        <f>VLOOKUP(B2219,'BAHAN BAKU'!P:Z,11,FALSE)</f>
        <v>0</v>
      </c>
      <c r="T2219">
        <v>0</v>
      </c>
    </row>
    <row r="2220" spans="1:20" x14ac:dyDescent="0.25">
      <c r="A2220">
        <f>VLOOKUP(B2220,'BAHAN BAKU'!$BD:$BE,2,FALSE)</f>
        <v>1</v>
      </c>
      <c r="B2220">
        <f>IF(COUNTIF($B$2:B2219,B2219)=3,B2219+1,B2219)</f>
        <v>740</v>
      </c>
      <c r="C2220" t="e">
        <f>VLOOKUP(B2220,'BAHAN BAKU'!P:Q,2,FALSE)</f>
        <v>#N/A</v>
      </c>
      <c r="D2220" t="s">
        <v>0</v>
      </c>
      <c r="E2220" t="s">
        <v>49</v>
      </c>
      <c r="F2220" s="13">
        <f>IF(VLOOKUP(B2220&amp;D2220,'BAHAN BAKU'!BA:BB,2,FALSE)&gt;'BAHAN BAKU'!$B$1,'BAHAN BAKU'!$B$1,VLOOKUP(B2220&amp;D2220,'BAHAN BAKU'!BA:BB,2,FALSE))</f>
        <v>0</v>
      </c>
      <c r="G2220" t="s">
        <v>49</v>
      </c>
      <c r="H2220">
        <v>100</v>
      </c>
      <c r="I2220">
        <f>ROUND(VLOOKUP(B2220,'BAHAN BAKU'!P:AO,26,FALSE)*F2220%,0)</f>
        <v>0</v>
      </c>
      <c r="J2220">
        <v>0</v>
      </c>
      <c r="K2220">
        <v>0</v>
      </c>
      <c r="L2220">
        <f>VLOOKUP(B2220,'BAHAN BAKU'!P:Y,10,FALSE)</f>
        <v>0</v>
      </c>
      <c r="M2220">
        <f>VLOOKUP(B2220,'BAHAN BAKU'!P:Z,11,FALSE)</f>
        <v>0</v>
      </c>
      <c r="T2220">
        <v>0</v>
      </c>
    </row>
    <row r="2221" spans="1:20" x14ac:dyDescent="0.25">
      <c r="A2221">
        <f>VLOOKUP(B2221,'BAHAN BAKU'!$BD:$BE,2,FALSE)</f>
        <v>1</v>
      </c>
      <c r="B2221">
        <f>IF(COUNTIF($B$2:B2220,B2220)=3,B2220+1,B2220)</f>
        <v>740</v>
      </c>
      <c r="C2221" t="e">
        <f>VLOOKUP(B2221,'BAHAN BAKU'!P:Q,2,FALSE)</f>
        <v>#N/A</v>
      </c>
      <c r="D2221" t="s">
        <v>4</v>
      </c>
      <c r="E2221" t="s">
        <v>49</v>
      </c>
      <c r="F2221" s="13" t="e">
        <f>IF(C2221=0,"2.5","0")</f>
        <v>#N/A</v>
      </c>
      <c r="G2221" t="s">
        <v>49</v>
      </c>
      <c r="H2221">
        <v>100</v>
      </c>
      <c r="I2221" t="e">
        <f>ROUND(VLOOKUP(B2221,'BAHAN BAKU'!P:AO,26,FALSE)*F2221%,0)</f>
        <v>#N/A</v>
      </c>
      <c r="J2221">
        <v>0</v>
      </c>
      <c r="K2221">
        <v>0</v>
      </c>
      <c r="L2221">
        <f>VLOOKUP(B2221,'BAHAN BAKU'!P:Y,10,FALSE)</f>
        <v>0</v>
      </c>
      <c r="M2221">
        <f>VLOOKUP(B2221,'BAHAN BAKU'!P:Z,11,FALSE)</f>
        <v>0</v>
      </c>
      <c r="T2221">
        <v>0</v>
      </c>
    </row>
    <row r="2222" spans="1:20" x14ac:dyDescent="0.25">
      <c r="A2222">
        <f>VLOOKUP(B2222,'BAHAN BAKU'!$BD:$BE,2,FALSE)</f>
        <v>1</v>
      </c>
      <c r="B2222">
        <f>IF(COUNTIF($B$2:B2221,B2221)=3,B2221+1,B2221)</f>
        <v>741</v>
      </c>
      <c r="C2222" t="e">
        <f>VLOOKUP(B2222,'BAHAN BAKU'!P:Q,2,FALSE)</f>
        <v>#N/A</v>
      </c>
      <c r="D2222" t="s">
        <v>2</v>
      </c>
      <c r="E2222" t="s">
        <v>49</v>
      </c>
      <c r="F2222" s="13">
        <v>11</v>
      </c>
      <c r="G2222" t="s">
        <v>49</v>
      </c>
      <c r="H2222">
        <v>100</v>
      </c>
      <c r="I2222">
        <f>ROUND(VLOOKUP(B2222,'BAHAN BAKU'!P:AO,26,FALSE)*F2222%,0)</f>
        <v>0</v>
      </c>
      <c r="J2222">
        <v>0</v>
      </c>
      <c r="K2222">
        <v>0</v>
      </c>
      <c r="L2222">
        <f>VLOOKUP(B2222,'BAHAN BAKU'!P:Y,10,FALSE)</f>
        <v>0</v>
      </c>
      <c r="M2222">
        <f>VLOOKUP(B2222,'BAHAN BAKU'!P:Z,11,FALSE)</f>
        <v>0</v>
      </c>
      <c r="T2222">
        <v>0</v>
      </c>
    </row>
    <row r="2223" spans="1:20" x14ac:dyDescent="0.25">
      <c r="A2223">
        <f>VLOOKUP(B2223,'BAHAN BAKU'!$BD:$BE,2,FALSE)</f>
        <v>1</v>
      </c>
      <c r="B2223">
        <f>IF(COUNTIF($B$2:B2222,B2222)=3,B2222+1,B2222)</f>
        <v>741</v>
      </c>
      <c r="C2223" t="e">
        <f>VLOOKUP(B2223,'BAHAN BAKU'!P:Q,2,FALSE)</f>
        <v>#N/A</v>
      </c>
      <c r="D2223" t="s">
        <v>0</v>
      </c>
      <c r="E2223" t="s">
        <v>49</v>
      </c>
      <c r="F2223" s="13">
        <f>IF(VLOOKUP(B2223&amp;D2223,'BAHAN BAKU'!BA:BB,2,FALSE)&gt;'BAHAN BAKU'!$B$1,'BAHAN BAKU'!$B$1,VLOOKUP(B2223&amp;D2223,'BAHAN BAKU'!BA:BB,2,FALSE))</f>
        <v>0</v>
      </c>
      <c r="G2223" t="s">
        <v>49</v>
      </c>
      <c r="H2223">
        <v>100</v>
      </c>
      <c r="I2223">
        <f>ROUND(VLOOKUP(B2223,'BAHAN BAKU'!P:AO,26,FALSE)*F2223%,0)</f>
        <v>0</v>
      </c>
      <c r="J2223">
        <v>0</v>
      </c>
      <c r="K2223">
        <v>0</v>
      </c>
      <c r="L2223">
        <f>VLOOKUP(B2223,'BAHAN BAKU'!P:Y,10,FALSE)</f>
        <v>0</v>
      </c>
      <c r="M2223">
        <f>VLOOKUP(B2223,'BAHAN BAKU'!P:Z,11,FALSE)</f>
        <v>0</v>
      </c>
      <c r="T2223">
        <v>0</v>
      </c>
    </row>
    <row r="2224" spans="1:20" x14ac:dyDescent="0.25">
      <c r="A2224">
        <f>VLOOKUP(B2224,'BAHAN BAKU'!$BD:$BE,2,FALSE)</f>
        <v>1</v>
      </c>
      <c r="B2224">
        <f>IF(COUNTIF($B$2:B2223,B2223)=3,B2223+1,B2223)</f>
        <v>741</v>
      </c>
      <c r="C2224" t="e">
        <f>VLOOKUP(B2224,'BAHAN BAKU'!P:Q,2,FALSE)</f>
        <v>#N/A</v>
      </c>
      <c r="D2224" t="s">
        <v>4</v>
      </c>
      <c r="E2224" t="s">
        <v>49</v>
      </c>
      <c r="F2224" s="13" t="e">
        <f>IF(C2224=0,"2.5","0")</f>
        <v>#N/A</v>
      </c>
      <c r="G2224" t="s">
        <v>49</v>
      </c>
      <c r="H2224">
        <v>100</v>
      </c>
      <c r="I2224" t="e">
        <f>ROUND(VLOOKUP(B2224,'BAHAN BAKU'!P:AO,26,FALSE)*F2224%,0)</f>
        <v>#N/A</v>
      </c>
      <c r="J2224">
        <v>0</v>
      </c>
      <c r="K2224">
        <v>0</v>
      </c>
      <c r="L2224">
        <f>VLOOKUP(B2224,'BAHAN BAKU'!P:Y,10,FALSE)</f>
        <v>0</v>
      </c>
      <c r="M2224">
        <f>VLOOKUP(B2224,'BAHAN BAKU'!P:Z,11,FALSE)</f>
        <v>0</v>
      </c>
      <c r="T2224">
        <v>0</v>
      </c>
    </row>
    <row r="2225" spans="1:20" x14ac:dyDescent="0.25">
      <c r="A2225">
        <f>VLOOKUP(B2225,'BAHAN BAKU'!$BD:$BE,2,FALSE)</f>
        <v>1</v>
      </c>
      <c r="B2225">
        <f>IF(COUNTIF($B$2:B2224,B2224)=3,B2224+1,B2224)</f>
        <v>742</v>
      </c>
      <c r="C2225" t="e">
        <f>VLOOKUP(B2225,'BAHAN BAKU'!P:Q,2,FALSE)</f>
        <v>#N/A</v>
      </c>
      <c r="D2225" t="s">
        <v>2</v>
      </c>
      <c r="E2225" t="s">
        <v>49</v>
      </c>
      <c r="F2225" s="13">
        <v>11</v>
      </c>
      <c r="G2225" t="s">
        <v>49</v>
      </c>
      <c r="H2225">
        <v>100</v>
      </c>
      <c r="I2225">
        <f>ROUND(VLOOKUP(B2225,'BAHAN BAKU'!P:AO,26,FALSE)*F2225%,0)</f>
        <v>0</v>
      </c>
      <c r="J2225">
        <v>0</v>
      </c>
      <c r="K2225">
        <v>0</v>
      </c>
      <c r="L2225">
        <f>VLOOKUP(B2225,'BAHAN BAKU'!P:Y,10,FALSE)</f>
        <v>0</v>
      </c>
      <c r="M2225">
        <f>VLOOKUP(B2225,'BAHAN BAKU'!P:Z,11,FALSE)</f>
        <v>0</v>
      </c>
      <c r="T2225">
        <v>0</v>
      </c>
    </row>
    <row r="2226" spans="1:20" x14ac:dyDescent="0.25">
      <c r="A2226">
        <f>VLOOKUP(B2226,'BAHAN BAKU'!$BD:$BE,2,FALSE)</f>
        <v>1</v>
      </c>
      <c r="B2226">
        <f>IF(COUNTIF($B$2:B2225,B2225)=3,B2225+1,B2225)</f>
        <v>742</v>
      </c>
      <c r="C2226" t="e">
        <f>VLOOKUP(B2226,'BAHAN BAKU'!P:Q,2,FALSE)</f>
        <v>#N/A</v>
      </c>
      <c r="D2226" t="s">
        <v>0</v>
      </c>
      <c r="E2226" t="s">
        <v>49</v>
      </c>
      <c r="F2226" s="13">
        <f>IF(VLOOKUP(B2226&amp;D2226,'BAHAN BAKU'!BA:BB,2,FALSE)&gt;'BAHAN BAKU'!$B$1,'BAHAN BAKU'!$B$1,VLOOKUP(B2226&amp;D2226,'BAHAN BAKU'!BA:BB,2,FALSE))</f>
        <v>0</v>
      </c>
      <c r="G2226" t="s">
        <v>49</v>
      </c>
      <c r="H2226">
        <v>100</v>
      </c>
      <c r="I2226">
        <f>ROUND(VLOOKUP(B2226,'BAHAN BAKU'!P:AO,26,FALSE)*F2226%,0)</f>
        <v>0</v>
      </c>
      <c r="J2226">
        <v>0</v>
      </c>
      <c r="K2226">
        <v>0</v>
      </c>
      <c r="L2226">
        <f>VLOOKUP(B2226,'BAHAN BAKU'!P:Y,10,FALSE)</f>
        <v>0</v>
      </c>
      <c r="M2226">
        <f>VLOOKUP(B2226,'BAHAN BAKU'!P:Z,11,FALSE)</f>
        <v>0</v>
      </c>
      <c r="T2226">
        <v>0</v>
      </c>
    </row>
    <row r="2227" spans="1:20" x14ac:dyDescent="0.25">
      <c r="A2227">
        <f>VLOOKUP(B2227,'BAHAN BAKU'!$BD:$BE,2,FALSE)</f>
        <v>1</v>
      </c>
      <c r="B2227">
        <f>IF(COUNTIF($B$2:B2226,B2226)=3,B2226+1,B2226)</f>
        <v>742</v>
      </c>
      <c r="C2227" t="e">
        <f>VLOOKUP(B2227,'BAHAN BAKU'!P:Q,2,FALSE)</f>
        <v>#N/A</v>
      </c>
      <c r="D2227" t="s">
        <v>4</v>
      </c>
      <c r="E2227" t="s">
        <v>49</v>
      </c>
      <c r="F2227" s="13" t="e">
        <f>IF(C2227=0,"2.5","0")</f>
        <v>#N/A</v>
      </c>
      <c r="G2227" t="s">
        <v>49</v>
      </c>
      <c r="H2227">
        <v>100</v>
      </c>
      <c r="I2227" t="e">
        <f>ROUND(VLOOKUP(B2227,'BAHAN BAKU'!P:AO,26,FALSE)*F2227%,0)</f>
        <v>#N/A</v>
      </c>
      <c r="J2227">
        <v>0</v>
      </c>
      <c r="K2227">
        <v>0</v>
      </c>
      <c r="L2227">
        <f>VLOOKUP(B2227,'BAHAN BAKU'!P:Y,10,FALSE)</f>
        <v>0</v>
      </c>
      <c r="M2227">
        <f>VLOOKUP(B2227,'BAHAN BAKU'!P:Z,11,FALSE)</f>
        <v>0</v>
      </c>
      <c r="T2227">
        <v>0</v>
      </c>
    </row>
    <row r="2228" spans="1:20" x14ac:dyDescent="0.25">
      <c r="A2228">
        <f>VLOOKUP(B2228,'BAHAN BAKU'!$BD:$BE,2,FALSE)</f>
        <v>1</v>
      </c>
      <c r="B2228">
        <f>IF(COUNTIF($B$2:B2227,B2227)=3,B2227+1,B2227)</f>
        <v>743</v>
      </c>
      <c r="C2228" t="e">
        <f>VLOOKUP(B2228,'BAHAN BAKU'!P:Q,2,FALSE)</f>
        <v>#N/A</v>
      </c>
      <c r="D2228" t="s">
        <v>2</v>
      </c>
      <c r="E2228" t="s">
        <v>49</v>
      </c>
      <c r="F2228" s="13">
        <v>11</v>
      </c>
      <c r="G2228" t="s">
        <v>49</v>
      </c>
      <c r="H2228">
        <v>100</v>
      </c>
      <c r="I2228">
        <f>ROUND(VLOOKUP(B2228,'BAHAN BAKU'!P:AO,26,FALSE)*F2228%,0)</f>
        <v>0</v>
      </c>
      <c r="J2228">
        <v>0</v>
      </c>
      <c r="K2228">
        <v>0</v>
      </c>
      <c r="L2228">
        <f>VLOOKUP(B2228,'BAHAN BAKU'!P:Y,10,FALSE)</f>
        <v>0</v>
      </c>
      <c r="M2228">
        <f>VLOOKUP(B2228,'BAHAN BAKU'!P:Z,11,FALSE)</f>
        <v>0</v>
      </c>
      <c r="T2228">
        <v>0</v>
      </c>
    </row>
    <row r="2229" spans="1:20" x14ac:dyDescent="0.25">
      <c r="A2229">
        <f>VLOOKUP(B2229,'BAHAN BAKU'!$BD:$BE,2,FALSE)</f>
        <v>1</v>
      </c>
      <c r="B2229">
        <f>IF(COUNTIF($B$2:B2228,B2228)=3,B2228+1,B2228)</f>
        <v>743</v>
      </c>
      <c r="C2229" t="e">
        <f>VLOOKUP(B2229,'BAHAN BAKU'!P:Q,2,FALSE)</f>
        <v>#N/A</v>
      </c>
      <c r="D2229" t="s">
        <v>0</v>
      </c>
      <c r="E2229" t="s">
        <v>49</v>
      </c>
      <c r="F2229" s="13">
        <f>IF(VLOOKUP(B2229&amp;D2229,'BAHAN BAKU'!BA:BB,2,FALSE)&gt;'BAHAN BAKU'!$B$1,'BAHAN BAKU'!$B$1,VLOOKUP(B2229&amp;D2229,'BAHAN BAKU'!BA:BB,2,FALSE))</f>
        <v>0</v>
      </c>
      <c r="G2229" t="s">
        <v>49</v>
      </c>
      <c r="H2229">
        <v>100</v>
      </c>
      <c r="I2229">
        <f>ROUND(VLOOKUP(B2229,'BAHAN BAKU'!P:AO,26,FALSE)*F2229%,0)</f>
        <v>0</v>
      </c>
      <c r="J2229">
        <v>0</v>
      </c>
      <c r="K2229">
        <v>0</v>
      </c>
      <c r="L2229">
        <f>VLOOKUP(B2229,'BAHAN BAKU'!P:Y,10,FALSE)</f>
        <v>0</v>
      </c>
      <c r="M2229">
        <f>VLOOKUP(B2229,'BAHAN BAKU'!P:Z,11,FALSE)</f>
        <v>0</v>
      </c>
      <c r="T2229">
        <v>0</v>
      </c>
    </row>
    <row r="2230" spans="1:20" x14ac:dyDescent="0.25">
      <c r="A2230">
        <f>VLOOKUP(B2230,'BAHAN BAKU'!$BD:$BE,2,FALSE)</f>
        <v>1</v>
      </c>
      <c r="B2230">
        <f>IF(COUNTIF($B$2:B2229,B2229)=3,B2229+1,B2229)</f>
        <v>743</v>
      </c>
      <c r="C2230" t="e">
        <f>VLOOKUP(B2230,'BAHAN BAKU'!P:Q,2,FALSE)</f>
        <v>#N/A</v>
      </c>
      <c r="D2230" t="s">
        <v>4</v>
      </c>
      <c r="E2230" t="s">
        <v>49</v>
      </c>
      <c r="F2230" s="13" t="e">
        <f>IF(C2230=0,"2.5","0")</f>
        <v>#N/A</v>
      </c>
      <c r="G2230" t="s">
        <v>49</v>
      </c>
      <c r="H2230">
        <v>100</v>
      </c>
      <c r="I2230" t="e">
        <f>ROUND(VLOOKUP(B2230,'BAHAN BAKU'!P:AO,26,FALSE)*F2230%,0)</f>
        <v>#N/A</v>
      </c>
      <c r="J2230">
        <v>0</v>
      </c>
      <c r="K2230">
        <v>0</v>
      </c>
      <c r="L2230">
        <f>VLOOKUP(B2230,'BAHAN BAKU'!P:Y,10,FALSE)</f>
        <v>0</v>
      </c>
      <c r="M2230">
        <f>VLOOKUP(B2230,'BAHAN BAKU'!P:Z,11,FALSE)</f>
        <v>0</v>
      </c>
      <c r="T2230">
        <v>0</v>
      </c>
    </row>
    <row r="2231" spans="1:20" x14ac:dyDescent="0.25">
      <c r="A2231">
        <f>VLOOKUP(B2231,'BAHAN BAKU'!$BD:$BE,2,FALSE)</f>
        <v>1</v>
      </c>
      <c r="B2231">
        <f>IF(COUNTIF($B$2:B2230,B2230)=3,B2230+1,B2230)</f>
        <v>744</v>
      </c>
      <c r="C2231" t="e">
        <f>VLOOKUP(B2231,'BAHAN BAKU'!P:Q,2,FALSE)</f>
        <v>#N/A</v>
      </c>
      <c r="D2231" t="s">
        <v>2</v>
      </c>
      <c r="E2231" t="s">
        <v>49</v>
      </c>
      <c r="F2231" s="13">
        <v>11</v>
      </c>
      <c r="G2231" t="s">
        <v>49</v>
      </c>
      <c r="H2231">
        <v>100</v>
      </c>
      <c r="I2231">
        <f>ROUND(VLOOKUP(B2231,'BAHAN BAKU'!P:AO,26,FALSE)*F2231%,0)</f>
        <v>0</v>
      </c>
      <c r="J2231">
        <v>0</v>
      </c>
      <c r="K2231">
        <v>0</v>
      </c>
      <c r="L2231">
        <f>VLOOKUP(B2231,'BAHAN BAKU'!P:Y,10,FALSE)</f>
        <v>0</v>
      </c>
      <c r="M2231">
        <f>VLOOKUP(B2231,'BAHAN BAKU'!P:Z,11,FALSE)</f>
        <v>0</v>
      </c>
      <c r="T2231">
        <v>0</v>
      </c>
    </row>
    <row r="2232" spans="1:20" x14ac:dyDescent="0.25">
      <c r="A2232">
        <f>VLOOKUP(B2232,'BAHAN BAKU'!$BD:$BE,2,FALSE)</f>
        <v>1</v>
      </c>
      <c r="B2232">
        <f>IF(COUNTIF($B$2:B2231,B2231)=3,B2231+1,B2231)</f>
        <v>744</v>
      </c>
      <c r="C2232" t="e">
        <f>VLOOKUP(B2232,'BAHAN BAKU'!P:Q,2,FALSE)</f>
        <v>#N/A</v>
      </c>
      <c r="D2232" t="s">
        <v>0</v>
      </c>
      <c r="E2232" t="s">
        <v>49</v>
      </c>
      <c r="F2232" s="13">
        <f>IF(VLOOKUP(B2232&amp;D2232,'BAHAN BAKU'!BA:BB,2,FALSE)&gt;'BAHAN BAKU'!$B$1,'BAHAN BAKU'!$B$1,VLOOKUP(B2232&amp;D2232,'BAHAN BAKU'!BA:BB,2,FALSE))</f>
        <v>0</v>
      </c>
      <c r="G2232" t="s">
        <v>49</v>
      </c>
      <c r="H2232">
        <v>100</v>
      </c>
      <c r="I2232">
        <f>ROUND(VLOOKUP(B2232,'BAHAN BAKU'!P:AO,26,FALSE)*F2232%,0)</f>
        <v>0</v>
      </c>
      <c r="J2232">
        <v>0</v>
      </c>
      <c r="K2232">
        <v>0</v>
      </c>
      <c r="L2232">
        <f>VLOOKUP(B2232,'BAHAN BAKU'!P:Y,10,FALSE)</f>
        <v>0</v>
      </c>
      <c r="M2232">
        <f>VLOOKUP(B2232,'BAHAN BAKU'!P:Z,11,FALSE)</f>
        <v>0</v>
      </c>
      <c r="T2232">
        <v>0</v>
      </c>
    </row>
    <row r="2233" spans="1:20" x14ac:dyDescent="0.25">
      <c r="A2233">
        <f>VLOOKUP(B2233,'BAHAN BAKU'!$BD:$BE,2,FALSE)</f>
        <v>1</v>
      </c>
      <c r="B2233">
        <f>IF(COUNTIF($B$2:B2232,B2232)=3,B2232+1,B2232)</f>
        <v>744</v>
      </c>
      <c r="C2233" t="e">
        <f>VLOOKUP(B2233,'BAHAN BAKU'!P:Q,2,FALSE)</f>
        <v>#N/A</v>
      </c>
      <c r="D2233" t="s">
        <v>4</v>
      </c>
      <c r="E2233" t="s">
        <v>49</v>
      </c>
      <c r="F2233" s="13" t="e">
        <f>IF(C2233=0,"2.5","0")</f>
        <v>#N/A</v>
      </c>
      <c r="G2233" t="s">
        <v>49</v>
      </c>
      <c r="H2233">
        <v>100</v>
      </c>
      <c r="I2233" t="e">
        <f>ROUND(VLOOKUP(B2233,'BAHAN BAKU'!P:AO,26,FALSE)*F2233%,0)</f>
        <v>#N/A</v>
      </c>
      <c r="J2233">
        <v>0</v>
      </c>
      <c r="K2233">
        <v>0</v>
      </c>
      <c r="L2233">
        <f>VLOOKUP(B2233,'BAHAN BAKU'!P:Y,10,FALSE)</f>
        <v>0</v>
      </c>
      <c r="M2233">
        <f>VLOOKUP(B2233,'BAHAN BAKU'!P:Z,11,FALSE)</f>
        <v>0</v>
      </c>
      <c r="T2233">
        <v>0</v>
      </c>
    </row>
    <row r="2234" spans="1:20" x14ac:dyDescent="0.25">
      <c r="A2234">
        <f>VLOOKUP(B2234,'BAHAN BAKU'!$BD:$BE,2,FALSE)</f>
        <v>1</v>
      </c>
      <c r="B2234">
        <f>IF(COUNTIF($B$2:B2233,B2233)=3,B2233+1,B2233)</f>
        <v>745</v>
      </c>
      <c r="C2234" t="e">
        <f>VLOOKUP(B2234,'BAHAN BAKU'!P:Q,2,FALSE)</f>
        <v>#N/A</v>
      </c>
      <c r="D2234" t="s">
        <v>2</v>
      </c>
      <c r="E2234" t="s">
        <v>49</v>
      </c>
      <c r="F2234" s="13">
        <v>11</v>
      </c>
      <c r="G2234" t="s">
        <v>49</v>
      </c>
      <c r="H2234">
        <v>100</v>
      </c>
      <c r="I2234">
        <f>ROUND(VLOOKUP(B2234,'BAHAN BAKU'!P:AO,26,FALSE)*F2234%,0)</f>
        <v>0</v>
      </c>
      <c r="J2234">
        <v>0</v>
      </c>
      <c r="K2234">
        <v>0</v>
      </c>
      <c r="L2234">
        <f>VLOOKUP(B2234,'BAHAN BAKU'!P:Y,10,FALSE)</f>
        <v>0</v>
      </c>
      <c r="M2234">
        <f>VLOOKUP(B2234,'BAHAN BAKU'!P:Z,11,FALSE)</f>
        <v>0</v>
      </c>
      <c r="T2234">
        <v>0</v>
      </c>
    </row>
    <row r="2235" spans="1:20" x14ac:dyDescent="0.25">
      <c r="A2235">
        <f>VLOOKUP(B2235,'BAHAN BAKU'!$BD:$BE,2,FALSE)</f>
        <v>1</v>
      </c>
      <c r="B2235">
        <f>IF(COUNTIF($B$2:B2234,B2234)=3,B2234+1,B2234)</f>
        <v>745</v>
      </c>
      <c r="C2235" t="e">
        <f>VLOOKUP(B2235,'BAHAN BAKU'!P:Q,2,FALSE)</f>
        <v>#N/A</v>
      </c>
      <c r="D2235" t="s">
        <v>0</v>
      </c>
      <c r="E2235" t="s">
        <v>49</v>
      </c>
      <c r="F2235" s="13">
        <f>IF(VLOOKUP(B2235&amp;D2235,'BAHAN BAKU'!BA:BB,2,FALSE)&gt;'BAHAN BAKU'!$B$1,'BAHAN BAKU'!$B$1,VLOOKUP(B2235&amp;D2235,'BAHAN BAKU'!BA:BB,2,FALSE))</f>
        <v>0</v>
      </c>
      <c r="G2235" t="s">
        <v>49</v>
      </c>
      <c r="H2235">
        <v>100</v>
      </c>
      <c r="I2235">
        <f>ROUND(VLOOKUP(B2235,'BAHAN BAKU'!P:AO,26,FALSE)*F2235%,0)</f>
        <v>0</v>
      </c>
      <c r="J2235">
        <v>0</v>
      </c>
      <c r="K2235">
        <v>0</v>
      </c>
      <c r="L2235">
        <f>VLOOKUP(B2235,'BAHAN BAKU'!P:Y,10,FALSE)</f>
        <v>0</v>
      </c>
      <c r="M2235">
        <f>VLOOKUP(B2235,'BAHAN BAKU'!P:Z,11,FALSE)</f>
        <v>0</v>
      </c>
      <c r="T2235">
        <v>0</v>
      </c>
    </row>
    <row r="2236" spans="1:20" x14ac:dyDescent="0.25">
      <c r="A2236">
        <f>VLOOKUP(B2236,'BAHAN BAKU'!$BD:$BE,2,FALSE)</f>
        <v>1</v>
      </c>
      <c r="B2236">
        <f>IF(COUNTIF($B$2:B2235,B2235)=3,B2235+1,B2235)</f>
        <v>745</v>
      </c>
      <c r="C2236" t="e">
        <f>VLOOKUP(B2236,'BAHAN BAKU'!P:Q,2,FALSE)</f>
        <v>#N/A</v>
      </c>
      <c r="D2236" t="s">
        <v>4</v>
      </c>
      <c r="E2236" t="s">
        <v>49</v>
      </c>
      <c r="F2236" s="13" t="e">
        <f>IF(C2236=0,"2.5","0")</f>
        <v>#N/A</v>
      </c>
      <c r="G2236" t="s">
        <v>49</v>
      </c>
      <c r="H2236">
        <v>100</v>
      </c>
      <c r="I2236" t="e">
        <f>ROUND(VLOOKUP(B2236,'BAHAN BAKU'!P:AO,26,FALSE)*F2236%,0)</f>
        <v>#N/A</v>
      </c>
      <c r="J2236">
        <v>0</v>
      </c>
      <c r="K2236">
        <v>0</v>
      </c>
      <c r="L2236">
        <f>VLOOKUP(B2236,'BAHAN BAKU'!P:Y,10,FALSE)</f>
        <v>0</v>
      </c>
      <c r="M2236">
        <f>VLOOKUP(B2236,'BAHAN BAKU'!P:Z,11,FALSE)</f>
        <v>0</v>
      </c>
      <c r="T2236">
        <v>0</v>
      </c>
    </row>
    <row r="2237" spans="1:20" x14ac:dyDescent="0.25">
      <c r="A2237">
        <f>VLOOKUP(B2237,'BAHAN BAKU'!$BD:$BE,2,FALSE)</f>
        <v>1</v>
      </c>
      <c r="B2237">
        <f>IF(COUNTIF($B$2:B2236,B2236)=3,B2236+1,B2236)</f>
        <v>746</v>
      </c>
      <c r="C2237" t="e">
        <f>VLOOKUP(B2237,'BAHAN BAKU'!P:Q,2,FALSE)</f>
        <v>#N/A</v>
      </c>
      <c r="D2237" t="s">
        <v>2</v>
      </c>
      <c r="E2237" t="s">
        <v>49</v>
      </c>
      <c r="F2237" s="13">
        <v>11</v>
      </c>
      <c r="G2237" t="s">
        <v>49</v>
      </c>
      <c r="H2237">
        <v>100</v>
      </c>
      <c r="I2237">
        <f>ROUND(VLOOKUP(B2237,'BAHAN BAKU'!P:AO,26,FALSE)*F2237%,0)</f>
        <v>0</v>
      </c>
      <c r="J2237">
        <v>0</v>
      </c>
      <c r="K2237">
        <v>0</v>
      </c>
      <c r="L2237">
        <f>VLOOKUP(B2237,'BAHAN BAKU'!P:Y,10,FALSE)</f>
        <v>0</v>
      </c>
      <c r="M2237">
        <f>VLOOKUP(B2237,'BAHAN BAKU'!P:Z,11,FALSE)</f>
        <v>0</v>
      </c>
      <c r="T2237">
        <v>0</v>
      </c>
    </row>
    <row r="2238" spans="1:20" x14ac:dyDescent="0.25">
      <c r="A2238">
        <f>VLOOKUP(B2238,'BAHAN BAKU'!$BD:$BE,2,FALSE)</f>
        <v>1</v>
      </c>
      <c r="B2238">
        <f>IF(COUNTIF($B$2:B2237,B2237)=3,B2237+1,B2237)</f>
        <v>746</v>
      </c>
      <c r="C2238" t="e">
        <f>VLOOKUP(B2238,'BAHAN BAKU'!P:Q,2,FALSE)</f>
        <v>#N/A</v>
      </c>
      <c r="D2238" t="s">
        <v>0</v>
      </c>
      <c r="E2238" t="s">
        <v>49</v>
      </c>
      <c r="F2238" s="13">
        <f>IF(VLOOKUP(B2238&amp;D2238,'BAHAN BAKU'!BA:BB,2,FALSE)&gt;'BAHAN BAKU'!$B$1,'BAHAN BAKU'!$B$1,VLOOKUP(B2238&amp;D2238,'BAHAN BAKU'!BA:BB,2,FALSE))</f>
        <v>0</v>
      </c>
      <c r="G2238" t="s">
        <v>49</v>
      </c>
      <c r="H2238">
        <v>100</v>
      </c>
      <c r="I2238">
        <f>ROUND(VLOOKUP(B2238,'BAHAN BAKU'!P:AO,26,FALSE)*F2238%,0)</f>
        <v>0</v>
      </c>
      <c r="J2238">
        <v>0</v>
      </c>
      <c r="K2238">
        <v>0</v>
      </c>
      <c r="L2238">
        <f>VLOOKUP(B2238,'BAHAN BAKU'!P:Y,10,FALSE)</f>
        <v>0</v>
      </c>
      <c r="M2238">
        <f>VLOOKUP(B2238,'BAHAN BAKU'!P:Z,11,FALSE)</f>
        <v>0</v>
      </c>
      <c r="T2238">
        <v>0</v>
      </c>
    </row>
    <row r="2239" spans="1:20" x14ac:dyDescent="0.25">
      <c r="A2239">
        <f>VLOOKUP(B2239,'BAHAN BAKU'!$BD:$BE,2,FALSE)</f>
        <v>1</v>
      </c>
      <c r="B2239">
        <f>IF(COUNTIF($B$2:B2238,B2238)=3,B2238+1,B2238)</f>
        <v>746</v>
      </c>
      <c r="C2239" t="e">
        <f>VLOOKUP(B2239,'BAHAN BAKU'!P:Q,2,FALSE)</f>
        <v>#N/A</v>
      </c>
      <c r="D2239" t="s">
        <v>4</v>
      </c>
      <c r="E2239" t="s">
        <v>49</v>
      </c>
      <c r="F2239" s="13" t="e">
        <f>IF(C2239=0,"2.5","0")</f>
        <v>#N/A</v>
      </c>
      <c r="G2239" t="s">
        <v>49</v>
      </c>
      <c r="H2239">
        <v>100</v>
      </c>
      <c r="I2239" t="e">
        <f>ROUND(VLOOKUP(B2239,'BAHAN BAKU'!P:AO,26,FALSE)*F2239%,0)</f>
        <v>#N/A</v>
      </c>
      <c r="J2239">
        <v>0</v>
      </c>
      <c r="K2239">
        <v>0</v>
      </c>
      <c r="L2239">
        <f>VLOOKUP(B2239,'BAHAN BAKU'!P:Y,10,FALSE)</f>
        <v>0</v>
      </c>
      <c r="M2239">
        <f>VLOOKUP(B2239,'BAHAN BAKU'!P:Z,11,FALSE)</f>
        <v>0</v>
      </c>
      <c r="T2239">
        <v>0</v>
      </c>
    </row>
    <row r="2240" spans="1:20" x14ac:dyDescent="0.25">
      <c r="A2240">
        <f>VLOOKUP(B2240,'BAHAN BAKU'!$BD:$BE,2,FALSE)</f>
        <v>1</v>
      </c>
      <c r="B2240">
        <f>IF(COUNTIF($B$2:B2239,B2239)=3,B2239+1,B2239)</f>
        <v>747</v>
      </c>
      <c r="C2240" t="e">
        <f>VLOOKUP(B2240,'BAHAN BAKU'!P:Q,2,FALSE)</f>
        <v>#N/A</v>
      </c>
      <c r="D2240" t="s">
        <v>2</v>
      </c>
      <c r="E2240" t="s">
        <v>49</v>
      </c>
      <c r="F2240" s="13">
        <v>11</v>
      </c>
      <c r="G2240" t="s">
        <v>49</v>
      </c>
      <c r="H2240">
        <v>100</v>
      </c>
      <c r="I2240">
        <f>ROUND(VLOOKUP(B2240,'BAHAN BAKU'!P:AO,26,FALSE)*F2240%,0)</f>
        <v>0</v>
      </c>
      <c r="J2240">
        <v>0</v>
      </c>
      <c r="K2240">
        <v>0</v>
      </c>
      <c r="L2240">
        <f>VLOOKUP(B2240,'BAHAN BAKU'!P:Y,10,FALSE)</f>
        <v>0</v>
      </c>
      <c r="M2240">
        <f>VLOOKUP(B2240,'BAHAN BAKU'!P:Z,11,FALSE)</f>
        <v>0</v>
      </c>
      <c r="T2240">
        <v>0</v>
      </c>
    </row>
    <row r="2241" spans="1:20" x14ac:dyDescent="0.25">
      <c r="A2241">
        <f>VLOOKUP(B2241,'BAHAN BAKU'!$BD:$BE,2,FALSE)</f>
        <v>1</v>
      </c>
      <c r="B2241">
        <f>IF(COUNTIF($B$2:B2240,B2240)=3,B2240+1,B2240)</f>
        <v>747</v>
      </c>
      <c r="C2241" t="e">
        <f>VLOOKUP(B2241,'BAHAN BAKU'!P:Q,2,FALSE)</f>
        <v>#N/A</v>
      </c>
      <c r="D2241" t="s">
        <v>0</v>
      </c>
      <c r="E2241" t="s">
        <v>49</v>
      </c>
      <c r="F2241" s="13">
        <f>IF(VLOOKUP(B2241&amp;D2241,'BAHAN BAKU'!BA:BB,2,FALSE)&gt;'BAHAN BAKU'!$B$1,'BAHAN BAKU'!$B$1,VLOOKUP(B2241&amp;D2241,'BAHAN BAKU'!BA:BB,2,FALSE))</f>
        <v>0</v>
      </c>
      <c r="G2241" t="s">
        <v>49</v>
      </c>
      <c r="H2241">
        <v>100</v>
      </c>
      <c r="I2241">
        <f>ROUND(VLOOKUP(B2241,'BAHAN BAKU'!P:AO,26,FALSE)*F2241%,0)</f>
        <v>0</v>
      </c>
      <c r="J2241">
        <v>0</v>
      </c>
      <c r="K2241">
        <v>0</v>
      </c>
      <c r="L2241">
        <f>VLOOKUP(B2241,'BAHAN BAKU'!P:Y,10,FALSE)</f>
        <v>0</v>
      </c>
      <c r="M2241">
        <f>VLOOKUP(B2241,'BAHAN BAKU'!P:Z,11,FALSE)</f>
        <v>0</v>
      </c>
      <c r="T2241">
        <v>0</v>
      </c>
    </row>
    <row r="2242" spans="1:20" x14ac:dyDescent="0.25">
      <c r="A2242">
        <f>VLOOKUP(B2242,'BAHAN BAKU'!$BD:$BE,2,FALSE)</f>
        <v>1</v>
      </c>
      <c r="B2242">
        <f>IF(COUNTIF($B$2:B2241,B2241)=3,B2241+1,B2241)</f>
        <v>747</v>
      </c>
      <c r="C2242" t="e">
        <f>VLOOKUP(B2242,'BAHAN BAKU'!P:Q,2,FALSE)</f>
        <v>#N/A</v>
      </c>
      <c r="D2242" t="s">
        <v>4</v>
      </c>
      <c r="E2242" t="s">
        <v>49</v>
      </c>
      <c r="F2242" s="13" t="e">
        <f>IF(C2242=0,"2.5","0")</f>
        <v>#N/A</v>
      </c>
      <c r="G2242" t="s">
        <v>49</v>
      </c>
      <c r="H2242">
        <v>100</v>
      </c>
      <c r="I2242" t="e">
        <f>ROUND(VLOOKUP(B2242,'BAHAN BAKU'!P:AO,26,FALSE)*F2242%,0)</f>
        <v>#N/A</v>
      </c>
      <c r="J2242">
        <v>0</v>
      </c>
      <c r="K2242">
        <v>0</v>
      </c>
      <c r="L2242">
        <f>VLOOKUP(B2242,'BAHAN BAKU'!P:Y,10,FALSE)</f>
        <v>0</v>
      </c>
      <c r="M2242">
        <f>VLOOKUP(B2242,'BAHAN BAKU'!P:Z,11,FALSE)</f>
        <v>0</v>
      </c>
      <c r="T2242">
        <v>0</v>
      </c>
    </row>
    <row r="2243" spans="1:20" x14ac:dyDescent="0.25">
      <c r="A2243">
        <f>VLOOKUP(B2243,'BAHAN BAKU'!$BD:$BE,2,FALSE)</f>
        <v>1</v>
      </c>
      <c r="B2243">
        <f>IF(COUNTIF($B$2:B2242,B2242)=3,B2242+1,B2242)</f>
        <v>748</v>
      </c>
      <c r="C2243" t="e">
        <f>VLOOKUP(B2243,'BAHAN BAKU'!P:Q,2,FALSE)</f>
        <v>#N/A</v>
      </c>
      <c r="D2243" t="s">
        <v>2</v>
      </c>
      <c r="E2243" t="s">
        <v>49</v>
      </c>
      <c r="F2243" s="13">
        <v>11</v>
      </c>
      <c r="G2243" t="s">
        <v>49</v>
      </c>
      <c r="H2243">
        <v>100</v>
      </c>
      <c r="I2243">
        <f>ROUND(VLOOKUP(B2243,'BAHAN BAKU'!P:AO,26,FALSE)*F2243%,0)</f>
        <v>0</v>
      </c>
      <c r="J2243">
        <v>0</v>
      </c>
      <c r="K2243">
        <v>0</v>
      </c>
      <c r="L2243">
        <f>VLOOKUP(B2243,'BAHAN BAKU'!P:Y,10,FALSE)</f>
        <v>0</v>
      </c>
      <c r="M2243">
        <f>VLOOKUP(B2243,'BAHAN BAKU'!P:Z,11,FALSE)</f>
        <v>0</v>
      </c>
      <c r="T2243">
        <v>0</v>
      </c>
    </row>
    <row r="2244" spans="1:20" x14ac:dyDescent="0.25">
      <c r="A2244">
        <f>VLOOKUP(B2244,'BAHAN BAKU'!$BD:$BE,2,FALSE)</f>
        <v>1</v>
      </c>
      <c r="B2244">
        <f>IF(COUNTIF($B$2:B2243,B2243)=3,B2243+1,B2243)</f>
        <v>748</v>
      </c>
      <c r="C2244" t="e">
        <f>VLOOKUP(B2244,'BAHAN BAKU'!P:Q,2,FALSE)</f>
        <v>#N/A</v>
      </c>
      <c r="D2244" t="s">
        <v>0</v>
      </c>
      <c r="E2244" t="s">
        <v>49</v>
      </c>
      <c r="F2244" s="13">
        <f>IF(VLOOKUP(B2244&amp;D2244,'BAHAN BAKU'!BA:BB,2,FALSE)&gt;'BAHAN BAKU'!$B$1,'BAHAN BAKU'!$B$1,VLOOKUP(B2244&amp;D2244,'BAHAN BAKU'!BA:BB,2,FALSE))</f>
        <v>0</v>
      </c>
      <c r="G2244" t="s">
        <v>49</v>
      </c>
      <c r="H2244">
        <v>100</v>
      </c>
      <c r="I2244">
        <f>ROUND(VLOOKUP(B2244,'BAHAN BAKU'!P:AO,26,FALSE)*F2244%,0)</f>
        <v>0</v>
      </c>
      <c r="J2244">
        <v>0</v>
      </c>
      <c r="K2244">
        <v>0</v>
      </c>
      <c r="L2244">
        <f>VLOOKUP(B2244,'BAHAN BAKU'!P:Y,10,FALSE)</f>
        <v>0</v>
      </c>
      <c r="M2244">
        <f>VLOOKUP(B2244,'BAHAN BAKU'!P:Z,11,FALSE)</f>
        <v>0</v>
      </c>
      <c r="T2244">
        <v>0</v>
      </c>
    </row>
    <row r="2245" spans="1:20" x14ac:dyDescent="0.25">
      <c r="A2245">
        <f>VLOOKUP(B2245,'BAHAN BAKU'!$BD:$BE,2,FALSE)</f>
        <v>1</v>
      </c>
      <c r="B2245">
        <f>IF(COUNTIF($B$2:B2244,B2244)=3,B2244+1,B2244)</f>
        <v>748</v>
      </c>
      <c r="C2245" t="e">
        <f>VLOOKUP(B2245,'BAHAN BAKU'!P:Q,2,FALSE)</f>
        <v>#N/A</v>
      </c>
      <c r="D2245" t="s">
        <v>4</v>
      </c>
      <c r="E2245" t="s">
        <v>49</v>
      </c>
      <c r="F2245" s="13" t="e">
        <f>IF(C2245=0,"2.5","0")</f>
        <v>#N/A</v>
      </c>
      <c r="G2245" t="s">
        <v>49</v>
      </c>
      <c r="H2245">
        <v>100</v>
      </c>
      <c r="I2245" t="e">
        <f>ROUND(VLOOKUP(B2245,'BAHAN BAKU'!P:AO,26,FALSE)*F2245%,0)</f>
        <v>#N/A</v>
      </c>
      <c r="J2245">
        <v>0</v>
      </c>
      <c r="K2245">
        <v>0</v>
      </c>
      <c r="L2245">
        <f>VLOOKUP(B2245,'BAHAN BAKU'!P:Y,10,FALSE)</f>
        <v>0</v>
      </c>
      <c r="M2245">
        <f>VLOOKUP(B2245,'BAHAN BAKU'!P:Z,11,FALSE)</f>
        <v>0</v>
      </c>
      <c r="T2245">
        <v>0</v>
      </c>
    </row>
    <row r="2246" spans="1:20" x14ac:dyDescent="0.25">
      <c r="A2246">
        <f>VLOOKUP(B2246,'BAHAN BAKU'!$BD:$BE,2,FALSE)</f>
        <v>1</v>
      </c>
      <c r="B2246">
        <f>IF(COUNTIF($B$2:B2245,B2245)=3,B2245+1,B2245)</f>
        <v>749</v>
      </c>
      <c r="C2246" t="e">
        <f>VLOOKUP(B2246,'BAHAN BAKU'!P:Q,2,FALSE)</f>
        <v>#N/A</v>
      </c>
      <c r="D2246" t="s">
        <v>2</v>
      </c>
      <c r="E2246" t="s">
        <v>49</v>
      </c>
      <c r="F2246" s="13">
        <v>11</v>
      </c>
      <c r="G2246" t="s">
        <v>49</v>
      </c>
      <c r="H2246">
        <v>100</v>
      </c>
      <c r="I2246">
        <f>ROUND(VLOOKUP(B2246,'BAHAN BAKU'!P:AO,26,FALSE)*F2246%,0)</f>
        <v>0</v>
      </c>
      <c r="J2246">
        <v>0</v>
      </c>
      <c r="K2246">
        <v>0</v>
      </c>
      <c r="L2246">
        <f>VLOOKUP(B2246,'BAHAN BAKU'!P:Y,10,FALSE)</f>
        <v>0</v>
      </c>
      <c r="M2246">
        <f>VLOOKUP(B2246,'BAHAN BAKU'!P:Z,11,FALSE)</f>
        <v>0</v>
      </c>
      <c r="T2246">
        <v>0</v>
      </c>
    </row>
    <row r="2247" spans="1:20" x14ac:dyDescent="0.25">
      <c r="A2247">
        <f>VLOOKUP(B2247,'BAHAN BAKU'!$BD:$BE,2,FALSE)</f>
        <v>1</v>
      </c>
      <c r="B2247">
        <f>IF(COUNTIF($B$2:B2246,B2246)=3,B2246+1,B2246)</f>
        <v>749</v>
      </c>
      <c r="C2247" t="e">
        <f>VLOOKUP(B2247,'BAHAN BAKU'!P:Q,2,FALSE)</f>
        <v>#N/A</v>
      </c>
      <c r="D2247" t="s">
        <v>0</v>
      </c>
      <c r="E2247" t="s">
        <v>49</v>
      </c>
      <c r="F2247" s="13">
        <f>IF(VLOOKUP(B2247&amp;D2247,'BAHAN BAKU'!BA:BB,2,FALSE)&gt;'BAHAN BAKU'!$B$1,'BAHAN BAKU'!$B$1,VLOOKUP(B2247&amp;D2247,'BAHAN BAKU'!BA:BB,2,FALSE))</f>
        <v>0</v>
      </c>
      <c r="G2247" t="s">
        <v>49</v>
      </c>
      <c r="H2247">
        <v>100</v>
      </c>
      <c r="I2247">
        <f>ROUND(VLOOKUP(B2247,'BAHAN BAKU'!P:AO,26,FALSE)*F2247%,0)</f>
        <v>0</v>
      </c>
      <c r="J2247">
        <v>0</v>
      </c>
      <c r="K2247">
        <v>0</v>
      </c>
      <c r="L2247">
        <f>VLOOKUP(B2247,'BAHAN BAKU'!P:Y,10,FALSE)</f>
        <v>0</v>
      </c>
      <c r="M2247">
        <f>VLOOKUP(B2247,'BAHAN BAKU'!P:Z,11,FALSE)</f>
        <v>0</v>
      </c>
      <c r="T2247">
        <v>0</v>
      </c>
    </row>
    <row r="2248" spans="1:20" x14ac:dyDescent="0.25">
      <c r="A2248">
        <f>VLOOKUP(B2248,'BAHAN BAKU'!$BD:$BE,2,FALSE)</f>
        <v>1</v>
      </c>
      <c r="B2248">
        <f>IF(COUNTIF($B$2:B2247,B2247)=3,B2247+1,B2247)</f>
        <v>749</v>
      </c>
      <c r="C2248" t="e">
        <f>VLOOKUP(B2248,'BAHAN BAKU'!P:Q,2,FALSE)</f>
        <v>#N/A</v>
      </c>
      <c r="D2248" t="s">
        <v>4</v>
      </c>
      <c r="E2248" t="s">
        <v>49</v>
      </c>
      <c r="F2248" s="13" t="e">
        <f>IF(C2248=0,"2.5","0")</f>
        <v>#N/A</v>
      </c>
      <c r="G2248" t="s">
        <v>49</v>
      </c>
      <c r="H2248">
        <v>100</v>
      </c>
      <c r="I2248" t="e">
        <f>ROUND(VLOOKUP(B2248,'BAHAN BAKU'!P:AO,26,FALSE)*F2248%,0)</f>
        <v>#N/A</v>
      </c>
      <c r="J2248">
        <v>0</v>
      </c>
      <c r="K2248">
        <v>0</v>
      </c>
      <c r="L2248">
        <f>VLOOKUP(B2248,'BAHAN BAKU'!P:Y,10,FALSE)</f>
        <v>0</v>
      </c>
      <c r="M2248">
        <f>VLOOKUP(B2248,'BAHAN BAKU'!P:Z,11,FALSE)</f>
        <v>0</v>
      </c>
      <c r="T2248">
        <v>0</v>
      </c>
    </row>
    <row r="2249" spans="1:20" x14ac:dyDescent="0.25">
      <c r="A2249">
        <f>VLOOKUP(B2249,'BAHAN BAKU'!$BD:$BE,2,FALSE)</f>
        <v>1</v>
      </c>
      <c r="B2249">
        <f>IF(COUNTIF($B$2:B2248,B2248)=3,B2248+1,B2248)</f>
        <v>750</v>
      </c>
      <c r="C2249" t="e">
        <f>VLOOKUP(B2249,'BAHAN BAKU'!P:Q,2,FALSE)</f>
        <v>#N/A</v>
      </c>
      <c r="D2249" t="s">
        <v>2</v>
      </c>
      <c r="E2249" t="s">
        <v>49</v>
      </c>
      <c r="F2249" s="13">
        <v>11</v>
      </c>
      <c r="G2249" t="s">
        <v>49</v>
      </c>
      <c r="H2249">
        <v>100</v>
      </c>
      <c r="I2249">
        <f>ROUND(VLOOKUP(B2249,'BAHAN BAKU'!P:AO,26,FALSE)*F2249%,0)</f>
        <v>0</v>
      </c>
      <c r="J2249">
        <v>0</v>
      </c>
      <c r="K2249">
        <v>0</v>
      </c>
      <c r="L2249">
        <f>VLOOKUP(B2249,'BAHAN BAKU'!P:Y,10,FALSE)</f>
        <v>0</v>
      </c>
      <c r="M2249">
        <f>VLOOKUP(B2249,'BAHAN BAKU'!P:Z,11,FALSE)</f>
        <v>0</v>
      </c>
      <c r="T2249">
        <v>0</v>
      </c>
    </row>
    <row r="2250" spans="1:20" x14ac:dyDescent="0.25">
      <c r="A2250">
        <f>VLOOKUP(B2250,'BAHAN BAKU'!$BD:$BE,2,FALSE)</f>
        <v>1</v>
      </c>
      <c r="B2250">
        <f>IF(COUNTIF($B$2:B2249,B2249)=3,B2249+1,B2249)</f>
        <v>750</v>
      </c>
      <c r="C2250" t="e">
        <f>VLOOKUP(B2250,'BAHAN BAKU'!P:Q,2,FALSE)</f>
        <v>#N/A</v>
      </c>
      <c r="D2250" t="s">
        <v>0</v>
      </c>
      <c r="E2250" t="s">
        <v>49</v>
      </c>
      <c r="F2250" s="13">
        <f>IF(VLOOKUP(B2250&amp;D2250,'BAHAN BAKU'!BA:BB,2,FALSE)&gt;'BAHAN BAKU'!$B$1,'BAHAN BAKU'!$B$1,VLOOKUP(B2250&amp;D2250,'BAHAN BAKU'!BA:BB,2,FALSE))</f>
        <v>0</v>
      </c>
      <c r="G2250" t="s">
        <v>49</v>
      </c>
      <c r="H2250">
        <v>100</v>
      </c>
      <c r="I2250">
        <f>ROUND(VLOOKUP(B2250,'BAHAN BAKU'!P:AO,26,FALSE)*F2250%,0)</f>
        <v>0</v>
      </c>
      <c r="J2250">
        <v>0</v>
      </c>
      <c r="K2250">
        <v>0</v>
      </c>
      <c r="L2250">
        <f>VLOOKUP(B2250,'BAHAN BAKU'!P:Y,10,FALSE)</f>
        <v>0</v>
      </c>
      <c r="M2250">
        <f>VLOOKUP(B2250,'BAHAN BAKU'!P:Z,11,FALSE)</f>
        <v>0</v>
      </c>
      <c r="T2250">
        <v>0</v>
      </c>
    </row>
    <row r="2251" spans="1:20" x14ac:dyDescent="0.25">
      <c r="A2251">
        <f>VLOOKUP(B2251,'BAHAN BAKU'!$BD:$BE,2,FALSE)</f>
        <v>1</v>
      </c>
      <c r="B2251">
        <f>IF(COUNTIF($B$2:B2250,B2250)=3,B2250+1,B2250)</f>
        <v>750</v>
      </c>
      <c r="C2251" t="e">
        <f>VLOOKUP(B2251,'BAHAN BAKU'!P:Q,2,FALSE)</f>
        <v>#N/A</v>
      </c>
      <c r="D2251" t="s">
        <v>4</v>
      </c>
      <c r="E2251" t="s">
        <v>49</v>
      </c>
      <c r="F2251" s="13" t="e">
        <f>IF(C2251=0,"2.5","0")</f>
        <v>#N/A</v>
      </c>
      <c r="G2251" t="s">
        <v>49</v>
      </c>
      <c r="H2251">
        <v>100</v>
      </c>
      <c r="I2251" t="e">
        <f>ROUND(VLOOKUP(B2251,'BAHAN BAKU'!P:AO,26,FALSE)*F2251%,0)</f>
        <v>#N/A</v>
      </c>
      <c r="J2251">
        <v>0</v>
      </c>
      <c r="K2251">
        <v>0</v>
      </c>
      <c r="L2251">
        <f>VLOOKUP(B2251,'BAHAN BAKU'!P:Y,10,FALSE)</f>
        <v>0</v>
      </c>
      <c r="M2251">
        <f>VLOOKUP(B2251,'BAHAN BAKU'!P:Z,11,FALSE)</f>
        <v>0</v>
      </c>
      <c r="T2251">
        <v>0</v>
      </c>
    </row>
    <row r="2252" spans="1:20" x14ac:dyDescent="0.25">
      <c r="A2252">
        <f>VLOOKUP(B2252,'BAHAN BAKU'!$BD:$BE,2,FALSE)</f>
        <v>1</v>
      </c>
      <c r="B2252">
        <f>IF(COUNTIF($B$2:B2251,B2251)=3,B2251+1,B2251)</f>
        <v>751</v>
      </c>
      <c r="C2252" t="e">
        <f>VLOOKUP(B2252,'BAHAN BAKU'!P:Q,2,FALSE)</f>
        <v>#N/A</v>
      </c>
      <c r="D2252" t="s">
        <v>2</v>
      </c>
      <c r="E2252" t="s">
        <v>49</v>
      </c>
      <c r="F2252" s="13">
        <v>11</v>
      </c>
      <c r="G2252" t="s">
        <v>49</v>
      </c>
      <c r="H2252">
        <v>100</v>
      </c>
      <c r="I2252">
        <f>ROUND(VLOOKUP(B2252,'BAHAN BAKU'!P:AO,26,FALSE)*F2252%,0)</f>
        <v>0</v>
      </c>
      <c r="J2252">
        <v>0</v>
      </c>
      <c r="K2252">
        <v>0</v>
      </c>
      <c r="L2252">
        <f>VLOOKUP(B2252,'BAHAN BAKU'!P:Y,10,FALSE)</f>
        <v>0</v>
      </c>
      <c r="M2252">
        <f>VLOOKUP(B2252,'BAHAN BAKU'!P:Z,11,FALSE)</f>
        <v>0</v>
      </c>
      <c r="T2252">
        <v>0</v>
      </c>
    </row>
    <row r="2253" spans="1:20" x14ac:dyDescent="0.25">
      <c r="A2253">
        <f>VLOOKUP(B2253,'BAHAN BAKU'!$BD:$BE,2,FALSE)</f>
        <v>1</v>
      </c>
      <c r="B2253">
        <f>IF(COUNTIF($B$2:B2252,B2252)=3,B2252+1,B2252)</f>
        <v>751</v>
      </c>
      <c r="C2253" t="e">
        <f>VLOOKUP(B2253,'BAHAN BAKU'!P:Q,2,FALSE)</f>
        <v>#N/A</v>
      </c>
      <c r="D2253" t="s">
        <v>0</v>
      </c>
      <c r="E2253" t="s">
        <v>49</v>
      </c>
      <c r="F2253" s="13">
        <f>IF(VLOOKUP(B2253&amp;D2253,'BAHAN BAKU'!BA:BB,2,FALSE)&gt;'BAHAN BAKU'!$B$1,'BAHAN BAKU'!$B$1,VLOOKUP(B2253&amp;D2253,'BAHAN BAKU'!BA:BB,2,FALSE))</f>
        <v>0</v>
      </c>
      <c r="G2253" t="s">
        <v>49</v>
      </c>
      <c r="H2253">
        <v>100</v>
      </c>
      <c r="I2253">
        <f>ROUND(VLOOKUP(B2253,'BAHAN BAKU'!P:AO,26,FALSE)*F2253%,0)</f>
        <v>0</v>
      </c>
      <c r="J2253">
        <v>0</v>
      </c>
      <c r="K2253">
        <v>0</v>
      </c>
      <c r="L2253">
        <f>VLOOKUP(B2253,'BAHAN BAKU'!P:Y,10,FALSE)</f>
        <v>0</v>
      </c>
      <c r="M2253">
        <f>VLOOKUP(B2253,'BAHAN BAKU'!P:Z,11,FALSE)</f>
        <v>0</v>
      </c>
      <c r="T2253">
        <v>0</v>
      </c>
    </row>
    <row r="2254" spans="1:20" x14ac:dyDescent="0.25">
      <c r="A2254">
        <f>VLOOKUP(B2254,'BAHAN BAKU'!$BD:$BE,2,FALSE)</f>
        <v>1</v>
      </c>
      <c r="B2254">
        <f>IF(COUNTIF($B$2:B2253,B2253)=3,B2253+1,B2253)</f>
        <v>751</v>
      </c>
      <c r="C2254" t="e">
        <f>VLOOKUP(B2254,'BAHAN BAKU'!P:Q,2,FALSE)</f>
        <v>#N/A</v>
      </c>
      <c r="D2254" t="s">
        <v>4</v>
      </c>
      <c r="E2254" t="s">
        <v>49</v>
      </c>
      <c r="F2254" s="13" t="e">
        <f>IF(C2254=0,"2.5","0")</f>
        <v>#N/A</v>
      </c>
      <c r="G2254" t="s">
        <v>49</v>
      </c>
      <c r="H2254">
        <v>100</v>
      </c>
      <c r="I2254" t="e">
        <f>ROUND(VLOOKUP(B2254,'BAHAN BAKU'!P:AO,26,FALSE)*F2254%,0)</f>
        <v>#N/A</v>
      </c>
      <c r="J2254">
        <v>0</v>
      </c>
      <c r="K2254">
        <v>0</v>
      </c>
      <c r="L2254">
        <f>VLOOKUP(B2254,'BAHAN BAKU'!P:Y,10,FALSE)</f>
        <v>0</v>
      </c>
      <c r="M2254">
        <f>VLOOKUP(B2254,'BAHAN BAKU'!P:Z,11,FALSE)</f>
        <v>0</v>
      </c>
      <c r="T2254">
        <v>0</v>
      </c>
    </row>
    <row r="2255" spans="1:20" x14ac:dyDescent="0.25">
      <c r="A2255">
        <f>VLOOKUP(B2255,'BAHAN BAKU'!$BD:$BE,2,FALSE)</f>
        <v>1</v>
      </c>
      <c r="B2255">
        <f>IF(COUNTIF($B$2:B2254,B2254)=3,B2254+1,B2254)</f>
        <v>752</v>
      </c>
      <c r="C2255" t="e">
        <f>VLOOKUP(B2255,'BAHAN BAKU'!P:Q,2,FALSE)</f>
        <v>#N/A</v>
      </c>
      <c r="D2255" t="s">
        <v>2</v>
      </c>
      <c r="E2255" t="s">
        <v>49</v>
      </c>
      <c r="F2255" s="13">
        <v>11</v>
      </c>
      <c r="G2255" t="s">
        <v>49</v>
      </c>
      <c r="H2255">
        <v>100</v>
      </c>
      <c r="I2255">
        <f>ROUND(VLOOKUP(B2255,'BAHAN BAKU'!P:AO,26,FALSE)*F2255%,0)</f>
        <v>0</v>
      </c>
      <c r="J2255">
        <v>0</v>
      </c>
      <c r="K2255">
        <v>0</v>
      </c>
      <c r="L2255">
        <f>VLOOKUP(B2255,'BAHAN BAKU'!P:Y,10,FALSE)</f>
        <v>0</v>
      </c>
      <c r="M2255">
        <f>VLOOKUP(B2255,'BAHAN BAKU'!P:Z,11,FALSE)</f>
        <v>0</v>
      </c>
      <c r="T2255">
        <v>0</v>
      </c>
    </row>
    <row r="2256" spans="1:20" x14ac:dyDescent="0.25">
      <c r="A2256">
        <f>VLOOKUP(B2256,'BAHAN BAKU'!$BD:$BE,2,FALSE)</f>
        <v>1</v>
      </c>
      <c r="B2256">
        <f>IF(COUNTIF($B$2:B2255,B2255)=3,B2255+1,B2255)</f>
        <v>752</v>
      </c>
      <c r="C2256" t="e">
        <f>VLOOKUP(B2256,'BAHAN BAKU'!P:Q,2,FALSE)</f>
        <v>#N/A</v>
      </c>
      <c r="D2256" t="s">
        <v>0</v>
      </c>
      <c r="E2256" t="s">
        <v>49</v>
      </c>
      <c r="F2256" s="13">
        <f>IF(VLOOKUP(B2256&amp;D2256,'BAHAN BAKU'!BA:BB,2,FALSE)&gt;'BAHAN BAKU'!$B$1,'BAHAN BAKU'!$B$1,VLOOKUP(B2256&amp;D2256,'BAHAN BAKU'!BA:BB,2,FALSE))</f>
        <v>0</v>
      </c>
      <c r="G2256" t="s">
        <v>49</v>
      </c>
      <c r="H2256">
        <v>100</v>
      </c>
      <c r="I2256">
        <f>ROUND(VLOOKUP(B2256,'BAHAN BAKU'!P:AO,26,FALSE)*F2256%,0)</f>
        <v>0</v>
      </c>
      <c r="J2256">
        <v>0</v>
      </c>
      <c r="K2256">
        <v>0</v>
      </c>
      <c r="L2256">
        <f>VLOOKUP(B2256,'BAHAN BAKU'!P:Y,10,FALSE)</f>
        <v>0</v>
      </c>
      <c r="M2256">
        <f>VLOOKUP(B2256,'BAHAN BAKU'!P:Z,11,FALSE)</f>
        <v>0</v>
      </c>
      <c r="T2256">
        <v>0</v>
      </c>
    </row>
    <row r="2257" spans="1:20" x14ac:dyDescent="0.25">
      <c r="A2257">
        <f>VLOOKUP(B2257,'BAHAN BAKU'!$BD:$BE,2,FALSE)</f>
        <v>1</v>
      </c>
      <c r="B2257">
        <f>IF(COUNTIF($B$2:B2256,B2256)=3,B2256+1,B2256)</f>
        <v>752</v>
      </c>
      <c r="C2257" t="e">
        <f>VLOOKUP(B2257,'BAHAN BAKU'!P:Q,2,FALSE)</f>
        <v>#N/A</v>
      </c>
      <c r="D2257" t="s">
        <v>4</v>
      </c>
      <c r="E2257" t="s">
        <v>49</v>
      </c>
      <c r="F2257" s="13" t="e">
        <f>IF(C2257=0,"2.5","0")</f>
        <v>#N/A</v>
      </c>
      <c r="G2257" t="s">
        <v>49</v>
      </c>
      <c r="H2257">
        <v>100</v>
      </c>
      <c r="I2257" t="e">
        <f>ROUND(VLOOKUP(B2257,'BAHAN BAKU'!P:AO,26,FALSE)*F2257%,0)</f>
        <v>#N/A</v>
      </c>
      <c r="J2257">
        <v>0</v>
      </c>
      <c r="K2257">
        <v>0</v>
      </c>
      <c r="L2257">
        <f>VLOOKUP(B2257,'BAHAN BAKU'!P:Y,10,FALSE)</f>
        <v>0</v>
      </c>
      <c r="M2257">
        <f>VLOOKUP(B2257,'BAHAN BAKU'!P:Z,11,FALSE)</f>
        <v>0</v>
      </c>
      <c r="T2257">
        <v>0</v>
      </c>
    </row>
    <row r="2258" spans="1:20" x14ac:dyDescent="0.25">
      <c r="A2258">
        <f>VLOOKUP(B2258,'BAHAN BAKU'!$BD:$BE,2,FALSE)</f>
        <v>1</v>
      </c>
      <c r="B2258">
        <f>IF(COUNTIF($B$2:B2257,B2257)=3,B2257+1,B2257)</f>
        <v>753</v>
      </c>
      <c r="C2258" t="e">
        <f>VLOOKUP(B2258,'BAHAN BAKU'!P:Q,2,FALSE)</f>
        <v>#N/A</v>
      </c>
      <c r="D2258" t="s">
        <v>2</v>
      </c>
      <c r="E2258" t="s">
        <v>49</v>
      </c>
      <c r="F2258" s="13">
        <v>11</v>
      </c>
      <c r="G2258" t="s">
        <v>49</v>
      </c>
      <c r="H2258">
        <v>100</v>
      </c>
      <c r="I2258">
        <f>ROUND(VLOOKUP(B2258,'BAHAN BAKU'!P:AO,26,FALSE)*F2258%,0)</f>
        <v>0</v>
      </c>
      <c r="J2258">
        <v>0</v>
      </c>
      <c r="K2258">
        <v>0</v>
      </c>
      <c r="L2258">
        <f>VLOOKUP(B2258,'BAHAN BAKU'!P:Y,10,FALSE)</f>
        <v>0</v>
      </c>
      <c r="M2258">
        <f>VLOOKUP(B2258,'BAHAN BAKU'!P:Z,11,FALSE)</f>
        <v>0</v>
      </c>
      <c r="T2258">
        <v>0</v>
      </c>
    </row>
    <row r="2259" spans="1:20" x14ac:dyDescent="0.25">
      <c r="A2259">
        <f>VLOOKUP(B2259,'BAHAN BAKU'!$BD:$BE,2,FALSE)</f>
        <v>1</v>
      </c>
      <c r="B2259">
        <f>IF(COUNTIF($B$2:B2258,B2258)=3,B2258+1,B2258)</f>
        <v>753</v>
      </c>
      <c r="C2259" t="e">
        <f>VLOOKUP(B2259,'BAHAN BAKU'!P:Q,2,FALSE)</f>
        <v>#N/A</v>
      </c>
      <c r="D2259" t="s">
        <v>0</v>
      </c>
      <c r="E2259" t="s">
        <v>49</v>
      </c>
      <c r="F2259" s="13">
        <f>IF(VLOOKUP(B2259&amp;D2259,'BAHAN BAKU'!BA:BB,2,FALSE)&gt;'BAHAN BAKU'!$B$1,'BAHAN BAKU'!$B$1,VLOOKUP(B2259&amp;D2259,'BAHAN BAKU'!BA:BB,2,FALSE))</f>
        <v>0</v>
      </c>
      <c r="G2259" t="s">
        <v>49</v>
      </c>
      <c r="H2259">
        <v>100</v>
      </c>
      <c r="I2259">
        <f>ROUND(VLOOKUP(B2259,'BAHAN BAKU'!P:AO,26,FALSE)*F2259%,0)</f>
        <v>0</v>
      </c>
      <c r="J2259">
        <v>0</v>
      </c>
      <c r="K2259">
        <v>0</v>
      </c>
      <c r="L2259">
        <f>VLOOKUP(B2259,'BAHAN BAKU'!P:Y,10,FALSE)</f>
        <v>0</v>
      </c>
      <c r="M2259">
        <f>VLOOKUP(B2259,'BAHAN BAKU'!P:Z,11,FALSE)</f>
        <v>0</v>
      </c>
      <c r="T2259">
        <v>0</v>
      </c>
    </row>
    <row r="2260" spans="1:20" x14ac:dyDescent="0.25">
      <c r="A2260">
        <f>VLOOKUP(B2260,'BAHAN BAKU'!$BD:$BE,2,FALSE)</f>
        <v>1</v>
      </c>
      <c r="B2260">
        <f>IF(COUNTIF($B$2:B2259,B2259)=3,B2259+1,B2259)</f>
        <v>753</v>
      </c>
      <c r="C2260" t="e">
        <f>VLOOKUP(B2260,'BAHAN BAKU'!P:Q,2,FALSE)</f>
        <v>#N/A</v>
      </c>
      <c r="D2260" t="s">
        <v>4</v>
      </c>
      <c r="E2260" t="s">
        <v>49</v>
      </c>
      <c r="F2260" s="13" t="e">
        <f>IF(C2260=0,"2.5","0")</f>
        <v>#N/A</v>
      </c>
      <c r="G2260" t="s">
        <v>49</v>
      </c>
      <c r="H2260">
        <v>100</v>
      </c>
      <c r="I2260" t="e">
        <f>ROUND(VLOOKUP(B2260,'BAHAN BAKU'!P:AO,26,FALSE)*F2260%,0)</f>
        <v>#N/A</v>
      </c>
      <c r="J2260">
        <v>0</v>
      </c>
      <c r="K2260">
        <v>0</v>
      </c>
      <c r="L2260">
        <f>VLOOKUP(B2260,'BAHAN BAKU'!P:Y,10,FALSE)</f>
        <v>0</v>
      </c>
      <c r="M2260">
        <f>VLOOKUP(B2260,'BAHAN BAKU'!P:Z,11,FALSE)</f>
        <v>0</v>
      </c>
      <c r="T2260">
        <v>0</v>
      </c>
    </row>
    <row r="2261" spans="1:20" x14ac:dyDescent="0.25">
      <c r="A2261">
        <f>VLOOKUP(B2261,'BAHAN BAKU'!$BD:$BE,2,FALSE)</f>
        <v>1</v>
      </c>
      <c r="B2261">
        <f>IF(COUNTIF($B$2:B2260,B2260)=3,B2260+1,B2260)</f>
        <v>754</v>
      </c>
      <c r="C2261" t="e">
        <f>VLOOKUP(B2261,'BAHAN BAKU'!P:Q,2,FALSE)</f>
        <v>#N/A</v>
      </c>
      <c r="D2261" t="s">
        <v>2</v>
      </c>
      <c r="E2261" t="s">
        <v>49</v>
      </c>
      <c r="F2261" s="13">
        <v>11</v>
      </c>
      <c r="G2261" t="s">
        <v>49</v>
      </c>
      <c r="H2261">
        <v>100</v>
      </c>
      <c r="I2261">
        <f>ROUND(VLOOKUP(B2261,'BAHAN BAKU'!P:AO,26,FALSE)*F2261%,0)</f>
        <v>0</v>
      </c>
      <c r="J2261">
        <v>0</v>
      </c>
      <c r="K2261">
        <v>0</v>
      </c>
      <c r="L2261">
        <f>VLOOKUP(B2261,'BAHAN BAKU'!P:Y,10,FALSE)</f>
        <v>0</v>
      </c>
      <c r="M2261">
        <f>VLOOKUP(B2261,'BAHAN BAKU'!P:Z,11,FALSE)</f>
        <v>0</v>
      </c>
      <c r="T2261">
        <v>0</v>
      </c>
    </row>
    <row r="2262" spans="1:20" x14ac:dyDescent="0.25">
      <c r="A2262">
        <f>VLOOKUP(B2262,'BAHAN BAKU'!$BD:$BE,2,FALSE)</f>
        <v>1</v>
      </c>
      <c r="B2262">
        <f>IF(COUNTIF($B$2:B2261,B2261)=3,B2261+1,B2261)</f>
        <v>754</v>
      </c>
      <c r="C2262" t="e">
        <f>VLOOKUP(B2262,'BAHAN BAKU'!P:Q,2,FALSE)</f>
        <v>#N/A</v>
      </c>
      <c r="D2262" t="s">
        <v>0</v>
      </c>
      <c r="E2262" t="s">
        <v>49</v>
      </c>
      <c r="F2262" s="13">
        <f>IF(VLOOKUP(B2262&amp;D2262,'BAHAN BAKU'!BA:BB,2,FALSE)&gt;'BAHAN BAKU'!$B$1,'BAHAN BAKU'!$B$1,VLOOKUP(B2262&amp;D2262,'BAHAN BAKU'!BA:BB,2,FALSE))</f>
        <v>0</v>
      </c>
      <c r="G2262" t="s">
        <v>49</v>
      </c>
      <c r="H2262">
        <v>100</v>
      </c>
      <c r="I2262">
        <f>ROUND(VLOOKUP(B2262,'BAHAN BAKU'!P:AO,26,FALSE)*F2262%,0)</f>
        <v>0</v>
      </c>
      <c r="J2262">
        <v>0</v>
      </c>
      <c r="K2262">
        <v>0</v>
      </c>
      <c r="L2262">
        <f>VLOOKUP(B2262,'BAHAN BAKU'!P:Y,10,FALSE)</f>
        <v>0</v>
      </c>
      <c r="M2262">
        <f>VLOOKUP(B2262,'BAHAN BAKU'!P:Z,11,FALSE)</f>
        <v>0</v>
      </c>
      <c r="T2262">
        <v>0</v>
      </c>
    </row>
    <row r="2263" spans="1:20" x14ac:dyDescent="0.25">
      <c r="A2263">
        <f>VLOOKUP(B2263,'BAHAN BAKU'!$BD:$BE,2,FALSE)</f>
        <v>1</v>
      </c>
      <c r="B2263">
        <f>IF(COUNTIF($B$2:B2262,B2262)=3,B2262+1,B2262)</f>
        <v>754</v>
      </c>
      <c r="C2263" t="e">
        <f>VLOOKUP(B2263,'BAHAN BAKU'!P:Q,2,FALSE)</f>
        <v>#N/A</v>
      </c>
      <c r="D2263" t="s">
        <v>4</v>
      </c>
      <c r="E2263" t="s">
        <v>49</v>
      </c>
      <c r="F2263" s="13" t="e">
        <f>IF(C2263=0,"2.5","0")</f>
        <v>#N/A</v>
      </c>
      <c r="G2263" t="s">
        <v>49</v>
      </c>
      <c r="H2263">
        <v>100</v>
      </c>
      <c r="I2263" t="e">
        <f>ROUND(VLOOKUP(B2263,'BAHAN BAKU'!P:AO,26,FALSE)*F2263%,0)</f>
        <v>#N/A</v>
      </c>
      <c r="J2263">
        <v>0</v>
      </c>
      <c r="K2263">
        <v>0</v>
      </c>
      <c r="L2263">
        <f>VLOOKUP(B2263,'BAHAN BAKU'!P:Y,10,FALSE)</f>
        <v>0</v>
      </c>
      <c r="M2263">
        <f>VLOOKUP(B2263,'BAHAN BAKU'!P:Z,11,FALSE)</f>
        <v>0</v>
      </c>
      <c r="T2263">
        <v>0</v>
      </c>
    </row>
    <row r="2264" spans="1:20" x14ac:dyDescent="0.25">
      <c r="A2264">
        <f>VLOOKUP(B2264,'BAHAN BAKU'!$BD:$BE,2,FALSE)</f>
        <v>1</v>
      </c>
      <c r="B2264">
        <f>IF(COUNTIF($B$2:B2263,B2263)=3,B2263+1,B2263)</f>
        <v>755</v>
      </c>
      <c r="C2264" t="e">
        <f>VLOOKUP(B2264,'BAHAN BAKU'!P:Q,2,FALSE)</f>
        <v>#N/A</v>
      </c>
      <c r="D2264" t="s">
        <v>2</v>
      </c>
      <c r="E2264" t="s">
        <v>49</v>
      </c>
      <c r="F2264" s="13">
        <v>11</v>
      </c>
      <c r="G2264" t="s">
        <v>49</v>
      </c>
      <c r="H2264">
        <v>100</v>
      </c>
      <c r="I2264">
        <f>ROUND(VLOOKUP(B2264,'BAHAN BAKU'!P:AO,26,FALSE)*F2264%,0)</f>
        <v>0</v>
      </c>
      <c r="J2264">
        <v>0</v>
      </c>
      <c r="K2264">
        <v>0</v>
      </c>
      <c r="L2264">
        <f>VLOOKUP(B2264,'BAHAN BAKU'!P:Y,10,FALSE)</f>
        <v>0</v>
      </c>
      <c r="M2264">
        <f>VLOOKUP(B2264,'BAHAN BAKU'!P:Z,11,FALSE)</f>
        <v>0</v>
      </c>
      <c r="T2264">
        <v>0</v>
      </c>
    </row>
    <row r="2265" spans="1:20" x14ac:dyDescent="0.25">
      <c r="A2265">
        <f>VLOOKUP(B2265,'BAHAN BAKU'!$BD:$BE,2,FALSE)</f>
        <v>1</v>
      </c>
      <c r="B2265">
        <f>IF(COUNTIF($B$2:B2264,B2264)=3,B2264+1,B2264)</f>
        <v>755</v>
      </c>
      <c r="C2265" t="e">
        <f>VLOOKUP(B2265,'BAHAN BAKU'!P:Q,2,FALSE)</f>
        <v>#N/A</v>
      </c>
      <c r="D2265" t="s">
        <v>0</v>
      </c>
      <c r="E2265" t="s">
        <v>49</v>
      </c>
      <c r="F2265" s="13">
        <f>IF(VLOOKUP(B2265&amp;D2265,'BAHAN BAKU'!BA:BB,2,FALSE)&gt;'BAHAN BAKU'!$B$1,'BAHAN BAKU'!$B$1,VLOOKUP(B2265&amp;D2265,'BAHAN BAKU'!BA:BB,2,FALSE))</f>
        <v>0</v>
      </c>
      <c r="G2265" t="s">
        <v>49</v>
      </c>
      <c r="H2265">
        <v>100</v>
      </c>
      <c r="I2265">
        <f>ROUND(VLOOKUP(B2265,'BAHAN BAKU'!P:AO,26,FALSE)*F2265%,0)</f>
        <v>0</v>
      </c>
      <c r="J2265">
        <v>0</v>
      </c>
      <c r="K2265">
        <v>0</v>
      </c>
      <c r="L2265">
        <f>VLOOKUP(B2265,'BAHAN BAKU'!P:Y,10,FALSE)</f>
        <v>0</v>
      </c>
      <c r="M2265">
        <f>VLOOKUP(B2265,'BAHAN BAKU'!P:Z,11,FALSE)</f>
        <v>0</v>
      </c>
      <c r="T2265">
        <v>0</v>
      </c>
    </row>
    <row r="2266" spans="1:20" x14ac:dyDescent="0.25">
      <c r="A2266">
        <f>VLOOKUP(B2266,'BAHAN BAKU'!$BD:$BE,2,FALSE)</f>
        <v>1</v>
      </c>
      <c r="B2266">
        <f>IF(COUNTIF($B$2:B2265,B2265)=3,B2265+1,B2265)</f>
        <v>755</v>
      </c>
      <c r="C2266" t="e">
        <f>VLOOKUP(B2266,'BAHAN BAKU'!P:Q,2,FALSE)</f>
        <v>#N/A</v>
      </c>
      <c r="D2266" t="s">
        <v>4</v>
      </c>
      <c r="E2266" t="s">
        <v>49</v>
      </c>
      <c r="F2266" s="13" t="e">
        <f>IF(C2266=0,"2.5","0")</f>
        <v>#N/A</v>
      </c>
      <c r="G2266" t="s">
        <v>49</v>
      </c>
      <c r="H2266">
        <v>100</v>
      </c>
      <c r="I2266" t="e">
        <f>ROUND(VLOOKUP(B2266,'BAHAN BAKU'!P:AO,26,FALSE)*F2266%,0)</f>
        <v>#N/A</v>
      </c>
      <c r="J2266">
        <v>0</v>
      </c>
      <c r="K2266">
        <v>0</v>
      </c>
      <c r="L2266">
        <f>VLOOKUP(B2266,'BAHAN BAKU'!P:Y,10,FALSE)</f>
        <v>0</v>
      </c>
      <c r="M2266">
        <f>VLOOKUP(B2266,'BAHAN BAKU'!P:Z,11,FALSE)</f>
        <v>0</v>
      </c>
      <c r="T2266">
        <v>0</v>
      </c>
    </row>
    <row r="2267" spans="1:20" x14ac:dyDescent="0.25">
      <c r="A2267">
        <f>VLOOKUP(B2267,'BAHAN BAKU'!$BD:$BE,2,FALSE)</f>
        <v>1</v>
      </c>
      <c r="B2267">
        <f>IF(COUNTIF($B$2:B2266,B2266)=3,B2266+1,B2266)</f>
        <v>756</v>
      </c>
      <c r="C2267" t="e">
        <f>VLOOKUP(B2267,'BAHAN BAKU'!P:Q,2,FALSE)</f>
        <v>#N/A</v>
      </c>
      <c r="D2267" t="s">
        <v>2</v>
      </c>
      <c r="E2267" t="s">
        <v>49</v>
      </c>
      <c r="F2267" s="13">
        <v>11</v>
      </c>
      <c r="G2267" t="s">
        <v>49</v>
      </c>
      <c r="H2267">
        <v>100</v>
      </c>
      <c r="I2267">
        <f>ROUND(VLOOKUP(B2267,'BAHAN BAKU'!P:AO,26,FALSE)*F2267%,0)</f>
        <v>0</v>
      </c>
      <c r="J2267">
        <v>0</v>
      </c>
      <c r="K2267">
        <v>0</v>
      </c>
      <c r="L2267">
        <f>VLOOKUP(B2267,'BAHAN BAKU'!P:Y,10,FALSE)</f>
        <v>0</v>
      </c>
      <c r="M2267">
        <f>VLOOKUP(B2267,'BAHAN BAKU'!P:Z,11,FALSE)</f>
        <v>0</v>
      </c>
      <c r="T2267">
        <v>0</v>
      </c>
    </row>
    <row r="2268" spans="1:20" x14ac:dyDescent="0.25">
      <c r="A2268">
        <f>VLOOKUP(B2268,'BAHAN BAKU'!$BD:$BE,2,FALSE)</f>
        <v>1</v>
      </c>
      <c r="B2268">
        <f>IF(COUNTIF($B$2:B2267,B2267)=3,B2267+1,B2267)</f>
        <v>756</v>
      </c>
      <c r="C2268" t="e">
        <f>VLOOKUP(B2268,'BAHAN BAKU'!P:Q,2,FALSE)</f>
        <v>#N/A</v>
      </c>
      <c r="D2268" t="s">
        <v>0</v>
      </c>
      <c r="E2268" t="s">
        <v>49</v>
      </c>
      <c r="F2268" s="13">
        <f>IF(VLOOKUP(B2268&amp;D2268,'BAHAN BAKU'!BA:BB,2,FALSE)&gt;'BAHAN BAKU'!$B$1,'BAHAN BAKU'!$B$1,VLOOKUP(B2268&amp;D2268,'BAHAN BAKU'!BA:BB,2,FALSE))</f>
        <v>0</v>
      </c>
      <c r="G2268" t="s">
        <v>49</v>
      </c>
      <c r="H2268">
        <v>100</v>
      </c>
      <c r="I2268">
        <f>ROUND(VLOOKUP(B2268,'BAHAN BAKU'!P:AO,26,FALSE)*F2268%,0)</f>
        <v>0</v>
      </c>
      <c r="J2268">
        <v>0</v>
      </c>
      <c r="K2268">
        <v>0</v>
      </c>
      <c r="L2268">
        <f>VLOOKUP(B2268,'BAHAN BAKU'!P:Y,10,FALSE)</f>
        <v>0</v>
      </c>
      <c r="M2268">
        <f>VLOOKUP(B2268,'BAHAN BAKU'!P:Z,11,FALSE)</f>
        <v>0</v>
      </c>
      <c r="T2268">
        <v>0</v>
      </c>
    </row>
    <row r="2269" spans="1:20" x14ac:dyDescent="0.25">
      <c r="A2269">
        <f>VLOOKUP(B2269,'BAHAN BAKU'!$BD:$BE,2,FALSE)</f>
        <v>1</v>
      </c>
      <c r="B2269">
        <f>IF(COUNTIF($B$2:B2268,B2268)=3,B2268+1,B2268)</f>
        <v>756</v>
      </c>
      <c r="C2269" t="e">
        <f>VLOOKUP(B2269,'BAHAN BAKU'!P:Q,2,FALSE)</f>
        <v>#N/A</v>
      </c>
      <c r="D2269" t="s">
        <v>4</v>
      </c>
      <c r="E2269" t="s">
        <v>49</v>
      </c>
      <c r="F2269" s="13" t="e">
        <f>IF(C2269=0,"2.5","0")</f>
        <v>#N/A</v>
      </c>
      <c r="G2269" t="s">
        <v>49</v>
      </c>
      <c r="H2269">
        <v>100</v>
      </c>
      <c r="I2269" t="e">
        <f>ROUND(VLOOKUP(B2269,'BAHAN BAKU'!P:AO,26,FALSE)*F2269%,0)</f>
        <v>#N/A</v>
      </c>
      <c r="J2269">
        <v>0</v>
      </c>
      <c r="K2269">
        <v>0</v>
      </c>
      <c r="L2269">
        <f>VLOOKUP(B2269,'BAHAN BAKU'!P:Y,10,FALSE)</f>
        <v>0</v>
      </c>
      <c r="M2269">
        <f>VLOOKUP(B2269,'BAHAN BAKU'!P:Z,11,FALSE)</f>
        <v>0</v>
      </c>
      <c r="T2269">
        <v>0</v>
      </c>
    </row>
    <row r="2270" spans="1:20" x14ac:dyDescent="0.25">
      <c r="A2270">
        <f>VLOOKUP(B2270,'BAHAN BAKU'!$BD:$BE,2,FALSE)</f>
        <v>1</v>
      </c>
      <c r="B2270">
        <f>IF(COUNTIF($B$2:B2269,B2269)=3,B2269+1,B2269)</f>
        <v>757</v>
      </c>
      <c r="C2270" t="e">
        <f>VLOOKUP(B2270,'BAHAN BAKU'!P:Q,2,FALSE)</f>
        <v>#N/A</v>
      </c>
      <c r="D2270" t="s">
        <v>2</v>
      </c>
      <c r="E2270" t="s">
        <v>49</v>
      </c>
      <c r="F2270" s="13">
        <v>11</v>
      </c>
      <c r="G2270" t="s">
        <v>49</v>
      </c>
      <c r="H2270">
        <v>100</v>
      </c>
      <c r="I2270">
        <f>ROUND(VLOOKUP(B2270,'BAHAN BAKU'!P:AO,26,FALSE)*F2270%,0)</f>
        <v>0</v>
      </c>
      <c r="J2270">
        <v>0</v>
      </c>
      <c r="K2270">
        <v>0</v>
      </c>
      <c r="L2270">
        <f>VLOOKUP(B2270,'BAHAN BAKU'!P:Y,10,FALSE)</f>
        <v>0</v>
      </c>
      <c r="M2270">
        <f>VLOOKUP(B2270,'BAHAN BAKU'!P:Z,11,FALSE)</f>
        <v>0</v>
      </c>
      <c r="T2270">
        <v>0</v>
      </c>
    </row>
    <row r="2271" spans="1:20" x14ac:dyDescent="0.25">
      <c r="A2271">
        <f>VLOOKUP(B2271,'BAHAN BAKU'!$BD:$BE,2,FALSE)</f>
        <v>1</v>
      </c>
      <c r="B2271">
        <f>IF(COUNTIF($B$2:B2270,B2270)=3,B2270+1,B2270)</f>
        <v>757</v>
      </c>
      <c r="C2271" t="e">
        <f>VLOOKUP(B2271,'BAHAN BAKU'!P:Q,2,FALSE)</f>
        <v>#N/A</v>
      </c>
      <c r="D2271" t="s">
        <v>0</v>
      </c>
      <c r="E2271" t="s">
        <v>49</v>
      </c>
      <c r="F2271" s="13">
        <f>IF(VLOOKUP(B2271&amp;D2271,'BAHAN BAKU'!BA:BB,2,FALSE)&gt;'BAHAN BAKU'!$B$1,'BAHAN BAKU'!$B$1,VLOOKUP(B2271&amp;D2271,'BAHAN BAKU'!BA:BB,2,FALSE))</f>
        <v>0</v>
      </c>
      <c r="G2271" t="s">
        <v>49</v>
      </c>
      <c r="H2271">
        <v>100</v>
      </c>
      <c r="I2271">
        <f>ROUND(VLOOKUP(B2271,'BAHAN BAKU'!P:AO,26,FALSE)*F2271%,0)</f>
        <v>0</v>
      </c>
      <c r="J2271">
        <v>0</v>
      </c>
      <c r="K2271">
        <v>0</v>
      </c>
      <c r="L2271">
        <f>VLOOKUP(B2271,'BAHAN BAKU'!P:Y,10,FALSE)</f>
        <v>0</v>
      </c>
      <c r="M2271">
        <f>VLOOKUP(B2271,'BAHAN BAKU'!P:Z,11,FALSE)</f>
        <v>0</v>
      </c>
      <c r="T2271">
        <v>0</v>
      </c>
    </row>
    <row r="2272" spans="1:20" x14ac:dyDescent="0.25">
      <c r="A2272">
        <f>VLOOKUP(B2272,'BAHAN BAKU'!$BD:$BE,2,FALSE)</f>
        <v>1</v>
      </c>
      <c r="B2272">
        <f>IF(COUNTIF($B$2:B2271,B2271)=3,B2271+1,B2271)</f>
        <v>757</v>
      </c>
      <c r="C2272" t="e">
        <f>VLOOKUP(B2272,'BAHAN BAKU'!P:Q,2,FALSE)</f>
        <v>#N/A</v>
      </c>
      <c r="D2272" t="s">
        <v>4</v>
      </c>
      <c r="E2272" t="s">
        <v>49</v>
      </c>
      <c r="F2272" s="13" t="e">
        <f>IF(C2272=0,"2.5","0")</f>
        <v>#N/A</v>
      </c>
      <c r="G2272" t="s">
        <v>49</v>
      </c>
      <c r="H2272">
        <v>100</v>
      </c>
      <c r="I2272" t="e">
        <f>ROUND(VLOOKUP(B2272,'BAHAN BAKU'!P:AO,26,FALSE)*F2272%,0)</f>
        <v>#N/A</v>
      </c>
      <c r="J2272">
        <v>0</v>
      </c>
      <c r="K2272">
        <v>0</v>
      </c>
      <c r="L2272">
        <f>VLOOKUP(B2272,'BAHAN BAKU'!P:Y,10,FALSE)</f>
        <v>0</v>
      </c>
      <c r="M2272">
        <f>VLOOKUP(B2272,'BAHAN BAKU'!P:Z,11,FALSE)</f>
        <v>0</v>
      </c>
      <c r="T2272">
        <v>0</v>
      </c>
    </row>
    <row r="2273" spans="1:20" x14ac:dyDescent="0.25">
      <c r="A2273">
        <f>VLOOKUP(B2273,'BAHAN BAKU'!$BD:$BE,2,FALSE)</f>
        <v>1</v>
      </c>
      <c r="B2273">
        <f>IF(COUNTIF($B$2:B2272,B2272)=3,B2272+1,B2272)</f>
        <v>758</v>
      </c>
      <c r="C2273" t="e">
        <f>VLOOKUP(B2273,'BAHAN BAKU'!P:Q,2,FALSE)</f>
        <v>#N/A</v>
      </c>
      <c r="D2273" t="s">
        <v>2</v>
      </c>
      <c r="E2273" t="s">
        <v>49</v>
      </c>
      <c r="F2273" s="13">
        <v>11</v>
      </c>
      <c r="G2273" t="s">
        <v>49</v>
      </c>
      <c r="H2273">
        <v>100</v>
      </c>
      <c r="I2273">
        <f>ROUND(VLOOKUP(B2273,'BAHAN BAKU'!P:AO,26,FALSE)*F2273%,0)</f>
        <v>0</v>
      </c>
      <c r="J2273">
        <v>0</v>
      </c>
      <c r="K2273">
        <v>0</v>
      </c>
      <c r="L2273">
        <f>VLOOKUP(B2273,'BAHAN BAKU'!P:Y,10,FALSE)</f>
        <v>0</v>
      </c>
      <c r="M2273">
        <f>VLOOKUP(B2273,'BAHAN BAKU'!P:Z,11,FALSE)</f>
        <v>0</v>
      </c>
      <c r="T2273">
        <v>0</v>
      </c>
    </row>
    <row r="2274" spans="1:20" x14ac:dyDescent="0.25">
      <c r="A2274">
        <f>VLOOKUP(B2274,'BAHAN BAKU'!$BD:$BE,2,FALSE)</f>
        <v>1</v>
      </c>
      <c r="B2274">
        <f>IF(COUNTIF($B$2:B2273,B2273)=3,B2273+1,B2273)</f>
        <v>758</v>
      </c>
      <c r="C2274" t="e">
        <f>VLOOKUP(B2274,'BAHAN BAKU'!P:Q,2,FALSE)</f>
        <v>#N/A</v>
      </c>
      <c r="D2274" t="s">
        <v>0</v>
      </c>
      <c r="E2274" t="s">
        <v>49</v>
      </c>
      <c r="F2274" s="13">
        <f>IF(VLOOKUP(B2274&amp;D2274,'BAHAN BAKU'!BA:BB,2,FALSE)&gt;'BAHAN BAKU'!$B$1,'BAHAN BAKU'!$B$1,VLOOKUP(B2274&amp;D2274,'BAHAN BAKU'!BA:BB,2,FALSE))</f>
        <v>0</v>
      </c>
      <c r="G2274" t="s">
        <v>49</v>
      </c>
      <c r="H2274">
        <v>100</v>
      </c>
      <c r="I2274">
        <f>ROUND(VLOOKUP(B2274,'BAHAN BAKU'!P:AO,26,FALSE)*F2274%,0)</f>
        <v>0</v>
      </c>
      <c r="J2274">
        <v>0</v>
      </c>
      <c r="K2274">
        <v>0</v>
      </c>
      <c r="L2274">
        <f>VLOOKUP(B2274,'BAHAN BAKU'!P:Y,10,FALSE)</f>
        <v>0</v>
      </c>
      <c r="M2274">
        <f>VLOOKUP(B2274,'BAHAN BAKU'!P:Z,11,FALSE)</f>
        <v>0</v>
      </c>
      <c r="T2274">
        <v>0</v>
      </c>
    </row>
    <row r="2275" spans="1:20" x14ac:dyDescent="0.25">
      <c r="A2275">
        <f>VLOOKUP(B2275,'BAHAN BAKU'!$BD:$BE,2,FALSE)</f>
        <v>1</v>
      </c>
      <c r="B2275">
        <f>IF(COUNTIF($B$2:B2274,B2274)=3,B2274+1,B2274)</f>
        <v>758</v>
      </c>
      <c r="C2275" t="e">
        <f>VLOOKUP(B2275,'BAHAN BAKU'!P:Q,2,FALSE)</f>
        <v>#N/A</v>
      </c>
      <c r="D2275" t="s">
        <v>4</v>
      </c>
      <c r="E2275" t="s">
        <v>49</v>
      </c>
      <c r="F2275" s="13" t="e">
        <f>IF(C2275=0,"2.5","0")</f>
        <v>#N/A</v>
      </c>
      <c r="G2275" t="s">
        <v>49</v>
      </c>
      <c r="H2275">
        <v>100</v>
      </c>
      <c r="I2275" t="e">
        <f>ROUND(VLOOKUP(B2275,'BAHAN BAKU'!P:AO,26,FALSE)*F2275%,0)</f>
        <v>#N/A</v>
      </c>
      <c r="J2275">
        <v>0</v>
      </c>
      <c r="K2275">
        <v>0</v>
      </c>
      <c r="L2275">
        <f>VLOOKUP(B2275,'BAHAN BAKU'!P:Y,10,FALSE)</f>
        <v>0</v>
      </c>
      <c r="M2275">
        <f>VLOOKUP(B2275,'BAHAN BAKU'!P:Z,11,FALSE)</f>
        <v>0</v>
      </c>
      <c r="T2275">
        <v>0</v>
      </c>
    </row>
    <row r="2276" spans="1:20" x14ac:dyDescent="0.25">
      <c r="A2276">
        <f>VLOOKUP(B2276,'BAHAN BAKU'!$BD:$BE,2,FALSE)</f>
        <v>1</v>
      </c>
      <c r="B2276">
        <f>IF(COUNTIF($B$2:B2275,B2275)=3,B2275+1,B2275)</f>
        <v>759</v>
      </c>
      <c r="C2276" t="e">
        <f>VLOOKUP(B2276,'BAHAN BAKU'!P:Q,2,FALSE)</f>
        <v>#N/A</v>
      </c>
      <c r="D2276" t="s">
        <v>2</v>
      </c>
      <c r="E2276" t="s">
        <v>49</v>
      </c>
      <c r="F2276" s="13">
        <v>11</v>
      </c>
      <c r="G2276" t="s">
        <v>49</v>
      </c>
      <c r="H2276">
        <v>100</v>
      </c>
      <c r="I2276">
        <f>ROUND(VLOOKUP(B2276,'BAHAN BAKU'!P:AO,26,FALSE)*F2276%,0)</f>
        <v>0</v>
      </c>
      <c r="J2276">
        <v>0</v>
      </c>
      <c r="K2276">
        <v>0</v>
      </c>
      <c r="L2276">
        <f>VLOOKUP(B2276,'BAHAN BAKU'!P:Y,10,FALSE)</f>
        <v>0</v>
      </c>
      <c r="M2276">
        <f>VLOOKUP(B2276,'BAHAN BAKU'!P:Z,11,FALSE)</f>
        <v>0</v>
      </c>
      <c r="T2276">
        <v>0</v>
      </c>
    </row>
    <row r="2277" spans="1:20" x14ac:dyDescent="0.25">
      <c r="A2277">
        <f>VLOOKUP(B2277,'BAHAN BAKU'!$BD:$BE,2,FALSE)</f>
        <v>1</v>
      </c>
      <c r="B2277">
        <f>IF(COUNTIF($B$2:B2276,B2276)=3,B2276+1,B2276)</f>
        <v>759</v>
      </c>
      <c r="C2277" t="e">
        <f>VLOOKUP(B2277,'BAHAN BAKU'!P:Q,2,FALSE)</f>
        <v>#N/A</v>
      </c>
      <c r="D2277" t="s">
        <v>0</v>
      </c>
      <c r="E2277" t="s">
        <v>49</v>
      </c>
      <c r="F2277" s="13">
        <f>IF(VLOOKUP(B2277&amp;D2277,'BAHAN BAKU'!BA:BB,2,FALSE)&gt;'BAHAN BAKU'!$B$1,'BAHAN BAKU'!$B$1,VLOOKUP(B2277&amp;D2277,'BAHAN BAKU'!BA:BB,2,FALSE))</f>
        <v>0</v>
      </c>
      <c r="G2277" t="s">
        <v>49</v>
      </c>
      <c r="H2277">
        <v>100</v>
      </c>
      <c r="I2277">
        <f>ROUND(VLOOKUP(B2277,'BAHAN BAKU'!P:AO,26,FALSE)*F2277%,0)</f>
        <v>0</v>
      </c>
      <c r="J2277">
        <v>0</v>
      </c>
      <c r="K2277">
        <v>0</v>
      </c>
      <c r="L2277">
        <f>VLOOKUP(B2277,'BAHAN BAKU'!P:Y,10,FALSE)</f>
        <v>0</v>
      </c>
      <c r="M2277">
        <f>VLOOKUP(B2277,'BAHAN BAKU'!P:Z,11,FALSE)</f>
        <v>0</v>
      </c>
      <c r="T2277">
        <v>0</v>
      </c>
    </row>
    <row r="2278" spans="1:20" x14ac:dyDescent="0.25">
      <c r="A2278">
        <f>VLOOKUP(B2278,'BAHAN BAKU'!$BD:$BE,2,FALSE)</f>
        <v>1</v>
      </c>
      <c r="B2278">
        <f>IF(COUNTIF($B$2:B2277,B2277)=3,B2277+1,B2277)</f>
        <v>759</v>
      </c>
      <c r="C2278" t="e">
        <f>VLOOKUP(B2278,'BAHAN BAKU'!P:Q,2,FALSE)</f>
        <v>#N/A</v>
      </c>
      <c r="D2278" t="s">
        <v>4</v>
      </c>
      <c r="E2278" t="s">
        <v>49</v>
      </c>
      <c r="F2278" s="13" t="e">
        <f>IF(C2278=0,"2.5","0")</f>
        <v>#N/A</v>
      </c>
      <c r="G2278" t="s">
        <v>49</v>
      </c>
      <c r="H2278">
        <v>100</v>
      </c>
      <c r="I2278" t="e">
        <f>ROUND(VLOOKUP(B2278,'BAHAN BAKU'!P:AO,26,FALSE)*F2278%,0)</f>
        <v>#N/A</v>
      </c>
      <c r="J2278">
        <v>0</v>
      </c>
      <c r="K2278">
        <v>0</v>
      </c>
      <c r="L2278">
        <f>VLOOKUP(B2278,'BAHAN BAKU'!P:Y,10,FALSE)</f>
        <v>0</v>
      </c>
      <c r="M2278">
        <f>VLOOKUP(B2278,'BAHAN BAKU'!P:Z,11,FALSE)</f>
        <v>0</v>
      </c>
      <c r="T2278">
        <v>0</v>
      </c>
    </row>
    <row r="2279" spans="1:20" x14ac:dyDescent="0.25">
      <c r="A2279">
        <f>VLOOKUP(B2279,'BAHAN BAKU'!$BD:$BE,2,FALSE)</f>
        <v>1</v>
      </c>
      <c r="B2279">
        <f>IF(COUNTIF($B$2:B2278,B2278)=3,B2278+1,B2278)</f>
        <v>760</v>
      </c>
      <c r="C2279" t="e">
        <f>VLOOKUP(B2279,'BAHAN BAKU'!P:Q,2,FALSE)</f>
        <v>#N/A</v>
      </c>
      <c r="D2279" t="s">
        <v>2</v>
      </c>
      <c r="E2279" t="s">
        <v>49</v>
      </c>
      <c r="F2279" s="13">
        <v>11</v>
      </c>
      <c r="G2279" t="s">
        <v>49</v>
      </c>
      <c r="H2279">
        <v>100</v>
      </c>
      <c r="I2279">
        <f>ROUND(VLOOKUP(B2279,'BAHAN BAKU'!P:AO,26,FALSE)*F2279%,0)</f>
        <v>0</v>
      </c>
      <c r="J2279">
        <v>0</v>
      </c>
      <c r="K2279">
        <v>0</v>
      </c>
      <c r="L2279">
        <f>VLOOKUP(B2279,'BAHAN BAKU'!P:Y,10,FALSE)</f>
        <v>0</v>
      </c>
      <c r="M2279">
        <f>VLOOKUP(B2279,'BAHAN BAKU'!P:Z,11,FALSE)</f>
        <v>0</v>
      </c>
      <c r="T2279">
        <v>0</v>
      </c>
    </row>
    <row r="2280" spans="1:20" x14ac:dyDescent="0.25">
      <c r="A2280">
        <f>VLOOKUP(B2280,'BAHAN BAKU'!$BD:$BE,2,FALSE)</f>
        <v>1</v>
      </c>
      <c r="B2280">
        <f>IF(COUNTIF($B$2:B2279,B2279)=3,B2279+1,B2279)</f>
        <v>760</v>
      </c>
      <c r="C2280" t="e">
        <f>VLOOKUP(B2280,'BAHAN BAKU'!P:Q,2,FALSE)</f>
        <v>#N/A</v>
      </c>
      <c r="D2280" t="s">
        <v>0</v>
      </c>
      <c r="E2280" t="s">
        <v>49</v>
      </c>
      <c r="F2280" s="13">
        <f>IF(VLOOKUP(B2280&amp;D2280,'BAHAN BAKU'!BA:BB,2,FALSE)&gt;'BAHAN BAKU'!$B$1,'BAHAN BAKU'!$B$1,VLOOKUP(B2280&amp;D2280,'BAHAN BAKU'!BA:BB,2,FALSE))</f>
        <v>0</v>
      </c>
      <c r="G2280" t="s">
        <v>49</v>
      </c>
      <c r="H2280">
        <v>100</v>
      </c>
      <c r="I2280">
        <f>ROUND(VLOOKUP(B2280,'BAHAN BAKU'!P:AO,26,FALSE)*F2280%,0)</f>
        <v>0</v>
      </c>
      <c r="J2280">
        <v>0</v>
      </c>
      <c r="K2280">
        <v>0</v>
      </c>
      <c r="L2280">
        <f>VLOOKUP(B2280,'BAHAN BAKU'!P:Y,10,FALSE)</f>
        <v>0</v>
      </c>
      <c r="M2280">
        <f>VLOOKUP(B2280,'BAHAN BAKU'!P:Z,11,FALSE)</f>
        <v>0</v>
      </c>
      <c r="T2280">
        <v>0</v>
      </c>
    </row>
    <row r="2281" spans="1:20" x14ac:dyDescent="0.25">
      <c r="A2281">
        <f>VLOOKUP(B2281,'BAHAN BAKU'!$BD:$BE,2,FALSE)</f>
        <v>1</v>
      </c>
      <c r="B2281">
        <f>IF(COUNTIF($B$2:B2280,B2280)=3,B2280+1,B2280)</f>
        <v>760</v>
      </c>
      <c r="C2281" t="e">
        <f>VLOOKUP(B2281,'BAHAN BAKU'!P:Q,2,FALSE)</f>
        <v>#N/A</v>
      </c>
      <c r="D2281" t="s">
        <v>4</v>
      </c>
      <c r="E2281" t="s">
        <v>49</v>
      </c>
      <c r="F2281" s="13" t="e">
        <f>IF(C2281=0,"2.5","0")</f>
        <v>#N/A</v>
      </c>
      <c r="G2281" t="s">
        <v>49</v>
      </c>
      <c r="H2281">
        <v>100</v>
      </c>
      <c r="I2281" t="e">
        <f>ROUND(VLOOKUP(B2281,'BAHAN BAKU'!P:AO,26,FALSE)*F2281%,0)</f>
        <v>#N/A</v>
      </c>
      <c r="J2281">
        <v>0</v>
      </c>
      <c r="K2281">
        <v>0</v>
      </c>
      <c r="L2281">
        <f>VLOOKUP(B2281,'BAHAN BAKU'!P:Y,10,FALSE)</f>
        <v>0</v>
      </c>
      <c r="M2281">
        <f>VLOOKUP(B2281,'BAHAN BAKU'!P:Z,11,FALSE)</f>
        <v>0</v>
      </c>
      <c r="T2281">
        <v>0</v>
      </c>
    </row>
    <row r="2282" spans="1:20" x14ac:dyDescent="0.25">
      <c r="A2282">
        <f>VLOOKUP(B2282,'BAHAN BAKU'!$BD:$BE,2,FALSE)</f>
        <v>1</v>
      </c>
      <c r="B2282">
        <f>IF(COUNTIF($B$2:B2281,B2281)=3,B2281+1,B2281)</f>
        <v>761</v>
      </c>
      <c r="C2282" t="e">
        <f>VLOOKUP(B2282,'BAHAN BAKU'!P:Q,2,FALSE)</f>
        <v>#N/A</v>
      </c>
      <c r="D2282" t="s">
        <v>2</v>
      </c>
      <c r="E2282" t="s">
        <v>49</v>
      </c>
      <c r="F2282" s="13">
        <v>11</v>
      </c>
      <c r="G2282" t="s">
        <v>49</v>
      </c>
      <c r="H2282">
        <v>100</v>
      </c>
      <c r="I2282">
        <f>ROUND(VLOOKUP(B2282,'BAHAN BAKU'!P:AO,26,FALSE)*F2282%,0)</f>
        <v>0</v>
      </c>
      <c r="J2282">
        <v>0</v>
      </c>
      <c r="K2282">
        <v>0</v>
      </c>
      <c r="L2282">
        <f>VLOOKUP(B2282,'BAHAN BAKU'!P:Y,10,FALSE)</f>
        <v>0</v>
      </c>
      <c r="M2282">
        <f>VLOOKUP(B2282,'BAHAN BAKU'!P:Z,11,FALSE)</f>
        <v>0</v>
      </c>
      <c r="T2282">
        <v>0</v>
      </c>
    </row>
    <row r="2283" spans="1:20" x14ac:dyDescent="0.25">
      <c r="A2283">
        <f>VLOOKUP(B2283,'BAHAN BAKU'!$BD:$BE,2,FALSE)</f>
        <v>1</v>
      </c>
      <c r="B2283">
        <f>IF(COUNTIF($B$2:B2282,B2282)=3,B2282+1,B2282)</f>
        <v>761</v>
      </c>
      <c r="C2283" t="e">
        <f>VLOOKUP(B2283,'BAHAN BAKU'!P:Q,2,FALSE)</f>
        <v>#N/A</v>
      </c>
      <c r="D2283" t="s">
        <v>0</v>
      </c>
      <c r="E2283" t="s">
        <v>49</v>
      </c>
      <c r="F2283" s="13">
        <f>IF(VLOOKUP(B2283&amp;D2283,'BAHAN BAKU'!BA:BB,2,FALSE)&gt;'BAHAN BAKU'!$B$1,'BAHAN BAKU'!$B$1,VLOOKUP(B2283&amp;D2283,'BAHAN BAKU'!BA:BB,2,FALSE))</f>
        <v>0</v>
      </c>
      <c r="G2283" t="s">
        <v>49</v>
      </c>
      <c r="H2283">
        <v>100</v>
      </c>
      <c r="I2283">
        <f>ROUND(VLOOKUP(B2283,'BAHAN BAKU'!P:AO,26,FALSE)*F2283%,0)</f>
        <v>0</v>
      </c>
      <c r="J2283">
        <v>0</v>
      </c>
      <c r="K2283">
        <v>0</v>
      </c>
      <c r="L2283">
        <f>VLOOKUP(B2283,'BAHAN BAKU'!P:Y,10,FALSE)</f>
        <v>0</v>
      </c>
      <c r="M2283">
        <f>VLOOKUP(B2283,'BAHAN BAKU'!P:Z,11,FALSE)</f>
        <v>0</v>
      </c>
      <c r="T2283">
        <v>0</v>
      </c>
    </row>
    <row r="2284" spans="1:20" x14ac:dyDescent="0.25">
      <c r="A2284">
        <f>VLOOKUP(B2284,'BAHAN BAKU'!$BD:$BE,2,FALSE)</f>
        <v>1</v>
      </c>
      <c r="B2284">
        <f>IF(COUNTIF($B$2:B2283,B2283)=3,B2283+1,B2283)</f>
        <v>761</v>
      </c>
      <c r="C2284" t="e">
        <f>VLOOKUP(B2284,'BAHAN BAKU'!P:Q,2,FALSE)</f>
        <v>#N/A</v>
      </c>
      <c r="D2284" t="s">
        <v>4</v>
      </c>
      <c r="E2284" t="s">
        <v>49</v>
      </c>
      <c r="F2284" s="13" t="e">
        <f>IF(C2284=0,"2.5","0")</f>
        <v>#N/A</v>
      </c>
      <c r="G2284" t="s">
        <v>49</v>
      </c>
      <c r="H2284">
        <v>100</v>
      </c>
      <c r="I2284" t="e">
        <f>ROUND(VLOOKUP(B2284,'BAHAN BAKU'!P:AO,26,FALSE)*F2284%,0)</f>
        <v>#N/A</v>
      </c>
      <c r="J2284">
        <v>0</v>
      </c>
      <c r="K2284">
        <v>0</v>
      </c>
      <c r="L2284">
        <f>VLOOKUP(B2284,'BAHAN BAKU'!P:Y,10,FALSE)</f>
        <v>0</v>
      </c>
      <c r="M2284">
        <f>VLOOKUP(B2284,'BAHAN BAKU'!P:Z,11,FALSE)</f>
        <v>0</v>
      </c>
      <c r="T2284">
        <v>0</v>
      </c>
    </row>
    <row r="2285" spans="1:20" x14ac:dyDescent="0.25">
      <c r="A2285">
        <f>VLOOKUP(B2285,'BAHAN BAKU'!$BD:$BE,2,FALSE)</f>
        <v>1</v>
      </c>
      <c r="B2285">
        <f>IF(COUNTIF($B$2:B2284,B2284)=3,B2284+1,B2284)</f>
        <v>762</v>
      </c>
      <c r="C2285" t="e">
        <f>VLOOKUP(B2285,'BAHAN BAKU'!P:Q,2,FALSE)</f>
        <v>#N/A</v>
      </c>
      <c r="D2285" t="s">
        <v>2</v>
      </c>
      <c r="E2285" t="s">
        <v>49</v>
      </c>
      <c r="F2285" s="13">
        <v>11</v>
      </c>
      <c r="G2285" t="s">
        <v>49</v>
      </c>
      <c r="H2285">
        <v>100</v>
      </c>
      <c r="I2285">
        <f>ROUND(VLOOKUP(B2285,'BAHAN BAKU'!P:AO,26,FALSE)*F2285%,0)</f>
        <v>0</v>
      </c>
      <c r="J2285">
        <v>0</v>
      </c>
      <c r="K2285">
        <v>0</v>
      </c>
      <c r="L2285">
        <f>VLOOKUP(B2285,'BAHAN BAKU'!P:Y,10,FALSE)</f>
        <v>0</v>
      </c>
      <c r="M2285">
        <f>VLOOKUP(B2285,'BAHAN BAKU'!P:Z,11,FALSE)</f>
        <v>0</v>
      </c>
      <c r="T2285">
        <v>0</v>
      </c>
    </row>
    <row r="2286" spans="1:20" x14ac:dyDescent="0.25">
      <c r="A2286">
        <f>VLOOKUP(B2286,'BAHAN BAKU'!$BD:$BE,2,FALSE)</f>
        <v>1</v>
      </c>
      <c r="B2286">
        <f>IF(COUNTIF($B$2:B2285,B2285)=3,B2285+1,B2285)</f>
        <v>762</v>
      </c>
      <c r="C2286" t="e">
        <f>VLOOKUP(B2286,'BAHAN BAKU'!P:Q,2,FALSE)</f>
        <v>#N/A</v>
      </c>
      <c r="D2286" t="s">
        <v>0</v>
      </c>
      <c r="E2286" t="s">
        <v>49</v>
      </c>
      <c r="F2286" s="13">
        <f>IF(VLOOKUP(B2286&amp;D2286,'BAHAN BAKU'!BA:BB,2,FALSE)&gt;'BAHAN BAKU'!$B$1,'BAHAN BAKU'!$B$1,VLOOKUP(B2286&amp;D2286,'BAHAN BAKU'!BA:BB,2,FALSE))</f>
        <v>0</v>
      </c>
      <c r="G2286" t="s">
        <v>49</v>
      </c>
      <c r="H2286">
        <v>100</v>
      </c>
      <c r="I2286">
        <f>ROUND(VLOOKUP(B2286,'BAHAN BAKU'!P:AO,26,FALSE)*F2286%,0)</f>
        <v>0</v>
      </c>
      <c r="J2286">
        <v>0</v>
      </c>
      <c r="K2286">
        <v>0</v>
      </c>
      <c r="L2286">
        <f>VLOOKUP(B2286,'BAHAN BAKU'!P:Y,10,FALSE)</f>
        <v>0</v>
      </c>
      <c r="M2286">
        <f>VLOOKUP(B2286,'BAHAN BAKU'!P:Z,11,FALSE)</f>
        <v>0</v>
      </c>
      <c r="T2286">
        <v>0</v>
      </c>
    </row>
    <row r="2287" spans="1:20" x14ac:dyDescent="0.25">
      <c r="A2287">
        <f>VLOOKUP(B2287,'BAHAN BAKU'!$BD:$BE,2,FALSE)</f>
        <v>1</v>
      </c>
      <c r="B2287">
        <f>IF(COUNTIF($B$2:B2286,B2286)=3,B2286+1,B2286)</f>
        <v>762</v>
      </c>
      <c r="C2287" t="e">
        <f>VLOOKUP(B2287,'BAHAN BAKU'!P:Q,2,FALSE)</f>
        <v>#N/A</v>
      </c>
      <c r="D2287" t="s">
        <v>4</v>
      </c>
      <c r="E2287" t="s">
        <v>49</v>
      </c>
      <c r="F2287" s="13" t="e">
        <f>IF(C2287=0,"2.5","0")</f>
        <v>#N/A</v>
      </c>
      <c r="G2287" t="s">
        <v>49</v>
      </c>
      <c r="H2287">
        <v>100</v>
      </c>
      <c r="I2287" t="e">
        <f>ROUND(VLOOKUP(B2287,'BAHAN BAKU'!P:AO,26,FALSE)*F2287%,0)</f>
        <v>#N/A</v>
      </c>
      <c r="J2287">
        <v>0</v>
      </c>
      <c r="K2287">
        <v>0</v>
      </c>
      <c r="L2287">
        <f>VLOOKUP(B2287,'BAHAN BAKU'!P:Y,10,FALSE)</f>
        <v>0</v>
      </c>
      <c r="M2287">
        <f>VLOOKUP(B2287,'BAHAN BAKU'!P:Z,11,FALSE)</f>
        <v>0</v>
      </c>
      <c r="T2287">
        <v>0</v>
      </c>
    </row>
    <row r="2288" spans="1:20" x14ac:dyDescent="0.25">
      <c r="A2288">
        <f>VLOOKUP(B2288,'BAHAN BAKU'!$BD:$BE,2,FALSE)</f>
        <v>1</v>
      </c>
      <c r="B2288">
        <f>IF(COUNTIF($B$2:B2287,B2287)=3,B2287+1,B2287)</f>
        <v>763</v>
      </c>
      <c r="C2288" t="e">
        <f>VLOOKUP(B2288,'BAHAN BAKU'!P:Q,2,FALSE)</f>
        <v>#N/A</v>
      </c>
      <c r="D2288" t="s">
        <v>2</v>
      </c>
      <c r="E2288" t="s">
        <v>49</v>
      </c>
      <c r="F2288" s="13">
        <v>11</v>
      </c>
      <c r="G2288" t="s">
        <v>49</v>
      </c>
      <c r="H2288">
        <v>100</v>
      </c>
      <c r="I2288">
        <f>ROUND(VLOOKUP(B2288,'BAHAN BAKU'!P:AO,26,FALSE)*F2288%,0)</f>
        <v>0</v>
      </c>
      <c r="J2288">
        <v>0</v>
      </c>
      <c r="K2288">
        <v>0</v>
      </c>
      <c r="L2288">
        <f>VLOOKUP(B2288,'BAHAN BAKU'!P:Y,10,FALSE)</f>
        <v>0</v>
      </c>
      <c r="M2288">
        <f>VLOOKUP(B2288,'BAHAN BAKU'!P:Z,11,FALSE)</f>
        <v>0</v>
      </c>
      <c r="T2288">
        <v>0</v>
      </c>
    </row>
    <row r="2289" spans="1:20" x14ac:dyDescent="0.25">
      <c r="A2289">
        <f>VLOOKUP(B2289,'BAHAN BAKU'!$BD:$BE,2,FALSE)</f>
        <v>1</v>
      </c>
      <c r="B2289">
        <f>IF(COUNTIF($B$2:B2288,B2288)=3,B2288+1,B2288)</f>
        <v>763</v>
      </c>
      <c r="C2289" t="e">
        <f>VLOOKUP(B2289,'BAHAN BAKU'!P:Q,2,FALSE)</f>
        <v>#N/A</v>
      </c>
      <c r="D2289" t="s">
        <v>0</v>
      </c>
      <c r="E2289" t="s">
        <v>49</v>
      </c>
      <c r="F2289" s="13">
        <f>IF(VLOOKUP(B2289&amp;D2289,'BAHAN BAKU'!BA:BB,2,FALSE)&gt;'BAHAN BAKU'!$B$1,'BAHAN BAKU'!$B$1,VLOOKUP(B2289&amp;D2289,'BAHAN BAKU'!BA:BB,2,FALSE))</f>
        <v>0</v>
      </c>
      <c r="G2289" t="s">
        <v>49</v>
      </c>
      <c r="H2289">
        <v>100</v>
      </c>
      <c r="I2289">
        <f>ROUND(VLOOKUP(B2289,'BAHAN BAKU'!P:AO,26,FALSE)*F2289%,0)</f>
        <v>0</v>
      </c>
      <c r="J2289">
        <v>0</v>
      </c>
      <c r="K2289">
        <v>0</v>
      </c>
      <c r="L2289">
        <f>VLOOKUP(B2289,'BAHAN BAKU'!P:Y,10,FALSE)</f>
        <v>0</v>
      </c>
      <c r="M2289">
        <f>VLOOKUP(B2289,'BAHAN BAKU'!P:Z,11,FALSE)</f>
        <v>0</v>
      </c>
      <c r="T2289">
        <v>0</v>
      </c>
    </row>
    <row r="2290" spans="1:20" x14ac:dyDescent="0.25">
      <c r="A2290">
        <f>VLOOKUP(B2290,'BAHAN BAKU'!$BD:$BE,2,FALSE)</f>
        <v>1</v>
      </c>
      <c r="B2290">
        <f>IF(COUNTIF($B$2:B2289,B2289)=3,B2289+1,B2289)</f>
        <v>763</v>
      </c>
      <c r="C2290" t="e">
        <f>VLOOKUP(B2290,'BAHAN BAKU'!P:Q,2,FALSE)</f>
        <v>#N/A</v>
      </c>
      <c r="D2290" t="s">
        <v>4</v>
      </c>
      <c r="E2290" t="s">
        <v>49</v>
      </c>
      <c r="F2290" s="13" t="e">
        <f>IF(C2290=0,"2.5","0")</f>
        <v>#N/A</v>
      </c>
      <c r="G2290" t="s">
        <v>49</v>
      </c>
      <c r="H2290">
        <v>100</v>
      </c>
      <c r="I2290" t="e">
        <f>ROUND(VLOOKUP(B2290,'BAHAN BAKU'!P:AO,26,FALSE)*F2290%,0)</f>
        <v>#N/A</v>
      </c>
      <c r="J2290">
        <v>0</v>
      </c>
      <c r="K2290">
        <v>0</v>
      </c>
      <c r="L2290">
        <f>VLOOKUP(B2290,'BAHAN BAKU'!P:Y,10,FALSE)</f>
        <v>0</v>
      </c>
      <c r="M2290">
        <f>VLOOKUP(B2290,'BAHAN BAKU'!P:Z,11,FALSE)</f>
        <v>0</v>
      </c>
      <c r="T2290">
        <v>0</v>
      </c>
    </row>
    <row r="2291" spans="1:20" x14ac:dyDescent="0.25">
      <c r="A2291">
        <f>VLOOKUP(B2291,'BAHAN BAKU'!$BD:$BE,2,FALSE)</f>
        <v>1</v>
      </c>
      <c r="B2291">
        <f>IF(COUNTIF($B$2:B2290,B2290)=3,B2290+1,B2290)</f>
        <v>764</v>
      </c>
      <c r="C2291" t="e">
        <f>VLOOKUP(B2291,'BAHAN BAKU'!P:Q,2,FALSE)</f>
        <v>#N/A</v>
      </c>
      <c r="D2291" t="s">
        <v>2</v>
      </c>
      <c r="E2291" t="s">
        <v>49</v>
      </c>
      <c r="F2291" s="13">
        <v>11</v>
      </c>
      <c r="G2291" t="s">
        <v>49</v>
      </c>
      <c r="H2291">
        <v>100</v>
      </c>
      <c r="I2291">
        <f>ROUND(VLOOKUP(B2291,'BAHAN BAKU'!P:AO,26,FALSE)*F2291%,0)</f>
        <v>0</v>
      </c>
      <c r="J2291">
        <v>0</v>
      </c>
      <c r="K2291">
        <v>0</v>
      </c>
      <c r="L2291">
        <f>VLOOKUP(B2291,'BAHAN BAKU'!P:Y,10,FALSE)</f>
        <v>0</v>
      </c>
      <c r="M2291">
        <f>VLOOKUP(B2291,'BAHAN BAKU'!P:Z,11,FALSE)</f>
        <v>0</v>
      </c>
      <c r="T2291">
        <v>0</v>
      </c>
    </row>
    <row r="2292" spans="1:20" x14ac:dyDescent="0.25">
      <c r="A2292">
        <f>VLOOKUP(B2292,'BAHAN BAKU'!$BD:$BE,2,FALSE)</f>
        <v>1</v>
      </c>
      <c r="B2292">
        <f>IF(COUNTIF($B$2:B2291,B2291)=3,B2291+1,B2291)</f>
        <v>764</v>
      </c>
      <c r="C2292" t="e">
        <f>VLOOKUP(B2292,'BAHAN BAKU'!P:Q,2,FALSE)</f>
        <v>#N/A</v>
      </c>
      <c r="D2292" t="s">
        <v>0</v>
      </c>
      <c r="E2292" t="s">
        <v>49</v>
      </c>
      <c r="F2292" s="13">
        <f>IF(VLOOKUP(B2292&amp;D2292,'BAHAN BAKU'!BA:BB,2,FALSE)&gt;'BAHAN BAKU'!$B$1,'BAHAN BAKU'!$B$1,VLOOKUP(B2292&amp;D2292,'BAHAN BAKU'!BA:BB,2,FALSE))</f>
        <v>0</v>
      </c>
      <c r="G2292" t="s">
        <v>49</v>
      </c>
      <c r="H2292">
        <v>100</v>
      </c>
      <c r="I2292">
        <f>ROUND(VLOOKUP(B2292,'BAHAN BAKU'!P:AO,26,FALSE)*F2292%,0)</f>
        <v>0</v>
      </c>
      <c r="J2292">
        <v>0</v>
      </c>
      <c r="K2292">
        <v>0</v>
      </c>
      <c r="L2292">
        <f>VLOOKUP(B2292,'BAHAN BAKU'!P:Y,10,FALSE)</f>
        <v>0</v>
      </c>
      <c r="M2292">
        <f>VLOOKUP(B2292,'BAHAN BAKU'!P:Z,11,FALSE)</f>
        <v>0</v>
      </c>
      <c r="T2292">
        <v>0</v>
      </c>
    </row>
    <row r="2293" spans="1:20" x14ac:dyDescent="0.25">
      <c r="A2293">
        <f>VLOOKUP(B2293,'BAHAN BAKU'!$BD:$BE,2,FALSE)</f>
        <v>1</v>
      </c>
      <c r="B2293">
        <f>IF(COUNTIF($B$2:B2292,B2292)=3,B2292+1,B2292)</f>
        <v>764</v>
      </c>
      <c r="C2293" t="e">
        <f>VLOOKUP(B2293,'BAHAN BAKU'!P:Q,2,FALSE)</f>
        <v>#N/A</v>
      </c>
      <c r="D2293" t="s">
        <v>4</v>
      </c>
      <c r="E2293" t="s">
        <v>49</v>
      </c>
      <c r="F2293" s="13" t="e">
        <f>IF(C2293=0,"2.5","0")</f>
        <v>#N/A</v>
      </c>
      <c r="G2293" t="s">
        <v>49</v>
      </c>
      <c r="H2293">
        <v>100</v>
      </c>
      <c r="I2293" t="e">
        <f>ROUND(VLOOKUP(B2293,'BAHAN BAKU'!P:AO,26,FALSE)*F2293%,0)</f>
        <v>#N/A</v>
      </c>
      <c r="J2293">
        <v>0</v>
      </c>
      <c r="K2293">
        <v>0</v>
      </c>
      <c r="L2293">
        <f>VLOOKUP(B2293,'BAHAN BAKU'!P:Y,10,FALSE)</f>
        <v>0</v>
      </c>
      <c r="M2293">
        <f>VLOOKUP(B2293,'BAHAN BAKU'!P:Z,11,FALSE)</f>
        <v>0</v>
      </c>
      <c r="T2293">
        <v>0</v>
      </c>
    </row>
    <row r="2294" spans="1:20" x14ac:dyDescent="0.25">
      <c r="A2294">
        <f>VLOOKUP(B2294,'BAHAN BAKU'!$BD:$BE,2,FALSE)</f>
        <v>1</v>
      </c>
      <c r="B2294">
        <f>IF(COUNTIF($B$2:B2293,B2293)=3,B2293+1,B2293)</f>
        <v>765</v>
      </c>
      <c r="C2294" t="e">
        <f>VLOOKUP(B2294,'BAHAN BAKU'!P:Q,2,FALSE)</f>
        <v>#N/A</v>
      </c>
      <c r="D2294" t="s">
        <v>2</v>
      </c>
      <c r="E2294" t="s">
        <v>49</v>
      </c>
      <c r="F2294" s="13">
        <v>11</v>
      </c>
      <c r="G2294" t="s">
        <v>49</v>
      </c>
      <c r="H2294">
        <v>100</v>
      </c>
      <c r="I2294">
        <f>ROUND(VLOOKUP(B2294,'BAHAN BAKU'!P:AO,26,FALSE)*F2294%,0)</f>
        <v>0</v>
      </c>
      <c r="J2294">
        <v>0</v>
      </c>
      <c r="K2294">
        <v>0</v>
      </c>
      <c r="L2294">
        <f>VLOOKUP(B2294,'BAHAN BAKU'!P:Y,10,FALSE)</f>
        <v>0</v>
      </c>
      <c r="M2294">
        <f>VLOOKUP(B2294,'BAHAN BAKU'!P:Z,11,FALSE)</f>
        <v>0</v>
      </c>
      <c r="T2294">
        <v>0</v>
      </c>
    </row>
    <row r="2295" spans="1:20" x14ac:dyDescent="0.25">
      <c r="A2295">
        <f>VLOOKUP(B2295,'BAHAN BAKU'!$BD:$BE,2,FALSE)</f>
        <v>1</v>
      </c>
      <c r="B2295">
        <f>IF(COUNTIF($B$2:B2294,B2294)=3,B2294+1,B2294)</f>
        <v>765</v>
      </c>
      <c r="C2295" t="e">
        <f>VLOOKUP(B2295,'BAHAN BAKU'!P:Q,2,FALSE)</f>
        <v>#N/A</v>
      </c>
      <c r="D2295" t="s">
        <v>0</v>
      </c>
      <c r="E2295" t="s">
        <v>49</v>
      </c>
      <c r="F2295" s="13">
        <f>IF(VLOOKUP(B2295&amp;D2295,'BAHAN BAKU'!BA:BB,2,FALSE)&gt;'BAHAN BAKU'!$B$1,'BAHAN BAKU'!$B$1,VLOOKUP(B2295&amp;D2295,'BAHAN BAKU'!BA:BB,2,FALSE))</f>
        <v>0</v>
      </c>
      <c r="G2295" t="s">
        <v>49</v>
      </c>
      <c r="H2295">
        <v>100</v>
      </c>
      <c r="I2295">
        <f>ROUND(VLOOKUP(B2295,'BAHAN BAKU'!P:AO,26,FALSE)*F2295%,0)</f>
        <v>0</v>
      </c>
      <c r="J2295">
        <v>0</v>
      </c>
      <c r="K2295">
        <v>0</v>
      </c>
      <c r="L2295">
        <f>VLOOKUP(B2295,'BAHAN BAKU'!P:Y,10,FALSE)</f>
        <v>0</v>
      </c>
      <c r="M2295">
        <f>VLOOKUP(B2295,'BAHAN BAKU'!P:Z,11,FALSE)</f>
        <v>0</v>
      </c>
      <c r="T2295">
        <v>0</v>
      </c>
    </row>
    <row r="2296" spans="1:20" x14ac:dyDescent="0.25">
      <c r="A2296">
        <f>VLOOKUP(B2296,'BAHAN BAKU'!$BD:$BE,2,FALSE)</f>
        <v>1</v>
      </c>
      <c r="B2296">
        <f>IF(COUNTIF($B$2:B2295,B2295)=3,B2295+1,B2295)</f>
        <v>765</v>
      </c>
      <c r="C2296" t="e">
        <f>VLOOKUP(B2296,'BAHAN BAKU'!P:Q,2,FALSE)</f>
        <v>#N/A</v>
      </c>
      <c r="D2296" t="s">
        <v>4</v>
      </c>
      <c r="E2296" t="s">
        <v>49</v>
      </c>
      <c r="F2296" s="13" t="e">
        <f>IF(C2296=0,"2.5","0")</f>
        <v>#N/A</v>
      </c>
      <c r="G2296" t="s">
        <v>49</v>
      </c>
      <c r="H2296">
        <v>100</v>
      </c>
      <c r="I2296" t="e">
        <f>ROUND(VLOOKUP(B2296,'BAHAN BAKU'!P:AO,26,FALSE)*F2296%,0)</f>
        <v>#N/A</v>
      </c>
      <c r="J2296">
        <v>0</v>
      </c>
      <c r="K2296">
        <v>0</v>
      </c>
      <c r="L2296">
        <f>VLOOKUP(B2296,'BAHAN BAKU'!P:Y,10,FALSE)</f>
        <v>0</v>
      </c>
      <c r="M2296">
        <f>VLOOKUP(B2296,'BAHAN BAKU'!P:Z,11,FALSE)</f>
        <v>0</v>
      </c>
      <c r="T2296">
        <v>0</v>
      </c>
    </row>
    <row r="2297" spans="1:20" x14ac:dyDescent="0.25">
      <c r="A2297">
        <f>VLOOKUP(B2297,'BAHAN BAKU'!$BD:$BE,2,FALSE)</f>
        <v>1</v>
      </c>
      <c r="B2297">
        <f>IF(COUNTIF($B$2:B2296,B2296)=3,B2296+1,B2296)</f>
        <v>766</v>
      </c>
      <c r="C2297" t="e">
        <f>VLOOKUP(B2297,'BAHAN BAKU'!P:Q,2,FALSE)</f>
        <v>#N/A</v>
      </c>
      <c r="D2297" t="s">
        <v>2</v>
      </c>
      <c r="E2297" t="s">
        <v>49</v>
      </c>
      <c r="F2297" s="13">
        <v>11</v>
      </c>
      <c r="G2297" t="s">
        <v>49</v>
      </c>
      <c r="H2297">
        <v>100</v>
      </c>
      <c r="I2297">
        <f>ROUND(VLOOKUP(B2297,'BAHAN BAKU'!P:AO,26,FALSE)*F2297%,0)</f>
        <v>0</v>
      </c>
      <c r="J2297">
        <v>0</v>
      </c>
      <c r="K2297">
        <v>0</v>
      </c>
      <c r="L2297">
        <f>VLOOKUP(B2297,'BAHAN BAKU'!P:Y,10,FALSE)</f>
        <v>0</v>
      </c>
      <c r="M2297">
        <f>VLOOKUP(B2297,'BAHAN BAKU'!P:Z,11,FALSE)</f>
        <v>0</v>
      </c>
      <c r="T2297">
        <v>0</v>
      </c>
    </row>
    <row r="2298" spans="1:20" x14ac:dyDescent="0.25">
      <c r="A2298">
        <f>VLOOKUP(B2298,'BAHAN BAKU'!$BD:$BE,2,FALSE)</f>
        <v>1</v>
      </c>
      <c r="B2298">
        <f>IF(COUNTIF($B$2:B2297,B2297)=3,B2297+1,B2297)</f>
        <v>766</v>
      </c>
      <c r="C2298" t="e">
        <f>VLOOKUP(B2298,'BAHAN BAKU'!P:Q,2,FALSE)</f>
        <v>#N/A</v>
      </c>
      <c r="D2298" t="s">
        <v>0</v>
      </c>
      <c r="E2298" t="s">
        <v>49</v>
      </c>
      <c r="F2298" s="13">
        <f>IF(VLOOKUP(B2298&amp;D2298,'BAHAN BAKU'!BA:BB,2,FALSE)&gt;'BAHAN BAKU'!$B$1,'BAHAN BAKU'!$B$1,VLOOKUP(B2298&amp;D2298,'BAHAN BAKU'!BA:BB,2,FALSE))</f>
        <v>0</v>
      </c>
      <c r="G2298" t="s">
        <v>49</v>
      </c>
      <c r="H2298">
        <v>100</v>
      </c>
      <c r="I2298">
        <f>ROUND(VLOOKUP(B2298,'BAHAN BAKU'!P:AO,26,FALSE)*F2298%,0)</f>
        <v>0</v>
      </c>
      <c r="J2298">
        <v>0</v>
      </c>
      <c r="K2298">
        <v>0</v>
      </c>
      <c r="L2298">
        <f>VLOOKUP(B2298,'BAHAN BAKU'!P:Y,10,FALSE)</f>
        <v>0</v>
      </c>
      <c r="M2298">
        <f>VLOOKUP(B2298,'BAHAN BAKU'!P:Z,11,FALSE)</f>
        <v>0</v>
      </c>
      <c r="T2298">
        <v>0</v>
      </c>
    </row>
    <row r="2299" spans="1:20" x14ac:dyDescent="0.25">
      <c r="A2299">
        <f>VLOOKUP(B2299,'BAHAN BAKU'!$BD:$BE,2,FALSE)</f>
        <v>1</v>
      </c>
      <c r="B2299">
        <f>IF(COUNTIF($B$2:B2298,B2298)=3,B2298+1,B2298)</f>
        <v>766</v>
      </c>
      <c r="C2299" t="e">
        <f>VLOOKUP(B2299,'BAHAN BAKU'!P:Q,2,FALSE)</f>
        <v>#N/A</v>
      </c>
      <c r="D2299" t="s">
        <v>4</v>
      </c>
      <c r="E2299" t="s">
        <v>49</v>
      </c>
      <c r="F2299" s="13" t="e">
        <f>IF(C2299=0,"2.5","0")</f>
        <v>#N/A</v>
      </c>
      <c r="G2299" t="s">
        <v>49</v>
      </c>
      <c r="H2299">
        <v>100</v>
      </c>
      <c r="I2299" t="e">
        <f>ROUND(VLOOKUP(B2299,'BAHAN BAKU'!P:AO,26,FALSE)*F2299%,0)</f>
        <v>#N/A</v>
      </c>
      <c r="J2299">
        <v>0</v>
      </c>
      <c r="K2299">
        <v>0</v>
      </c>
      <c r="L2299">
        <f>VLOOKUP(B2299,'BAHAN BAKU'!P:Y,10,FALSE)</f>
        <v>0</v>
      </c>
      <c r="M2299">
        <f>VLOOKUP(B2299,'BAHAN BAKU'!P:Z,11,FALSE)</f>
        <v>0</v>
      </c>
      <c r="T2299">
        <v>0</v>
      </c>
    </row>
    <row r="2300" spans="1:20" x14ac:dyDescent="0.25">
      <c r="A2300">
        <f>VLOOKUP(B2300,'BAHAN BAKU'!$BD:$BE,2,FALSE)</f>
        <v>1</v>
      </c>
      <c r="B2300">
        <f>IF(COUNTIF($B$2:B2299,B2299)=3,B2299+1,B2299)</f>
        <v>767</v>
      </c>
      <c r="C2300" t="e">
        <f>VLOOKUP(B2300,'BAHAN BAKU'!P:Q,2,FALSE)</f>
        <v>#N/A</v>
      </c>
      <c r="D2300" t="s">
        <v>2</v>
      </c>
      <c r="E2300" t="s">
        <v>49</v>
      </c>
      <c r="F2300" s="13">
        <v>11</v>
      </c>
      <c r="G2300" t="s">
        <v>49</v>
      </c>
      <c r="H2300">
        <v>100</v>
      </c>
      <c r="I2300">
        <f>ROUND(VLOOKUP(B2300,'BAHAN BAKU'!P:AO,26,FALSE)*F2300%,0)</f>
        <v>0</v>
      </c>
      <c r="J2300">
        <v>0</v>
      </c>
      <c r="K2300">
        <v>0</v>
      </c>
      <c r="L2300">
        <f>VLOOKUP(B2300,'BAHAN BAKU'!P:Y,10,FALSE)</f>
        <v>0</v>
      </c>
      <c r="M2300">
        <f>VLOOKUP(B2300,'BAHAN BAKU'!P:Z,11,FALSE)</f>
        <v>0</v>
      </c>
      <c r="T2300">
        <v>0</v>
      </c>
    </row>
    <row r="2301" spans="1:20" x14ac:dyDescent="0.25">
      <c r="A2301">
        <f>VLOOKUP(B2301,'BAHAN BAKU'!$BD:$BE,2,FALSE)</f>
        <v>1</v>
      </c>
      <c r="B2301">
        <f>IF(COUNTIF($B$2:B2300,B2300)=3,B2300+1,B2300)</f>
        <v>767</v>
      </c>
      <c r="C2301" t="e">
        <f>VLOOKUP(B2301,'BAHAN BAKU'!P:Q,2,FALSE)</f>
        <v>#N/A</v>
      </c>
      <c r="D2301" t="s">
        <v>0</v>
      </c>
      <c r="E2301" t="s">
        <v>49</v>
      </c>
      <c r="F2301" s="13">
        <f>IF(VLOOKUP(B2301&amp;D2301,'BAHAN BAKU'!BA:BB,2,FALSE)&gt;'BAHAN BAKU'!$B$1,'BAHAN BAKU'!$B$1,VLOOKUP(B2301&amp;D2301,'BAHAN BAKU'!BA:BB,2,FALSE))</f>
        <v>0</v>
      </c>
      <c r="G2301" t="s">
        <v>49</v>
      </c>
      <c r="H2301">
        <v>100</v>
      </c>
      <c r="I2301">
        <f>ROUND(VLOOKUP(B2301,'BAHAN BAKU'!P:AO,26,FALSE)*F2301%,0)</f>
        <v>0</v>
      </c>
      <c r="J2301">
        <v>0</v>
      </c>
      <c r="K2301">
        <v>0</v>
      </c>
      <c r="L2301">
        <f>VLOOKUP(B2301,'BAHAN BAKU'!P:Y,10,FALSE)</f>
        <v>0</v>
      </c>
      <c r="M2301">
        <f>VLOOKUP(B2301,'BAHAN BAKU'!P:Z,11,FALSE)</f>
        <v>0</v>
      </c>
      <c r="T2301">
        <v>0</v>
      </c>
    </row>
    <row r="2302" spans="1:20" x14ac:dyDescent="0.25">
      <c r="A2302">
        <f>VLOOKUP(B2302,'BAHAN BAKU'!$BD:$BE,2,FALSE)</f>
        <v>1</v>
      </c>
      <c r="B2302">
        <f>IF(COUNTIF($B$2:B2301,B2301)=3,B2301+1,B2301)</f>
        <v>767</v>
      </c>
      <c r="C2302" t="e">
        <f>VLOOKUP(B2302,'BAHAN BAKU'!P:Q,2,FALSE)</f>
        <v>#N/A</v>
      </c>
      <c r="D2302" t="s">
        <v>4</v>
      </c>
      <c r="E2302" t="s">
        <v>49</v>
      </c>
      <c r="F2302" s="13" t="e">
        <f>IF(C2302=0,"2.5","0")</f>
        <v>#N/A</v>
      </c>
      <c r="G2302" t="s">
        <v>49</v>
      </c>
      <c r="H2302">
        <v>100</v>
      </c>
      <c r="I2302" t="e">
        <f>ROUND(VLOOKUP(B2302,'BAHAN BAKU'!P:AO,26,FALSE)*F2302%,0)</f>
        <v>#N/A</v>
      </c>
      <c r="J2302">
        <v>0</v>
      </c>
      <c r="K2302">
        <v>0</v>
      </c>
      <c r="L2302">
        <f>VLOOKUP(B2302,'BAHAN BAKU'!P:Y,10,FALSE)</f>
        <v>0</v>
      </c>
      <c r="M2302">
        <f>VLOOKUP(B2302,'BAHAN BAKU'!P:Z,11,FALSE)</f>
        <v>0</v>
      </c>
      <c r="T2302">
        <v>0</v>
      </c>
    </row>
    <row r="2303" spans="1:20" x14ac:dyDescent="0.25">
      <c r="A2303">
        <f>VLOOKUP(B2303,'BAHAN BAKU'!$BD:$BE,2,FALSE)</f>
        <v>1</v>
      </c>
      <c r="B2303">
        <f>IF(COUNTIF($B$2:B2302,B2302)=3,B2302+1,B2302)</f>
        <v>768</v>
      </c>
      <c r="C2303" t="e">
        <f>VLOOKUP(B2303,'BAHAN BAKU'!P:Q,2,FALSE)</f>
        <v>#N/A</v>
      </c>
      <c r="D2303" t="s">
        <v>2</v>
      </c>
      <c r="E2303" t="s">
        <v>49</v>
      </c>
      <c r="F2303" s="13">
        <v>11</v>
      </c>
      <c r="G2303" t="s">
        <v>49</v>
      </c>
      <c r="H2303">
        <v>100</v>
      </c>
      <c r="I2303">
        <f>ROUND(VLOOKUP(B2303,'BAHAN BAKU'!P:AO,26,FALSE)*F2303%,0)</f>
        <v>0</v>
      </c>
      <c r="J2303">
        <v>0</v>
      </c>
      <c r="K2303">
        <v>0</v>
      </c>
      <c r="L2303">
        <f>VLOOKUP(B2303,'BAHAN BAKU'!P:Y,10,FALSE)</f>
        <v>0</v>
      </c>
      <c r="M2303">
        <f>VLOOKUP(B2303,'BAHAN BAKU'!P:Z,11,FALSE)</f>
        <v>0</v>
      </c>
      <c r="T2303">
        <v>0</v>
      </c>
    </row>
    <row r="2304" spans="1:20" x14ac:dyDescent="0.25">
      <c r="A2304">
        <f>VLOOKUP(B2304,'BAHAN BAKU'!$BD:$BE,2,FALSE)</f>
        <v>1</v>
      </c>
      <c r="B2304">
        <f>IF(COUNTIF($B$2:B2303,B2303)=3,B2303+1,B2303)</f>
        <v>768</v>
      </c>
      <c r="C2304" t="e">
        <f>VLOOKUP(B2304,'BAHAN BAKU'!P:Q,2,FALSE)</f>
        <v>#N/A</v>
      </c>
      <c r="D2304" t="s">
        <v>0</v>
      </c>
      <c r="E2304" t="s">
        <v>49</v>
      </c>
      <c r="F2304" s="13">
        <f>IF(VLOOKUP(B2304&amp;D2304,'BAHAN BAKU'!BA:BB,2,FALSE)&gt;'BAHAN BAKU'!$B$1,'BAHAN BAKU'!$B$1,VLOOKUP(B2304&amp;D2304,'BAHAN BAKU'!BA:BB,2,FALSE))</f>
        <v>0</v>
      </c>
      <c r="G2304" t="s">
        <v>49</v>
      </c>
      <c r="H2304">
        <v>100</v>
      </c>
      <c r="I2304">
        <f>ROUND(VLOOKUP(B2304,'BAHAN BAKU'!P:AO,26,FALSE)*F2304%,0)</f>
        <v>0</v>
      </c>
      <c r="J2304">
        <v>0</v>
      </c>
      <c r="K2304">
        <v>0</v>
      </c>
      <c r="L2304">
        <f>VLOOKUP(B2304,'BAHAN BAKU'!P:Y,10,FALSE)</f>
        <v>0</v>
      </c>
      <c r="M2304">
        <f>VLOOKUP(B2304,'BAHAN BAKU'!P:Z,11,FALSE)</f>
        <v>0</v>
      </c>
      <c r="T2304">
        <v>0</v>
      </c>
    </row>
    <row r="2305" spans="1:20" x14ac:dyDescent="0.25">
      <c r="A2305">
        <f>VLOOKUP(B2305,'BAHAN BAKU'!$BD:$BE,2,FALSE)</f>
        <v>1</v>
      </c>
      <c r="B2305">
        <f>IF(COUNTIF($B$2:B2304,B2304)=3,B2304+1,B2304)</f>
        <v>768</v>
      </c>
      <c r="C2305" t="e">
        <f>VLOOKUP(B2305,'BAHAN BAKU'!P:Q,2,FALSE)</f>
        <v>#N/A</v>
      </c>
      <c r="D2305" t="s">
        <v>4</v>
      </c>
      <c r="E2305" t="s">
        <v>49</v>
      </c>
      <c r="F2305" s="13" t="e">
        <f>IF(C2305=0,"2.5","0")</f>
        <v>#N/A</v>
      </c>
      <c r="G2305" t="s">
        <v>49</v>
      </c>
      <c r="H2305">
        <v>100</v>
      </c>
      <c r="I2305" t="e">
        <f>ROUND(VLOOKUP(B2305,'BAHAN BAKU'!P:AO,26,FALSE)*F2305%,0)</f>
        <v>#N/A</v>
      </c>
      <c r="J2305">
        <v>0</v>
      </c>
      <c r="K2305">
        <v>0</v>
      </c>
      <c r="L2305">
        <f>VLOOKUP(B2305,'BAHAN BAKU'!P:Y,10,FALSE)</f>
        <v>0</v>
      </c>
      <c r="M2305">
        <f>VLOOKUP(B2305,'BAHAN BAKU'!P:Z,11,FALSE)</f>
        <v>0</v>
      </c>
      <c r="T2305">
        <v>0</v>
      </c>
    </row>
    <row r="2306" spans="1:20" x14ac:dyDescent="0.25">
      <c r="A2306">
        <f>VLOOKUP(B2306,'BAHAN BAKU'!$BD:$BE,2,FALSE)</f>
        <v>1</v>
      </c>
      <c r="B2306">
        <f>IF(COUNTIF($B$2:B2305,B2305)=3,B2305+1,B2305)</f>
        <v>769</v>
      </c>
      <c r="C2306" t="e">
        <f>VLOOKUP(B2306,'BAHAN BAKU'!P:Q,2,FALSE)</f>
        <v>#N/A</v>
      </c>
      <c r="D2306" t="s">
        <v>2</v>
      </c>
      <c r="E2306" t="s">
        <v>49</v>
      </c>
      <c r="F2306" s="13">
        <v>11</v>
      </c>
      <c r="G2306" t="s">
        <v>49</v>
      </c>
      <c r="H2306">
        <v>100</v>
      </c>
      <c r="I2306">
        <f>ROUND(VLOOKUP(B2306,'BAHAN BAKU'!P:AO,26,FALSE)*F2306%,0)</f>
        <v>0</v>
      </c>
      <c r="J2306">
        <v>0</v>
      </c>
      <c r="K2306">
        <v>0</v>
      </c>
      <c r="L2306">
        <f>VLOOKUP(B2306,'BAHAN BAKU'!P:Y,10,FALSE)</f>
        <v>0</v>
      </c>
      <c r="M2306">
        <f>VLOOKUP(B2306,'BAHAN BAKU'!P:Z,11,FALSE)</f>
        <v>0</v>
      </c>
      <c r="T2306">
        <v>0</v>
      </c>
    </row>
    <row r="2307" spans="1:20" x14ac:dyDescent="0.25">
      <c r="A2307">
        <f>VLOOKUP(B2307,'BAHAN BAKU'!$BD:$BE,2,FALSE)</f>
        <v>1</v>
      </c>
      <c r="B2307">
        <f>IF(COUNTIF($B$2:B2306,B2306)=3,B2306+1,B2306)</f>
        <v>769</v>
      </c>
      <c r="C2307" t="e">
        <f>VLOOKUP(B2307,'BAHAN BAKU'!P:Q,2,FALSE)</f>
        <v>#N/A</v>
      </c>
      <c r="D2307" t="s">
        <v>0</v>
      </c>
      <c r="E2307" t="s">
        <v>49</v>
      </c>
      <c r="F2307" s="13">
        <f>IF(VLOOKUP(B2307&amp;D2307,'BAHAN BAKU'!BA:BB,2,FALSE)&gt;'BAHAN BAKU'!$B$1,'BAHAN BAKU'!$B$1,VLOOKUP(B2307&amp;D2307,'BAHAN BAKU'!BA:BB,2,FALSE))</f>
        <v>0</v>
      </c>
      <c r="G2307" t="s">
        <v>49</v>
      </c>
      <c r="H2307">
        <v>100</v>
      </c>
      <c r="I2307">
        <f>ROUND(VLOOKUP(B2307,'BAHAN BAKU'!P:AO,26,FALSE)*F2307%,0)</f>
        <v>0</v>
      </c>
      <c r="J2307">
        <v>0</v>
      </c>
      <c r="K2307">
        <v>0</v>
      </c>
      <c r="L2307">
        <f>VLOOKUP(B2307,'BAHAN BAKU'!P:Y,10,FALSE)</f>
        <v>0</v>
      </c>
      <c r="M2307">
        <f>VLOOKUP(B2307,'BAHAN BAKU'!P:Z,11,FALSE)</f>
        <v>0</v>
      </c>
      <c r="T2307">
        <v>0</v>
      </c>
    </row>
    <row r="2308" spans="1:20" x14ac:dyDescent="0.25">
      <c r="A2308">
        <f>VLOOKUP(B2308,'BAHAN BAKU'!$BD:$BE,2,FALSE)</f>
        <v>1</v>
      </c>
      <c r="B2308">
        <f>IF(COUNTIF($B$2:B2307,B2307)=3,B2307+1,B2307)</f>
        <v>769</v>
      </c>
      <c r="C2308" t="e">
        <f>VLOOKUP(B2308,'BAHAN BAKU'!P:Q,2,FALSE)</f>
        <v>#N/A</v>
      </c>
      <c r="D2308" t="s">
        <v>4</v>
      </c>
      <c r="E2308" t="s">
        <v>49</v>
      </c>
      <c r="F2308" s="13" t="e">
        <f>IF(C2308=0,"2.5","0")</f>
        <v>#N/A</v>
      </c>
      <c r="G2308" t="s">
        <v>49</v>
      </c>
      <c r="H2308">
        <v>100</v>
      </c>
      <c r="I2308" t="e">
        <f>ROUND(VLOOKUP(B2308,'BAHAN BAKU'!P:AO,26,FALSE)*F2308%,0)</f>
        <v>#N/A</v>
      </c>
      <c r="J2308">
        <v>0</v>
      </c>
      <c r="K2308">
        <v>0</v>
      </c>
      <c r="L2308">
        <f>VLOOKUP(B2308,'BAHAN BAKU'!P:Y,10,FALSE)</f>
        <v>0</v>
      </c>
      <c r="M2308">
        <f>VLOOKUP(B2308,'BAHAN BAKU'!P:Z,11,FALSE)</f>
        <v>0</v>
      </c>
      <c r="T2308">
        <v>0</v>
      </c>
    </row>
    <row r="2309" spans="1:20" x14ac:dyDescent="0.25">
      <c r="A2309">
        <f>VLOOKUP(B2309,'BAHAN BAKU'!$BD:$BE,2,FALSE)</f>
        <v>1</v>
      </c>
      <c r="B2309">
        <f>IF(COUNTIF($B$2:B2308,B2308)=3,B2308+1,B2308)</f>
        <v>770</v>
      </c>
      <c r="C2309" t="e">
        <f>VLOOKUP(B2309,'BAHAN BAKU'!P:Q,2,FALSE)</f>
        <v>#N/A</v>
      </c>
      <c r="D2309" t="s">
        <v>2</v>
      </c>
      <c r="E2309" t="s">
        <v>49</v>
      </c>
      <c r="F2309" s="13">
        <v>11</v>
      </c>
      <c r="G2309" t="s">
        <v>49</v>
      </c>
      <c r="H2309">
        <v>100</v>
      </c>
      <c r="I2309">
        <f>ROUND(VLOOKUP(B2309,'BAHAN BAKU'!P:AO,26,FALSE)*F2309%,0)</f>
        <v>0</v>
      </c>
      <c r="J2309">
        <v>0</v>
      </c>
      <c r="K2309">
        <v>0</v>
      </c>
      <c r="L2309">
        <f>VLOOKUP(B2309,'BAHAN BAKU'!P:Y,10,FALSE)</f>
        <v>0</v>
      </c>
      <c r="M2309">
        <f>VLOOKUP(B2309,'BAHAN BAKU'!P:Z,11,FALSE)</f>
        <v>0</v>
      </c>
      <c r="T2309">
        <v>0</v>
      </c>
    </row>
    <row r="2310" spans="1:20" x14ac:dyDescent="0.25">
      <c r="A2310">
        <f>VLOOKUP(B2310,'BAHAN BAKU'!$BD:$BE,2,FALSE)</f>
        <v>1</v>
      </c>
      <c r="B2310">
        <f>IF(COUNTIF($B$2:B2309,B2309)=3,B2309+1,B2309)</f>
        <v>770</v>
      </c>
      <c r="C2310" t="e">
        <f>VLOOKUP(B2310,'BAHAN BAKU'!P:Q,2,FALSE)</f>
        <v>#N/A</v>
      </c>
      <c r="D2310" t="s">
        <v>0</v>
      </c>
      <c r="E2310" t="s">
        <v>49</v>
      </c>
      <c r="F2310" s="13">
        <f>IF(VLOOKUP(B2310&amp;D2310,'BAHAN BAKU'!BA:BB,2,FALSE)&gt;'BAHAN BAKU'!$B$1,'BAHAN BAKU'!$B$1,VLOOKUP(B2310&amp;D2310,'BAHAN BAKU'!BA:BB,2,FALSE))</f>
        <v>0</v>
      </c>
      <c r="G2310" t="s">
        <v>49</v>
      </c>
      <c r="H2310">
        <v>100</v>
      </c>
      <c r="I2310">
        <f>ROUND(VLOOKUP(B2310,'BAHAN BAKU'!P:AO,26,FALSE)*F2310%,0)</f>
        <v>0</v>
      </c>
      <c r="J2310">
        <v>0</v>
      </c>
      <c r="K2310">
        <v>0</v>
      </c>
      <c r="L2310">
        <f>VLOOKUP(B2310,'BAHAN BAKU'!P:Y,10,FALSE)</f>
        <v>0</v>
      </c>
      <c r="M2310">
        <f>VLOOKUP(B2310,'BAHAN BAKU'!P:Z,11,FALSE)</f>
        <v>0</v>
      </c>
      <c r="T2310">
        <v>0</v>
      </c>
    </row>
    <row r="2311" spans="1:20" x14ac:dyDescent="0.25">
      <c r="A2311">
        <f>VLOOKUP(B2311,'BAHAN BAKU'!$BD:$BE,2,FALSE)</f>
        <v>1</v>
      </c>
      <c r="B2311">
        <f>IF(COUNTIF($B$2:B2310,B2310)=3,B2310+1,B2310)</f>
        <v>770</v>
      </c>
      <c r="C2311" t="e">
        <f>VLOOKUP(B2311,'BAHAN BAKU'!P:Q,2,FALSE)</f>
        <v>#N/A</v>
      </c>
      <c r="D2311" t="s">
        <v>4</v>
      </c>
      <c r="E2311" t="s">
        <v>49</v>
      </c>
      <c r="F2311" s="13" t="e">
        <f>IF(C2311=0,"2.5","0")</f>
        <v>#N/A</v>
      </c>
      <c r="G2311" t="s">
        <v>49</v>
      </c>
      <c r="H2311">
        <v>100</v>
      </c>
      <c r="I2311" t="e">
        <f>ROUND(VLOOKUP(B2311,'BAHAN BAKU'!P:AO,26,FALSE)*F2311%,0)</f>
        <v>#N/A</v>
      </c>
      <c r="J2311">
        <v>0</v>
      </c>
      <c r="K2311">
        <v>0</v>
      </c>
      <c r="L2311">
        <f>VLOOKUP(B2311,'BAHAN BAKU'!P:Y,10,FALSE)</f>
        <v>0</v>
      </c>
      <c r="M2311">
        <f>VLOOKUP(B2311,'BAHAN BAKU'!P:Z,11,FALSE)</f>
        <v>0</v>
      </c>
      <c r="T2311">
        <v>0</v>
      </c>
    </row>
    <row r="2312" spans="1:20" x14ac:dyDescent="0.25">
      <c r="A2312">
        <f>VLOOKUP(B2312,'BAHAN BAKU'!$BD:$BE,2,FALSE)</f>
        <v>1</v>
      </c>
      <c r="B2312">
        <f>IF(COUNTIF($B$2:B2311,B2311)=3,B2311+1,B2311)</f>
        <v>771</v>
      </c>
      <c r="C2312" t="e">
        <f>VLOOKUP(B2312,'BAHAN BAKU'!P:Q,2,FALSE)</f>
        <v>#N/A</v>
      </c>
      <c r="D2312" t="s">
        <v>2</v>
      </c>
      <c r="E2312" t="s">
        <v>49</v>
      </c>
      <c r="F2312" s="13">
        <v>11</v>
      </c>
      <c r="G2312" t="s">
        <v>49</v>
      </c>
      <c r="H2312">
        <v>100</v>
      </c>
      <c r="I2312">
        <f>ROUND(VLOOKUP(B2312,'BAHAN BAKU'!P:AO,26,FALSE)*F2312%,0)</f>
        <v>0</v>
      </c>
      <c r="J2312">
        <v>0</v>
      </c>
      <c r="K2312">
        <v>0</v>
      </c>
      <c r="L2312">
        <f>VLOOKUP(B2312,'BAHAN BAKU'!P:Y,10,FALSE)</f>
        <v>0</v>
      </c>
      <c r="M2312">
        <f>VLOOKUP(B2312,'BAHAN BAKU'!P:Z,11,FALSE)</f>
        <v>0</v>
      </c>
      <c r="T2312">
        <v>0</v>
      </c>
    </row>
    <row r="2313" spans="1:20" x14ac:dyDescent="0.25">
      <c r="A2313">
        <f>VLOOKUP(B2313,'BAHAN BAKU'!$BD:$BE,2,FALSE)</f>
        <v>1</v>
      </c>
      <c r="B2313">
        <f>IF(COUNTIF($B$2:B2312,B2312)=3,B2312+1,B2312)</f>
        <v>771</v>
      </c>
      <c r="C2313" t="e">
        <f>VLOOKUP(B2313,'BAHAN BAKU'!P:Q,2,FALSE)</f>
        <v>#N/A</v>
      </c>
      <c r="D2313" t="s">
        <v>0</v>
      </c>
      <c r="E2313" t="s">
        <v>49</v>
      </c>
      <c r="F2313" s="13">
        <f>IF(VLOOKUP(B2313&amp;D2313,'BAHAN BAKU'!BA:BB,2,FALSE)&gt;'BAHAN BAKU'!$B$1,'BAHAN BAKU'!$B$1,VLOOKUP(B2313&amp;D2313,'BAHAN BAKU'!BA:BB,2,FALSE))</f>
        <v>0</v>
      </c>
      <c r="G2313" t="s">
        <v>49</v>
      </c>
      <c r="H2313">
        <v>100</v>
      </c>
      <c r="I2313">
        <f>ROUND(VLOOKUP(B2313,'BAHAN BAKU'!P:AO,26,FALSE)*F2313%,0)</f>
        <v>0</v>
      </c>
      <c r="J2313">
        <v>0</v>
      </c>
      <c r="K2313">
        <v>0</v>
      </c>
      <c r="L2313">
        <f>VLOOKUP(B2313,'BAHAN BAKU'!P:Y,10,FALSE)</f>
        <v>0</v>
      </c>
      <c r="M2313">
        <f>VLOOKUP(B2313,'BAHAN BAKU'!P:Z,11,FALSE)</f>
        <v>0</v>
      </c>
      <c r="T2313">
        <v>0</v>
      </c>
    </row>
    <row r="2314" spans="1:20" x14ac:dyDescent="0.25">
      <c r="A2314">
        <f>VLOOKUP(B2314,'BAHAN BAKU'!$BD:$BE,2,FALSE)</f>
        <v>1</v>
      </c>
      <c r="B2314">
        <f>IF(COUNTIF($B$2:B2313,B2313)=3,B2313+1,B2313)</f>
        <v>771</v>
      </c>
      <c r="C2314" t="e">
        <f>VLOOKUP(B2314,'BAHAN BAKU'!P:Q,2,FALSE)</f>
        <v>#N/A</v>
      </c>
      <c r="D2314" t="s">
        <v>4</v>
      </c>
      <c r="E2314" t="s">
        <v>49</v>
      </c>
      <c r="F2314" s="13" t="e">
        <f>IF(C2314=0,"2.5","0")</f>
        <v>#N/A</v>
      </c>
      <c r="G2314" t="s">
        <v>49</v>
      </c>
      <c r="H2314">
        <v>100</v>
      </c>
      <c r="I2314" t="e">
        <f>ROUND(VLOOKUP(B2314,'BAHAN BAKU'!P:AO,26,FALSE)*F2314%,0)</f>
        <v>#N/A</v>
      </c>
      <c r="J2314">
        <v>0</v>
      </c>
      <c r="K2314">
        <v>0</v>
      </c>
      <c r="L2314">
        <f>VLOOKUP(B2314,'BAHAN BAKU'!P:Y,10,FALSE)</f>
        <v>0</v>
      </c>
      <c r="M2314">
        <f>VLOOKUP(B2314,'BAHAN BAKU'!P:Z,11,FALSE)</f>
        <v>0</v>
      </c>
      <c r="T2314">
        <v>0</v>
      </c>
    </row>
    <row r="2315" spans="1:20" x14ac:dyDescent="0.25">
      <c r="A2315">
        <f>VLOOKUP(B2315,'BAHAN BAKU'!$BD:$BE,2,FALSE)</f>
        <v>1</v>
      </c>
      <c r="B2315">
        <f>IF(COUNTIF($B$2:B2314,B2314)=3,B2314+1,B2314)</f>
        <v>772</v>
      </c>
      <c r="C2315" t="e">
        <f>VLOOKUP(B2315,'BAHAN BAKU'!P:Q,2,FALSE)</f>
        <v>#N/A</v>
      </c>
      <c r="D2315" t="s">
        <v>2</v>
      </c>
      <c r="E2315" t="s">
        <v>49</v>
      </c>
      <c r="F2315" s="13">
        <v>11</v>
      </c>
      <c r="G2315" t="s">
        <v>49</v>
      </c>
      <c r="H2315">
        <v>100</v>
      </c>
      <c r="I2315">
        <f>ROUND(VLOOKUP(B2315,'BAHAN BAKU'!P:AO,26,FALSE)*F2315%,0)</f>
        <v>0</v>
      </c>
      <c r="J2315">
        <v>0</v>
      </c>
      <c r="K2315">
        <v>0</v>
      </c>
      <c r="L2315">
        <f>VLOOKUP(B2315,'BAHAN BAKU'!P:Y,10,FALSE)</f>
        <v>0</v>
      </c>
      <c r="M2315">
        <f>VLOOKUP(B2315,'BAHAN BAKU'!P:Z,11,FALSE)</f>
        <v>0</v>
      </c>
      <c r="T2315">
        <v>0</v>
      </c>
    </row>
    <row r="2316" spans="1:20" x14ac:dyDescent="0.25">
      <c r="A2316">
        <f>VLOOKUP(B2316,'BAHAN BAKU'!$BD:$BE,2,FALSE)</f>
        <v>1</v>
      </c>
      <c r="B2316">
        <f>IF(COUNTIF($B$2:B2315,B2315)=3,B2315+1,B2315)</f>
        <v>772</v>
      </c>
      <c r="C2316" t="e">
        <f>VLOOKUP(B2316,'BAHAN BAKU'!P:Q,2,FALSE)</f>
        <v>#N/A</v>
      </c>
      <c r="D2316" t="s">
        <v>0</v>
      </c>
      <c r="E2316" t="s">
        <v>49</v>
      </c>
      <c r="F2316" s="13">
        <f>IF(VLOOKUP(B2316&amp;D2316,'BAHAN BAKU'!BA:BB,2,FALSE)&gt;'BAHAN BAKU'!$B$1,'BAHAN BAKU'!$B$1,VLOOKUP(B2316&amp;D2316,'BAHAN BAKU'!BA:BB,2,FALSE))</f>
        <v>0</v>
      </c>
      <c r="G2316" t="s">
        <v>49</v>
      </c>
      <c r="H2316">
        <v>100</v>
      </c>
      <c r="I2316">
        <f>ROUND(VLOOKUP(B2316,'BAHAN BAKU'!P:AO,26,FALSE)*F2316%,0)</f>
        <v>0</v>
      </c>
      <c r="J2316">
        <v>0</v>
      </c>
      <c r="K2316">
        <v>0</v>
      </c>
      <c r="L2316">
        <f>VLOOKUP(B2316,'BAHAN BAKU'!P:Y,10,FALSE)</f>
        <v>0</v>
      </c>
      <c r="M2316">
        <f>VLOOKUP(B2316,'BAHAN BAKU'!P:Z,11,FALSE)</f>
        <v>0</v>
      </c>
      <c r="T2316">
        <v>0</v>
      </c>
    </row>
    <row r="2317" spans="1:20" x14ac:dyDescent="0.25">
      <c r="A2317">
        <f>VLOOKUP(B2317,'BAHAN BAKU'!$BD:$BE,2,FALSE)</f>
        <v>1</v>
      </c>
      <c r="B2317">
        <f>IF(COUNTIF($B$2:B2316,B2316)=3,B2316+1,B2316)</f>
        <v>772</v>
      </c>
      <c r="C2317" t="e">
        <f>VLOOKUP(B2317,'BAHAN BAKU'!P:Q,2,FALSE)</f>
        <v>#N/A</v>
      </c>
      <c r="D2317" t="s">
        <v>4</v>
      </c>
      <c r="E2317" t="s">
        <v>49</v>
      </c>
      <c r="F2317" s="13" t="e">
        <f>IF(C2317=0,"2.5","0")</f>
        <v>#N/A</v>
      </c>
      <c r="G2317" t="s">
        <v>49</v>
      </c>
      <c r="H2317">
        <v>100</v>
      </c>
      <c r="I2317" t="e">
        <f>ROUND(VLOOKUP(B2317,'BAHAN BAKU'!P:AO,26,FALSE)*F2317%,0)</f>
        <v>#N/A</v>
      </c>
      <c r="J2317">
        <v>0</v>
      </c>
      <c r="K2317">
        <v>0</v>
      </c>
      <c r="L2317">
        <f>VLOOKUP(B2317,'BAHAN BAKU'!P:Y,10,FALSE)</f>
        <v>0</v>
      </c>
      <c r="M2317">
        <f>VLOOKUP(B2317,'BAHAN BAKU'!P:Z,11,FALSE)</f>
        <v>0</v>
      </c>
      <c r="T2317">
        <v>0</v>
      </c>
    </row>
    <row r="2318" spans="1:20" x14ac:dyDescent="0.25">
      <c r="A2318">
        <f>VLOOKUP(B2318,'BAHAN BAKU'!$BD:$BE,2,FALSE)</f>
        <v>1</v>
      </c>
      <c r="B2318">
        <f>IF(COUNTIF($B$2:B2317,B2317)=3,B2317+1,B2317)</f>
        <v>773</v>
      </c>
      <c r="C2318" t="e">
        <f>VLOOKUP(B2318,'BAHAN BAKU'!P:Q,2,FALSE)</f>
        <v>#N/A</v>
      </c>
      <c r="D2318" t="s">
        <v>2</v>
      </c>
      <c r="E2318" t="s">
        <v>49</v>
      </c>
      <c r="F2318" s="13">
        <v>11</v>
      </c>
      <c r="G2318" t="s">
        <v>49</v>
      </c>
      <c r="H2318">
        <v>100</v>
      </c>
      <c r="I2318">
        <f>ROUND(VLOOKUP(B2318,'BAHAN BAKU'!P:AO,26,FALSE)*F2318%,0)</f>
        <v>0</v>
      </c>
      <c r="J2318">
        <v>0</v>
      </c>
      <c r="K2318">
        <v>0</v>
      </c>
      <c r="L2318">
        <f>VLOOKUP(B2318,'BAHAN BAKU'!P:Y,10,FALSE)</f>
        <v>0</v>
      </c>
      <c r="M2318">
        <f>VLOOKUP(B2318,'BAHAN BAKU'!P:Z,11,FALSE)</f>
        <v>0</v>
      </c>
      <c r="T2318">
        <v>0</v>
      </c>
    </row>
    <row r="2319" spans="1:20" x14ac:dyDescent="0.25">
      <c r="A2319">
        <f>VLOOKUP(B2319,'BAHAN BAKU'!$BD:$BE,2,FALSE)</f>
        <v>1</v>
      </c>
      <c r="B2319">
        <f>IF(COUNTIF($B$2:B2318,B2318)=3,B2318+1,B2318)</f>
        <v>773</v>
      </c>
      <c r="C2319" t="e">
        <f>VLOOKUP(B2319,'BAHAN BAKU'!P:Q,2,FALSE)</f>
        <v>#N/A</v>
      </c>
      <c r="D2319" t="s">
        <v>0</v>
      </c>
      <c r="E2319" t="s">
        <v>49</v>
      </c>
      <c r="F2319" s="13">
        <f>IF(VLOOKUP(B2319&amp;D2319,'BAHAN BAKU'!BA:BB,2,FALSE)&gt;'BAHAN BAKU'!$B$1,'BAHAN BAKU'!$B$1,VLOOKUP(B2319&amp;D2319,'BAHAN BAKU'!BA:BB,2,FALSE))</f>
        <v>0</v>
      </c>
      <c r="G2319" t="s">
        <v>49</v>
      </c>
      <c r="H2319">
        <v>100</v>
      </c>
      <c r="I2319">
        <f>ROUND(VLOOKUP(B2319,'BAHAN BAKU'!P:AO,26,FALSE)*F2319%,0)</f>
        <v>0</v>
      </c>
      <c r="J2319">
        <v>0</v>
      </c>
      <c r="K2319">
        <v>0</v>
      </c>
      <c r="L2319">
        <f>VLOOKUP(B2319,'BAHAN BAKU'!P:Y,10,FALSE)</f>
        <v>0</v>
      </c>
      <c r="M2319">
        <f>VLOOKUP(B2319,'BAHAN BAKU'!P:Z,11,FALSE)</f>
        <v>0</v>
      </c>
      <c r="T2319">
        <v>0</v>
      </c>
    </row>
    <row r="2320" spans="1:20" x14ac:dyDescent="0.25">
      <c r="A2320">
        <f>VLOOKUP(B2320,'BAHAN BAKU'!$BD:$BE,2,FALSE)</f>
        <v>1</v>
      </c>
      <c r="B2320">
        <f>IF(COUNTIF($B$2:B2319,B2319)=3,B2319+1,B2319)</f>
        <v>773</v>
      </c>
      <c r="C2320" t="e">
        <f>VLOOKUP(B2320,'BAHAN BAKU'!P:Q,2,FALSE)</f>
        <v>#N/A</v>
      </c>
      <c r="D2320" t="s">
        <v>4</v>
      </c>
      <c r="E2320" t="s">
        <v>49</v>
      </c>
      <c r="F2320" s="13" t="e">
        <f>IF(C2320=0,"2.5","0")</f>
        <v>#N/A</v>
      </c>
      <c r="G2320" t="s">
        <v>49</v>
      </c>
      <c r="H2320">
        <v>100</v>
      </c>
      <c r="I2320" t="e">
        <f>ROUND(VLOOKUP(B2320,'BAHAN BAKU'!P:AO,26,FALSE)*F2320%,0)</f>
        <v>#N/A</v>
      </c>
      <c r="J2320">
        <v>0</v>
      </c>
      <c r="K2320">
        <v>0</v>
      </c>
      <c r="L2320">
        <f>VLOOKUP(B2320,'BAHAN BAKU'!P:Y,10,FALSE)</f>
        <v>0</v>
      </c>
      <c r="M2320">
        <f>VLOOKUP(B2320,'BAHAN BAKU'!P:Z,11,FALSE)</f>
        <v>0</v>
      </c>
      <c r="T2320">
        <v>0</v>
      </c>
    </row>
    <row r="2321" spans="1:20" x14ac:dyDescent="0.25">
      <c r="A2321">
        <f>VLOOKUP(B2321,'BAHAN BAKU'!$BD:$BE,2,FALSE)</f>
        <v>1</v>
      </c>
      <c r="B2321">
        <f>IF(COUNTIF($B$2:B2320,B2320)=3,B2320+1,B2320)</f>
        <v>774</v>
      </c>
      <c r="C2321" t="e">
        <f>VLOOKUP(B2321,'BAHAN BAKU'!P:Q,2,FALSE)</f>
        <v>#N/A</v>
      </c>
      <c r="D2321" t="s">
        <v>2</v>
      </c>
      <c r="E2321" t="s">
        <v>49</v>
      </c>
      <c r="F2321" s="13">
        <v>11</v>
      </c>
      <c r="G2321" t="s">
        <v>49</v>
      </c>
      <c r="H2321">
        <v>100</v>
      </c>
      <c r="I2321">
        <f>ROUND(VLOOKUP(B2321,'BAHAN BAKU'!P:AO,26,FALSE)*F2321%,0)</f>
        <v>0</v>
      </c>
      <c r="J2321">
        <v>0</v>
      </c>
      <c r="K2321">
        <v>0</v>
      </c>
      <c r="L2321">
        <f>VLOOKUP(B2321,'BAHAN BAKU'!P:Y,10,FALSE)</f>
        <v>0</v>
      </c>
      <c r="M2321">
        <f>VLOOKUP(B2321,'BAHAN BAKU'!P:Z,11,FALSE)</f>
        <v>0</v>
      </c>
      <c r="T2321">
        <v>0</v>
      </c>
    </row>
    <row r="2322" spans="1:20" x14ac:dyDescent="0.25">
      <c r="A2322">
        <f>VLOOKUP(B2322,'BAHAN BAKU'!$BD:$BE,2,FALSE)</f>
        <v>1</v>
      </c>
      <c r="B2322">
        <f>IF(COUNTIF($B$2:B2321,B2321)=3,B2321+1,B2321)</f>
        <v>774</v>
      </c>
      <c r="C2322" t="e">
        <f>VLOOKUP(B2322,'BAHAN BAKU'!P:Q,2,FALSE)</f>
        <v>#N/A</v>
      </c>
      <c r="D2322" t="s">
        <v>0</v>
      </c>
      <c r="E2322" t="s">
        <v>49</v>
      </c>
      <c r="F2322" s="13">
        <f>IF(VLOOKUP(B2322&amp;D2322,'BAHAN BAKU'!BA:BB,2,FALSE)&gt;'BAHAN BAKU'!$B$1,'BAHAN BAKU'!$B$1,VLOOKUP(B2322&amp;D2322,'BAHAN BAKU'!BA:BB,2,FALSE))</f>
        <v>0</v>
      </c>
      <c r="G2322" t="s">
        <v>49</v>
      </c>
      <c r="H2322">
        <v>100</v>
      </c>
      <c r="I2322">
        <f>ROUND(VLOOKUP(B2322,'BAHAN BAKU'!P:AO,26,FALSE)*F2322%,0)</f>
        <v>0</v>
      </c>
      <c r="J2322">
        <v>0</v>
      </c>
      <c r="K2322">
        <v>0</v>
      </c>
      <c r="L2322">
        <f>VLOOKUP(B2322,'BAHAN BAKU'!P:Y,10,FALSE)</f>
        <v>0</v>
      </c>
      <c r="M2322">
        <f>VLOOKUP(B2322,'BAHAN BAKU'!P:Z,11,FALSE)</f>
        <v>0</v>
      </c>
      <c r="T2322">
        <v>0</v>
      </c>
    </row>
    <row r="2323" spans="1:20" x14ac:dyDescent="0.25">
      <c r="A2323">
        <f>VLOOKUP(B2323,'BAHAN BAKU'!$BD:$BE,2,FALSE)</f>
        <v>1</v>
      </c>
      <c r="B2323">
        <f>IF(COUNTIF($B$2:B2322,B2322)=3,B2322+1,B2322)</f>
        <v>774</v>
      </c>
      <c r="C2323" t="e">
        <f>VLOOKUP(B2323,'BAHAN BAKU'!P:Q,2,FALSE)</f>
        <v>#N/A</v>
      </c>
      <c r="D2323" t="s">
        <v>4</v>
      </c>
      <c r="E2323" t="s">
        <v>49</v>
      </c>
      <c r="F2323" s="13" t="e">
        <f>IF(C2323=0,"2.5","0")</f>
        <v>#N/A</v>
      </c>
      <c r="G2323" t="s">
        <v>49</v>
      </c>
      <c r="H2323">
        <v>100</v>
      </c>
      <c r="I2323" t="e">
        <f>ROUND(VLOOKUP(B2323,'BAHAN BAKU'!P:AO,26,FALSE)*F2323%,0)</f>
        <v>#N/A</v>
      </c>
      <c r="J2323">
        <v>0</v>
      </c>
      <c r="K2323">
        <v>0</v>
      </c>
      <c r="L2323">
        <f>VLOOKUP(B2323,'BAHAN BAKU'!P:Y,10,FALSE)</f>
        <v>0</v>
      </c>
      <c r="M2323">
        <f>VLOOKUP(B2323,'BAHAN BAKU'!P:Z,11,FALSE)</f>
        <v>0</v>
      </c>
      <c r="T2323">
        <v>0</v>
      </c>
    </row>
    <row r="2324" spans="1:20" x14ac:dyDescent="0.25">
      <c r="A2324">
        <f>VLOOKUP(B2324,'BAHAN BAKU'!$BD:$BE,2,FALSE)</f>
        <v>1</v>
      </c>
      <c r="B2324">
        <f>IF(COUNTIF($B$2:B2323,B2323)=3,B2323+1,B2323)</f>
        <v>775</v>
      </c>
      <c r="C2324" t="e">
        <f>VLOOKUP(B2324,'BAHAN BAKU'!P:Q,2,FALSE)</f>
        <v>#N/A</v>
      </c>
      <c r="D2324" t="s">
        <v>2</v>
      </c>
      <c r="E2324" t="s">
        <v>49</v>
      </c>
      <c r="F2324" s="13">
        <v>11</v>
      </c>
      <c r="G2324" t="s">
        <v>49</v>
      </c>
      <c r="H2324">
        <v>100</v>
      </c>
      <c r="I2324">
        <f>ROUND(VLOOKUP(B2324,'BAHAN BAKU'!P:AO,26,FALSE)*F2324%,0)</f>
        <v>0</v>
      </c>
      <c r="J2324">
        <v>0</v>
      </c>
      <c r="K2324">
        <v>0</v>
      </c>
      <c r="L2324">
        <f>VLOOKUP(B2324,'BAHAN BAKU'!P:Y,10,FALSE)</f>
        <v>0</v>
      </c>
      <c r="M2324">
        <f>VLOOKUP(B2324,'BAHAN BAKU'!P:Z,11,FALSE)</f>
        <v>0</v>
      </c>
      <c r="T2324">
        <v>0</v>
      </c>
    </row>
    <row r="2325" spans="1:20" x14ac:dyDescent="0.25">
      <c r="A2325">
        <f>VLOOKUP(B2325,'BAHAN BAKU'!$BD:$BE,2,FALSE)</f>
        <v>1</v>
      </c>
      <c r="B2325">
        <f>IF(COUNTIF($B$2:B2324,B2324)=3,B2324+1,B2324)</f>
        <v>775</v>
      </c>
      <c r="C2325" t="e">
        <f>VLOOKUP(B2325,'BAHAN BAKU'!P:Q,2,FALSE)</f>
        <v>#N/A</v>
      </c>
      <c r="D2325" t="s">
        <v>0</v>
      </c>
      <c r="E2325" t="s">
        <v>49</v>
      </c>
      <c r="F2325" s="13">
        <f>IF(VLOOKUP(B2325&amp;D2325,'BAHAN BAKU'!BA:BB,2,FALSE)&gt;'BAHAN BAKU'!$B$1,'BAHAN BAKU'!$B$1,VLOOKUP(B2325&amp;D2325,'BAHAN BAKU'!BA:BB,2,FALSE))</f>
        <v>0</v>
      </c>
      <c r="G2325" t="s">
        <v>49</v>
      </c>
      <c r="H2325">
        <v>100</v>
      </c>
      <c r="I2325">
        <f>ROUND(VLOOKUP(B2325,'BAHAN BAKU'!P:AO,26,FALSE)*F2325%,0)</f>
        <v>0</v>
      </c>
      <c r="J2325">
        <v>0</v>
      </c>
      <c r="K2325">
        <v>0</v>
      </c>
      <c r="L2325">
        <f>VLOOKUP(B2325,'BAHAN BAKU'!P:Y,10,FALSE)</f>
        <v>0</v>
      </c>
      <c r="M2325">
        <f>VLOOKUP(B2325,'BAHAN BAKU'!P:Z,11,FALSE)</f>
        <v>0</v>
      </c>
      <c r="T2325">
        <v>0</v>
      </c>
    </row>
    <row r="2326" spans="1:20" x14ac:dyDescent="0.25">
      <c r="A2326">
        <f>VLOOKUP(B2326,'BAHAN BAKU'!$BD:$BE,2,FALSE)</f>
        <v>1</v>
      </c>
      <c r="B2326">
        <f>IF(COUNTIF($B$2:B2325,B2325)=3,B2325+1,B2325)</f>
        <v>775</v>
      </c>
      <c r="C2326" t="e">
        <f>VLOOKUP(B2326,'BAHAN BAKU'!P:Q,2,FALSE)</f>
        <v>#N/A</v>
      </c>
      <c r="D2326" t="s">
        <v>4</v>
      </c>
      <c r="E2326" t="s">
        <v>49</v>
      </c>
      <c r="F2326" s="13" t="e">
        <f>IF(C2326=0,"2.5","0")</f>
        <v>#N/A</v>
      </c>
      <c r="G2326" t="s">
        <v>49</v>
      </c>
      <c r="H2326">
        <v>100</v>
      </c>
      <c r="I2326" t="e">
        <f>ROUND(VLOOKUP(B2326,'BAHAN BAKU'!P:AO,26,FALSE)*F2326%,0)</f>
        <v>#N/A</v>
      </c>
      <c r="J2326">
        <v>0</v>
      </c>
      <c r="K2326">
        <v>0</v>
      </c>
      <c r="L2326">
        <f>VLOOKUP(B2326,'BAHAN BAKU'!P:Y,10,FALSE)</f>
        <v>0</v>
      </c>
      <c r="M2326">
        <f>VLOOKUP(B2326,'BAHAN BAKU'!P:Z,11,FALSE)</f>
        <v>0</v>
      </c>
      <c r="T2326">
        <v>0</v>
      </c>
    </row>
    <row r="2327" spans="1:20" x14ac:dyDescent="0.25">
      <c r="A2327">
        <f>VLOOKUP(B2327,'BAHAN BAKU'!$BD:$BE,2,FALSE)</f>
        <v>1</v>
      </c>
      <c r="B2327">
        <f>IF(COUNTIF($B$2:B2326,B2326)=3,B2326+1,B2326)</f>
        <v>776</v>
      </c>
      <c r="C2327" t="e">
        <f>VLOOKUP(B2327,'BAHAN BAKU'!P:Q,2,FALSE)</f>
        <v>#N/A</v>
      </c>
      <c r="D2327" t="s">
        <v>2</v>
      </c>
      <c r="E2327" t="s">
        <v>49</v>
      </c>
      <c r="F2327" s="13">
        <v>11</v>
      </c>
      <c r="G2327" t="s">
        <v>49</v>
      </c>
      <c r="H2327">
        <v>100</v>
      </c>
      <c r="I2327">
        <f>ROUND(VLOOKUP(B2327,'BAHAN BAKU'!P:AO,26,FALSE)*F2327%,0)</f>
        <v>0</v>
      </c>
      <c r="J2327">
        <v>0</v>
      </c>
      <c r="K2327">
        <v>0</v>
      </c>
      <c r="L2327">
        <f>VLOOKUP(B2327,'BAHAN BAKU'!P:Y,10,FALSE)</f>
        <v>0</v>
      </c>
      <c r="M2327">
        <f>VLOOKUP(B2327,'BAHAN BAKU'!P:Z,11,FALSE)</f>
        <v>0</v>
      </c>
      <c r="T2327">
        <v>0</v>
      </c>
    </row>
    <row r="2328" spans="1:20" x14ac:dyDescent="0.25">
      <c r="A2328">
        <f>VLOOKUP(B2328,'BAHAN BAKU'!$BD:$BE,2,FALSE)</f>
        <v>1</v>
      </c>
      <c r="B2328">
        <f>IF(COUNTIF($B$2:B2327,B2327)=3,B2327+1,B2327)</f>
        <v>776</v>
      </c>
      <c r="C2328" t="e">
        <f>VLOOKUP(B2328,'BAHAN BAKU'!P:Q,2,FALSE)</f>
        <v>#N/A</v>
      </c>
      <c r="D2328" t="s">
        <v>0</v>
      </c>
      <c r="E2328" t="s">
        <v>49</v>
      </c>
      <c r="F2328" s="13">
        <f>IF(VLOOKUP(B2328&amp;D2328,'BAHAN BAKU'!BA:BB,2,FALSE)&gt;'BAHAN BAKU'!$B$1,'BAHAN BAKU'!$B$1,VLOOKUP(B2328&amp;D2328,'BAHAN BAKU'!BA:BB,2,FALSE))</f>
        <v>0</v>
      </c>
      <c r="G2328" t="s">
        <v>49</v>
      </c>
      <c r="H2328">
        <v>100</v>
      </c>
      <c r="I2328">
        <f>ROUND(VLOOKUP(B2328,'BAHAN BAKU'!P:AO,26,FALSE)*F2328%,0)</f>
        <v>0</v>
      </c>
      <c r="J2328">
        <v>0</v>
      </c>
      <c r="K2328">
        <v>0</v>
      </c>
      <c r="L2328">
        <f>VLOOKUP(B2328,'BAHAN BAKU'!P:Y,10,FALSE)</f>
        <v>0</v>
      </c>
      <c r="M2328">
        <f>VLOOKUP(B2328,'BAHAN BAKU'!P:Z,11,FALSE)</f>
        <v>0</v>
      </c>
      <c r="T2328">
        <v>0</v>
      </c>
    </row>
    <row r="2329" spans="1:20" x14ac:dyDescent="0.25">
      <c r="A2329">
        <f>VLOOKUP(B2329,'BAHAN BAKU'!$BD:$BE,2,FALSE)</f>
        <v>1</v>
      </c>
      <c r="B2329">
        <f>IF(COUNTIF($B$2:B2328,B2328)=3,B2328+1,B2328)</f>
        <v>776</v>
      </c>
      <c r="C2329" t="e">
        <f>VLOOKUP(B2329,'BAHAN BAKU'!P:Q,2,FALSE)</f>
        <v>#N/A</v>
      </c>
      <c r="D2329" t="s">
        <v>4</v>
      </c>
      <c r="E2329" t="s">
        <v>49</v>
      </c>
      <c r="F2329" s="13" t="e">
        <f>IF(C2329=0,"2.5","0")</f>
        <v>#N/A</v>
      </c>
      <c r="G2329" t="s">
        <v>49</v>
      </c>
      <c r="H2329">
        <v>100</v>
      </c>
      <c r="I2329" t="e">
        <f>ROUND(VLOOKUP(B2329,'BAHAN BAKU'!P:AO,26,FALSE)*F2329%,0)</f>
        <v>#N/A</v>
      </c>
      <c r="J2329">
        <v>0</v>
      </c>
      <c r="K2329">
        <v>0</v>
      </c>
      <c r="L2329">
        <f>VLOOKUP(B2329,'BAHAN BAKU'!P:Y,10,FALSE)</f>
        <v>0</v>
      </c>
      <c r="M2329">
        <f>VLOOKUP(B2329,'BAHAN BAKU'!P:Z,11,FALSE)</f>
        <v>0</v>
      </c>
      <c r="T2329">
        <v>0</v>
      </c>
    </row>
    <row r="2330" spans="1:20" x14ac:dyDescent="0.25">
      <c r="A2330">
        <f>VLOOKUP(B2330,'BAHAN BAKU'!$BD:$BE,2,FALSE)</f>
        <v>1</v>
      </c>
      <c r="B2330">
        <f>IF(COUNTIF($B$2:B2329,B2329)=3,B2329+1,B2329)</f>
        <v>777</v>
      </c>
      <c r="C2330" t="e">
        <f>VLOOKUP(B2330,'BAHAN BAKU'!P:Q,2,FALSE)</f>
        <v>#N/A</v>
      </c>
      <c r="D2330" t="s">
        <v>2</v>
      </c>
      <c r="E2330" t="s">
        <v>49</v>
      </c>
      <c r="F2330" s="13">
        <v>11</v>
      </c>
      <c r="G2330" t="s">
        <v>49</v>
      </c>
      <c r="H2330">
        <v>100</v>
      </c>
      <c r="I2330">
        <f>ROUND(VLOOKUP(B2330,'BAHAN BAKU'!P:AO,26,FALSE)*F2330%,0)</f>
        <v>0</v>
      </c>
      <c r="J2330">
        <v>0</v>
      </c>
      <c r="K2330">
        <v>0</v>
      </c>
      <c r="L2330">
        <f>VLOOKUP(B2330,'BAHAN BAKU'!P:Y,10,FALSE)</f>
        <v>0</v>
      </c>
      <c r="M2330">
        <f>VLOOKUP(B2330,'BAHAN BAKU'!P:Z,11,FALSE)</f>
        <v>0</v>
      </c>
      <c r="T2330">
        <v>0</v>
      </c>
    </row>
    <row r="2331" spans="1:20" x14ac:dyDescent="0.25">
      <c r="A2331">
        <f>VLOOKUP(B2331,'BAHAN BAKU'!$BD:$BE,2,FALSE)</f>
        <v>1</v>
      </c>
      <c r="B2331">
        <f>IF(COUNTIF($B$2:B2330,B2330)=3,B2330+1,B2330)</f>
        <v>777</v>
      </c>
      <c r="C2331" t="e">
        <f>VLOOKUP(B2331,'BAHAN BAKU'!P:Q,2,FALSE)</f>
        <v>#N/A</v>
      </c>
      <c r="D2331" t="s">
        <v>0</v>
      </c>
      <c r="E2331" t="s">
        <v>49</v>
      </c>
      <c r="F2331" s="13">
        <f>IF(VLOOKUP(B2331&amp;D2331,'BAHAN BAKU'!BA:BB,2,FALSE)&gt;'BAHAN BAKU'!$B$1,'BAHAN BAKU'!$B$1,VLOOKUP(B2331&amp;D2331,'BAHAN BAKU'!BA:BB,2,FALSE))</f>
        <v>0</v>
      </c>
      <c r="G2331" t="s">
        <v>49</v>
      </c>
      <c r="H2331">
        <v>100</v>
      </c>
      <c r="I2331">
        <f>ROUND(VLOOKUP(B2331,'BAHAN BAKU'!P:AO,26,FALSE)*F2331%,0)</f>
        <v>0</v>
      </c>
      <c r="J2331">
        <v>0</v>
      </c>
      <c r="K2331">
        <v>0</v>
      </c>
      <c r="L2331">
        <f>VLOOKUP(B2331,'BAHAN BAKU'!P:Y,10,FALSE)</f>
        <v>0</v>
      </c>
      <c r="M2331">
        <f>VLOOKUP(B2331,'BAHAN BAKU'!P:Z,11,FALSE)</f>
        <v>0</v>
      </c>
      <c r="T2331">
        <v>0</v>
      </c>
    </row>
    <row r="2332" spans="1:20" x14ac:dyDescent="0.25">
      <c r="A2332">
        <f>VLOOKUP(B2332,'BAHAN BAKU'!$BD:$BE,2,FALSE)</f>
        <v>1</v>
      </c>
      <c r="B2332">
        <f>IF(COUNTIF($B$2:B2331,B2331)=3,B2331+1,B2331)</f>
        <v>777</v>
      </c>
      <c r="C2332" t="e">
        <f>VLOOKUP(B2332,'BAHAN BAKU'!P:Q,2,FALSE)</f>
        <v>#N/A</v>
      </c>
      <c r="D2332" t="s">
        <v>4</v>
      </c>
      <c r="E2332" t="s">
        <v>49</v>
      </c>
      <c r="F2332" s="13" t="e">
        <f>IF(C2332=0,"2.5","0")</f>
        <v>#N/A</v>
      </c>
      <c r="G2332" t="s">
        <v>49</v>
      </c>
      <c r="H2332">
        <v>100</v>
      </c>
      <c r="I2332" t="e">
        <f>ROUND(VLOOKUP(B2332,'BAHAN BAKU'!P:AO,26,FALSE)*F2332%,0)</f>
        <v>#N/A</v>
      </c>
      <c r="J2332">
        <v>0</v>
      </c>
      <c r="K2332">
        <v>0</v>
      </c>
      <c r="L2332">
        <f>VLOOKUP(B2332,'BAHAN BAKU'!P:Y,10,FALSE)</f>
        <v>0</v>
      </c>
      <c r="M2332">
        <f>VLOOKUP(B2332,'BAHAN BAKU'!P:Z,11,FALSE)</f>
        <v>0</v>
      </c>
      <c r="T2332">
        <v>0</v>
      </c>
    </row>
    <row r="2333" spans="1:20" x14ac:dyDescent="0.25">
      <c r="A2333">
        <f>VLOOKUP(B2333,'BAHAN BAKU'!$BD:$BE,2,FALSE)</f>
        <v>1</v>
      </c>
      <c r="B2333">
        <f>IF(COUNTIF($B$2:B2332,B2332)=3,B2332+1,B2332)</f>
        <v>778</v>
      </c>
      <c r="C2333" t="e">
        <f>VLOOKUP(B2333,'BAHAN BAKU'!P:Q,2,FALSE)</f>
        <v>#N/A</v>
      </c>
      <c r="D2333" t="s">
        <v>2</v>
      </c>
      <c r="E2333" t="s">
        <v>49</v>
      </c>
      <c r="F2333" s="13">
        <v>11</v>
      </c>
      <c r="G2333" t="s">
        <v>49</v>
      </c>
      <c r="H2333">
        <v>100</v>
      </c>
      <c r="I2333">
        <f>ROUND(VLOOKUP(B2333,'BAHAN BAKU'!P:AO,26,FALSE)*F2333%,0)</f>
        <v>0</v>
      </c>
      <c r="J2333">
        <v>0</v>
      </c>
      <c r="K2333">
        <v>0</v>
      </c>
      <c r="L2333">
        <f>VLOOKUP(B2333,'BAHAN BAKU'!P:Y,10,FALSE)</f>
        <v>0</v>
      </c>
      <c r="M2333">
        <f>VLOOKUP(B2333,'BAHAN BAKU'!P:Z,11,FALSE)</f>
        <v>0</v>
      </c>
      <c r="T2333">
        <v>0</v>
      </c>
    </row>
    <row r="2334" spans="1:20" x14ac:dyDescent="0.25">
      <c r="A2334">
        <f>VLOOKUP(B2334,'BAHAN BAKU'!$BD:$BE,2,FALSE)</f>
        <v>1</v>
      </c>
      <c r="B2334">
        <f>IF(COUNTIF($B$2:B2333,B2333)=3,B2333+1,B2333)</f>
        <v>778</v>
      </c>
      <c r="C2334" t="e">
        <f>VLOOKUP(B2334,'BAHAN BAKU'!P:Q,2,FALSE)</f>
        <v>#N/A</v>
      </c>
      <c r="D2334" t="s">
        <v>0</v>
      </c>
      <c r="E2334" t="s">
        <v>49</v>
      </c>
      <c r="F2334" s="13">
        <f>IF(VLOOKUP(B2334&amp;D2334,'BAHAN BAKU'!BA:BB,2,FALSE)&gt;'BAHAN BAKU'!$B$1,'BAHAN BAKU'!$B$1,VLOOKUP(B2334&amp;D2334,'BAHAN BAKU'!BA:BB,2,FALSE))</f>
        <v>0</v>
      </c>
      <c r="G2334" t="s">
        <v>49</v>
      </c>
      <c r="H2334">
        <v>100</v>
      </c>
      <c r="I2334">
        <f>ROUND(VLOOKUP(B2334,'BAHAN BAKU'!P:AO,26,FALSE)*F2334%,0)</f>
        <v>0</v>
      </c>
      <c r="J2334">
        <v>0</v>
      </c>
      <c r="K2334">
        <v>0</v>
      </c>
      <c r="L2334">
        <f>VLOOKUP(B2334,'BAHAN BAKU'!P:Y,10,FALSE)</f>
        <v>0</v>
      </c>
      <c r="M2334">
        <f>VLOOKUP(B2334,'BAHAN BAKU'!P:Z,11,FALSE)</f>
        <v>0</v>
      </c>
      <c r="T2334">
        <v>0</v>
      </c>
    </row>
    <row r="2335" spans="1:20" x14ac:dyDescent="0.25">
      <c r="A2335">
        <f>VLOOKUP(B2335,'BAHAN BAKU'!$BD:$BE,2,FALSE)</f>
        <v>1</v>
      </c>
      <c r="B2335">
        <f>IF(COUNTIF($B$2:B2334,B2334)=3,B2334+1,B2334)</f>
        <v>778</v>
      </c>
      <c r="C2335" t="e">
        <f>VLOOKUP(B2335,'BAHAN BAKU'!P:Q,2,FALSE)</f>
        <v>#N/A</v>
      </c>
      <c r="D2335" t="s">
        <v>4</v>
      </c>
      <c r="E2335" t="s">
        <v>49</v>
      </c>
      <c r="F2335" s="13" t="e">
        <f>IF(C2335=0,"2.5","0")</f>
        <v>#N/A</v>
      </c>
      <c r="G2335" t="s">
        <v>49</v>
      </c>
      <c r="H2335">
        <v>100</v>
      </c>
      <c r="I2335" t="e">
        <f>ROUND(VLOOKUP(B2335,'BAHAN BAKU'!P:AO,26,FALSE)*F2335%,0)</f>
        <v>#N/A</v>
      </c>
      <c r="J2335">
        <v>0</v>
      </c>
      <c r="K2335">
        <v>0</v>
      </c>
      <c r="L2335">
        <f>VLOOKUP(B2335,'BAHAN BAKU'!P:Y,10,FALSE)</f>
        <v>0</v>
      </c>
      <c r="M2335">
        <f>VLOOKUP(B2335,'BAHAN BAKU'!P:Z,11,FALSE)</f>
        <v>0</v>
      </c>
      <c r="T2335">
        <v>0</v>
      </c>
    </row>
    <row r="2336" spans="1:20" x14ac:dyDescent="0.25">
      <c r="A2336">
        <f>VLOOKUP(B2336,'BAHAN BAKU'!$BD:$BE,2,FALSE)</f>
        <v>1</v>
      </c>
      <c r="B2336">
        <f>IF(COUNTIF($B$2:B2335,B2335)=3,B2335+1,B2335)</f>
        <v>779</v>
      </c>
      <c r="C2336" t="e">
        <f>VLOOKUP(B2336,'BAHAN BAKU'!P:Q,2,FALSE)</f>
        <v>#N/A</v>
      </c>
      <c r="D2336" t="s">
        <v>2</v>
      </c>
      <c r="E2336" t="s">
        <v>49</v>
      </c>
      <c r="F2336" s="13">
        <v>11</v>
      </c>
      <c r="G2336" t="s">
        <v>49</v>
      </c>
      <c r="H2336">
        <v>100</v>
      </c>
      <c r="I2336">
        <f>ROUND(VLOOKUP(B2336,'BAHAN BAKU'!P:AO,26,FALSE)*F2336%,0)</f>
        <v>0</v>
      </c>
      <c r="J2336">
        <v>0</v>
      </c>
      <c r="K2336">
        <v>0</v>
      </c>
      <c r="L2336">
        <f>VLOOKUP(B2336,'BAHAN BAKU'!P:Y,10,FALSE)</f>
        <v>0</v>
      </c>
      <c r="M2336">
        <f>VLOOKUP(B2336,'BAHAN BAKU'!P:Z,11,FALSE)</f>
        <v>0</v>
      </c>
      <c r="T2336">
        <v>0</v>
      </c>
    </row>
    <row r="2337" spans="1:20" x14ac:dyDescent="0.25">
      <c r="A2337">
        <f>VLOOKUP(B2337,'BAHAN BAKU'!$BD:$BE,2,FALSE)</f>
        <v>1</v>
      </c>
      <c r="B2337">
        <f>IF(COUNTIF($B$2:B2336,B2336)=3,B2336+1,B2336)</f>
        <v>779</v>
      </c>
      <c r="C2337" t="e">
        <f>VLOOKUP(B2337,'BAHAN BAKU'!P:Q,2,FALSE)</f>
        <v>#N/A</v>
      </c>
      <c r="D2337" t="s">
        <v>0</v>
      </c>
      <c r="E2337" t="s">
        <v>49</v>
      </c>
      <c r="F2337" s="13">
        <f>IF(VLOOKUP(B2337&amp;D2337,'BAHAN BAKU'!BA:BB,2,FALSE)&gt;'BAHAN BAKU'!$B$1,'BAHAN BAKU'!$B$1,VLOOKUP(B2337&amp;D2337,'BAHAN BAKU'!BA:BB,2,FALSE))</f>
        <v>0</v>
      </c>
      <c r="G2337" t="s">
        <v>49</v>
      </c>
      <c r="H2337">
        <v>100</v>
      </c>
      <c r="I2337">
        <f>ROUND(VLOOKUP(B2337,'BAHAN BAKU'!P:AO,26,FALSE)*F2337%,0)</f>
        <v>0</v>
      </c>
      <c r="J2337">
        <v>0</v>
      </c>
      <c r="K2337">
        <v>0</v>
      </c>
      <c r="L2337">
        <f>VLOOKUP(B2337,'BAHAN BAKU'!P:Y,10,FALSE)</f>
        <v>0</v>
      </c>
      <c r="M2337">
        <f>VLOOKUP(B2337,'BAHAN BAKU'!P:Z,11,FALSE)</f>
        <v>0</v>
      </c>
      <c r="T2337">
        <v>0</v>
      </c>
    </row>
    <row r="2338" spans="1:20" x14ac:dyDescent="0.25">
      <c r="A2338">
        <f>VLOOKUP(B2338,'BAHAN BAKU'!$BD:$BE,2,FALSE)</f>
        <v>1</v>
      </c>
      <c r="B2338">
        <f>IF(COUNTIF($B$2:B2337,B2337)=3,B2337+1,B2337)</f>
        <v>779</v>
      </c>
      <c r="C2338" t="e">
        <f>VLOOKUP(B2338,'BAHAN BAKU'!P:Q,2,FALSE)</f>
        <v>#N/A</v>
      </c>
      <c r="D2338" t="s">
        <v>4</v>
      </c>
      <c r="E2338" t="s">
        <v>49</v>
      </c>
      <c r="F2338" s="13" t="e">
        <f>IF(C2338=0,"2.5","0")</f>
        <v>#N/A</v>
      </c>
      <c r="G2338" t="s">
        <v>49</v>
      </c>
      <c r="H2338">
        <v>100</v>
      </c>
      <c r="I2338" t="e">
        <f>ROUND(VLOOKUP(B2338,'BAHAN BAKU'!P:AO,26,FALSE)*F2338%,0)</f>
        <v>#N/A</v>
      </c>
      <c r="J2338">
        <v>0</v>
      </c>
      <c r="K2338">
        <v>0</v>
      </c>
      <c r="L2338">
        <f>VLOOKUP(B2338,'BAHAN BAKU'!P:Y,10,FALSE)</f>
        <v>0</v>
      </c>
      <c r="M2338">
        <f>VLOOKUP(B2338,'BAHAN BAKU'!P:Z,11,FALSE)</f>
        <v>0</v>
      </c>
      <c r="T2338">
        <v>0</v>
      </c>
    </row>
    <row r="2339" spans="1:20" x14ac:dyDescent="0.25">
      <c r="A2339">
        <f>VLOOKUP(B2339,'BAHAN BAKU'!$BD:$BE,2,FALSE)</f>
        <v>1</v>
      </c>
      <c r="B2339">
        <f>IF(COUNTIF($B$2:B2338,B2338)=3,B2338+1,B2338)</f>
        <v>780</v>
      </c>
      <c r="C2339" t="e">
        <f>VLOOKUP(B2339,'BAHAN BAKU'!P:Q,2,FALSE)</f>
        <v>#N/A</v>
      </c>
      <c r="D2339" t="s">
        <v>2</v>
      </c>
      <c r="E2339" t="s">
        <v>49</v>
      </c>
      <c r="F2339" s="13">
        <v>11</v>
      </c>
      <c r="G2339" t="s">
        <v>49</v>
      </c>
      <c r="H2339">
        <v>100</v>
      </c>
      <c r="I2339">
        <f>ROUND(VLOOKUP(B2339,'BAHAN BAKU'!P:AO,26,FALSE)*F2339%,0)</f>
        <v>0</v>
      </c>
      <c r="J2339">
        <v>0</v>
      </c>
      <c r="K2339">
        <v>0</v>
      </c>
      <c r="L2339">
        <f>VLOOKUP(B2339,'BAHAN BAKU'!P:Y,10,FALSE)</f>
        <v>0</v>
      </c>
      <c r="M2339">
        <f>VLOOKUP(B2339,'BAHAN BAKU'!P:Z,11,FALSE)</f>
        <v>0</v>
      </c>
      <c r="T2339">
        <v>0</v>
      </c>
    </row>
    <row r="2340" spans="1:20" x14ac:dyDescent="0.25">
      <c r="A2340">
        <f>VLOOKUP(B2340,'BAHAN BAKU'!$BD:$BE,2,FALSE)</f>
        <v>1</v>
      </c>
      <c r="B2340">
        <f>IF(COUNTIF($B$2:B2339,B2339)=3,B2339+1,B2339)</f>
        <v>780</v>
      </c>
      <c r="C2340" t="e">
        <f>VLOOKUP(B2340,'BAHAN BAKU'!P:Q,2,FALSE)</f>
        <v>#N/A</v>
      </c>
      <c r="D2340" t="s">
        <v>0</v>
      </c>
      <c r="E2340" t="s">
        <v>49</v>
      </c>
      <c r="F2340" s="13">
        <f>IF(VLOOKUP(B2340&amp;D2340,'BAHAN BAKU'!BA:BB,2,FALSE)&gt;'BAHAN BAKU'!$B$1,'BAHAN BAKU'!$B$1,VLOOKUP(B2340&amp;D2340,'BAHAN BAKU'!BA:BB,2,FALSE))</f>
        <v>0</v>
      </c>
      <c r="G2340" t="s">
        <v>49</v>
      </c>
      <c r="H2340">
        <v>100</v>
      </c>
      <c r="I2340">
        <f>ROUND(VLOOKUP(B2340,'BAHAN BAKU'!P:AO,26,FALSE)*F2340%,0)</f>
        <v>0</v>
      </c>
      <c r="J2340">
        <v>0</v>
      </c>
      <c r="K2340">
        <v>0</v>
      </c>
      <c r="L2340">
        <f>VLOOKUP(B2340,'BAHAN BAKU'!P:Y,10,FALSE)</f>
        <v>0</v>
      </c>
      <c r="M2340">
        <f>VLOOKUP(B2340,'BAHAN BAKU'!P:Z,11,FALSE)</f>
        <v>0</v>
      </c>
      <c r="T2340">
        <v>0</v>
      </c>
    </row>
    <row r="2341" spans="1:20" x14ac:dyDescent="0.25">
      <c r="A2341">
        <f>VLOOKUP(B2341,'BAHAN BAKU'!$BD:$BE,2,FALSE)</f>
        <v>1</v>
      </c>
      <c r="B2341">
        <f>IF(COUNTIF($B$2:B2340,B2340)=3,B2340+1,B2340)</f>
        <v>780</v>
      </c>
      <c r="C2341" t="e">
        <f>VLOOKUP(B2341,'BAHAN BAKU'!P:Q,2,FALSE)</f>
        <v>#N/A</v>
      </c>
      <c r="D2341" t="s">
        <v>4</v>
      </c>
      <c r="E2341" t="s">
        <v>49</v>
      </c>
      <c r="F2341" s="13" t="e">
        <f>IF(C2341=0,"2.5","0")</f>
        <v>#N/A</v>
      </c>
      <c r="G2341" t="s">
        <v>49</v>
      </c>
      <c r="H2341">
        <v>100</v>
      </c>
      <c r="I2341" t="e">
        <f>ROUND(VLOOKUP(B2341,'BAHAN BAKU'!P:AO,26,FALSE)*F2341%,0)</f>
        <v>#N/A</v>
      </c>
      <c r="J2341">
        <v>0</v>
      </c>
      <c r="K2341">
        <v>0</v>
      </c>
      <c r="L2341">
        <f>VLOOKUP(B2341,'BAHAN BAKU'!P:Y,10,FALSE)</f>
        <v>0</v>
      </c>
      <c r="M2341">
        <f>VLOOKUP(B2341,'BAHAN BAKU'!P:Z,11,FALSE)</f>
        <v>0</v>
      </c>
      <c r="T2341">
        <v>0</v>
      </c>
    </row>
    <row r="2342" spans="1:20" x14ac:dyDescent="0.25">
      <c r="A2342">
        <f>VLOOKUP(B2342,'BAHAN BAKU'!$BD:$BE,2,FALSE)</f>
        <v>1</v>
      </c>
      <c r="B2342">
        <f>IF(COUNTIF($B$2:B2341,B2341)=3,B2341+1,B2341)</f>
        <v>781</v>
      </c>
      <c r="C2342" t="e">
        <f>VLOOKUP(B2342,'BAHAN BAKU'!P:Q,2,FALSE)</f>
        <v>#N/A</v>
      </c>
      <c r="D2342" t="s">
        <v>2</v>
      </c>
      <c r="E2342" t="s">
        <v>49</v>
      </c>
      <c r="F2342" s="13">
        <v>11</v>
      </c>
      <c r="G2342" t="s">
        <v>49</v>
      </c>
      <c r="H2342">
        <v>100</v>
      </c>
      <c r="I2342">
        <f>ROUND(VLOOKUP(B2342,'BAHAN BAKU'!P:AO,26,FALSE)*F2342%,0)</f>
        <v>0</v>
      </c>
      <c r="J2342">
        <v>0</v>
      </c>
      <c r="K2342">
        <v>0</v>
      </c>
      <c r="L2342">
        <f>VLOOKUP(B2342,'BAHAN BAKU'!P:Y,10,FALSE)</f>
        <v>0</v>
      </c>
      <c r="M2342">
        <f>VLOOKUP(B2342,'BAHAN BAKU'!P:Z,11,FALSE)</f>
        <v>0</v>
      </c>
      <c r="T2342">
        <v>0</v>
      </c>
    </row>
    <row r="2343" spans="1:20" x14ac:dyDescent="0.25">
      <c r="A2343">
        <f>VLOOKUP(B2343,'BAHAN BAKU'!$BD:$BE,2,FALSE)</f>
        <v>1</v>
      </c>
      <c r="B2343">
        <f>IF(COUNTIF($B$2:B2342,B2342)=3,B2342+1,B2342)</f>
        <v>781</v>
      </c>
      <c r="C2343" t="e">
        <f>VLOOKUP(B2343,'BAHAN BAKU'!P:Q,2,FALSE)</f>
        <v>#N/A</v>
      </c>
      <c r="D2343" t="s">
        <v>0</v>
      </c>
      <c r="E2343" t="s">
        <v>49</v>
      </c>
      <c r="F2343" s="13">
        <f>IF(VLOOKUP(B2343&amp;D2343,'BAHAN BAKU'!BA:BB,2,FALSE)&gt;'BAHAN BAKU'!$B$1,'BAHAN BAKU'!$B$1,VLOOKUP(B2343&amp;D2343,'BAHAN BAKU'!BA:BB,2,FALSE))</f>
        <v>0</v>
      </c>
      <c r="G2343" t="s">
        <v>49</v>
      </c>
      <c r="H2343">
        <v>100</v>
      </c>
      <c r="I2343">
        <f>ROUND(VLOOKUP(B2343,'BAHAN BAKU'!P:AO,26,FALSE)*F2343%,0)</f>
        <v>0</v>
      </c>
      <c r="J2343">
        <v>0</v>
      </c>
      <c r="K2343">
        <v>0</v>
      </c>
      <c r="L2343">
        <f>VLOOKUP(B2343,'BAHAN BAKU'!P:Y,10,FALSE)</f>
        <v>0</v>
      </c>
      <c r="M2343">
        <f>VLOOKUP(B2343,'BAHAN BAKU'!P:Z,11,FALSE)</f>
        <v>0</v>
      </c>
      <c r="T2343">
        <v>0</v>
      </c>
    </row>
    <row r="2344" spans="1:20" x14ac:dyDescent="0.25">
      <c r="A2344">
        <f>VLOOKUP(B2344,'BAHAN BAKU'!$BD:$BE,2,FALSE)</f>
        <v>1</v>
      </c>
      <c r="B2344">
        <f>IF(COUNTIF($B$2:B2343,B2343)=3,B2343+1,B2343)</f>
        <v>781</v>
      </c>
      <c r="C2344" t="e">
        <f>VLOOKUP(B2344,'BAHAN BAKU'!P:Q,2,FALSE)</f>
        <v>#N/A</v>
      </c>
      <c r="D2344" t="s">
        <v>4</v>
      </c>
      <c r="E2344" t="s">
        <v>49</v>
      </c>
      <c r="F2344" s="13" t="e">
        <f>IF(C2344=0,"2.5","0")</f>
        <v>#N/A</v>
      </c>
      <c r="G2344" t="s">
        <v>49</v>
      </c>
      <c r="H2344">
        <v>100</v>
      </c>
      <c r="I2344" t="e">
        <f>ROUND(VLOOKUP(B2344,'BAHAN BAKU'!P:AO,26,FALSE)*F2344%,0)</f>
        <v>#N/A</v>
      </c>
      <c r="J2344">
        <v>0</v>
      </c>
      <c r="K2344">
        <v>0</v>
      </c>
      <c r="L2344">
        <f>VLOOKUP(B2344,'BAHAN BAKU'!P:Y,10,FALSE)</f>
        <v>0</v>
      </c>
      <c r="M2344">
        <f>VLOOKUP(B2344,'BAHAN BAKU'!P:Z,11,FALSE)</f>
        <v>0</v>
      </c>
      <c r="T2344">
        <v>0</v>
      </c>
    </row>
    <row r="2345" spans="1:20" x14ac:dyDescent="0.25">
      <c r="A2345">
        <f>VLOOKUP(B2345,'BAHAN BAKU'!$BD:$BE,2,FALSE)</f>
        <v>1</v>
      </c>
      <c r="B2345">
        <f>IF(COUNTIF($B$2:B2344,B2344)=3,B2344+1,B2344)</f>
        <v>782</v>
      </c>
      <c r="C2345" t="e">
        <f>VLOOKUP(B2345,'BAHAN BAKU'!P:Q,2,FALSE)</f>
        <v>#N/A</v>
      </c>
      <c r="D2345" t="s">
        <v>2</v>
      </c>
      <c r="E2345" t="s">
        <v>49</v>
      </c>
      <c r="F2345" s="13">
        <v>11</v>
      </c>
      <c r="G2345" t="s">
        <v>49</v>
      </c>
      <c r="H2345">
        <v>100</v>
      </c>
      <c r="I2345">
        <f>ROUND(VLOOKUP(B2345,'BAHAN BAKU'!P:AO,26,FALSE)*F2345%,0)</f>
        <v>0</v>
      </c>
      <c r="J2345">
        <v>0</v>
      </c>
      <c r="K2345">
        <v>0</v>
      </c>
      <c r="L2345">
        <f>VLOOKUP(B2345,'BAHAN BAKU'!P:Y,10,FALSE)</f>
        <v>0</v>
      </c>
      <c r="M2345">
        <f>VLOOKUP(B2345,'BAHAN BAKU'!P:Z,11,FALSE)</f>
        <v>0</v>
      </c>
      <c r="T2345">
        <v>0</v>
      </c>
    </row>
    <row r="2346" spans="1:20" x14ac:dyDescent="0.25">
      <c r="A2346">
        <f>VLOOKUP(B2346,'BAHAN BAKU'!$BD:$BE,2,FALSE)</f>
        <v>1</v>
      </c>
      <c r="B2346">
        <f>IF(COUNTIF($B$2:B2345,B2345)=3,B2345+1,B2345)</f>
        <v>782</v>
      </c>
      <c r="C2346" t="e">
        <f>VLOOKUP(B2346,'BAHAN BAKU'!P:Q,2,FALSE)</f>
        <v>#N/A</v>
      </c>
      <c r="D2346" t="s">
        <v>0</v>
      </c>
      <c r="E2346" t="s">
        <v>49</v>
      </c>
      <c r="F2346" s="13">
        <f>IF(VLOOKUP(B2346&amp;D2346,'BAHAN BAKU'!BA:BB,2,FALSE)&gt;'BAHAN BAKU'!$B$1,'BAHAN BAKU'!$B$1,VLOOKUP(B2346&amp;D2346,'BAHAN BAKU'!BA:BB,2,FALSE))</f>
        <v>0</v>
      </c>
      <c r="G2346" t="s">
        <v>49</v>
      </c>
      <c r="H2346">
        <v>100</v>
      </c>
      <c r="I2346">
        <f>ROUND(VLOOKUP(B2346,'BAHAN BAKU'!P:AO,26,FALSE)*F2346%,0)</f>
        <v>0</v>
      </c>
      <c r="J2346">
        <v>0</v>
      </c>
      <c r="K2346">
        <v>0</v>
      </c>
      <c r="L2346">
        <f>VLOOKUP(B2346,'BAHAN BAKU'!P:Y,10,FALSE)</f>
        <v>0</v>
      </c>
      <c r="M2346">
        <f>VLOOKUP(B2346,'BAHAN BAKU'!P:Z,11,FALSE)</f>
        <v>0</v>
      </c>
      <c r="T2346">
        <v>0</v>
      </c>
    </row>
    <row r="2347" spans="1:20" x14ac:dyDescent="0.25">
      <c r="A2347">
        <f>VLOOKUP(B2347,'BAHAN BAKU'!$BD:$BE,2,FALSE)</f>
        <v>1</v>
      </c>
      <c r="B2347">
        <f>IF(COUNTIF($B$2:B2346,B2346)=3,B2346+1,B2346)</f>
        <v>782</v>
      </c>
      <c r="C2347" t="e">
        <f>VLOOKUP(B2347,'BAHAN BAKU'!P:Q,2,FALSE)</f>
        <v>#N/A</v>
      </c>
      <c r="D2347" t="s">
        <v>4</v>
      </c>
      <c r="E2347" t="s">
        <v>49</v>
      </c>
      <c r="F2347" s="13" t="e">
        <f>IF(C2347=0,"2.5","0")</f>
        <v>#N/A</v>
      </c>
      <c r="G2347" t="s">
        <v>49</v>
      </c>
      <c r="H2347">
        <v>100</v>
      </c>
      <c r="I2347" t="e">
        <f>ROUND(VLOOKUP(B2347,'BAHAN BAKU'!P:AO,26,FALSE)*F2347%,0)</f>
        <v>#N/A</v>
      </c>
      <c r="J2347">
        <v>0</v>
      </c>
      <c r="K2347">
        <v>0</v>
      </c>
      <c r="L2347">
        <f>VLOOKUP(B2347,'BAHAN BAKU'!P:Y,10,FALSE)</f>
        <v>0</v>
      </c>
      <c r="M2347">
        <f>VLOOKUP(B2347,'BAHAN BAKU'!P:Z,11,FALSE)</f>
        <v>0</v>
      </c>
      <c r="T2347">
        <v>0</v>
      </c>
    </row>
    <row r="2348" spans="1:20" x14ac:dyDescent="0.25">
      <c r="A2348">
        <f>VLOOKUP(B2348,'BAHAN BAKU'!$BD:$BE,2,FALSE)</f>
        <v>1</v>
      </c>
      <c r="B2348">
        <f>IF(COUNTIF($B$2:B2347,B2347)=3,B2347+1,B2347)</f>
        <v>783</v>
      </c>
      <c r="C2348" t="e">
        <f>VLOOKUP(B2348,'BAHAN BAKU'!P:Q,2,FALSE)</f>
        <v>#N/A</v>
      </c>
      <c r="D2348" t="s">
        <v>2</v>
      </c>
      <c r="E2348" t="s">
        <v>49</v>
      </c>
      <c r="F2348" s="13">
        <v>11</v>
      </c>
      <c r="G2348" t="s">
        <v>49</v>
      </c>
      <c r="H2348">
        <v>100</v>
      </c>
      <c r="I2348">
        <f>ROUND(VLOOKUP(B2348,'BAHAN BAKU'!P:AO,26,FALSE)*F2348%,0)</f>
        <v>0</v>
      </c>
      <c r="J2348">
        <v>0</v>
      </c>
      <c r="K2348">
        <v>0</v>
      </c>
      <c r="L2348">
        <f>VLOOKUP(B2348,'BAHAN BAKU'!P:Y,10,FALSE)</f>
        <v>0</v>
      </c>
      <c r="M2348">
        <f>VLOOKUP(B2348,'BAHAN BAKU'!P:Z,11,FALSE)</f>
        <v>0</v>
      </c>
      <c r="T2348">
        <v>0</v>
      </c>
    </row>
    <row r="2349" spans="1:20" x14ac:dyDescent="0.25">
      <c r="A2349">
        <f>VLOOKUP(B2349,'BAHAN BAKU'!$BD:$BE,2,FALSE)</f>
        <v>1</v>
      </c>
      <c r="B2349">
        <f>IF(COUNTIF($B$2:B2348,B2348)=3,B2348+1,B2348)</f>
        <v>783</v>
      </c>
      <c r="C2349" t="e">
        <f>VLOOKUP(B2349,'BAHAN BAKU'!P:Q,2,FALSE)</f>
        <v>#N/A</v>
      </c>
      <c r="D2349" t="s">
        <v>0</v>
      </c>
      <c r="E2349" t="s">
        <v>49</v>
      </c>
      <c r="F2349" s="13">
        <f>IF(VLOOKUP(B2349&amp;D2349,'BAHAN BAKU'!BA:BB,2,FALSE)&gt;'BAHAN BAKU'!$B$1,'BAHAN BAKU'!$B$1,VLOOKUP(B2349&amp;D2349,'BAHAN BAKU'!BA:BB,2,FALSE))</f>
        <v>0</v>
      </c>
      <c r="G2349" t="s">
        <v>49</v>
      </c>
      <c r="H2349">
        <v>100</v>
      </c>
      <c r="I2349">
        <f>ROUND(VLOOKUP(B2349,'BAHAN BAKU'!P:AO,26,FALSE)*F2349%,0)</f>
        <v>0</v>
      </c>
      <c r="J2349">
        <v>0</v>
      </c>
      <c r="K2349">
        <v>0</v>
      </c>
      <c r="L2349">
        <f>VLOOKUP(B2349,'BAHAN BAKU'!P:Y,10,FALSE)</f>
        <v>0</v>
      </c>
      <c r="M2349">
        <f>VLOOKUP(B2349,'BAHAN BAKU'!P:Z,11,FALSE)</f>
        <v>0</v>
      </c>
      <c r="T2349">
        <v>0</v>
      </c>
    </row>
    <row r="2350" spans="1:20" x14ac:dyDescent="0.25">
      <c r="A2350">
        <f>VLOOKUP(B2350,'BAHAN BAKU'!$BD:$BE,2,FALSE)</f>
        <v>1</v>
      </c>
      <c r="B2350">
        <f>IF(COUNTIF($B$2:B2349,B2349)=3,B2349+1,B2349)</f>
        <v>783</v>
      </c>
      <c r="C2350" t="e">
        <f>VLOOKUP(B2350,'BAHAN BAKU'!P:Q,2,FALSE)</f>
        <v>#N/A</v>
      </c>
      <c r="D2350" t="s">
        <v>4</v>
      </c>
      <c r="E2350" t="s">
        <v>49</v>
      </c>
      <c r="F2350" s="13" t="e">
        <f>IF(C2350=0,"2.5","0")</f>
        <v>#N/A</v>
      </c>
      <c r="G2350" t="s">
        <v>49</v>
      </c>
      <c r="H2350">
        <v>100</v>
      </c>
      <c r="I2350" t="e">
        <f>ROUND(VLOOKUP(B2350,'BAHAN BAKU'!P:AO,26,FALSE)*F2350%,0)</f>
        <v>#N/A</v>
      </c>
      <c r="J2350">
        <v>0</v>
      </c>
      <c r="K2350">
        <v>0</v>
      </c>
      <c r="L2350">
        <f>VLOOKUP(B2350,'BAHAN BAKU'!P:Y,10,FALSE)</f>
        <v>0</v>
      </c>
      <c r="M2350">
        <f>VLOOKUP(B2350,'BAHAN BAKU'!P:Z,11,FALSE)</f>
        <v>0</v>
      </c>
      <c r="T2350">
        <v>0</v>
      </c>
    </row>
    <row r="2351" spans="1:20" x14ac:dyDescent="0.25">
      <c r="A2351">
        <f>VLOOKUP(B2351,'BAHAN BAKU'!$BD:$BE,2,FALSE)</f>
        <v>1</v>
      </c>
      <c r="B2351">
        <f>IF(COUNTIF($B$2:B2350,B2350)=3,B2350+1,B2350)</f>
        <v>784</v>
      </c>
      <c r="C2351" t="e">
        <f>VLOOKUP(B2351,'BAHAN BAKU'!P:Q,2,FALSE)</f>
        <v>#N/A</v>
      </c>
      <c r="D2351" t="s">
        <v>2</v>
      </c>
      <c r="E2351" t="s">
        <v>49</v>
      </c>
      <c r="F2351" s="13">
        <v>11</v>
      </c>
      <c r="G2351" t="s">
        <v>49</v>
      </c>
      <c r="H2351">
        <v>100</v>
      </c>
      <c r="I2351">
        <f>ROUND(VLOOKUP(B2351,'BAHAN BAKU'!P:AO,26,FALSE)*F2351%,0)</f>
        <v>0</v>
      </c>
      <c r="J2351">
        <v>0</v>
      </c>
      <c r="K2351">
        <v>0</v>
      </c>
      <c r="L2351">
        <f>VLOOKUP(B2351,'BAHAN BAKU'!P:Y,10,FALSE)</f>
        <v>0</v>
      </c>
      <c r="M2351">
        <f>VLOOKUP(B2351,'BAHAN BAKU'!P:Z,11,FALSE)</f>
        <v>0</v>
      </c>
      <c r="T2351">
        <v>0</v>
      </c>
    </row>
    <row r="2352" spans="1:20" x14ac:dyDescent="0.25">
      <c r="A2352">
        <f>VLOOKUP(B2352,'BAHAN BAKU'!$BD:$BE,2,FALSE)</f>
        <v>1</v>
      </c>
      <c r="B2352">
        <f>IF(COUNTIF($B$2:B2351,B2351)=3,B2351+1,B2351)</f>
        <v>784</v>
      </c>
      <c r="C2352" t="e">
        <f>VLOOKUP(B2352,'BAHAN BAKU'!P:Q,2,FALSE)</f>
        <v>#N/A</v>
      </c>
      <c r="D2352" t="s">
        <v>0</v>
      </c>
      <c r="E2352" t="s">
        <v>49</v>
      </c>
      <c r="F2352" s="13">
        <f>IF(VLOOKUP(B2352&amp;D2352,'BAHAN BAKU'!BA:BB,2,FALSE)&gt;'BAHAN BAKU'!$B$1,'BAHAN BAKU'!$B$1,VLOOKUP(B2352&amp;D2352,'BAHAN BAKU'!BA:BB,2,FALSE))</f>
        <v>0</v>
      </c>
      <c r="G2352" t="s">
        <v>49</v>
      </c>
      <c r="H2352">
        <v>100</v>
      </c>
      <c r="I2352">
        <f>ROUND(VLOOKUP(B2352,'BAHAN BAKU'!P:AO,26,FALSE)*F2352%,0)</f>
        <v>0</v>
      </c>
      <c r="J2352">
        <v>0</v>
      </c>
      <c r="K2352">
        <v>0</v>
      </c>
      <c r="L2352">
        <f>VLOOKUP(B2352,'BAHAN BAKU'!P:Y,10,FALSE)</f>
        <v>0</v>
      </c>
      <c r="M2352">
        <f>VLOOKUP(B2352,'BAHAN BAKU'!P:Z,11,FALSE)</f>
        <v>0</v>
      </c>
      <c r="T2352">
        <v>0</v>
      </c>
    </row>
    <row r="2353" spans="1:20" x14ac:dyDescent="0.25">
      <c r="A2353">
        <f>VLOOKUP(B2353,'BAHAN BAKU'!$BD:$BE,2,FALSE)</f>
        <v>1</v>
      </c>
      <c r="B2353">
        <f>IF(COUNTIF($B$2:B2352,B2352)=3,B2352+1,B2352)</f>
        <v>784</v>
      </c>
      <c r="C2353" t="e">
        <f>VLOOKUP(B2353,'BAHAN BAKU'!P:Q,2,FALSE)</f>
        <v>#N/A</v>
      </c>
      <c r="D2353" t="s">
        <v>4</v>
      </c>
      <c r="E2353" t="s">
        <v>49</v>
      </c>
      <c r="F2353" s="13" t="e">
        <f>IF(C2353=0,"2.5","0")</f>
        <v>#N/A</v>
      </c>
      <c r="G2353" t="s">
        <v>49</v>
      </c>
      <c r="H2353">
        <v>100</v>
      </c>
      <c r="I2353" t="e">
        <f>ROUND(VLOOKUP(B2353,'BAHAN BAKU'!P:AO,26,FALSE)*F2353%,0)</f>
        <v>#N/A</v>
      </c>
      <c r="J2353">
        <v>0</v>
      </c>
      <c r="K2353">
        <v>0</v>
      </c>
      <c r="L2353">
        <f>VLOOKUP(B2353,'BAHAN BAKU'!P:Y,10,FALSE)</f>
        <v>0</v>
      </c>
      <c r="M2353">
        <f>VLOOKUP(B2353,'BAHAN BAKU'!P:Z,11,FALSE)</f>
        <v>0</v>
      </c>
      <c r="T2353">
        <v>0</v>
      </c>
    </row>
    <row r="2354" spans="1:20" x14ac:dyDescent="0.25">
      <c r="A2354">
        <f>VLOOKUP(B2354,'BAHAN BAKU'!$BD:$BE,2,FALSE)</f>
        <v>1</v>
      </c>
      <c r="B2354">
        <f>IF(COUNTIF($B$2:B2353,B2353)=3,B2353+1,B2353)</f>
        <v>785</v>
      </c>
      <c r="C2354" t="e">
        <f>VLOOKUP(B2354,'BAHAN BAKU'!P:Q,2,FALSE)</f>
        <v>#N/A</v>
      </c>
      <c r="D2354" t="s">
        <v>2</v>
      </c>
      <c r="E2354" t="s">
        <v>49</v>
      </c>
      <c r="F2354" s="13">
        <v>11</v>
      </c>
      <c r="G2354" t="s">
        <v>49</v>
      </c>
      <c r="H2354">
        <v>100</v>
      </c>
      <c r="I2354">
        <f>ROUND(VLOOKUP(B2354,'BAHAN BAKU'!P:AO,26,FALSE)*F2354%,0)</f>
        <v>0</v>
      </c>
      <c r="J2354">
        <v>0</v>
      </c>
      <c r="K2354">
        <v>0</v>
      </c>
      <c r="L2354">
        <f>VLOOKUP(B2354,'BAHAN BAKU'!P:Y,10,FALSE)</f>
        <v>0</v>
      </c>
      <c r="M2354">
        <f>VLOOKUP(B2354,'BAHAN BAKU'!P:Z,11,FALSE)</f>
        <v>0</v>
      </c>
      <c r="T2354">
        <v>0</v>
      </c>
    </row>
    <row r="2355" spans="1:20" x14ac:dyDescent="0.25">
      <c r="A2355">
        <f>VLOOKUP(B2355,'BAHAN BAKU'!$BD:$BE,2,FALSE)</f>
        <v>1</v>
      </c>
      <c r="B2355">
        <f>IF(COUNTIF($B$2:B2354,B2354)=3,B2354+1,B2354)</f>
        <v>785</v>
      </c>
      <c r="C2355" t="e">
        <f>VLOOKUP(B2355,'BAHAN BAKU'!P:Q,2,FALSE)</f>
        <v>#N/A</v>
      </c>
      <c r="D2355" t="s">
        <v>0</v>
      </c>
      <c r="E2355" t="s">
        <v>49</v>
      </c>
      <c r="F2355" s="13">
        <f>IF(VLOOKUP(B2355&amp;D2355,'BAHAN BAKU'!BA:BB,2,FALSE)&gt;'BAHAN BAKU'!$B$1,'BAHAN BAKU'!$B$1,VLOOKUP(B2355&amp;D2355,'BAHAN BAKU'!BA:BB,2,FALSE))</f>
        <v>0</v>
      </c>
      <c r="G2355" t="s">
        <v>49</v>
      </c>
      <c r="H2355">
        <v>100</v>
      </c>
      <c r="I2355">
        <f>ROUND(VLOOKUP(B2355,'BAHAN BAKU'!P:AO,26,FALSE)*F2355%,0)</f>
        <v>0</v>
      </c>
      <c r="J2355">
        <v>0</v>
      </c>
      <c r="K2355">
        <v>0</v>
      </c>
      <c r="L2355">
        <f>VLOOKUP(B2355,'BAHAN BAKU'!P:Y,10,FALSE)</f>
        <v>0</v>
      </c>
      <c r="M2355">
        <f>VLOOKUP(B2355,'BAHAN BAKU'!P:Z,11,FALSE)</f>
        <v>0</v>
      </c>
      <c r="T2355">
        <v>0</v>
      </c>
    </row>
    <row r="2356" spans="1:20" x14ac:dyDescent="0.25">
      <c r="A2356">
        <f>VLOOKUP(B2356,'BAHAN BAKU'!$BD:$BE,2,FALSE)</f>
        <v>1</v>
      </c>
      <c r="B2356">
        <f>IF(COUNTIF($B$2:B2355,B2355)=3,B2355+1,B2355)</f>
        <v>785</v>
      </c>
      <c r="C2356" t="e">
        <f>VLOOKUP(B2356,'BAHAN BAKU'!P:Q,2,FALSE)</f>
        <v>#N/A</v>
      </c>
      <c r="D2356" t="s">
        <v>4</v>
      </c>
      <c r="E2356" t="s">
        <v>49</v>
      </c>
      <c r="F2356" s="13" t="e">
        <f>IF(C2356=0,"2.5","0")</f>
        <v>#N/A</v>
      </c>
      <c r="G2356" t="s">
        <v>49</v>
      </c>
      <c r="H2356">
        <v>100</v>
      </c>
      <c r="I2356" t="e">
        <f>ROUND(VLOOKUP(B2356,'BAHAN BAKU'!P:AO,26,FALSE)*F2356%,0)</f>
        <v>#N/A</v>
      </c>
      <c r="J2356">
        <v>0</v>
      </c>
      <c r="K2356">
        <v>0</v>
      </c>
      <c r="L2356">
        <f>VLOOKUP(B2356,'BAHAN BAKU'!P:Y,10,FALSE)</f>
        <v>0</v>
      </c>
      <c r="M2356">
        <f>VLOOKUP(B2356,'BAHAN BAKU'!P:Z,11,FALSE)</f>
        <v>0</v>
      </c>
      <c r="T2356">
        <v>0</v>
      </c>
    </row>
    <row r="2357" spans="1:20" x14ac:dyDescent="0.25">
      <c r="A2357">
        <f>VLOOKUP(B2357,'BAHAN BAKU'!$BD:$BE,2,FALSE)</f>
        <v>1</v>
      </c>
      <c r="B2357">
        <f>IF(COUNTIF($B$2:B2356,B2356)=3,B2356+1,B2356)</f>
        <v>786</v>
      </c>
      <c r="C2357" t="e">
        <f>VLOOKUP(B2357,'BAHAN BAKU'!P:Q,2,FALSE)</f>
        <v>#N/A</v>
      </c>
      <c r="D2357" t="s">
        <v>2</v>
      </c>
      <c r="E2357" t="s">
        <v>49</v>
      </c>
      <c r="F2357" s="13">
        <v>11</v>
      </c>
      <c r="G2357" t="s">
        <v>49</v>
      </c>
      <c r="H2357">
        <v>100</v>
      </c>
      <c r="I2357">
        <f>ROUND(VLOOKUP(B2357,'BAHAN BAKU'!P:AO,26,FALSE)*F2357%,0)</f>
        <v>0</v>
      </c>
      <c r="J2357">
        <v>0</v>
      </c>
      <c r="K2357">
        <v>0</v>
      </c>
      <c r="L2357">
        <f>VLOOKUP(B2357,'BAHAN BAKU'!P:Y,10,FALSE)</f>
        <v>0</v>
      </c>
      <c r="M2357">
        <f>VLOOKUP(B2357,'BAHAN BAKU'!P:Z,11,FALSE)</f>
        <v>0</v>
      </c>
      <c r="T2357">
        <v>0</v>
      </c>
    </row>
    <row r="2358" spans="1:20" x14ac:dyDescent="0.25">
      <c r="A2358">
        <f>VLOOKUP(B2358,'BAHAN BAKU'!$BD:$BE,2,FALSE)</f>
        <v>1</v>
      </c>
      <c r="B2358">
        <f>IF(COUNTIF($B$2:B2357,B2357)=3,B2357+1,B2357)</f>
        <v>786</v>
      </c>
      <c r="C2358" t="e">
        <f>VLOOKUP(B2358,'BAHAN BAKU'!P:Q,2,FALSE)</f>
        <v>#N/A</v>
      </c>
      <c r="D2358" t="s">
        <v>0</v>
      </c>
      <c r="E2358" t="s">
        <v>49</v>
      </c>
      <c r="F2358" s="13">
        <f>IF(VLOOKUP(B2358&amp;D2358,'BAHAN BAKU'!BA:BB,2,FALSE)&gt;'BAHAN BAKU'!$B$1,'BAHAN BAKU'!$B$1,VLOOKUP(B2358&amp;D2358,'BAHAN BAKU'!BA:BB,2,FALSE))</f>
        <v>0</v>
      </c>
      <c r="G2358" t="s">
        <v>49</v>
      </c>
      <c r="H2358">
        <v>100</v>
      </c>
      <c r="I2358">
        <f>ROUND(VLOOKUP(B2358,'BAHAN BAKU'!P:AO,26,FALSE)*F2358%,0)</f>
        <v>0</v>
      </c>
      <c r="J2358">
        <v>0</v>
      </c>
      <c r="K2358">
        <v>0</v>
      </c>
      <c r="L2358">
        <f>VLOOKUP(B2358,'BAHAN BAKU'!P:Y,10,FALSE)</f>
        <v>0</v>
      </c>
      <c r="M2358">
        <f>VLOOKUP(B2358,'BAHAN BAKU'!P:Z,11,FALSE)</f>
        <v>0</v>
      </c>
      <c r="T2358">
        <v>0</v>
      </c>
    </row>
    <row r="2359" spans="1:20" x14ac:dyDescent="0.25">
      <c r="A2359">
        <f>VLOOKUP(B2359,'BAHAN BAKU'!$BD:$BE,2,FALSE)</f>
        <v>1</v>
      </c>
      <c r="B2359">
        <f>IF(COUNTIF($B$2:B2358,B2358)=3,B2358+1,B2358)</f>
        <v>786</v>
      </c>
      <c r="C2359" t="e">
        <f>VLOOKUP(B2359,'BAHAN BAKU'!P:Q,2,FALSE)</f>
        <v>#N/A</v>
      </c>
      <c r="D2359" t="s">
        <v>4</v>
      </c>
      <c r="E2359" t="s">
        <v>49</v>
      </c>
      <c r="F2359" s="13" t="e">
        <f>IF(C2359=0,"2.5","0")</f>
        <v>#N/A</v>
      </c>
      <c r="G2359" t="s">
        <v>49</v>
      </c>
      <c r="H2359">
        <v>100</v>
      </c>
      <c r="I2359" t="e">
        <f>ROUND(VLOOKUP(B2359,'BAHAN BAKU'!P:AO,26,FALSE)*F2359%,0)</f>
        <v>#N/A</v>
      </c>
      <c r="J2359">
        <v>0</v>
      </c>
      <c r="K2359">
        <v>0</v>
      </c>
      <c r="L2359">
        <f>VLOOKUP(B2359,'BAHAN BAKU'!P:Y,10,FALSE)</f>
        <v>0</v>
      </c>
      <c r="M2359">
        <f>VLOOKUP(B2359,'BAHAN BAKU'!P:Z,11,FALSE)</f>
        <v>0</v>
      </c>
      <c r="T2359">
        <v>0</v>
      </c>
    </row>
    <row r="2360" spans="1:20" x14ac:dyDescent="0.25">
      <c r="A2360">
        <f>VLOOKUP(B2360,'BAHAN BAKU'!$BD:$BE,2,FALSE)</f>
        <v>1</v>
      </c>
      <c r="B2360">
        <f>IF(COUNTIF($B$2:B2359,B2359)=3,B2359+1,B2359)</f>
        <v>787</v>
      </c>
      <c r="C2360" t="e">
        <f>VLOOKUP(B2360,'BAHAN BAKU'!P:Q,2,FALSE)</f>
        <v>#N/A</v>
      </c>
      <c r="D2360" t="s">
        <v>2</v>
      </c>
      <c r="E2360" t="s">
        <v>49</v>
      </c>
      <c r="F2360" s="13">
        <v>11</v>
      </c>
      <c r="G2360" t="s">
        <v>49</v>
      </c>
      <c r="H2360">
        <v>100</v>
      </c>
      <c r="I2360">
        <f>ROUND(VLOOKUP(B2360,'BAHAN BAKU'!P:AO,26,FALSE)*F2360%,0)</f>
        <v>0</v>
      </c>
      <c r="J2360">
        <v>0</v>
      </c>
      <c r="K2360">
        <v>0</v>
      </c>
      <c r="L2360">
        <f>VLOOKUP(B2360,'BAHAN BAKU'!P:Y,10,FALSE)</f>
        <v>0</v>
      </c>
      <c r="M2360">
        <f>VLOOKUP(B2360,'BAHAN BAKU'!P:Z,11,FALSE)</f>
        <v>0</v>
      </c>
      <c r="T2360">
        <v>0</v>
      </c>
    </row>
    <row r="2361" spans="1:20" x14ac:dyDescent="0.25">
      <c r="A2361">
        <f>VLOOKUP(B2361,'BAHAN BAKU'!$BD:$BE,2,FALSE)</f>
        <v>1</v>
      </c>
      <c r="B2361">
        <f>IF(COUNTIF($B$2:B2360,B2360)=3,B2360+1,B2360)</f>
        <v>787</v>
      </c>
      <c r="C2361" t="e">
        <f>VLOOKUP(B2361,'BAHAN BAKU'!P:Q,2,FALSE)</f>
        <v>#N/A</v>
      </c>
      <c r="D2361" t="s">
        <v>0</v>
      </c>
      <c r="E2361" t="s">
        <v>49</v>
      </c>
      <c r="F2361" s="13">
        <f>IF(VLOOKUP(B2361&amp;D2361,'BAHAN BAKU'!BA:BB,2,FALSE)&gt;'BAHAN BAKU'!$B$1,'BAHAN BAKU'!$B$1,VLOOKUP(B2361&amp;D2361,'BAHAN BAKU'!BA:BB,2,FALSE))</f>
        <v>0</v>
      </c>
      <c r="G2361" t="s">
        <v>49</v>
      </c>
      <c r="H2361">
        <v>100</v>
      </c>
      <c r="I2361">
        <f>ROUND(VLOOKUP(B2361,'BAHAN BAKU'!P:AO,26,FALSE)*F2361%,0)</f>
        <v>0</v>
      </c>
      <c r="J2361">
        <v>0</v>
      </c>
      <c r="K2361">
        <v>0</v>
      </c>
      <c r="L2361">
        <f>VLOOKUP(B2361,'BAHAN BAKU'!P:Y,10,FALSE)</f>
        <v>0</v>
      </c>
      <c r="M2361">
        <f>VLOOKUP(B2361,'BAHAN BAKU'!P:Z,11,FALSE)</f>
        <v>0</v>
      </c>
      <c r="T2361">
        <v>0</v>
      </c>
    </row>
    <row r="2362" spans="1:20" x14ac:dyDescent="0.25">
      <c r="A2362">
        <f>VLOOKUP(B2362,'BAHAN BAKU'!$BD:$BE,2,FALSE)</f>
        <v>1</v>
      </c>
      <c r="B2362">
        <f>IF(COUNTIF($B$2:B2361,B2361)=3,B2361+1,B2361)</f>
        <v>787</v>
      </c>
      <c r="C2362" t="e">
        <f>VLOOKUP(B2362,'BAHAN BAKU'!P:Q,2,FALSE)</f>
        <v>#N/A</v>
      </c>
      <c r="D2362" t="s">
        <v>4</v>
      </c>
      <c r="E2362" t="s">
        <v>49</v>
      </c>
      <c r="F2362" s="13" t="e">
        <f>IF(C2362=0,"2.5","0")</f>
        <v>#N/A</v>
      </c>
      <c r="G2362" t="s">
        <v>49</v>
      </c>
      <c r="H2362">
        <v>100</v>
      </c>
      <c r="I2362" t="e">
        <f>ROUND(VLOOKUP(B2362,'BAHAN BAKU'!P:AO,26,FALSE)*F2362%,0)</f>
        <v>#N/A</v>
      </c>
      <c r="J2362">
        <v>0</v>
      </c>
      <c r="K2362">
        <v>0</v>
      </c>
      <c r="L2362">
        <f>VLOOKUP(B2362,'BAHAN BAKU'!P:Y,10,FALSE)</f>
        <v>0</v>
      </c>
      <c r="M2362">
        <f>VLOOKUP(B2362,'BAHAN BAKU'!P:Z,11,FALSE)</f>
        <v>0</v>
      </c>
      <c r="T2362">
        <v>0</v>
      </c>
    </row>
    <row r="2363" spans="1:20" x14ac:dyDescent="0.25">
      <c r="A2363">
        <f>VLOOKUP(B2363,'BAHAN BAKU'!$BD:$BE,2,FALSE)</f>
        <v>1</v>
      </c>
      <c r="B2363">
        <f>IF(COUNTIF($B$2:B2362,B2362)=3,B2362+1,B2362)</f>
        <v>788</v>
      </c>
      <c r="C2363" t="e">
        <f>VLOOKUP(B2363,'BAHAN BAKU'!P:Q,2,FALSE)</f>
        <v>#N/A</v>
      </c>
      <c r="D2363" t="s">
        <v>2</v>
      </c>
      <c r="E2363" t="s">
        <v>49</v>
      </c>
      <c r="F2363" s="13">
        <v>11</v>
      </c>
      <c r="G2363" t="s">
        <v>49</v>
      </c>
      <c r="H2363">
        <v>100</v>
      </c>
      <c r="I2363">
        <f>ROUND(VLOOKUP(B2363,'BAHAN BAKU'!P:AO,26,FALSE)*F2363%,0)</f>
        <v>0</v>
      </c>
      <c r="J2363">
        <v>0</v>
      </c>
      <c r="K2363">
        <v>0</v>
      </c>
      <c r="L2363">
        <f>VLOOKUP(B2363,'BAHAN BAKU'!P:Y,10,FALSE)</f>
        <v>0</v>
      </c>
      <c r="M2363">
        <f>VLOOKUP(B2363,'BAHAN BAKU'!P:Z,11,FALSE)</f>
        <v>0</v>
      </c>
      <c r="T2363">
        <v>0</v>
      </c>
    </row>
    <row r="2364" spans="1:20" x14ac:dyDescent="0.25">
      <c r="A2364">
        <f>VLOOKUP(B2364,'BAHAN BAKU'!$BD:$BE,2,FALSE)</f>
        <v>1</v>
      </c>
      <c r="B2364">
        <f>IF(COUNTIF($B$2:B2363,B2363)=3,B2363+1,B2363)</f>
        <v>788</v>
      </c>
      <c r="C2364" t="e">
        <f>VLOOKUP(B2364,'BAHAN BAKU'!P:Q,2,FALSE)</f>
        <v>#N/A</v>
      </c>
      <c r="D2364" t="s">
        <v>0</v>
      </c>
      <c r="E2364" t="s">
        <v>49</v>
      </c>
      <c r="F2364" s="13">
        <f>IF(VLOOKUP(B2364&amp;D2364,'BAHAN BAKU'!BA:BB,2,FALSE)&gt;'BAHAN BAKU'!$B$1,'BAHAN BAKU'!$B$1,VLOOKUP(B2364&amp;D2364,'BAHAN BAKU'!BA:BB,2,FALSE))</f>
        <v>0</v>
      </c>
      <c r="G2364" t="s">
        <v>49</v>
      </c>
      <c r="H2364">
        <v>100</v>
      </c>
      <c r="I2364">
        <f>ROUND(VLOOKUP(B2364,'BAHAN BAKU'!P:AO,26,FALSE)*F2364%,0)</f>
        <v>0</v>
      </c>
      <c r="J2364">
        <v>0</v>
      </c>
      <c r="K2364">
        <v>0</v>
      </c>
      <c r="L2364">
        <f>VLOOKUP(B2364,'BAHAN BAKU'!P:Y,10,FALSE)</f>
        <v>0</v>
      </c>
      <c r="M2364">
        <f>VLOOKUP(B2364,'BAHAN BAKU'!P:Z,11,FALSE)</f>
        <v>0</v>
      </c>
      <c r="T2364">
        <v>0</v>
      </c>
    </row>
    <row r="2365" spans="1:20" x14ac:dyDescent="0.25">
      <c r="A2365">
        <f>VLOOKUP(B2365,'BAHAN BAKU'!$BD:$BE,2,FALSE)</f>
        <v>1</v>
      </c>
      <c r="B2365">
        <f>IF(COUNTIF($B$2:B2364,B2364)=3,B2364+1,B2364)</f>
        <v>788</v>
      </c>
      <c r="C2365" t="e">
        <f>VLOOKUP(B2365,'BAHAN BAKU'!P:Q,2,FALSE)</f>
        <v>#N/A</v>
      </c>
      <c r="D2365" t="s">
        <v>4</v>
      </c>
      <c r="E2365" t="s">
        <v>49</v>
      </c>
      <c r="F2365" s="13" t="e">
        <f>IF(C2365=0,"2.5","0")</f>
        <v>#N/A</v>
      </c>
      <c r="G2365" t="s">
        <v>49</v>
      </c>
      <c r="H2365">
        <v>100</v>
      </c>
      <c r="I2365" t="e">
        <f>ROUND(VLOOKUP(B2365,'BAHAN BAKU'!P:AO,26,FALSE)*F2365%,0)</f>
        <v>#N/A</v>
      </c>
      <c r="J2365">
        <v>0</v>
      </c>
      <c r="K2365">
        <v>0</v>
      </c>
      <c r="L2365">
        <f>VLOOKUP(B2365,'BAHAN BAKU'!P:Y,10,FALSE)</f>
        <v>0</v>
      </c>
      <c r="M2365">
        <f>VLOOKUP(B2365,'BAHAN BAKU'!P:Z,11,FALSE)</f>
        <v>0</v>
      </c>
      <c r="T2365">
        <v>0</v>
      </c>
    </row>
    <row r="2366" spans="1:20" x14ac:dyDescent="0.25">
      <c r="A2366">
        <f>VLOOKUP(B2366,'BAHAN BAKU'!$BD:$BE,2,FALSE)</f>
        <v>1</v>
      </c>
      <c r="B2366">
        <f>IF(COUNTIF($B$2:B2365,B2365)=3,B2365+1,B2365)</f>
        <v>789</v>
      </c>
      <c r="C2366" t="e">
        <f>VLOOKUP(B2366,'BAHAN BAKU'!P:Q,2,FALSE)</f>
        <v>#N/A</v>
      </c>
      <c r="D2366" t="s">
        <v>2</v>
      </c>
      <c r="E2366" t="s">
        <v>49</v>
      </c>
      <c r="F2366" s="13">
        <v>11</v>
      </c>
      <c r="G2366" t="s">
        <v>49</v>
      </c>
      <c r="H2366">
        <v>100</v>
      </c>
      <c r="I2366">
        <f>ROUND(VLOOKUP(B2366,'BAHAN BAKU'!P:AO,26,FALSE)*F2366%,0)</f>
        <v>0</v>
      </c>
      <c r="J2366">
        <v>0</v>
      </c>
      <c r="K2366">
        <v>0</v>
      </c>
      <c r="L2366">
        <f>VLOOKUP(B2366,'BAHAN BAKU'!P:Y,10,FALSE)</f>
        <v>0</v>
      </c>
      <c r="M2366">
        <f>VLOOKUP(B2366,'BAHAN BAKU'!P:Z,11,FALSE)</f>
        <v>0</v>
      </c>
      <c r="T2366">
        <v>0</v>
      </c>
    </row>
    <row r="2367" spans="1:20" x14ac:dyDescent="0.25">
      <c r="A2367">
        <f>VLOOKUP(B2367,'BAHAN BAKU'!$BD:$BE,2,FALSE)</f>
        <v>1</v>
      </c>
      <c r="B2367">
        <f>IF(COUNTIF($B$2:B2366,B2366)=3,B2366+1,B2366)</f>
        <v>789</v>
      </c>
      <c r="C2367" t="e">
        <f>VLOOKUP(B2367,'BAHAN BAKU'!P:Q,2,FALSE)</f>
        <v>#N/A</v>
      </c>
      <c r="D2367" t="s">
        <v>0</v>
      </c>
      <c r="E2367" t="s">
        <v>49</v>
      </c>
      <c r="F2367" s="13">
        <f>IF(VLOOKUP(B2367&amp;D2367,'BAHAN BAKU'!BA:BB,2,FALSE)&gt;'BAHAN BAKU'!$B$1,'BAHAN BAKU'!$B$1,VLOOKUP(B2367&amp;D2367,'BAHAN BAKU'!BA:BB,2,FALSE))</f>
        <v>0</v>
      </c>
      <c r="G2367" t="s">
        <v>49</v>
      </c>
      <c r="H2367">
        <v>100</v>
      </c>
      <c r="I2367">
        <f>ROUND(VLOOKUP(B2367,'BAHAN BAKU'!P:AO,26,FALSE)*F2367%,0)</f>
        <v>0</v>
      </c>
      <c r="J2367">
        <v>0</v>
      </c>
      <c r="K2367">
        <v>0</v>
      </c>
      <c r="L2367">
        <f>VLOOKUP(B2367,'BAHAN BAKU'!P:Y,10,FALSE)</f>
        <v>0</v>
      </c>
      <c r="M2367">
        <f>VLOOKUP(B2367,'BAHAN BAKU'!P:Z,11,FALSE)</f>
        <v>0</v>
      </c>
      <c r="T2367">
        <v>0</v>
      </c>
    </row>
    <row r="2368" spans="1:20" x14ac:dyDescent="0.25">
      <c r="A2368">
        <f>VLOOKUP(B2368,'BAHAN BAKU'!$BD:$BE,2,FALSE)</f>
        <v>1</v>
      </c>
      <c r="B2368">
        <f>IF(COUNTIF($B$2:B2367,B2367)=3,B2367+1,B2367)</f>
        <v>789</v>
      </c>
      <c r="C2368" t="e">
        <f>VLOOKUP(B2368,'BAHAN BAKU'!P:Q,2,FALSE)</f>
        <v>#N/A</v>
      </c>
      <c r="D2368" t="s">
        <v>4</v>
      </c>
      <c r="E2368" t="s">
        <v>49</v>
      </c>
      <c r="F2368" s="13" t="e">
        <f>IF(C2368=0,"2.5","0")</f>
        <v>#N/A</v>
      </c>
      <c r="G2368" t="s">
        <v>49</v>
      </c>
      <c r="H2368">
        <v>100</v>
      </c>
      <c r="I2368" t="e">
        <f>ROUND(VLOOKUP(B2368,'BAHAN BAKU'!P:AO,26,FALSE)*F2368%,0)</f>
        <v>#N/A</v>
      </c>
      <c r="J2368">
        <v>0</v>
      </c>
      <c r="K2368">
        <v>0</v>
      </c>
      <c r="L2368">
        <f>VLOOKUP(B2368,'BAHAN BAKU'!P:Y,10,FALSE)</f>
        <v>0</v>
      </c>
      <c r="M2368">
        <f>VLOOKUP(B2368,'BAHAN BAKU'!P:Z,11,FALSE)</f>
        <v>0</v>
      </c>
      <c r="T2368">
        <v>0</v>
      </c>
    </row>
    <row r="2369" spans="1:20" x14ac:dyDescent="0.25">
      <c r="A2369">
        <f>VLOOKUP(B2369,'BAHAN BAKU'!$BD:$BE,2,FALSE)</f>
        <v>1</v>
      </c>
      <c r="B2369">
        <f>IF(COUNTIF($B$2:B2368,B2368)=3,B2368+1,B2368)</f>
        <v>790</v>
      </c>
      <c r="C2369" t="e">
        <f>VLOOKUP(B2369,'BAHAN BAKU'!P:Q,2,FALSE)</f>
        <v>#N/A</v>
      </c>
      <c r="D2369" t="s">
        <v>2</v>
      </c>
      <c r="E2369" t="s">
        <v>49</v>
      </c>
      <c r="F2369" s="13">
        <v>11</v>
      </c>
      <c r="G2369" t="s">
        <v>49</v>
      </c>
      <c r="H2369">
        <v>100</v>
      </c>
      <c r="I2369">
        <f>ROUND(VLOOKUP(B2369,'BAHAN BAKU'!P:AO,26,FALSE)*F2369%,0)</f>
        <v>0</v>
      </c>
      <c r="J2369">
        <v>0</v>
      </c>
      <c r="K2369">
        <v>0</v>
      </c>
      <c r="L2369">
        <f>VLOOKUP(B2369,'BAHAN BAKU'!P:Y,10,FALSE)</f>
        <v>0</v>
      </c>
      <c r="M2369">
        <f>VLOOKUP(B2369,'BAHAN BAKU'!P:Z,11,FALSE)</f>
        <v>0</v>
      </c>
      <c r="T2369">
        <v>0</v>
      </c>
    </row>
    <row r="2370" spans="1:20" x14ac:dyDescent="0.25">
      <c r="A2370">
        <f>VLOOKUP(B2370,'BAHAN BAKU'!$BD:$BE,2,FALSE)</f>
        <v>1</v>
      </c>
      <c r="B2370">
        <f>IF(COUNTIF($B$2:B2369,B2369)=3,B2369+1,B2369)</f>
        <v>790</v>
      </c>
      <c r="C2370" t="e">
        <f>VLOOKUP(B2370,'BAHAN BAKU'!P:Q,2,FALSE)</f>
        <v>#N/A</v>
      </c>
      <c r="D2370" t="s">
        <v>0</v>
      </c>
      <c r="E2370" t="s">
        <v>49</v>
      </c>
      <c r="F2370" s="13">
        <f>IF(VLOOKUP(B2370&amp;D2370,'BAHAN BAKU'!BA:BB,2,FALSE)&gt;'BAHAN BAKU'!$B$1,'BAHAN BAKU'!$B$1,VLOOKUP(B2370&amp;D2370,'BAHAN BAKU'!BA:BB,2,FALSE))</f>
        <v>0</v>
      </c>
      <c r="G2370" t="s">
        <v>49</v>
      </c>
      <c r="H2370">
        <v>100</v>
      </c>
      <c r="I2370">
        <f>ROUND(VLOOKUP(B2370,'BAHAN BAKU'!P:AO,26,FALSE)*F2370%,0)</f>
        <v>0</v>
      </c>
      <c r="J2370">
        <v>0</v>
      </c>
      <c r="K2370">
        <v>0</v>
      </c>
      <c r="L2370">
        <f>VLOOKUP(B2370,'BAHAN BAKU'!P:Y,10,FALSE)</f>
        <v>0</v>
      </c>
      <c r="M2370">
        <f>VLOOKUP(B2370,'BAHAN BAKU'!P:Z,11,FALSE)</f>
        <v>0</v>
      </c>
      <c r="T2370">
        <v>0</v>
      </c>
    </row>
    <row r="2371" spans="1:20" x14ac:dyDescent="0.25">
      <c r="A2371">
        <f>VLOOKUP(B2371,'BAHAN BAKU'!$BD:$BE,2,FALSE)</f>
        <v>1</v>
      </c>
      <c r="B2371">
        <f>IF(COUNTIF($B$2:B2370,B2370)=3,B2370+1,B2370)</f>
        <v>790</v>
      </c>
      <c r="C2371" t="e">
        <f>VLOOKUP(B2371,'BAHAN BAKU'!P:Q,2,FALSE)</f>
        <v>#N/A</v>
      </c>
      <c r="D2371" t="s">
        <v>4</v>
      </c>
      <c r="E2371" t="s">
        <v>49</v>
      </c>
      <c r="F2371" s="13" t="e">
        <f>IF(C2371=0,"2.5","0")</f>
        <v>#N/A</v>
      </c>
      <c r="G2371" t="s">
        <v>49</v>
      </c>
      <c r="H2371">
        <v>100</v>
      </c>
      <c r="I2371" t="e">
        <f>ROUND(VLOOKUP(B2371,'BAHAN BAKU'!P:AO,26,FALSE)*F2371%,0)</f>
        <v>#N/A</v>
      </c>
      <c r="J2371">
        <v>0</v>
      </c>
      <c r="K2371">
        <v>0</v>
      </c>
      <c r="L2371">
        <f>VLOOKUP(B2371,'BAHAN BAKU'!P:Y,10,FALSE)</f>
        <v>0</v>
      </c>
      <c r="M2371">
        <f>VLOOKUP(B2371,'BAHAN BAKU'!P:Z,11,FALSE)</f>
        <v>0</v>
      </c>
      <c r="T2371">
        <v>0</v>
      </c>
    </row>
    <row r="2372" spans="1:20" x14ac:dyDescent="0.25">
      <c r="A2372">
        <f>VLOOKUP(B2372,'BAHAN BAKU'!$BD:$BE,2,FALSE)</f>
        <v>1</v>
      </c>
      <c r="B2372">
        <f>IF(COUNTIF($B$2:B2371,B2371)=3,B2371+1,B2371)</f>
        <v>791</v>
      </c>
      <c r="C2372" t="e">
        <f>VLOOKUP(B2372,'BAHAN BAKU'!P:Q,2,FALSE)</f>
        <v>#N/A</v>
      </c>
      <c r="D2372" t="s">
        <v>2</v>
      </c>
      <c r="E2372" t="s">
        <v>49</v>
      </c>
      <c r="F2372" s="13">
        <v>11</v>
      </c>
      <c r="G2372" t="s">
        <v>49</v>
      </c>
      <c r="H2372">
        <v>100</v>
      </c>
      <c r="I2372">
        <f>ROUND(VLOOKUP(B2372,'BAHAN BAKU'!P:AO,26,FALSE)*F2372%,0)</f>
        <v>0</v>
      </c>
      <c r="J2372">
        <v>0</v>
      </c>
      <c r="K2372">
        <v>0</v>
      </c>
      <c r="L2372">
        <f>VLOOKUP(B2372,'BAHAN BAKU'!P:Y,10,FALSE)</f>
        <v>0</v>
      </c>
      <c r="M2372">
        <f>VLOOKUP(B2372,'BAHAN BAKU'!P:Z,11,FALSE)</f>
        <v>0</v>
      </c>
      <c r="T2372">
        <v>0</v>
      </c>
    </row>
    <row r="2373" spans="1:20" x14ac:dyDescent="0.25">
      <c r="A2373">
        <f>VLOOKUP(B2373,'BAHAN BAKU'!$BD:$BE,2,FALSE)</f>
        <v>1</v>
      </c>
      <c r="B2373">
        <f>IF(COUNTIF($B$2:B2372,B2372)=3,B2372+1,B2372)</f>
        <v>791</v>
      </c>
      <c r="C2373" t="e">
        <f>VLOOKUP(B2373,'BAHAN BAKU'!P:Q,2,FALSE)</f>
        <v>#N/A</v>
      </c>
      <c r="D2373" t="s">
        <v>0</v>
      </c>
      <c r="E2373" t="s">
        <v>49</v>
      </c>
      <c r="F2373" s="13">
        <f>IF(VLOOKUP(B2373&amp;D2373,'BAHAN BAKU'!BA:BB,2,FALSE)&gt;'BAHAN BAKU'!$B$1,'BAHAN BAKU'!$B$1,VLOOKUP(B2373&amp;D2373,'BAHAN BAKU'!BA:BB,2,FALSE))</f>
        <v>0</v>
      </c>
      <c r="G2373" t="s">
        <v>49</v>
      </c>
      <c r="H2373">
        <v>100</v>
      </c>
      <c r="I2373">
        <f>ROUND(VLOOKUP(B2373,'BAHAN BAKU'!P:AO,26,FALSE)*F2373%,0)</f>
        <v>0</v>
      </c>
      <c r="J2373">
        <v>0</v>
      </c>
      <c r="K2373">
        <v>0</v>
      </c>
      <c r="L2373">
        <f>VLOOKUP(B2373,'BAHAN BAKU'!P:Y,10,FALSE)</f>
        <v>0</v>
      </c>
      <c r="M2373">
        <f>VLOOKUP(B2373,'BAHAN BAKU'!P:Z,11,FALSE)</f>
        <v>0</v>
      </c>
      <c r="T2373">
        <v>0</v>
      </c>
    </row>
    <row r="2374" spans="1:20" x14ac:dyDescent="0.25">
      <c r="A2374">
        <f>VLOOKUP(B2374,'BAHAN BAKU'!$BD:$BE,2,FALSE)</f>
        <v>1</v>
      </c>
      <c r="B2374">
        <f>IF(COUNTIF($B$2:B2373,B2373)=3,B2373+1,B2373)</f>
        <v>791</v>
      </c>
      <c r="C2374" t="e">
        <f>VLOOKUP(B2374,'BAHAN BAKU'!P:Q,2,FALSE)</f>
        <v>#N/A</v>
      </c>
      <c r="D2374" t="s">
        <v>4</v>
      </c>
      <c r="E2374" t="s">
        <v>49</v>
      </c>
      <c r="F2374" s="13" t="e">
        <f>IF(C2374=0,"2.5","0")</f>
        <v>#N/A</v>
      </c>
      <c r="G2374" t="s">
        <v>49</v>
      </c>
      <c r="H2374">
        <v>100</v>
      </c>
      <c r="I2374" t="e">
        <f>ROUND(VLOOKUP(B2374,'BAHAN BAKU'!P:AO,26,FALSE)*F2374%,0)</f>
        <v>#N/A</v>
      </c>
      <c r="J2374">
        <v>0</v>
      </c>
      <c r="K2374">
        <v>0</v>
      </c>
      <c r="L2374">
        <f>VLOOKUP(B2374,'BAHAN BAKU'!P:Y,10,FALSE)</f>
        <v>0</v>
      </c>
      <c r="M2374">
        <f>VLOOKUP(B2374,'BAHAN BAKU'!P:Z,11,FALSE)</f>
        <v>0</v>
      </c>
      <c r="T2374">
        <v>0</v>
      </c>
    </row>
    <row r="2375" spans="1:20" x14ac:dyDescent="0.25">
      <c r="A2375">
        <f>VLOOKUP(B2375,'BAHAN BAKU'!$BD:$BE,2,FALSE)</f>
        <v>1</v>
      </c>
      <c r="B2375">
        <f>IF(COUNTIF($B$2:B2374,B2374)=3,B2374+1,B2374)</f>
        <v>792</v>
      </c>
      <c r="C2375" t="e">
        <f>VLOOKUP(B2375,'BAHAN BAKU'!P:Q,2,FALSE)</f>
        <v>#N/A</v>
      </c>
      <c r="D2375" t="s">
        <v>2</v>
      </c>
      <c r="E2375" t="s">
        <v>49</v>
      </c>
      <c r="F2375" s="13">
        <v>11</v>
      </c>
      <c r="G2375" t="s">
        <v>49</v>
      </c>
      <c r="H2375">
        <v>100</v>
      </c>
      <c r="I2375">
        <f>ROUND(VLOOKUP(B2375,'BAHAN BAKU'!P:AO,26,FALSE)*F2375%,0)</f>
        <v>0</v>
      </c>
      <c r="J2375">
        <v>0</v>
      </c>
      <c r="K2375">
        <v>0</v>
      </c>
      <c r="L2375">
        <f>VLOOKUP(B2375,'BAHAN BAKU'!P:Y,10,FALSE)</f>
        <v>0</v>
      </c>
      <c r="M2375">
        <f>VLOOKUP(B2375,'BAHAN BAKU'!P:Z,11,FALSE)</f>
        <v>0</v>
      </c>
      <c r="T2375">
        <v>0</v>
      </c>
    </row>
    <row r="2376" spans="1:20" x14ac:dyDescent="0.25">
      <c r="A2376">
        <f>VLOOKUP(B2376,'BAHAN BAKU'!$BD:$BE,2,FALSE)</f>
        <v>1</v>
      </c>
      <c r="B2376">
        <f>IF(COUNTIF($B$2:B2375,B2375)=3,B2375+1,B2375)</f>
        <v>792</v>
      </c>
      <c r="C2376" t="e">
        <f>VLOOKUP(B2376,'BAHAN BAKU'!P:Q,2,FALSE)</f>
        <v>#N/A</v>
      </c>
      <c r="D2376" t="s">
        <v>0</v>
      </c>
      <c r="E2376" t="s">
        <v>49</v>
      </c>
      <c r="F2376" s="13">
        <f>IF(VLOOKUP(B2376&amp;D2376,'BAHAN BAKU'!BA:BB,2,FALSE)&gt;'BAHAN BAKU'!$B$1,'BAHAN BAKU'!$B$1,VLOOKUP(B2376&amp;D2376,'BAHAN BAKU'!BA:BB,2,FALSE))</f>
        <v>0</v>
      </c>
      <c r="G2376" t="s">
        <v>49</v>
      </c>
      <c r="H2376">
        <v>100</v>
      </c>
      <c r="I2376">
        <f>ROUND(VLOOKUP(B2376,'BAHAN BAKU'!P:AO,26,FALSE)*F2376%,0)</f>
        <v>0</v>
      </c>
      <c r="J2376">
        <v>0</v>
      </c>
      <c r="K2376">
        <v>0</v>
      </c>
      <c r="L2376">
        <f>VLOOKUP(B2376,'BAHAN BAKU'!P:Y,10,FALSE)</f>
        <v>0</v>
      </c>
      <c r="M2376">
        <f>VLOOKUP(B2376,'BAHAN BAKU'!P:Z,11,FALSE)</f>
        <v>0</v>
      </c>
      <c r="T2376">
        <v>0</v>
      </c>
    </row>
    <row r="2377" spans="1:20" x14ac:dyDescent="0.25">
      <c r="A2377">
        <f>VLOOKUP(B2377,'BAHAN BAKU'!$BD:$BE,2,FALSE)</f>
        <v>1</v>
      </c>
      <c r="B2377">
        <f>IF(COUNTIF($B$2:B2376,B2376)=3,B2376+1,B2376)</f>
        <v>792</v>
      </c>
      <c r="C2377" t="e">
        <f>VLOOKUP(B2377,'BAHAN BAKU'!P:Q,2,FALSE)</f>
        <v>#N/A</v>
      </c>
      <c r="D2377" t="s">
        <v>4</v>
      </c>
      <c r="E2377" t="s">
        <v>49</v>
      </c>
      <c r="F2377" s="13" t="e">
        <f>IF(C2377=0,"2.5","0")</f>
        <v>#N/A</v>
      </c>
      <c r="G2377" t="s">
        <v>49</v>
      </c>
      <c r="H2377">
        <v>100</v>
      </c>
      <c r="I2377" t="e">
        <f>ROUND(VLOOKUP(B2377,'BAHAN BAKU'!P:AO,26,FALSE)*F2377%,0)</f>
        <v>#N/A</v>
      </c>
      <c r="J2377">
        <v>0</v>
      </c>
      <c r="K2377">
        <v>0</v>
      </c>
      <c r="L2377">
        <f>VLOOKUP(B2377,'BAHAN BAKU'!P:Y,10,FALSE)</f>
        <v>0</v>
      </c>
      <c r="M2377">
        <f>VLOOKUP(B2377,'BAHAN BAKU'!P:Z,11,FALSE)</f>
        <v>0</v>
      </c>
      <c r="T2377">
        <v>0</v>
      </c>
    </row>
    <row r="2378" spans="1:20" x14ac:dyDescent="0.25">
      <c r="A2378">
        <f>VLOOKUP(B2378,'BAHAN BAKU'!$BD:$BE,2,FALSE)</f>
        <v>1</v>
      </c>
      <c r="B2378">
        <f>IF(COUNTIF($B$2:B2377,B2377)=3,B2377+1,B2377)</f>
        <v>793</v>
      </c>
      <c r="C2378" t="e">
        <f>VLOOKUP(B2378,'BAHAN BAKU'!P:Q,2,FALSE)</f>
        <v>#N/A</v>
      </c>
      <c r="D2378" t="s">
        <v>2</v>
      </c>
      <c r="E2378" t="s">
        <v>49</v>
      </c>
      <c r="F2378" s="13">
        <v>11</v>
      </c>
      <c r="G2378" t="s">
        <v>49</v>
      </c>
      <c r="H2378">
        <v>100</v>
      </c>
      <c r="I2378">
        <f>ROUND(VLOOKUP(B2378,'BAHAN BAKU'!P:AO,26,FALSE)*F2378%,0)</f>
        <v>0</v>
      </c>
      <c r="J2378">
        <v>0</v>
      </c>
      <c r="K2378">
        <v>0</v>
      </c>
      <c r="L2378">
        <f>VLOOKUP(B2378,'BAHAN BAKU'!P:Y,10,FALSE)</f>
        <v>0</v>
      </c>
      <c r="M2378">
        <f>VLOOKUP(B2378,'BAHAN BAKU'!P:Z,11,FALSE)</f>
        <v>0</v>
      </c>
      <c r="T2378">
        <v>0</v>
      </c>
    </row>
    <row r="2379" spans="1:20" x14ac:dyDescent="0.25">
      <c r="A2379">
        <f>VLOOKUP(B2379,'BAHAN BAKU'!$BD:$BE,2,FALSE)</f>
        <v>1</v>
      </c>
      <c r="B2379">
        <f>IF(COUNTIF($B$2:B2378,B2378)=3,B2378+1,B2378)</f>
        <v>793</v>
      </c>
      <c r="C2379" t="e">
        <f>VLOOKUP(B2379,'BAHAN BAKU'!P:Q,2,FALSE)</f>
        <v>#N/A</v>
      </c>
      <c r="D2379" t="s">
        <v>0</v>
      </c>
      <c r="E2379" t="s">
        <v>49</v>
      </c>
      <c r="F2379" s="13">
        <f>IF(VLOOKUP(B2379&amp;D2379,'BAHAN BAKU'!BA:BB,2,FALSE)&gt;'BAHAN BAKU'!$B$1,'BAHAN BAKU'!$B$1,VLOOKUP(B2379&amp;D2379,'BAHAN BAKU'!BA:BB,2,FALSE))</f>
        <v>0</v>
      </c>
      <c r="G2379" t="s">
        <v>49</v>
      </c>
      <c r="H2379">
        <v>100</v>
      </c>
      <c r="I2379">
        <f>ROUND(VLOOKUP(B2379,'BAHAN BAKU'!P:AO,26,FALSE)*F2379%,0)</f>
        <v>0</v>
      </c>
      <c r="J2379">
        <v>0</v>
      </c>
      <c r="K2379">
        <v>0</v>
      </c>
      <c r="L2379">
        <f>VLOOKUP(B2379,'BAHAN BAKU'!P:Y,10,FALSE)</f>
        <v>0</v>
      </c>
      <c r="M2379">
        <f>VLOOKUP(B2379,'BAHAN BAKU'!P:Z,11,FALSE)</f>
        <v>0</v>
      </c>
      <c r="T2379">
        <v>0</v>
      </c>
    </row>
    <row r="2380" spans="1:20" x14ac:dyDescent="0.25">
      <c r="A2380">
        <f>VLOOKUP(B2380,'BAHAN BAKU'!$BD:$BE,2,FALSE)</f>
        <v>1</v>
      </c>
      <c r="B2380">
        <f>IF(COUNTIF($B$2:B2379,B2379)=3,B2379+1,B2379)</f>
        <v>793</v>
      </c>
      <c r="C2380" t="e">
        <f>VLOOKUP(B2380,'BAHAN BAKU'!P:Q,2,FALSE)</f>
        <v>#N/A</v>
      </c>
      <c r="D2380" t="s">
        <v>4</v>
      </c>
      <c r="E2380" t="s">
        <v>49</v>
      </c>
      <c r="F2380" s="13" t="e">
        <f>IF(C2380=0,"2.5","0")</f>
        <v>#N/A</v>
      </c>
      <c r="G2380" t="s">
        <v>49</v>
      </c>
      <c r="H2380">
        <v>100</v>
      </c>
      <c r="I2380" t="e">
        <f>ROUND(VLOOKUP(B2380,'BAHAN BAKU'!P:AO,26,FALSE)*F2380%,0)</f>
        <v>#N/A</v>
      </c>
      <c r="J2380">
        <v>0</v>
      </c>
      <c r="K2380">
        <v>0</v>
      </c>
      <c r="L2380">
        <f>VLOOKUP(B2380,'BAHAN BAKU'!P:Y,10,FALSE)</f>
        <v>0</v>
      </c>
      <c r="M2380">
        <f>VLOOKUP(B2380,'BAHAN BAKU'!P:Z,11,FALSE)</f>
        <v>0</v>
      </c>
      <c r="T2380">
        <v>0</v>
      </c>
    </row>
    <row r="2381" spans="1:20" x14ac:dyDescent="0.25">
      <c r="A2381">
        <f>VLOOKUP(B2381,'BAHAN BAKU'!$BD:$BE,2,FALSE)</f>
        <v>1</v>
      </c>
      <c r="B2381">
        <f>IF(COUNTIF($B$2:B2380,B2380)=3,B2380+1,B2380)</f>
        <v>794</v>
      </c>
      <c r="C2381" t="e">
        <f>VLOOKUP(B2381,'BAHAN BAKU'!P:Q,2,FALSE)</f>
        <v>#N/A</v>
      </c>
      <c r="D2381" t="s">
        <v>2</v>
      </c>
      <c r="E2381" t="s">
        <v>49</v>
      </c>
      <c r="F2381" s="13">
        <v>11</v>
      </c>
      <c r="G2381" t="s">
        <v>49</v>
      </c>
      <c r="H2381">
        <v>100</v>
      </c>
      <c r="I2381">
        <f>ROUND(VLOOKUP(B2381,'BAHAN BAKU'!P:AO,26,FALSE)*F2381%,0)</f>
        <v>0</v>
      </c>
      <c r="J2381">
        <v>0</v>
      </c>
      <c r="K2381">
        <v>0</v>
      </c>
      <c r="L2381">
        <f>VLOOKUP(B2381,'BAHAN BAKU'!P:Y,10,FALSE)</f>
        <v>0</v>
      </c>
      <c r="M2381">
        <f>VLOOKUP(B2381,'BAHAN BAKU'!P:Z,11,FALSE)</f>
        <v>0</v>
      </c>
      <c r="T2381">
        <v>0</v>
      </c>
    </row>
    <row r="2382" spans="1:20" x14ac:dyDescent="0.25">
      <c r="A2382">
        <f>VLOOKUP(B2382,'BAHAN BAKU'!$BD:$BE,2,FALSE)</f>
        <v>1</v>
      </c>
      <c r="B2382">
        <f>IF(COUNTIF($B$2:B2381,B2381)=3,B2381+1,B2381)</f>
        <v>794</v>
      </c>
      <c r="C2382" t="e">
        <f>VLOOKUP(B2382,'BAHAN BAKU'!P:Q,2,FALSE)</f>
        <v>#N/A</v>
      </c>
      <c r="D2382" t="s">
        <v>0</v>
      </c>
      <c r="E2382" t="s">
        <v>49</v>
      </c>
      <c r="F2382" s="13">
        <f>IF(VLOOKUP(B2382&amp;D2382,'BAHAN BAKU'!BA:BB,2,FALSE)&gt;'BAHAN BAKU'!$B$1,'BAHAN BAKU'!$B$1,VLOOKUP(B2382&amp;D2382,'BAHAN BAKU'!BA:BB,2,FALSE))</f>
        <v>0</v>
      </c>
      <c r="G2382" t="s">
        <v>49</v>
      </c>
      <c r="H2382">
        <v>100</v>
      </c>
      <c r="I2382">
        <f>ROUND(VLOOKUP(B2382,'BAHAN BAKU'!P:AO,26,FALSE)*F2382%,0)</f>
        <v>0</v>
      </c>
      <c r="J2382">
        <v>0</v>
      </c>
      <c r="K2382">
        <v>0</v>
      </c>
      <c r="L2382">
        <f>VLOOKUP(B2382,'BAHAN BAKU'!P:Y,10,FALSE)</f>
        <v>0</v>
      </c>
      <c r="M2382">
        <f>VLOOKUP(B2382,'BAHAN BAKU'!P:Z,11,FALSE)</f>
        <v>0</v>
      </c>
      <c r="T2382">
        <v>0</v>
      </c>
    </row>
    <row r="2383" spans="1:20" x14ac:dyDescent="0.25">
      <c r="A2383">
        <f>VLOOKUP(B2383,'BAHAN BAKU'!$BD:$BE,2,FALSE)</f>
        <v>1</v>
      </c>
      <c r="B2383">
        <f>IF(COUNTIF($B$2:B2382,B2382)=3,B2382+1,B2382)</f>
        <v>794</v>
      </c>
      <c r="C2383" t="e">
        <f>VLOOKUP(B2383,'BAHAN BAKU'!P:Q,2,FALSE)</f>
        <v>#N/A</v>
      </c>
      <c r="D2383" t="s">
        <v>4</v>
      </c>
      <c r="E2383" t="s">
        <v>49</v>
      </c>
      <c r="F2383" s="13" t="e">
        <f>IF(C2383=0,"2.5","0")</f>
        <v>#N/A</v>
      </c>
      <c r="G2383" t="s">
        <v>49</v>
      </c>
      <c r="H2383">
        <v>100</v>
      </c>
      <c r="I2383" t="e">
        <f>ROUND(VLOOKUP(B2383,'BAHAN BAKU'!P:AO,26,FALSE)*F2383%,0)</f>
        <v>#N/A</v>
      </c>
      <c r="J2383">
        <v>0</v>
      </c>
      <c r="K2383">
        <v>0</v>
      </c>
      <c r="L2383">
        <f>VLOOKUP(B2383,'BAHAN BAKU'!P:Y,10,FALSE)</f>
        <v>0</v>
      </c>
      <c r="M2383">
        <f>VLOOKUP(B2383,'BAHAN BAKU'!P:Z,11,FALSE)</f>
        <v>0</v>
      </c>
      <c r="T2383">
        <v>0</v>
      </c>
    </row>
    <row r="2384" spans="1:20" x14ac:dyDescent="0.25">
      <c r="A2384">
        <f>VLOOKUP(B2384,'BAHAN BAKU'!$BD:$BE,2,FALSE)</f>
        <v>1</v>
      </c>
      <c r="B2384">
        <f>IF(COUNTIF($B$2:B2383,B2383)=3,B2383+1,B2383)</f>
        <v>795</v>
      </c>
      <c r="C2384" t="e">
        <f>VLOOKUP(B2384,'BAHAN BAKU'!P:Q,2,FALSE)</f>
        <v>#N/A</v>
      </c>
      <c r="D2384" t="s">
        <v>2</v>
      </c>
      <c r="E2384" t="s">
        <v>49</v>
      </c>
      <c r="F2384" s="13">
        <v>11</v>
      </c>
      <c r="G2384" t="s">
        <v>49</v>
      </c>
      <c r="H2384">
        <v>100</v>
      </c>
      <c r="I2384">
        <f>ROUND(VLOOKUP(B2384,'BAHAN BAKU'!P:AO,26,FALSE)*F2384%,0)</f>
        <v>0</v>
      </c>
      <c r="J2384">
        <v>0</v>
      </c>
      <c r="K2384">
        <v>0</v>
      </c>
      <c r="L2384">
        <f>VLOOKUP(B2384,'BAHAN BAKU'!P:Y,10,FALSE)</f>
        <v>0</v>
      </c>
      <c r="M2384">
        <f>VLOOKUP(B2384,'BAHAN BAKU'!P:Z,11,FALSE)</f>
        <v>0</v>
      </c>
      <c r="T2384">
        <v>0</v>
      </c>
    </row>
    <row r="2385" spans="1:20" x14ac:dyDescent="0.25">
      <c r="A2385">
        <f>VLOOKUP(B2385,'BAHAN BAKU'!$BD:$BE,2,FALSE)</f>
        <v>1</v>
      </c>
      <c r="B2385">
        <f>IF(COUNTIF($B$2:B2384,B2384)=3,B2384+1,B2384)</f>
        <v>795</v>
      </c>
      <c r="C2385" t="e">
        <f>VLOOKUP(B2385,'BAHAN BAKU'!P:Q,2,FALSE)</f>
        <v>#N/A</v>
      </c>
      <c r="D2385" t="s">
        <v>0</v>
      </c>
      <c r="E2385" t="s">
        <v>49</v>
      </c>
      <c r="F2385" s="13">
        <f>IF(VLOOKUP(B2385&amp;D2385,'BAHAN BAKU'!BA:BB,2,FALSE)&gt;'BAHAN BAKU'!$B$1,'BAHAN BAKU'!$B$1,VLOOKUP(B2385&amp;D2385,'BAHAN BAKU'!BA:BB,2,FALSE))</f>
        <v>0</v>
      </c>
      <c r="G2385" t="s">
        <v>49</v>
      </c>
      <c r="H2385">
        <v>100</v>
      </c>
      <c r="I2385">
        <f>ROUND(VLOOKUP(B2385,'BAHAN BAKU'!P:AO,26,FALSE)*F2385%,0)</f>
        <v>0</v>
      </c>
      <c r="J2385">
        <v>0</v>
      </c>
      <c r="K2385">
        <v>0</v>
      </c>
      <c r="L2385">
        <f>VLOOKUP(B2385,'BAHAN BAKU'!P:Y,10,FALSE)</f>
        <v>0</v>
      </c>
      <c r="M2385">
        <f>VLOOKUP(B2385,'BAHAN BAKU'!P:Z,11,FALSE)</f>
        <v>0</v>
      </c>
      <c r="T2385">
        <v>0</v>
      </c>
    </row>
    <row r="2386" spans="1:20" x14ac:dyDescent="0.25">
      <c r="A2386">
        <f>VLOOKUP(B2386,'BAHAN BAKU'!$BD:$BE,2,FALSE)</f>
        <v>1</v>
      </c>
      <c r="B2386">
        <f>IF(COUNTIF($B$2:B2385,B2385)=3,B2385+1,B2385)</f>
        <v>795</v>
      </c>
      <c r="C2386" t="e">
        <f>VLOOKUP(B2386,'BAHAN BAKU'!P:Q,2,FALSE)</f>
        <v>#N/A</v>
      </c>
      <c r="D2386" t="s">
        <v>4</v>
      </c>
      <c r="E2386" t="s">
        <v>49</v>
      </c>
      <c r="F2386" s="13" t="e">
        <f>IF(C2386=0,"2.5","0")</f>
        <v>#N/A</v>
      </c>
      <c r="G2386" t="s">
        <v>49</v>
      </c>
      <c r="H2386">
        <v>100</v>
      </c>
      <c r="I2386" t="e">
        <f>ROUND(VLOOKUP(B2386,'BAHAN BAKU'!P:AO,26,FALSE)*F2386%,0)</f>
        <v>#N/A</v>
      </c>
      <c r="J2386">
        <v>0</v>
      </c>
      <c r="K2386">
        <v>0</v>
      </c>
      <c r="L2386">
        <f>VLOOKUP(B2386,'BAHAN BAKU'!P:Y,10,FALSE)</f>
        <v>0</v>
      </c>
      <c r="M2386">
        <f>VLOOKUP(B2386,'BAHAN BAKU'!P:Z,11,FALSE)</f>
        <v>0</v>
      </c>
      <c r="T2386">
        <v>0</v>
      </c>
    </row>
    <row r="2387" spans="1:20" x14ac:dyDescent="0.25">
      <c r="A2387">
        <f>VLOOKUP(B2387,'BAHAN BAKU'!$BD:$BE,2,FALSE)</f>
        <v>1</v>
      </c>
      <c r="B2387">
        <f>IF(COUNTIF($B$2:B2386,B2386)=3,B2386+1,B2386)</f>
        <v>796</v>
      </c>
      <c r="C2387" t="e">
        <f>VLOOKUP(B2387,'BAHAN BAKU'!P:Q,2,FALSE)</f>
        <v>#N/A</v>
      </c>
      <c r="D2387" t="s">
        <v>2</v>
      </c>
      <c r="E2387" t="s">
        <v>49</v>
      </c>
      <c r="F2387" s="13">
        <v>11</v>
      </c>
      <c r="G2387" t="s">
        <v>49</v>
      </c>
      <c r="H2387">
        <v>100</v>
      </c>
      <c r="I2387">
        <f>ROUND(VLOOKUP(B2387,'BAHAN BAKU'!P:AO,26,FALSE)*F2387%,0)</f>
        <v>0</v>
      </c>
      <c r="J2387">
        <v>0</v>
      </c>
      <c r="K2387">
        <v>0</v>
      </c>
      <c r="L2387">
        <f>VLOOKUP(B2387,'BAHAN BAKU'!P:Y,10,FALSE)</f>
        <v>0</v>
      </c>
      <c r="M2387">
        <f>VLOOKUP(B2387,'BAHAN BAKU'!P:Z,11,FALSE)</f>
        <v>0</v>
      </c>
      <c r="T2387">
        <v>0</v>
      </c>
    </row>
    <row r="2388" spans="1:20" x14ac:dyDescent="0.25">
      <c r="A2388">
        <f>VLOOKUP(B2388,'BAHAN BAKU'!$BD:$BE,2,FALSE)</f>
        <v>1</v>
      </c>
      <c r="B2388">
        <f>IF(COUNTIF($B$2:B2387,B2387)=3,B2387+1,B2387)</f>
        <v>796</v>
      </c>
      <c r="C2388" t="e">
        <f>VLOOKUP(B2388,'BAHAN BAKU'!P:Q,2,FALSE)</f>
        <v>#N/A</v>
      </c>
      <c r="D2388" t="s">
        <v>0</v>
      </c>
      <c r="E2388" t="s">
        <v>49</v>
      </c>
      <c r="F2388" s="13">
        <f>IF(VLOOKUP(B2388&amp;D2388,'BAHAN BAKU'!BA:BB,2,FALSE)&gt;'BAHAN BAKU'!$B$1,'BAHAN BAKU'!$B$1,VLOOKUP(B2388&amp;D2388,'BAHAN BAKU'!BA:BB,2,FALSE))</f>
        <v>0</v>
      </c>
      <c r="G2388" t="s">
        <v>49</v>
      </c>
      <c r="H2388">
        <v>100</v>
      </c>
      <c r="I2388">
        <f>ROUND(VLOOKUP(B2388,'BAHAN BAKU'!P:AO,26,FALSE)*F2388%,0)</f>
        <v>0</v>
      </c>
      <c r="J2388">
        <v>0</v>
      </c>
      <c r="K2388">
        <v>0</v>
      </c>
      <c r="L2388">
        <f>VLOOKUP(B2388,'BAHAN BAKU'!P:Y,10,FALSE)</f>
        <v>0</v>
      </c>
      <c r="M2388">
        <f>VLOOKUP(B2388,'BAHAN BAKU'!P:Z,11,FALSE)</f>
        <v>0</v>
      </c>
      <c r="T2388">
        <v>0</v>
      </c>
    </row>
    <row r="2389" spans="1:20" x14ac:dyDescent="0.25">
      <c r="A2389">
        <f>VLOOKUP(B2389,'BAHAN BAKU'!$BD:$BE,2,FALSE)</f>
        <v>1</v>
      </c>
      <c r="B2389">
        <f>IF(COUNTIF($B$2:B2388,B2388)=3,B2388+1,B2388)</f>
        <v>796</v>
      </c>
      <c r="C2389" t="e">
        <f>VLOOKUP(B2389,'BAHAN BAKU'!P:Q,2,FALSE)</f>
        <v>#N/A</v>
      </c>
      <c r="D2389" t="s">
        <v>4</v>
      </c>
      <c r="E2389" t="s">
        <v>49</v>
      </c>
      <c r="F2389" s="13" t="e">
        <f>IF(C2389=0,"2.5","0")</f>
        <v>#N/A</v>
      </c>
      <c r="G2389" t="s">
        <v>49</v>
      </c>
      <c r="H2389">
        <v>100</v>
      </c>
      <c r="I2389" t="e">
        <f>ROUND(VLOOKUP(B2389,'BAHAN BAKU'!P:AO,26,FALSE)*F2389%,0)</f>
        <v>#N/A</v>
      </c>
      <c r="J2389">
        <v>0</v>
      </c>
      <c r="K2389">
        <v>0</v>
      </c>
      <c r="L2389">
        <f>VLOOKUP(B2389,'BAHAN BAKU'!P:Y,10,FALSE)</f>
        <v>0</v>
      </c>
      <c r="M2389">
        <f>VLOOKUP(B2389,'BAHAN BAKU'!P:Z,11,FALSE)</f>
        <v>0</v>
      </c>
      <c r="T2389">
        <v>0</v>
      </c>
    </row>
    <row r="2390" spans="1:20" x14ac:dyDescent="0.25">
      <c r="A2390">
        <f>VLOOKUP(B2390,'BAHAN BAKU'!$BD:$BE,2,FALSE)</f>
        <v>1</v>
      </c>
      <c r="B2390">
        <f>IF(COUNTIF($B$2:B2389,B2389)=3,B2389+1,B2389)</f>
        <v>797</v>
      </c>
      <c r="C2390" t="e">
        <f>VLOOKUP(B2390,'BAHAN BAKU'!P:Q,2,FALSE)</f>
        <v>#N/A</v>
      </c>
      <c r="D2390" t="s">
        <v>2</v>
      </c>
      <c r="E2390" t="s">
        <v>49</v>
      </c>
      <c r="F2390" s="13">
        <v>11</v>
      </c>
      <c r="G2390" t="s">
        <v>49</v>
      </c>
      <c r="H2390">
        <v>100</v>
      </c>
      <c r="I2390">
        <f>ROUND(VLOOKUP(B2390,'BAHAN BAKU'!P:AO,26,FALSE)*F2390%,0)</f>
        <v>0</v>
      </c>
      <c r="J2390">
        <v>0</v>
      </c>
      <c r="K2390">
        <v>0</v>
      </c>
      <c r="L2390">
        <f>VLOOKUP(B2390,'BAHAN BAKU'!P:Y,10,FALSE)</f>
        <v>0</v>
      </c>
      <c r="M2390">
        <f>VLOOKUP(B2390,'BAHAN BAKU'!P:Z,11,FALSE)</f>
        <v>0</v>
      </c>
      <c r="T2390">
        <v>0</v>
      </c>
    </row>
    <row r="2391" spans="1:20" x14ac:dyDescent="0.25">
      <c r="A2391">
        <f>VLOOKUP(B2391,'BAHAN BAKU'!$BD:$BE,2,FALSE)</f>
        <v>1</v>
      </c>
      <c r="B2391">
        <f>IF(COUNTIF($B$2:B2390,B2390)=3,B2390+1,B2390)</f>
        <v>797</v>
      </c>
      <c r="C2391" t="e">
        <f>VLOOKUP(B2391,'BAHAN BAKU'!P:Q,2,FALSE)</f>
        <v>#N/A</v>
      </c>
      <c r="D2391" t="s">
        <v>0</v>
      </c>
      <c r="E2391" t="s">
        <v>49</v>
      </c>
      <c r="F2391" s="13">
        <f>IF(VLOOKUP(B2391&amp;D2391,'BAHAN BAKU'!BA:BB,2,FALSE)&gt;'BAHAN BAKU'!$B$1,'BAHAN BAKU'!$B$1,VLOOKUP(B2391&amp;D2391,'BAHAN BAKU'!BA:BB,2,FALSE))</f>
        <v>0</v>
      </c>
      <c r="G2391" t="s">
        <v>49</v>
      </c>
      <c r="H2391">
        <v>100</v>
      </c>
      <c r="I2391">
        <f>ROUND(VLOOKUP(B2391,'BAHAN BAKU'!P:AO,26,FALSE)*F2391%,0)</f>
        <v>0</v>
      </c>
      <c r="J2391">
        <v>0</v>
      </c>
      <c r="K2391">
        <v>0</v>
      </c>
      <c r="L2391">
        <f>VLOOKUP(B2391,'BAHAN BAKU'!P:Y,10,FALSE)</f>
        <v>0</v>
      </c>
      <c r="M2391">
        <f>VLOOKUP(B2391,'BAHAN BAKU'!P:Z,11,FALSE)</f>
        <v>0</v>
      </c>
      <c r="T2391">
        <v>0</v>
      </c>
    </row>
    <row r="2392" spans="1:20" x14ac:dyDescent="0.25">
      <c r="A2392">
        <f>VLOOKUP(B2392,'BAHAN BAKU'!$BD:$BE,2,FALSE)</f>
        <v>1</v>
      </c>
      <c r="B2392">
        <f>IF(COUNTIF($B$2:B2391,B2391)=3,B2391+1,B2391)</f>
        <v>797</v>
      </c>
      <c r="C2392" t="e">
        <f>VLOOKUP(B2392,'BAHAN BAKU'!P:Q,2,FALSE)</f>
        <v>#N/A</v>
      </c>
      <c r="D2392" t="s">
        <v>4</v>
      </c>
      <c r="E2392" t="s">
        <v>49</v>
      </c>
      <c r="F2392" s="13" t="e">
        <f>IF(C2392=0,"2.5","0")</f>
        <v>#N/A</v>
      </c>
      <c r="G2392" t="s">
        <v>49</v>
      </c>
      <c r="H2392">
        <v>100</v>
      </c>
      <c r="I2392" t="e">
        <f>ROUND(VLOOKUP(B2392,'BAHAN BAKU'!P:AO,26,FALSE)*F2392%,0)</f>
        <v>#N/A</v>
      </c>
      <c r="J2392">
        <v>0</v>
      </c>
      <c r="K2392">
        <v>0</v>
      </c>
      <c r="L2392">
        <f>VLOOKUP(B2392,'BAHAN BAKU'!P:Y,10,FALSE)</f>
        <v>0</v>
      </c>
      <c r="M2392">
        <f>VLOOKUP(B2392,'BAHAN BAKU'!P:Z,11,FALSE)</f>
        <v>0</v>
      </c>
      <c r="T2392">
        <v>0</v>
      </c>
    </row>
    <row r="2393" spans="1:20" x14ac:dyDescent="0.25">
      <c r="A2393">
        <f>VLOOKUP(B2393,'BAHAN BAKU'!$BD:$BE,2,FALSE)</f>
        <v>1</v>
      </c>
      <c r="B2393">
        <f>IF(COUNTIF($B$2:B2392,B2392)=3,B2392+1,B2392)</f>
        <v>798</v>
      </c>
      <c r="C2393" t="e">
        <f>VLOOKUP(B2393,'BAHAN BAKU'!P:Q,2,FALSE)</f>
        <v>#N/A</v>
      </c>
      <c r="D2393" t="s">
        <v>2</v>
      </c>
      <c r="E2393" t="s">
        <v>49</v>
      </c>
      <c r="F2393" s="13">
        <v>11</v>
      </c>
      <c r="G2393" t="s">
        <v>49</v>
      </c>
      <c r="H2393">
        <v>100</v>
      </c>
      <c r="I2393">
        <f>ROUND(VLOOKUP(B2393,'BAHAN BAKU'!P:AO,26,FALSE)*F2393%,0)</f>
        <v>0</v>
      </c>
      <c r="J2393">
        <v>0</v>
      </c>
      <c r="K2393">
        <v>0</v>
      </c>
      <c r="L2393">
        <f>VLOOKUP(B2393,'BAHAN BAKU'!P:Y,10,FALSE)</f>
        <v>0</v>
      </c>
      <c r="M2393">
        <f>VLOOKUP(B2393,'BAHAN BAKU'!P:Z,11,FALSE)</f>
        <v>0</v>
      </c>
      <c r="T2393">
        <v>0</v>
      </c>
    </row>
    <row r="2394" spans="1:20" x14ac:dyDescent="0.25">
      <c r="A2394">
        <f>VLOOKUP(B2394,'BAHAN BAKU'!$BD:$BE,2,FALSE)</f>
        <v>1</v>
      </c>
      <c r="B2394">
        <f>IF(COUNTIF($B$2:B2393,B2393)=3,B2393+1,B2393)</f>
        <v>798</v>
      </c>
      <c r="C2394" t="e">
        <f>VLOOKUP(B2394,'BAHAN BAKU'!P:Q,2,FALSE)</f>
        <v>#N/A</v>
      </c>
      <c r="D2394" t="s">
        <v>0</v>
      </c>
      <c r="E2394" t="s">
        <v>49</v>
      </c>
      <c r="F2394" s="13">
        <f>IF(VLOOKUP(B2394&amp;D2394,'BAHAN BAKU'!BA:BB,2,FALSE)&gt;'BAHAN BAKU'!$B$1,'BAHAN BAKU'!$B$1,VLOOKUP(B2394&amp;D2394,'BAHAN BAKU'!BA:BB,2,FALSE))</f>
        <v>0</v>
      </c>
      <c r="G2394" t="s">
        <v>49</v>
      </c>
      <c r="H2394">
        <v>100</v>
      </c>
      <c r="I2394">
        <f>ROUND(VLOOKUP(B2394,'BAHAN BAKU'!P:AO,26,FALSE)*F2394%,0)</f>
        <v>0</v>
      </c>
      <c r="J2394">
        <v>0</v>
      </c>
      <c r="K2394">
        <v>0</v>
      </c>
      <c r="L2394">
        <f>VLOOKUP(B2394,'BAHAN BAKU'!P:Y,10,FALSE)</f>
        <v>0</v>
      </c>
      <c r="M2394">
        <f>VLOOKUP(B2394,'BAHAN BAKU'!P:Z,11,FALSE)</f>
        <v>0</v>
      </c>
      <c r="T2394">
        <v>0</v>
      </c>
    </row>
    <row r="2395" spans="1:20" x14ac:dyDescent="0.25">
      <c r="A2395">
        <f>VLOOKUP(B2395,'BAHAN BAKU'!$BD:$BE,2,FALSE)</f>
        <v>1</v>
      </c>
      <c r="B2395">
        <f>IF(COUNTIF($B$2:B2394,B2394)=3,B2394+1,B2394)</f>
        <v>798</v>
      </c>
      <c r="C2395" t="e">
        <f>VLOOKUP(B2395,'BAHAN BAKU'!P:Q,2,FALSE)</f>
        <v>#N/A</v>
      </c>
      <c r="D2395" t="s">
        <v>4</v>
      </c>
      <c r="E2395" t="s">
        <v>49</v>
      </c>
      <c r="F2395" s="13" t="e">
        <f>IF(C2395=0,"2.5","0")</f>
        <v>#N/A</v>
      </c>
      <c r="G2395" t="s">
        <v>49</v>
      </c>
      <c r="H2395">
        <v>100</v>
      </c>
      <c r="I2395" t="e">
        <f>ROUND(VLOOKUP(B2395,'BAHAN BAKU'!P:AO,26,FALSE)*F2395%,0)</f>
        <v>#N/A</v>
      </c>
      <c r="J2395">
        <v>0</v>
      </c>
      <c r="K2395">
        <v>0</v>
      </c>
      <c r="L2395">
        <f>VLOOKUP(B2395,'BAHAN BAKU'!P:Y,10,FALSE)</f>
        <v>0</v>
      </c>
      <c r="M2395">
        <f>VLOOKUP(B2395,'BAHAN BAKU'!P:Z,11,FALSE)</f>
        <v>0</v>
      </c>
      <c r="T2395">
        <v>0</v>
      </c>
    </row>
    <row r="2396" spans="1:20" x14ac:dyDescent="0.25">
      <c r="A2396">
        <f>VLOOKUP(B2396,'BAHAN BAKU'!$BD:$BE,2,FALSE)</f>
        <v>1</v>
      </c>
      <c r="B2396">
        <f>IF(COUNTIF($B$2:B2395,B2395)=3,B2395+1,B2395)</f>
        <v>799</v>
      </c>
      <c r="C2396" t="e">
        <f>VLOOKUP(B2396,'BAHAN BAKU'!P:Q,2,FALSE)</f>
        <v>#N/A</v>
      </c>
      <c r="D2396" t="s">
        <v>2</v>
      </c>
      <c r="E2396" t="s">
        <v>49</v>
      </c>
      <c r="F2396" s="13">
        <v>11</v>
      </c>
      <c r="G2396" t="s">
        <v>49</v>
      </c>
      <c r="H2396">
        <v>100</v>
      </c>
      <c r="I2396">
        <f>ROUND(VLOOKUP(B2396,'BAHAN BAKU'!P:AO,26,FALSE)*F2396%,0)</f>
        <v>0</v>
      </c>
      <c r="J2396">
        <v>0</v>
      </c>
      <c r="K2396">
        <v>0</v>
      </c>
      <c r="L2396">
        <f>VLOOKUP(B2396,'BAHAN BAKU'!P:Y,10,FALSE)</f>
        <v>0</v>
      </c>
      <c r="M2396">
        <f>VLOOKUP(B2396,'BAHAN BAKU'!P:Z,11,FALSE)</f>
        <v>0</v>
      </c>
      <c r="T2396">
        <v>0</v>
      </c>
    </row>
    <row r="2397" spans="1:20" x14ac:dyDescent="0.25">
      <c r="A2397">
        <f>VLOOKUP(B2397,'BAHAN BAKU'!$BD:$BE,2,FALSE)</f>
        <v>1</v>
      </c>
      <c r="B2397">
        <f>IF(COUNTIF($B$2:B2396,B2396)=3,B2396+1,B2396)</f>
        <v>799</v>
      </c>
      <c r="C2397" t="e">
        <f>VLOOKUP(B2397,'BAHAN BAKU'!P:Q,2,FALSE)</f>
        <v>#N/A</v>
      </c>
      <c r="D2397" t="s">
        <v>0</v>
      </c>
      <c r="E2397" t="s">
        <v>49</v>
      </c>
      <c r="F2397" s="13">
        <f>IF(VLOOKUP(B2397&amp;D2397,'BAHAN BAKU'!BA:BB,2,FALSE)&gt;'BAHAN BAKU'!$B$1,'BAHAN BAKU'!$B$1,VLOOKUP(B2397&amp;D2397,'BAHAN BAKU'!BA:BB,2,FALSE))</f>
        <v>0</v>
      </c>
      <c r="G2397" t="s">
        <v>49</v>
      </c>
      <c r="H2397">
        <v>100</v>
      </c>
      <c r="I2397">
        <f>ROUND(VLOOKUP(B2397,'BAHAN BAKU'!P:AO,26,FALSE)*F2397%,0)</f>
        <v>0</v>
      </c>
      <c r="J2397">
        <v>0</v>
      </c>
      <c r="K2397">
        <v>0</v>
      </c>
      <c r="L2397">
        <f>VLOOKUP(B2397,'BAHAN BAKU'!P:Y,10,FALSE)</f>
        <v>0</v>
      </c>
      <c r="M2397">
        <f>VLOOKUP(B2397,'BAHAN BAKU'!P:Z,11,FALSE)</f>
        <v>0</v>
      </c>
      <c r="T2397">
        <v>0</v>
      </c>
    </row>
    <row r="2398" spans="1:20" x14ac:dyDescent="0.25">
      <c r="A2398">
        <f>VLOOKUP(B2398,'BAHAN BAKU'!$BD:$BE,2,FALSE)</f>
        <v>1</v>
      </c>
      <c r="B2398">
        <f>IF(COUNTIF($B$2:B2397,B2397)=3,B2397+1,B2397)</f>
        <v>799</v>
      </c>
      <c r="C2398" t="e">
        <f>VLOOKUP(B2398,'BAHAN BAKU'!P:Q,2,FALSE)</f>
        <v>#N/A</v>
      </c>
      <c r="D2398" t="s">
        <v>4</v>
      </c>
      <c r="E2398" t="s">
        <v>49</v>
      </c>
      <c r="F2398" s="13" t="e">
        <f>IF(C2398=0,"2.5","0")</f>
        <v>#N/A</v>
      </c>
      <c r="G2398" t="s">
        <v>49</v>
      </c>
      <c r="H2398">
        <v>100</v>
      </c>
      <c r="I2398" t="e">
        <f>ROUND(VLOOKUP(B2398,'BAHAN BAKU'!P:AO,26,FALSE)*F2398%,0)</f>
        <v>#N/A</v>
      </c>
      <c r="J2398">
        <v>0</v>
      </c>
      <c r="K2398">
        <v>0</v>
      </c>
      <c r="L2398">
        <f>VLOOKUP(B2398,'BAHAN BAKU'!P:Y,10,FALSE)</f>
        <v>0</v>
      </c>
      <c r="M2398">
        <f>VLOOKUP(B2398,'BAHAN BAKU'!P:Z,11,FALSE)</f>
        <v>0</v>
      </c>
      <c r="T2398">
        <v>0</v>
      </c>
    </row>
    <row r="2399" spans="1:20" x14ac:dyDescent="0.25">
      <c r="A2399">
        <f>VLOOKUP(B2399,'BAHAN BAKU'!$BD:$BE,2,FALSE)</f>
        <v>1</v>
      </c>
      <c r="B2399">
        <f>IF(COUNTIF($B$2:B2398,B2398)=3,B2398+1,B2398)</f>
        <v>800</v>
      </c>
      <c r="C2399" t="e">
        <f>VLOOKUP(B2399,'BAHAN BAKU'!P:Q,2,FALSE)</f>
        <v>#N/A</v>
      </c>
      <c r="D2399" t="s">
        <v>2</v>
      </c>
      <c r="E2399" t="s">
        <v>49</v>
      </c>
      <c r="F2399" s="13">
        <v>11</v>
      </c>
      <c r="G2399" t="s">
        <v>49</v>
      </c>
      <c r="H2399">
        <v>100</v>
      </c>
      <c r="I2399">
        <f>ROUND(VLOOKUP(B2399,'BAHAN BAKU'!P:AO,26,FALSE)*F2399%,0)</f>
        <v>0</v>
      </c>
      <c r="J2399">
        <v>0</v>
      </c>
      <c r="K2399">
        <v>0</v>
      </c>
      <c r="L2399">
        <f>VLOOKUP(B2399,'BAHAN BAKU'!P:Y,10,FALSE)</f>
        <v>0</v>
      </c>
      <c r="M2399">
        <f>VLOOKUP(B2399,'BAHAN BAKU'!P:Z,11,FALSE)</f>
        <v>0</v>
      </c>
      <c r="T2399">
        <v>0</v>
      </c>
    </row>
    <row r="2400" spans="1:20" x14ac:dyDescent="0.25">
      <c r="A2400">
        <f>VLOOKUP(B2400,'BAHAN BAKU'!$BD:$BE,2,FALSE)</f>
        <v>1</v>
      </c>
      <c r="B2400">
        <f>IF(COUNTIF($B$2:B2399,B2399)=3,B2399+1,B2399)</f>
        <v>800</v>
      </c>
      <c r="C2400" t="e">
        <f>VLOOKUP(B2400,'BAHAN BAKU'!P:Q,2,FALSE)</f>
        <v>#N/A</v>
      </c>
      <c r="D2400" t="s">
        <v>0</v>
      </c>
      <c r="E2400" t="s">
        <v>49</v>
      </c>
      <c r="F2400" s="13">
        <f>IF(VLOOKUP(B2400&amp;D2400,'BAHAN BAKU'!BA:BB,2,FALSE)&gt;'BAHAN BAKU'!$B$1,'BAHAN BAKU'!$B$1,VLOOKUP(B2400&amp;D2400,'BAHAN BAKU'!BA:BB,2,FALSE))</f>
        <v>0</v>
      </c>
      <c r="G2400" t="s">
        <v>49</v>
      </c>
      <c r="H2400">
        <v>100</v>
      </c>
      <c r="I2400">
        <f>ROUND(VLOOKUP(B2400,'BAHAN BAKU'!P:AO,26,FALSE)*F2400%,0)</f>
        <v>0</v>
      </c>
      <c r="J2400">
        <v>0</v>
      </c>
      <c r="K2400">
        <v>0</v>
      </c>
      <c r="L2400">
        <f>VLOOKUP(B2400,'BAHAN BAKU'!P:Y,10,FALSE)</f>
        <v>0</v>
      </c>
      <c r="M2400">
        <f>VLOOKUP(B2400,'BAHAN BAKU'!P:Z,11,FALSE)</f>
        <v>0</v>
      </c>
      <c r="T2400">
        <v>0</v>
      </c>
    </row>
    <row r="2401" spans="1:20" x14ac:dyDescent="0.25">
      <c r="A2401">
        <f>VLOOKUP(B2401,'BAHAN BAKU'!$BD:$BE,2,FALSE)</f>
        <v>1</v>
      </c>
      <c r="B2401">
        <f>IF(COUNTIF($B$2:B2400,B2400)=3,B2400+1,B2400)</f>
        <v>800</v>
      </c>
      <c r="C2401" t="e">
        <f>VLOOKUP(B2401,'BAHAN BAKU'!P:Q,2,FALSE)</f>
        <v>#N/A</v>
      </c>
      <c r="D2401" t="s">
        <v>4</v>
      </c>
      <c r="E2401" t="s">
        <v>49</v>
      </c>
      <c r="F2401" s="13" t="e">
        <f>IF(C2401=0,"2.5","0")</f>
        <v>#N/A</v>
      </c>
      <c r="G2401" t="s">
        <v>49</v>
      </c>
      <c r="H2401">
        <v>100</v>
      </c>
      <c r="I2401" t="e">
        <f>ROUND(VLOOKUP(B2401,'BAHAN BAKU'!P:AO,26,FALSE)*F2401%,0)</f>
        <v>#N/A</v>
      </c>
      <c r="J2401">
        <v>0</v>
      </c>
      <c r="K2401">
        <v>0</v>
      </c>
      <c r="L2401">
        <f>VLOOKUP(B2401,'BAHAN BAKU'!P:Y,10,FALSE)</f>
        <v>0</v>
      </c>
      <c r="M2401">
        <f>VLOOKUP(B2401,'BAHAN BAKU'!P:Z,11,FALSE)</f>
        <v>0</v>
      </c>
      <c r="T2401">
        <v>0</v>
      </c>
    </row>
    <row r="2402" spans="1:20" x14ac:dyDescent="0.25">
      <c r="A2402">
        <f>VLOOKUP(B2402,'BAHAN BAKU'!$BD:$BE,2,FALSE)</f>
        <v>1</v>
      </c>
      <c r="B2402">
        <f>IF(COUNTIF($B$2:B2401,B2401)=3,B2401+1,B2401)</f>
        <v>801</v>
      </c>
      <c r="C2402" t="e">
        <f>VLOOKUP(B2402,'BAHAN BAKU'!P:Q,2,FALSE)</f>
        <v>#N/A</v>
      </c>
      <c r="D2402" t="s">
        <v>2</v>
      </c>
      <c r="E2402" t="s">
        <v>49</v>
      </c>
      <c r="F2402" s="13">
        <v>11</v>
      </c>
      <c r="G2402" t="s">
        <v>49</v>
      </c>
      <c r="H2402">
        <v>100</v>
      </c>
      <c r="I2402">
        <f>ROUND(VLOOKUP(B2402,'BAHAN BAKU'!P:AO,26,FALSE)*F2402%,0)</f>
        <v>0</v>
      </c>
      <c r="J2402">
        <v>0</v>
      </c>
      <c r="K2402">
        <v>0</v>
      </c>
      <c r="L2402">
        <f>VLOOKUP(B2402,'BAHAN BAKU'!P:Y,10,FALSE)</f>
        <v>0</v>
      </c>
      <c r="M2402">
        <f>VLOOKUP(B2402,'BAHAN BAKU'!P:Z,11,FALSE)</f>
        <v>0</v>
      </c>
      <c r="T2402">
        <v>0</v>
      </c>
    </row>
    <row r="2403" spans="1:20" x14ac:dyDescent="0.25">
      <c r="A2403">
        <f>VLOOKUP(B2403,'BAHAN BAKU'!$BD:$BE,2,FALSE)</f>
        <v>1</v>
      </c>
      <c r="B2403">
        <f>IF(COUNTIF($B$2:B2402,B2402)=3,B2402+1,B2402)</f>
        <v>801</v>
      </c>
      <c r="C2403" t="e">
        <f>VLOOKUP(B2403,'BAHAN BAKU'!P:Q,2,FALSE)</f>
        <v>#N/A</v>
      </c>
      <c r="D2403" t="s">
        <v>0</v>
      </c>
      <c r="E2403" t="s">
        <v>49</v>
      </c>
      <c r="F2403" s="13">
        <f>IF(VLOOKUP(B2403&amp;D2403,'BAHAN BAKU'!BA:BB,2,FALSE)&gt;'BAHAN BAKU'!$B$1,'BAHAN BAKU'!$B$1,VLOOKUP(B2403&amp;D2403,'BAHAN BAKU'!BA:BB,2,FALSE))</f>
        <v>0</v>
      </c>
      <c r="G2403" t="s">
        <v>49</v>
      </c>
      <c r="H2403">
        <v>100</v>
      </c>
      <c r="I2403">
        <f>ROUND(VLOOKUP(B2403,'BAHAN BAKU'!P:AO,26,FALSE)*F2403%,0)</f>
        <v>0</v>
      </c>
      <c r="J2403">
        <v>0</v>
      </c>
      <c r="K2403">
        <v>0</v>
      </c>
      <c r="L2403">
        <f>VLOOKUP(B2403,'BAHAN BAKU'!P:Y,10,FALSE)</f>
        <v>0</v>
      </c>
      <c r="M2403">
        <f>VLOOKUP(B2403,'BAHAN BAKU'!P:Z,11,FALSE)</f>
        <v>0</v>
      </c>
      <c r="T2403">
        <v>0</v>
      </c>
    </row>
    <row r="2404" spans="1:20" x14ac:dyDescent="0.25">
      <c r="A2404">
        <f>VLOOKUP(B2404,'BAHAN BAKU'!$BD:$BE,2,FALSE)</f>
        <v>1</v>
      </c>
      <c r="B2404">
        <f>IF(COUNTIF($B$2:B2403,B2403)=3,B2403+1,B2403)</f>
        <v>801</v>
      </c>
      <c r="C2404" t="e">
        <f>VLOOKUP(B2404,'BAHAN BAKU'!P:Q,2,FALSE)</f>
        <v>#N/A</v>
      </c>
      <c r="D2404" t="s">
        <v>4</v>
      </c>
      <c r="E2404" t="s">
        <v>49</v>
      </c>
      <c r="F2404" s="13" t="e">
        <f>IF(C2404=0,"2.5","0")</f>
        <v>#N/A</v>
      </c>
      <c r="G2404" t="s">
        <v>49</v>
      </c>
      <c r="H2404">
        <v>100</v>
      </c>
      <c r="I2404" t="e">
        <f>ROUND(VLOOKUP(B2404,'BAHAN BAKU'!P:AO,26,FALSE)*F2404%,0)</f>
        <v>#N/A</v>
      </c>
      <c r="J2404">
        <v>0</v>
      </c>
      <c r="K2404">
        <v>0</v>
      </c>
      <c r="L2404">
        <f>VLOOKUP(B2404,'BAHAN BAKU'!P:Y,10,FALSE)</f>
        <v>0</v>
      </c>
      <c r="M2404">
        <f>VLOOKUP(B2404,'BAHAN BAKU'!P:Z,11,FALSE)</f>
        <v>0</v>
      </c>
      <c r="T2404">
        <v>0</v>
      </c>
    </row>
    <row r="2405" spans="1:20" x14ac:dyDescent="0.25">
      <c r="A2405">
        <f>VLOOKUP(B2405,'BAHAN BAKU'!$BD:$BE,2,FALSE)</f>
        <v>1</v>
      </c>
      <c r="B2405">
        <f>IF(COUNTIF($B$2:B2404,B2404)=3,B2404+1,B2404)</f>
        <v>802</v>
      </c>
      <c r="C2405" t="e">
        <f>VLOOKUP(B2405,'BAHAN BAKU'!P:Q,2,FALSE)</f>
        <v>#N/A</v>
      </c>
      <c r="D2405" t="s">
        <v>2</v>
      </c>
      <c r="E2405" t="s">
        <v>49</v>
      </c>
      <c r="F2405" s="13">
        <v>11</v>
      </c>
      <c r="G2405" t="s">
        <v>49</v>
      </c>
      <c r="H2405">
        <v>100</v>
      </c>
      <c r="I2405">
        <f>ROUND(VLOOKUP(B2405,'BAHAN BAKU'!P:AO,26,FALSE)*F2405%,0)</f>
        <v>0</v>
      </c>
      <c r="J2405">
        <v>0</v>
      </c>
      <c r="K2405">
        <v>0</v>
      </c>
      <c r="L2405">
        <f>VLOOKUP(B2405,'BAHAN BAKU'!P:Y,10,FALSE)</f>
        <v>0</v>
      </c>
      <c r="M2405">
        <f>VLOOKUP(B2405,'BAHAN BAKU'!P:Z,11,FALSE)</f>
        <v>0</v>
      </c>
      <c r="T2405">
        <v>0</v>
      </c>
    </row>
    <row r="2406" spans="1:20" x14ac:dyDescent="0.25">
      <c r="A2406">
        <f>VLOOKUP(B2406,'BAHAN BAKU'!$BD:$BE,2,FALSE)</f>
        <v>1</v>
      </c>
      <c r="B2406">
        <f>IF(COUNTIF($B$2:B2405,B2405)=3,B2405+1,B2405)</f>
        <v>802</v>
      </c>
      <c r="C2406" t="e">
        <f>VLOOKUP(B2406,'BAHAN BAKU'!P:Q,2,FALSE)</f>
        <v>#N/A</v>
      </c>
      <c r="D2406" t="s">
        <v>0</v>
      </c>
      <c r="E2406" t="s">
        <v>49</v>
      </c>
      <c r="F2406" s="13">
        <f>IF(VLOOKUP(B2406&amp;D2406,'BAHAN BAKU'!BA:BB,2,FALSE)&gt;'BAHAN BAKU'!$B$1,'BAHAN BAKU'!$B$1,VLOOKUP(B2406&amp;D2406,'BAHAN BAKU'!BA:BB,2,FALSE))</f>
        <v>0</v>
      </c>
      <c r="G2406" t="s">
        <v>49</v>
      </c>
      <c r="H2406">
        <v>100</v>
      </c>
      <c r="I2406">
        <f>ROUND(VLOOKUP(B2406,'BAHAN BAKU'!P:AO,26,FALSE)*F2406%,0)</f>
        <v>0</v>
      </c>
      <c r="J2406">
        <v>0</v>
      </c>
      <c r="K2406">
        <v>0</v>
      </c>
      <c r="L2406">
        <f>VLOOKUP(B2406,'BAHAN BAKU'!P:Y,10,FALSE)</f>
        <v>0</v>
      </c>
      <c r="M2406">
        <f>VLOOKUP(B2406,'BAHAN BAKU'!P:Z,11,FALSE)</f>
        <v>0</v>
      </c>
      <c r="T2406">
        <v>0</v>
      </c>
    </row>
    <row r="2407" spans="1:20" x14ac:dyDescent="0.25">
      <c r="A2407">
        <f>VLOOKUP(B2407,'BAHAN BAKU'!$BD:$BE,2,FALSE)</f>
        <v>1</v>
      </c>
      <c r="B2407">
        <f>IF(COUNTIF($B$2:B2406,B2406)=3,B2406+1,B2406)</f>
        <v>802</v>
      </c>
      <c r="C2407" t="e">
        <f>VLOOKUP(B2407,'BAHAN BAKU'!P:Q,2,FALSE)</f>
        <v>#N/A</v>
      </c>
      <c r="D2407" t="s">
        <v>4</v>
      </c>
      <c r="E2407" t="s">
        <v>49</v>
      </c>
      <c r="F2407" s="13" t="e">
        <f>IF(C2407=0,"2.5","0")</f>
        <v>#N/A</v>
      </c>
      <c r="G2407" t="s">
        <v>49</v>
      </c>
      <c r="H2407">
        <v>100</v>
      </c>
      <c r="I2407" t="e">
        <f>ROUND(VLOOKUP(B2407,'BAHAN BAKU'!P:AO,26,FALSE)*F2407%,0)</f>
        <v>#N/A</v>
      </c>
      <c r="J2407">
        <v>0</v>
      </c>
      <c r="K2407">
        <v>0</v>
      </c>
      <c r="L2407">
        <f>VLOOKUP(B2407,'BAHAN BAKU'!P:Y,10,FALSE)</f>
        <v>0</v>
      </c>
      <c r="M2407">
        <f>VLOOKUP(B2407,'BAHAN BAKU'!P:Z,11,FALSE)</f>
        <v>0</v>
      </c>
      <c r="T2407">
        <v>0</v>
      </c>
    </row>
    <row r="2408" spans="1:20" x14ac:dyDescent="0.25">
      <c r="A2408">
        <f>VLOOKUP(B2408,'BAHAN BAKU'!$BD:$BE,2,FALSE)</f>
        <v>1</v>
      </c>
      <c r="B2408">
        <f>IF(COUNTIF($B$2:B2407,B2407)=3,B2407+1,B2407)</f>
        <v>803</v>
      </c>
      <c r="C2408" t="e">
        <f>VLOOKUP(B2408,'BAHAN BAKU'!P:Q,2,FALSE)</f>
        <v>#N/A</v>
      </c>
      <c r="D2408" t="s">
        <v>2</v>
      </c>
      <c r="E2408" t="s">
        <v>49</v>
      </c>
      <c r="F2408" s="13">
        <v>11</v>
      </c>
      <c r="G2408" t="s">
        <v>49</v>
      </c>
      <c r="H2408">
        <v>100</v>
      </c>
      <c r="I2408">
        <f>ROUND(VLOOKUP(B2408,'BAHAN BAKU'!P:AO,26,FALSE)*F2408%,0)</f>
        <v>0</v>
      </c>
      <c r="J2408">
        <v>0</v>
      </c>
      <c r="K2408">
        <v>0</v>
      </c>
      <c r="L2408">
        <f>VLOOKUP(B2408,'BAHAN BAKU'!P:Y,10,FALSE)</f>
        <v>0</v>
      </c>
      <c r="M2408">
        <f>VLOOKUP(B2408,'BAHAN BAKU'!P:Z,11,FALSE)</f>
        <v>0</v>
      </c>
      <c r="T2408">
        <v>0</v>
      </c>
    </row>
    <row r="2409" spans="1:20" x14ac:dyDescent="0.25">
      <c r="A2409">
        <f>VLOOKUP(B2409,'BAHAN BAKU'!$BD:$BE,2,FALSE)</f>
        <v>1</v>
      </c>
      <c r="B2409">
        <f>IF(COUNTIF($B$2:B2408,B2408)=3,B2408+1,B2408)</f>
        <v>803</v>
      </c>
      <c r="C2409" t="e">
        <f>VLOOKUP(B2409,'BAHAN BAKU'!P:Q,2,FALSE)</f>
        <v>#N/A</v>
      </c>
      <c r="D2409" t="s">
        <v>0</v>
      </c>
      <c r="E2409" t="s">
        <v>49</v>
      </c>
      <c r="F2409" s="13">
        <f>IF(VLOOKUP(B2409&amp;D2409,'BAHAN BAKU'!BA:BB,2,FALSE)&gt;'BAHAN BAKU'!$B$1,'BAHAN BAKU'!$B$1,VLOOKUP(B2409&amp;D2409,'BAHAN BAKU'!BA:BB,2,FALSE))</f>
        <v>0</v>
      </c>
      <c r="G2409" t="s">
        <v>49</v>
      </c>
      <c r="H2409">
        <v>100</v>
      </c>
      <c r="I2409">
        <f>ROUND(VLOOKUP(B2409,'BAHAN BAKU'!P:AO,26,FALSE)*F2409%,0)</f>
        <v>0</v>
      </c>
      <c r="J2409">
        <v>0</v>
      </c>
      <c r="K2409">
        <v>0</v>
      </c>
      <c r="L2409">
        <f>VLOOKUP(B2409,'BAHAN BAKU'!P:Y,10,FALSE)</f>
        <v>0</v>
      </c>
      <c r="M2409">
        <f>VLOOKUP(B2409,'BAHAN BAKU'!P:Z,11,FALSE)</f>
        <v>0</v>
      </c>
      <c r="T2409">
        <v>0</v>
      </c>
    </row>
    <row r="2410" spans="1:20" x14ac:dyDescent="0.25">
      <c r="A2410">
        <f>VLOOKUP(B2410,'BAHAN BAKU'!$BD:$BE,2,FALSE)</f>
        <v>1</v>
      </c>
      <c r="B2410">
        <f>IF(COUNTIF($B$2:B2409,B2409)=3,B2409+1,B2409)</f>
        <v>803</v>
      </c>
      <c r="C2410" t="e">
        <f>VLOOKUP(B2410,'BAHAN BAKU'!P:Q,2,FALSE)</f>
        <v>#N/A</v>
      </c>
      <c r="D2410" t="s">
        <v>4</v>
      </c>
      <c r="E2410" t="s">
        <v>49</v>
      </c>
      <c r="F2410" s="13" t="e">
        <f>IF(C2410=0,"2.5","0")</f>
        <v>#N/A</v>
      </c>
      <c r="G2410" t="s">
        <v>49</v>
      </c>
      <c r="H2410">
        <v>100</v>
      </c>
      <c r="I2410" t="e">
        <f>ROUND(VLOOKUP(B2410,'BAHAN BAKU'!P:AO,26,FALSE)*F2410%,0)</f>
        <v>#N/A</v>
      </c>
      <c r="J2410">
        <v>0</v>
      </c>
      <c r="K2410">
        <v>0</v>
      </c>
      <c r="L2410">
        <f>VLOOKUP(B2410,'BAHAN BAKU'!P:Y,10,FALSE)</f>
        <v>0</v>
      </c>
      <c r="M2410">
        <f>VLOOKUP(B2410,'BAHAN BAKU'!P:Z,11,FALSE)</f>
        <v>0</v>
      </c>
      <c r="T2410">
        <v>0</v>
      </c>
    </row>
    <row r="2411" spans="1:20" x14ac:dyDescent="0.25">
      <c r="A2411">
        <f>VLOOKUP(B2411,'BAHAN BAKU'!$BD:$BE,2,FALSE)</f>
        <v>1</v>
      </c>
      <c r="B2411">
        <f>IF(COUNTIF($B$2:B2410,B2410)=3,B2410+1,B2410)</f>
        <v>804</v>
      </c>
      <c r="C2411" t="e">
        <f>VLOOKUP(B2411,'BAHAN BAKU'!P:Q,2,FALSE)</f>
        <v>#N/A</v>
      </c>
      <c r="D2411" t="s">
        <v>2</v>
      </c>
      <c r="E2411" t="s">
        <v>49</v>
      </c>
      <c r="F2411" s="13">
        <v>11</v>
      </c>
      <c r="G2411" t="s">
        <v>49</v>
      </c>
      <c r="H2411">
        <v>100</v>
      </c>
      <c r="I2411">
        <f>ROUND(VLOOKUP(B2411,'BAHAN BAKU'!P:AO,26,FALSE)*F2411%,0)</f>
        <v>0</v>
      </c>
      <c r="J2411">
        <v>0</v>
      </c>
      <c r="K2411">
        <v>0</v>
      </c>
      <c r="L2411">
        <f>VLOOKUP(B2411,'BAHAN BAKU'!P:Y,10,FALSE)</f>
        <v>0</v>
      </c>
      <c r="M2411">
        <f>VLOOKUP(B2411,'BAHAN BAKU'!P:Z,11,FALSE)</f>
        <v>0</v>
      </c>
      <c r="T2411">
        <v>0</v>
      </c>
    </row>
    <row r="2412" spans="1:20" x14ac:dyDescent="0.25">
      <c r="A2412">
        <f>VLOOKUP(B2412,'BAHAN BAKU'!$BD:$BE,2,FALSE)</f>
        <v>1</v>
      </c>
      <c r="B2412">
        <f>IF(COUNTIF($B$2:B2411,B2411)=3,B2411+1,B2411)</f>
        <v>804</v>
      </c>
      <c r="C2412" t="e">
        <f>VLOOKUP(B2412,'BAHAN BAKU'!P:Q,2,FALSE)</f>
        <v>#N/A</v>
      </c>
      <c r="D2412" t="s">
        <v>0</v>
      </c>
      <c r="E2412" t="s">
        <v>49</v>
      </c>
      <c r="F2412" s="13">
        <f>IF(VLOOKUP(B2412&amp;D2412,'BAHAN BAKU'!BA:BB,2,FALSE)&gt;'BAHAN BAKU'!$B$1,'BAHAN BAKU'!$B$1,VLOOKUP(B2412&amp;D2412,'BAHAN BAKU'!BA:BB,2,FALSE))</f>
        <v>0</v>
      </c>
      <c r="G2412" t="s">
        <v>49</v>
      </c>
      <c r="H2412">
        <v>100</v>
      </c>
      <c r="I2412">
        <f>ROUND(VLOOKUP(B2412,'BAHAN BAKU'!P:AO,26,FALSE)*F2412%,0)</f>
        <v>0</v>
      </c>
      <c r="J2412">
        <v>0</v>
      </c>
      <c r="K2412">
        <v>0</v>
      </c>
      <c r="L2412">
        <f>VLOOKUP(B2412,'BAHAN BAKU'!P:Y,10,FALSE)</f>
        <v>0</v>
      </c>
      <c r="M2412">
        <f>VLOOKUP(B2412,'BAHAN BAKU'!P:Z,11,FALSE)</f>
        <v>0</v>
      </c>
      <c r="T2412">
        <v>0</v>
      </c>
    </row>
    <row r="2413" spans="1:20" x14ac:dyDescent="0.25">
      <c r="A2413">
        <f>VLOOKUP(B2413,'BAHAN BAKU'!$BD:$BE,2,FALSE)</f>
        <v>1</v>
      </c>
      <c r="B2413">
        <f>IF(COUNTIF($B$2:B2412,B2412)=3,B2412+1,B2412)</f>
        <v>804</v>
      </c>
      <c r="C2413" t="e">
        <f>VLOOKUP(B2413,'BAHAN BAKU'!P:Q,2,FALSE)</f>
        <v>#N/A</v>
      </c>
      <c r="D2413" t="s">
        <v>4</v>
      </c>
      <c r="E2413" t="s">
        <v>49</v>
      </c>
      <c r="F2413" s="13" t="e">
        <f>IF(C2413=0,"2.5","0")</f>
        <v>#N/A</v>
      </c>
      <c r="G2413" t="s">
        <v>49</v>
      </c>
      <c r="H2413">
        <v>100</v>
      </c>
      <c r="I2413" t="e">
        <f>ROUND(VLOOKUP(B2413,'BAHAN BAKU'!P:AO,26,FALSE)*F2413%,0)</f>
        <v>#N/A</v>
      </c>
      <c r="J2413">
        <v>0</v>
      </c>
      <c r="K2413">
        <v>0</v>
      </c>
      <c r="L2413">
        <f>VLOOKUP(B2413,'BAHAN BAKU'!P:Y,10,FALSE)</f>
        <v>0</v>
      </c>
      <c r="M2413">
        <f>VLOOKUP(B2413,'BAHAN BAKU'!P:Z,11,FALSE)</f>
        <v>0</v>
      </c>
      <c r="T2413">
        <v>0</v>
      </c>
    </row>
    <row r="2414" spans="1:20" x14ac:dyDescent="0.25">
      <c r="A2414">
        <f>VLOOKUP(B2414,'BAHAN BAKU'!$BD:$BE,2,FALSE)</f>
        <v>1</v>
      </c>
      <c r="B2414">
        <f>IF(COUNTIF($B$2:B2413,B2413)=3,B2413+1,B2413)</f>
        <v>805</v>
      </c>
      <c r="C2414" t="e">
        <f>VLOOKUP(B2414,'BAHAN BAKU'!P:Q,2,FALSE)</f>
        <v>#N/A</v>
      </c>
      <c r="D2414" t="s">
        <v>2</v>
      </c>
      <c r="E2414" t="s">
        <v>49</v>
      </c>
      <c r="F2414" s="13">
        <v>11</v>
      </c>
      <c r="G2414" t="s">
        <v>49</v>
      </c>
      <c r="H2414">
        <v>100</v>
      </c>
      <c r="I2414">
        <f>ROUND(VLOOKUP(B2414,'BAHAN BAKU'!P:AO,26,FALSE)*F2414%,0)</f>
        <v>0</v>
      </c>
      <c r="J2414">
        <v>0</v>
      </c>
      <c r="K2414">
        <v>0</v>
      </c>
      <c r="L2414">
        <f>VLOOKUP(B2414,'BAHAN BAKU'!P:Y,10,FALSE)</f>
        <v>0</v>
      </c>
      <c r="M2414">
        <f>VLOOKUP(B2414,'BAHAN BAKU'!P:Z,11,FALSE)</f>
        <v>0</v>
      </c>
      <c r="T2414">
        <v>0</v>
      </c>
    </row>
    <row r="2415" spans="1:20" x14ac:dyDescent="0.25">
      <c r="A2415">
        <f>VLOOKUP(B2415,'BAHAN BAKU'!$BD:$BE,2,FALSE)</f>
        <v>1</v>
      </c>
      <c r="B2415">
        <f>IF(COUNTIF($B$2:B2414,B2414)=3,B2414+1,B2414)</f>
        <v>805</v>
      </c>
      <c r="C2415" t="e">
        <f>VLOOKUP(B2415,'BAHAN BAKU'!P:Q,2,FALSE)</f>
        <v>#N/A</v>
      </c>
      <c r="D2415" t="s">
        <v>0</v>
      </c>
      <c r="E2415" t="s">
        <v>49</v>
      </c>
      <c r="F2415" s="13">
        <f>IF(VLOOKUP(B2415&amp;D2415,'BAHAN BAKU'!BA:BB,2,FALSE)&gt;'BAHAN BAKU'!$B$1,'BAHAN BAKU'!$B$1,VLOOKUP(B2415&amp;D2415,'BAHAN BAKU'!BA:BB,2,FALSE))</f>
        <v>0</v>
      </c>
      <c r="G2415" t="s">
        <v>49</v>
      </c>
      <c r="H2415">
        <v>100</v>
      </c>
      <c r="I2415">
        <f>ROUND(VLOOKUP(B2415,'BAHAN BAKU'!P:AO,26,FALSE)*F2415%,0)</f>
        <v>0</v>
      </c>
      <c r="J2415">
        <v>0</v>
      </c>
      <c r="K2415">
        <v>0</v>
      </c>
      <c r="L2415">
        <f>VLOOKUP(B2415,'BAHAN BAKU'!P:Y,10,FALSE)</f>
        <v>0</v>
      </c>
      <c r="M2415">
        <f>VLOOKUP(B2415,'BAHAN BAKU'!P:Z,11,FALSE)</f>
        <v>0</v>
      </c>
      <c r="T2415">
        <v>0</v>
      </c>
    </row>
    <row r="2416" spans="1:20" x14ac:dyDescent="0.25">
      <c r="A2416">
        <f>VLOOKUP(B2416,'BAHAN BAKU'!$BD:$BE,2,FALSE)</f>
        <v>1</v>
      </c>
      <c r="B2416">
        <f>IF(COUNTIF($B$2:B2415,B2415)=3,B2415+1,B2415)</f>
        <v>805</v>
      </c>
      <c r="C2416" t="e">
        <f>VLOOKUP(B2416,'BAHAN BAKU'!P:Q,2,FALSE)</f>
        <v>#N/A</v>
      </c>
      <c r="D2416" t="s">
        <v>4</v>
      </c>
      <c r="E2416" t="s">
        <v>49</v>
      </c>
      <c r="F2416" s="13" t="e">
        <f>IF(C2416=0,"2.5","0")</f>
        <v>#N/A</v>
      </c>
      <c r="G2416" t="s">
        <v>49</v>
      </c>
      <c r="H2416">
        <v>100</v>
      </c>
      <c r="I2416" t="e">
        <f>ROUND(VLOOKUP(B2416,'BAHAN BAKU'!P:AO,26,FALSE)*F2416%,0)</f>
        <v>#N/A</v>
      </c>
      <c r="J2416">
        <v>0</v>
      </c>
      <c r="K2416">
        <v>0</v>
      </c>
      <c r="L2416">
        <f>VLOOKUP(B2416,'BAHAN BAKU'!P:Y,10,FALSE)</f>
        <v>0</v>
      </c>
      <c r="M2416">
        <f>VLOOKUP(B2416,'BAHAN BAKU'!P:Z,11,FALSE)</f>
        <v>0</v>
      </c>
      <c r="T2416">
        <v>0</v>
      </c>
    </row>
    <row r="2417" spans="1:20" x14ac:dyDescent="0.25">
      <c r="A2417">
        <f>VLOOKUP(B2417,'BAHAN BAKU'!$BD:$BE,2,FALSE)</f>
        <v>1</v>
      </c>
      <c r="B2417">
        <f>IF(COUNTIF($B$2:B2416,B2416)=3,B2416+1,B2416)</f>
        <v>806</v>
      </c>
      <c r="C2417" t="e">
        <f>VLOOKUP(B2417,'BAHAN BAKU'!P:Q,2,FALSE)</f>
        <v>#N/A</v>
      </c>
      <c r="D2417" t="s">
        <v>2</v>
      </c>
      <c r="E2417" t="s">
        <v>49</v>
      </c>
      <c r="F2417" s="13">
        <v>11</v>
      </c>
      <c r="G2417" t="s">
        <v>49</v>
      </c>
      <c r="H2417">
        <v>100</v>
      </c>
      <c r="I2417">
        <f>ROUND(VLOOKUP(B2417,'BAHAN BAKU'!P:AO,26,FALSE)*F2417%,0)</f>
        <v>0</v>
      </c>
      <c r="J2417">
        <v>0</v>
      </c>
      <c r="K2417">
        <v>0</v>
      </c>
      <c r="L2417">
        <f>VLOOKUP(B2417,'BAHAN BAKU'!P:Y,10,FALSE)</f>
        <v>0</v>
      </c>
      <c r="M2417">
        <f>VLOOKUP(B2417,'BAHAN BAKU'!P:Z,11,FALSE)</f>
        <v>0</v>
      </c>
      <c r="T2417">
        <v>0</v>
      </c>
    </row>
    <row r="2418" spans="1:20" x14ac:dyDescent="0.25">
      <c r="A2418">
        <f>VLOOKUP(B2418,'BAHAN BAKU'!$BD:$BE,2,FALSE)</f>
        <v>1</v>
      </c>
      <c r="B2418">
        <f>IF(COUNTIF($B$2:B2417,B2417)=3,B2417+1,B2417)</f>
        <v>806</v>
      </c>
      <c r="C2418" t="e">
        <f>VLOOKUP(B2418,'BAHAN BAKU'!P:Q,2,FALSE)</f>
        <v>#N/A</v>
      </c>
      <c r="D2418" t="s">
        <v>0</v>
      </c>
      <c r="E2418" t="s">
        <v>49</v>
      </c>
      <c r="F2418" s="13">
        <f>IF(VLOOKUP(B2418&amp;D2418,'BAHAN BAKU'!BA:BB,2,FALSE)&gt;'BAHAN BAKU'!$B$1,'BAHAN BAKU'!$B$1,VLOOKUP(B2418&amp;D2418,'BAHAN BAKU'!BA:BB,2,FALSE))</f>
        <v>0</v>
      </c>
      <c r="G2418" t="s">
        <v>49</v>
      </c>
      <c r="H2418">
        <v>100</v>
      </c>
      <c r="I2418">
        <f>ROUND(VLOOKUP(B2418,'BAHAN BAKU'!P:AO,26,FALSE)*F2418%,0)</f>
        <v>0</v>
      </c>
      <c r="J2418">
        <v>0</v>
      </c>
      <c r="K2418">
        <v>0</v>
      </c>
      <c r="L2418">
        <f>VLOOKUP(B2418,'BAHAN BAKU'!P:Y,10,FALSE)</f>
        <v>0</v>
      </c>
      <c r="M2418">
        <f>VLOOKUP(B2418,'BAHAN BAKU'!P:Z,11,FALSE)</f>
        <v>0</v>
      </c>
      <c r="T2418">
        <v>0</v>
      </c>
    </row>
    <row r="2419" spans="1:20" x14ac:dyDescent="0.25">
      <c r="A2419">
        <f>VLOOKUP(B2419,'BAHAN BAKU'!$BD:$BE,2,FALSE)</f>
        <v>1</v>
      </c>
      <c r="B2419">
        <f>IF(COUNTIF($B$2:B2418,B2418)=3,B2418+1,B2418)</f>
        <v>806</v>
      </c>
      <c r="C2419" t="e">
        <f>VLOOKUP(B2419,'BAHAN BAKU'!P:Q,2,FALSE)</f>
        <v>#N/A</v>
      </c>
      <c r="D2419" t="s">
        <v>4</v>
      </c>
      <c r="E2419" t="s">
        <v>49</v>
      </c>
      <c r="F2419" s="13" t="e">
        <f>IF(C2419=0,"2.5","0")</f>
        <v>#N/A</v>
      </c>
      <c r="G2419" t="s">
        <v>49</v>
      </c>
      <c r="H2419">
        <v>100</v>
      </c>
      <c r="I2419" t="e">
        <f>ROUND(VLOOKUP(B2419,'BAHAN BAKU'!P:AO,26,FALSE)*F2419%,0)</f>
        <v>#N/A</v>
      </c>
      <c r="J2419">
        <v>0</v>
      </c>
      <c r="K2419">
        <v>0</v>
      </c>
      <c r="L2419">
        <f>VLOOKUP(B2419,'BAHAN BAKU'!P:Y,10,FALSE)</f>
        <v>0</v>
      </c>
      <c r="M2419">
        <f>VLOOKUP(B2419,'BAHAN BAKU'!P:Z,11,FALSE)</f>
        <v>0</v>
      </c>
      <c r="T2419">
        <v>0</v>
      </c>
    </row>
    <row r="2420" spans="1:20" x14ac:dyDescent="0.25">
      <c r="A2420">
        <f>VLOOKUP(B2420,'BAHAN BAKU'!$BD:$BE,2,FALSE)</f>
        <v>1</v>
      </c>
      <c r="B2420">
        <f>IF(COUNTIF($B$2:B2419,B2419)=3,B2419+1,B2419)</f>
        <v>807</v>
      </c>
      <c r="C2420" t="e">
        <f>VLOOKUP(B2420,'BAHAN BAKU'!P:Q,2,FALSE)</f>
        <v>#N/A</v>
      </c>
      <c r="D2420" t="s">
        <v>2</v>
      </c>
      <c r="E2420" t="s">
        <v>49</v>
      </c>
      <c r="F2420" s="13">
        <v>11</v>
      </c>
      <c r="G2420" t="s">
        <v>49</v>
      </c>
      <c r="H2420">
        <v>100</v>
      </c>
      <c r="I2420">
        <f>ROUND(VLOOKUP(B2420,'BAHAN BAKU'!P:AO,26,FALSE)*F2420%,0)</f>
        <v>0</v>
      </c>
      <c r="J2420">
        <v>0</v>
      </c>
      <c r="K2420">
        <v>0</v>
      </c>
      <c r="L2420">
        <f>VLOOKUP(B2420,'BAHAN BAKU'!P:Y,10,FALSE)</f>
        <v>0</v>
      </c>
      <c r="M2420">
        <f>VLOOKUP(B2420,'BAHAN BAKU'!P:Z,11,FALSE)</f>
        <v>0</v>
      </c>
      <c r="T2420">
        <v>0</v>
      </c>
    </row>
    <row r="2421" spans="1:20" x14ac:dyDescent="0.25">
      <c r="A2421">
        <f>VLOOKUP(B2421,'BAHAN BAKU'!$BD:$BE,2,FALSE)</f>
        <v>1</v>
      </c>
      <c r="B2421">
        <f>IF(COUNTIF($B$2:B2420,B2420)=3,B2420+1,B2420)</f>
        <v>807</v>
      </c>
      <c r="C2421" t="e">
        <f>VLOOKUP(B2421,'BAHAN BAKU'!P:Q,2,FALSE)</f>
        <v>#N/A</v>
      </c>
      <c r="D2421" t="s">
        <v>0</v>
      </c>
      <c r="E2421" t="s">
        <v>49</v>
      </c>
      <c r="F2421" s="13">
        <f>IF(VLOOKUP(B2421&amp;D2421,'BAHAN BAKU'!BA:BB,2,FALSE)&gt;'BAHAN BAKU'!$B$1,'BAHAN BAKU'!$B$1,VLOOKUP(B2421&amp;D2421,'BAHAN BAKU'!BA:BB,2,FALSE))</f>
        <v>0</v>
      </c>
      <c r="G2421" t="s">
        <v>49</v>
      </c>
      <c r="H2421">
        <v>100</v>
      </c>
      <c r="I2421">
        <f>ROUND(VLOOKUP(B2421,'BAHAN BAKU'!P:AO,26,FALSE)*F2421%,0)</f>
        <v>0</v>
      </c>
      <c r="J2421">
        <v>0</v>
      </c>
      <c r="K2421">
        <v>0</v>
      </c>
      <c r="L2421">
        <f>VLOOKUP(B2421,'BAHAN BAKU'!P:Y,10,FALSE)</f>
        <v>0</v>
      </c>
      <c r="M2421">
        <f>VLOOKUP(B2421,'BAHAN BAKU'!P:Z,11,FALSE)</f>
        <v>0</v>
      </c>
      <c r="T2421">
        <v>0</v>
      </c>
    </row>
    <row r="2422" spans="1:20" x14ac:dyDescent="0.25">
      <c r="A2422">
        <f>VLOOKUP(B2422,'BAHAN BAKU'!$BD:$BE,2,FALSE)</f>
        <v>1</v>
      </c>
      <c r="B2422">
        <f>IF(COUNTIF($B$2:B2421,B2421)=3,B2421+1,B2421)</f>
        <v>807</v>
      </c>
      <c r="C2422" t="e">
        <f>VLOOKUP(B2422,'BAHAN BAKU'!P:Q,2,FALSE)</f>
        <v>#N/A</v>
      </c>
      <c r="D2422" t="s">
        <v>4</v>
      </c>
      <c r="E2422" t="s">
        <v>49</v>
      </c>
      <c r="F2422" s="13" t="e">
        <f>IF(C2422=0,"2.5","0")</f>
        <v>#N/A</v>
      </c>
      <c r="G2422" t="s">
        <v>49</v>
      </c>
      <c r="H2422">
        <v>100</v>
      </c>
      <c r="I2422" t="e">
        <f>ROUND(VLOOKUP(B2422,'BAHAN BAKU'!P:AO,26,FALSE)*F2422%,0)</f>
        <v>#N/A</v>
      </c>
      <c r="J2422">
        <v>0</v>
      </c>
      <c r="K2422">
        <v>0</v>
      </c>
      <c r="L2422">
        <f>VLOOKUP(B2422,'BAHAN BAKU'!P:Y,10,FALSE)</f>
        <v>0</v>
      </c>
      <c r="M2422">
        <f>VLOOKUP(B2422,'BAHAN BAKU'!P:Z,11,FALSE)</f>
        <v>0</v>
      </c>
      <c r="T2422">
        <v>0</v>
      </c>
    </row>
    <row r="2423" spans="1:20" x14ac:dyDescent="0.25">
      <c r="A2423">
        <f>VLOOKUP(B2423,'BAHAN BAKU'!$BD:$BE,2,FALSE)</f>
        <v>1</v>
      </c>
      <c r="B2423">
        <f>IF(COUNTIF($B$2:B2422,B2422)=3,B2422+1,B2422)</f>
        <v>808</v>
      </c>
      <c r="C2423" t="e">
        <f>VLOOKUP(B2423,'BAHAN BAKU'!P:Q,2,FALSE)</f>
        <v>#N/A</v>
      </c>
      <c r="D2423" t="s">
        <v>2</v>
      </c>
      <c r="E2423" t="s">
        <v>49</v>
      </c>
      <c r="F2423" s="13">
        <v>11</v>
      </c>
      <c r="G2423" t="s">
        <v>49</v>
      </c>
      <c r="H2423">
        <v>100</v>
      </c>
      <c r="I2423">
        <f>ROUND(VLOOKUP(B2423,'BAHAN BAKU'!P:AO,26,FALSE)*F2423%,0)</f>
        <v>0</v>
      </c>
      <c r="J2423">
        <v>0</v>
      </c>
      <c r="K2423">
        <v>0</v>
      </c>
      <c r="L2423">
        <f>VLOOKUP(B2423,'BAHAN BAKU'!P:Y,10,FALSE)</f>
        <v>0</v>
      </c>
      <c r="M2423">
        <f>VLOOKUP(B2423,'BAHAN BAKU'!P:Z,11,FALSE)</f>
        <v>0</v>
      </c>
      <c r="T2423">
        <v>0</v>
      </c>
    </row>
    <row r="2424" spans="1:20" x14ac:dyDescent="0.25">
      <c r="A2424">
        <f>VLOOKUP(B2424,'BAHAN BAKU'!$BD:$BE,2,FALSE)</f>
        <v>1</v>
      </c>
      <c r="B2424">
        <f>IF(COUNTIF($B$2:B2423,B2423)=3,B2423+1,B2423)</f>
        <v>808</v>
      </c>
      <c r="C2424" t="e">
        <f>VLOOKUP(B2424,'BAHAN BAKU'!P:Q,2,FALSE)</f>
        <v>#N/A</v>
      </c>
      <c r="D2424" t="s">
        <v>0</v>
      </c>
      <c r="E2424" t="s">
        <v>49</v>
      </c>
      <c r="F2424" s="13">
        <f>IF(VLOOKUP(B2424&amp;D2424,'BAHAN BAKU'!BA:BB,2,FALSE)&gt;'BAHAN BAKU'!$B$1,'BAHAN BAKU'!$B$1,VLOOKUP(B2424&amp;D2424,'BAHAN BAKU'!BA:BB,2,FALSE))</f>
        <v>0</v>
      </c>
      <c r="G2424" t="s">
        <v>49</v>
      </c>
      <c r="H2424">
        <v>100</v>
      </c>
      <c r="I2424">
        <f>ROUND(VLOOKUP(B2424,'BAHAN BAKU'!P:AO,26,FALSE)*F2424%,0)</f>
        <v>0</v>
      </c>
      <c r="J2424">
        <v>0</v>
      </c>
      <c r="K2424">
        <v>0</v>
      </c>
      <c r="L2424">
        <f>VLOOKUP(B2424,'BAHAN BAKU'!P:Y,10,FALSE)</f>
        <v>0</v>
      </c>
      <c r="M2424">
        <f>VLOOKUP(B2424,'BAHAN BAKU'!P:Z,11,FALSE)</f>
        <v>0</v>
      </c>
      <c r="T2424">
        <v>0</v>
      </c>
    </row>
    <row r="2425" spans="1:20" x14ac:dyDescent="0.25">
      <c r="A2425">
        <f>VLOOKUP(B2425,'BAHAN BAKU'!$BD:$BE,2,FALSE)</f>
        <v>1</v>
      </c>
      <c r="B2425">
        <f>IF(COUNTIF($B$2:B2424,B2424)=3,B2424+1,B2424)</f>
        <v>808</v>
      </c>
      <c r="C2425" t="e">
        <f>VLOOKUP(B2425,'BAHAN BAKU'!P:Q,2,FALSE)</f>
        <v>#N/A</v>
      </c>
      <c r="D2425" t="s">
        <v>4</v>
      </c>
      <c r="E2425" t="s">
        <v>49</v>
      </c>
      <c r="F2425" s="13" t="e">
        <f>IF(C2425=0,"2.5","0")</f>
        <v>#N/A</v>
      </c>
      <c r="G2425" t="s">
        <v>49</v>
      </c>
      <c r="H2425">
        <v>100</v>
      </c>
      <c r="I2425" t="e">
        <f>ROUND(VLOOKUP(B2425,'BAHAN BAKU'!P:AO,26,FALSE)*F2425%,0)</f>
        <v>#N/A</v>
      </c>
      <c r="J2425">
        <v>0</v>
      </c>
      <c r="K2425">
        <v>0</v>
      </c>
      <c r="L2425">
        <f>VLOOKUP(B2425,'BAHAN BAKU'!P:Y,10,FALSE)</f>
        <v>0</v>
      </c>
      <c r="M2425">
        <f>VLOOKUP(B2425,'BAHAN BAKU'!P:Z,11,FALSE)</f>
        <v>0</v>
      </c>
      <c r="T2425">
        <v>0</v>
      </c>
    </row>
    <row r="2426" spans="1:20" x14ac:dyDescent="0.25">
      <c r="A2426">
        <f>VLOOKUP(B2426,'BAHAN BAKU'!$BD:$BE,2,FALSE)</f>
        <v>1</v>
      </c>
      <c r="B2426">
        <f>IF(COUNTIF($B$2:B2425,B2425)=3,B2425+1,B2425)</f>
        <v>809</v>
      </c>
      <c r="C2426" t="e">
        <f>VLOOKUP(B2426,'BAHAN BAKU'!P:Q,2,FALSE)</f>
        <v>#N/A</v>
      </c>
      <c r="D2426" t="s">
        <v>2</v>
      </c>
      <c r="E2426" t="s">
        <v>49</v>
      </c>
      <c r="F2426" s="13">
        <v>11</v>
      </c>
      <c r="G2426" t="s">
        <v>49</v>
      </c>
      <c r="H2426">
        <v>100</v>
      </c>
      <c r="I2426">
        <f>ROUND(VLOOKUP(B2426,'BAHAN BAKU'!P:AO,26,FALSE)*F2426%,0)</f>
        <v>0</v>
      </c>
      <c r="J2426">
        <v>0</v>
      </c>
      <c r="K2426">
        <v>0</v>
      </c>
      <c r="L2426">
        <f>VLOOKUP(B2426,'BAHAN BAKU'!P:Y,10,FALSE)</f>
        <v>0</v>
      </c>
      <c r="M2426">
        <f>VLOOKUP(B2426,'BAHAN BAKU'!P:Z,11,FALSE)</f>
        <v>0</v>
      </c>
      <c r="T2426">
        <v>0</v>
      </c>
    </row>
    <row r="2427" spans="1:20" x14ac:dyDescent="0.25">
      <c r="A2427">
        <f>VLOOKUP(B2427,'BAHAN BAKU'!$BD:$BE,2,FALSE)</f>
        <v>1</v>
      </c>
      <c r="B2427">
        <f>IF(COUNTIF($B$2:B2426,B2426)=3,B2426+1,B2426)</f>
        <v>809</v>
      </c>
      <c r="C2427" t="e">
        <f>VLOOKUP(B2427,'BAHAN BAKU'!P:Q,2,FALSE)</f>
        <v>#N/A</v>
      </c>
      <c r="D2427" t="s">
        <v>0</v>
      </c>
      <c r="E2427" t="s">
        <v>49</v>
      </c>
      <c r="F2427" s="13">
        <f>IF(VLOOKUP(B2427&amp;D2427,'BAHAN BAKU'!BA:BB,2,FALSE)&gt;'BAHAN BAKU'!$B$1,'BAHAN BAKU'!$B$1,VLOOKUP(B2427&amp;D2427,'BAHAN BAKU'!BA:BB,2,FALSE))</f>
        <v>0</v>
      </c>
      <c r="G2427" t="s">
        <v>49</v>
      </c>
      <c r="H2427">
        <v>100</v>
      </c>
      <c r="I2427">
        <f>ROUND(VLOOKUP(B2427,'BAHAN BAKU'!P:AO,26,FALSE)*F2427%,0)</f>
        <v>0</v>
      </c>
      <c r="J2427">
        <v>0</v>
      </c>
      <c r="K2427">
        <v>0</v>
      </c>
      <c r="L2427">
        <f>VLOOKUP(B2427,'BAHAN BAKU'!P:Y,10,FALSE)</f>
        <v>0</v>
      </c>
      <c r="M2427">
        <f>VLOOKUP(B2427,'BAHAN BAKU'!P:Z,11,FALSE)</f>
        <v>0</v>
      </c>
      <c r="T2427">
        <v>0</v>
      </c>
    </row>
    <row r="2428" spans="1:20" x14ac:dyDescent="0.25">
      <c r="A2428">
        <f>VLOOKUP(B2428,'BAHAN BAKU'!$BD:$BE,2,FALSE)</f>
        <v>1</v>
      </c>
      <c r="B2428">
        <f>IF(COUNTIF($B$2:B2427,B2427)=3,B2427+1,B2427)</f>
        <v>809</v>
      </c>
      <c r="C2428" t="e">
        <f>VLOOKUP(B2428,'BAHAN BAKU'!P:Q,2,FALSE)</f>
        <v>#N/A</v>
      </c>
      <c r="D2428" t="s">
        <v>4</v>
      </c>
      <c r="E2428" t="s">
        <v>49</v>
      </c>
      <c r="F2428" s="13" t="e">
        <f>IF(C2428=0,"2.5","0")</f>
        <v>#N/A</v>
      </c>
      <c r="G2428" t="s">
        <v>49</v>
      </c>
      <c r="H2428">
        <v>100</v>
      </c>
      <c r="I2428" t="e">
        <f>ROUND(VLOOKUP(B2428,'BAHAN BAKU'!P:AO,26,FALSE)*F2428%,0)</f>
        <v>#N/A</v>
      </c>
      <c r="J2428">
        <v>0</v>
      </c>
      <c r="K2428">
        <v>0</v>
      </c>
      <c r="L2428">
        <f>VLOOKUP(B2428,'BAHAN BAKU'!P:Y,10,FALSE)</f>
        <v>0</v>
      </c>
      <c r="M2428">
        <f>VLOOKUP(B2428,'BAHAN BAKU'!P:Z,11,FALSE)</f>
        <v>0</v>
      </c>
      <c r="T2428">
        <v>0</v>
      </c>
    </row>
    <row r="2429" spans="1:20" x14ac:dyDescent="0.25">
      <c r="A2429">
        <f>VLOOKUP(B2429,'BAHAN BAKU'!$BD:$BE,2,FALSE)</f>
        <v>1</v>
      </c>
      <c r="B2429">
        <f>IF(COUNTIF($B$2:B2428,B2428)=3,B2428+1,B2428)</f>
        <v>810</v>
      </c>
      <c r="C2429" t="e">
        <f>VLOOKUP(B2429,'BAHAN BAKU'!P:Q,2,FALSE)</f>
        <v>#N/A</v>
      </c>
      <c r="D2429" t="s">
        <v>2</v>
      </c>
      <c r="E2429" t="s">
        <v>49</v>
      </c>
      <c r="F2429" s="13">
        <v>11</v>
      </c>
      <c r="G2429" t="s">
        <v>49</v>
      </c>
      <c r="H2429">
        <v>100</v>
      </c>
      <c r="I2429">
        <f>ROUND(VLOOKUP(B2429,'BAHAN BAKU'!P:AO,26,FALSE)*F2429%,0)</f>
        <v>0</v>
      </c>
      <c r="J2429">
        <v>0</v>
      </c>
      <c r="K2429">
        <v>0</v>
      </c>
      <c r="L2429">
        <f>VLOOKUP(B2429,'BAHAN BAKU'!P:Y,10,FALSE)</f>
        <v>0</v>
      </c>
      <c r="M2429">
        <f>VLOOKUP(B2429,'BAHAN BAKU'!P:Z,11,FALSE)</f>
        <v>0</v>
      </c>
      <c r="T2429">
        <v>0</v>
      </c>
    </row>
    <row r="2430" spans="1:20" x14ac:dyDescent="0.25">
      <c r="A2430">
        <f>VLOOKUP(B2430,'BAHAN BAKU'!$BD:$BE,2,FALSE)</f>
        <v>1</v>
      </c>
      <c r="B2430">
        <f>IF(COUNTIF($B$2:B2429,B2429)=3,B2429+1,B2429)</f>
        <v>810</v>
      </c>
      <c r="C2430" t="e">
        <f>VLOOKUP(B2430,'BAHAN BAKU'!P:Q,2,FALSE)</f>
        <v>#N/A</v>
      </c>
      <c r="D2430" t="s">
        <v>0</v>
      </c>
      <c r="E2430" t="s">
        <v>49</v>
      </c>
      <c r="F2430" s="13">
        <f>IF(VLOOKUP(B2430&amp;D2430,'BAHAN BAKU'!BA:BB,2,FALSE)&gt;'BAHAN BAKU'!$B$1,'BAHAN BAKU'!$B$1,VLOOKUP(B2430&amp;D2430,'BAHAN BAKU'!BA:BB,2,FALSE))</f>
        <v>0</v>
      </c>
      <c r="G2430" t="s">
        <v>49</v>
      </c>
      <c r="H2430">
        <v>100</v>
      </c>
      <c r="I2430">
        <f>ROUND(VLOOKUP(B2430,'BAHAN BAKU'!P:AO,26,FALSE)*F2430%,0)</f>
        <v>0</v>
      </c>
      <c r="J2430">
        <v>0</v>
      </c>
      <c r="K2430">
        <v>0</v>
      </c>
      <c r="L2430">
        <f>VLOOKUP(B2430,'BAHAN BAKU'!P:Y,10,FALSE)</f>
        <v>0</v>
      </c>
      <c r="M2430">
        <f>VLOOKUP(B2430,'BAHAN BAKU'!P:Z,11,FALSE)</f>
        <v>0</v>
      </c>
      <c r="T2430">
        <v>0</v>
      </c>
    </row>
    <row r="2431" spans="1:20" x14ac:dyDescent="0.25">
      <c r="A2431">
        <f>VLOOKUP(B2431,'BAHAN BAKU'!$BD:$BE,2,FALSE)</f>
        <v>1</v>
      </c>
      <c r="B2431">
        <f>IF(COUNTIF($B$2:B2430,B2430)=3,B2430+1,B2430)</f>
        <v>810</v>
      </c>
      <c r="C2431" t="e">
        <f>VLOOKUP(B2431,'BAHAN BAKU'!P:Q,2,FALSE)</f>
        <v>#N/A</v>
      </c>
      <c r="D2431" t="s">
        <v>4</v>
      </c>
      <c r="E2431" t="s">
        <v>49</v>
      </c>
      <c r="F2431" s="13" t="e">
        <f>IF(C2431=0,"2.5","0")</f>
        <v>#N/A</v>
      </c>
      <c r="G2431" t="s">
        <v>49</v>
      </c>
      <c r="H2431">
        <v>100</v>
      </c>
      <c r="I2431" t="e">
        <f>ROUND(VLOOKUP(B2431,'BAHAN BAKU'!P:AO,26,FALSE)*F2431%,0)</f>
        <v>#N/A</v>
      </c>
      <c r="J2431">
        <v>0</v>
      </c>
      <c r="K2431">
        <v>0</v>
      </c>
      <c r="L2431">
        <f>VLOOKUP(B2431,'BAHAN BAKU'!P:Y,10,FALSE)</f>
        <v>0</v>
      </c>
      <c r="M2431">
        <f>VLOOKUP(B2431,'BAHAN BAKU'!P:Z,11,FALSE)</f>
        <v>0</v>
      </c>
      <c r="T2431">
        <v>0</v>
      </c>
    </row>
    <row r="2432" spans="1:20" x14ac:dyDescent="0.25">
      <c r="A2432">
        <f>VLOOKUP(B2432,'BAHAN BAKU'!$BD:$BE,2,FALSE)</f>
        <v>1</v>
      </c>
      <c r="B2432">
        <f>IF(COUNTIF($B$2:B2431,B2431)=3,B2431+1,B2431)</f>
        <v>811</v>
      </c>
      <c r="C2432" t="e">
        <f>VLOOKUP(B2432,'BAHAN BAKU'!P:Q,2,FALSE)</f>
        <v>#N/A</v>
      </c>
      <c r="D2432" t="s">
        <v>2</v>
      </c>
      <c r="E2432" t="s">
        <v>49</v>
      </c>
      <c r="F2432" s="13">
        <v>11</v>
      </c>
      <c r="G2432" t="s">
        <v>49</v>
      </c>
      <c r="H2432">
        <v>100</v>
      </c>
      <c r="I2432">
        <f>ROUND(VLOOKUP(B2432,'BAHAN BAKU'!P:AO,26,FALSE)*F2432%,0)</f>
        <v>0</v>
      </c>
      <c r="J2432">
        <v>0</v>
      </c>
      <c r="K2432">
        <v>0</v>
      </c>
      <c r="L2432">
        <f>VLOOKUP(B2432,'BAHAN BAKU'!P:Y,10,FALSE)</f>
        <v>0</v>
      </c>
      <c r="M2432">
        <f>VLOOKUP(B2432,'BAHAN BAKU'!P:Z,11,FALSE)</f>
        <v>0</v>
      </c>
      <c r="T2432">
        <v>0</v>
      </c>
    </row>
    <row r="2433" spans="1:20" x14ac:dyDescent="0.25">
      <c r="A2433">
        <f>VLOOKUP(B2433,'BAHAN BAKU'!$BD:$BE,2,FALSE)</f>
        <v>1</v>
      </c>
      <c r="B2433">
        <f>IF(COUNTIF($B$2:B2432,B2432)=3,B2432+1,B2432)</f>
        <v>811</v>
      </c>
      <c r="C2433" t="e">
        <f>VLOOKUP(B2433,'BAHAN BAKU'!P:Q,2,FALSE)</f>
        <v>#N/A</v>
      </c>
      <c r="D2433" t="s">
        <v>0</v>
      </c>
      <c r="E2433" t="s">
        <v>49</v>
      </c>
      <c r="F2433" s="13">
        <f>IF(VLOOKUP(B2433&amp;D2433,'BAHAN BAKU'!BA:BB,2,FALSE)&gt;'BAHAN BAKU'!$B$1,'BAHAN BAKU'!$B$1,VLOOKUP(B2433&amp;D2433,'BAHAN BAKU'!BA:BB,2,FALSE))</f>
        <v>0</v>
      </c>
      <c r="G2433" t="s">
        <v>49</v>
      </c>
      <c r="H2433">
        <v>100</v>
      </c>
      <c r="I2433">
        <f>ROUND(VLOOKUP(B2433,'BAHAN BAKU'!P:AO,26,FALSE)*F2433%,0)</f>
        <v>0</v>
      </c>
      <c r="J2433">
        <v>0</v>
      </c>
      <c r="K2433">
        <v>0</v>
      </c>
      <c r="L2433">
        <f>VLOOKUP(B2433,'BAHAN BAKU'!P:Y,10,FALSE)</f>
        <v>0</v>
      </c>
      <c r="M2433">
        <f>VLOOKUP(B2433,'BAHAN BAKU'!P:Z,11,FALSE)</f>
        <v>0</v>
      </c>
      <c r="T2433">
        <v>0</v>
      </c>
    </row>
    <row r="2434" spans="1:20" x14ac:dyDescent="0.25">
      <c r="A2434">
        <f>VLOOKUP(B2434,'BAHAN BAKU'!$BD:$BE,2,FALSE)</f>
        <v>1</v>
      </c>
      <c r="B2434">
        <f>IF(COUNTIF($B$2:B2433,B2433)=3,B2433+1,B2433)</f>
        <v>811</v>
      </c>
      <c r="C2434" t="e">
        <f>VLOOKUP(B2434,'BAHAN BAKU'!P:Q,2,FALSE)</f>
        <v>#N/A</v>
      </c>
      <c r="D2434" t="s">
        <v>4</v>
      </c>
      <c r="E2434" t="s">
        <v>49</v>
      </c>
      <c r="F2434" s="13" t="e">
        <f>IF(C2434=0,"2.5","0")</f>
        <v>#N/A</v>
      </c>
      <c r="G2434" t="s">
        <v>49</v>
      </c>
      <c r="H2434">
        <v>100</v>
      </c>
      <c r="I2434" t="e">
        <f>ROUND(VLOOKUP(B2434,'BAHAN BAKU'!P:AO,26,FALSE)*F2434%,0)</f>
        <v>#N/A</v>
      </c>
      <c r="J2434">
        <v>0</v>
      </c>
      <c r="K2434">
        <v>0</v>
      </c>
      <c r="L2434">
        <f>VLOOKUP(B2434,'BAHAN BAKU'!P:Y,10,FALSE)</f>
        <v>0</v>
      </c>
      <c r="M2434">
        <f>VLOOKUP(B2434,'BAHAN BAKU'!P:Z,11,FALSE)</f>
        <v>0</v>
      </c>
      <c r="T2434">
        <v>0</v>
      </c>
    </row>
    <row r="2435" spans="1:20" x14ac:dyDescent="0.25">
      <c r="A2435">
        <f>VLOOKUP(B2435,'BAHAN BAKU'!$BD:$BE,2,FALSE)</f>
        <v>1</v>
      </c>
      <c r="B2435">
        <f>IF(COUNTIF($B$2:B2434,B2434)=3,B2434+1,B2434)</f>
        <v>812</v>
      </c>
      <c r="C2435" t="e">
        <f>VLOOKUP(B2435,'BAHAN BAKU'!P:Q,2,FALSE)</f>
        <v>#N/A</v>
      </c>
      <c r="D2435" t="s">
        <v>2</v>
      </c>
      <c r="E2435" t="s">
        <v>49</v>
      </c>
      <c r="F2435" s="13">
        <v>11</v>
      </c>
      <c r="G2435" t="s">
        <v>49</v>
      </c>
      <c r="H2435">
        <v>100</v>
      </c>
      <c r="I2435">
        <f>ROUND(VLOOKUP(B2435,'BAHAN BAKU'!P:AO,26,FALSE)*F2435%,0)</f>
        <v>0</v>
      </c>
      <c r="J2435">
        <v>0</v>
      </c>
      <c r="K2435">
        <v>0</v>
      </c>
      <c r="L2435">
        <f>VLOOKUP(B2435,'BAHAN BAKU'!P:Y,10,FALSE)</f>
        <v>0</v>
      </c>
      <c r="M2435">
        <f>VLOOKUP(B2435,'BAHAN BAKU'!P:Z,11,FALSE)</f>
        <v>0</v>
      </c>
      <c r="T2435">
        <v>0</v>
      </c>
    </row>
    <row r="2436" spans="1:20" x14ac:dyDescent="0.25">
      <c r="A2436">
        <f>VLOOKUP(B2436,'BAHAN BAKU'!$BD:$BE,2,FALSE)</f>
        <v>1</v>
      </c>
      <c r="B2436">
        <f>IF(COUNTIF($B$2:B2435,B2435)=3,B2435+1,B2435)</f>
        <v>812</v>
      </c>
      <c r="C2436" t="e">
        <f>VLOOKUP(B2436,'BAHAN BAKU'!P:Q,2,FALSE)</f>
        <v>#N/A</v>
      </c>
      <c r="D2436" t="s">
        <v>0</v>
      </c>
      <c r="E2436" t="s">
        <v>49</v>
      </c>
      <c r="F2436" s="13">
        <f>IF(VLOOKUP(B2436&amp;D2436,'BAHAN BAKU'!BA:BB,2,FALSE)&gt;'BAHAN BAKU'!$B$1,'BAHAN BAKU'!$B$1,VLOOKUP(B2436&amp;D2436,'BAHAN BAKU'!BA:BB,2,FALSE))</f>
        <v>0</v>
      </c>
      <c r="G2436" t="s">
        <v>49</v>
      </c>
      <c r="H2436">
        <v>100</v>
      </c>
      <c r="I2436">
        <f>ROUND(VLOOKUP(B2436,'BAHAN BAKU'!P:AO,26,FALSE)*F2436%,0)</f>
        <v>0</v>
      </c>
      <c r="J2436">
        <v>0</v>
      </c>
      <c r="K2436">
        <v>0</v>
      </c>
      <c r="L2436">
        <f>VLOOKUP(B2436,'BAHAN BAKU'!P:Y,10,FALSE)</f>
        <v>0</v>
      </c>
      <c r="M2436">
        <f>VLOOKUP(B2436,'BAHAN BAKU'!P:Z,11,FALSE)</f>
        <v>0</v>
      </c>
      <c r="T2436">
        <v>0</v>
      </c>
    </row>
    <row r="2437" spans="1:20" x14ac:dyDescent="0.25">
      <c r="A2437">
        <f>VLOOKUP(B2437,'BAHAN BAKU'!$BD:$BE,2,FALSE)</f>
        <v>1</v>
      </c>
      <c r="B2437">
        <f>IF(COUNTIF($B$2:B2436,B2436)=3,B2436+1,B2436)</f>
        <v>812</v>
      </c>
      <c r="C2437" t="e">
        <f>VLOOKUP(B2437,'BAHAN BAKU'!P:Q,2,FALSE)</f>
        <v>#N/A</v>
      </c>
      <c r="D2437" t="s">
        <v>4</v>
      </c>
      <c r="E2437" t="s">
        <v>49</v>
      </c>
      <c r="F2437" s="13" t="e">
        <f>IF(C2437=0,"2.5","0")</f>
        <v>#N/A</v>
      </c>
      <c r="G2437" t="s">
        <v>49</v>
      </c>
      <c r="H2437">
        <v>100</v>
      </c>
      <c r="I2437" t="e">
        <f>ROUND(VLOOKUP(B2437,'BAHAN BAKU'!P:AO,26,FALSE)*F2437%,0)</f>
        <v>#N/A</v>
      </c>
      <c r="J2437">
        <v>0</v>
      </c>
      <c r="K2437">
        <v>0</v>
      </c>
      <c r="L2437">
        <f>VLOOKUP(B2437,'BAHAN BAKU'!P:Y,10,FALSE)</f>
        <v>0</v>
      </c>
      <c r="M2437">
        <f>VLOOKUP(B2437,'BAHAN BAKU'!P:Z,11,FALSE)</f>
        <v>0</v>
      </c>
      <c r="T2437">
        <v>0</v>
      </c>
    </row>
    <row r="2438" spans="1:20" x14ac:dyDescent="0.25">
      <c r="A2438">
        <f>VLOOKUP(B2438,'BAHAN BAKU'!$BD:$BE,2,FALSE)</f>
        <v>1</v>
      </c>
      <c r="B2438">
        <f>IF(COUNTIF($B$2:B2437,B2437)=3,B2437+1,B2437)</f>
        <v>813</v>
      </c>
      <c r="C2438" t="e">
        <f>VLOOKUP(B2438,'BAHAN BAKU'!P:Q,2,FALSE)</f>
        <v>#N/A</v>
      </c>
      <c r="D2438" t="s">
        <v>2</v>
      </c>
      <c r="E2438" t="s">
        <v>49</v>
      </c>
      <c r="F2438" s="13">
        <v>11</v>
      </c>
      <c r="G2438" t="s">
        <v>49</v>
      </c>
      <c r="H2438">
        <v>100</v>
      </c>
      <c r="I2438">
        <f>ROUND(VLOOKUP(B2438,'BAHAN BAKU'!P:AO,26,FALSE)*F2438%,0)</f>
        <v>0</v>
      </c>
      <c r="J2438">
        <v>0</v>
      </c>
      <c r="K2438">
        <v>0</v>
      </c>
      <c r="L2438">
        <f>VLOOKUP(B2438,'BAHAN BAKU'!P:Y,10,FALSE)</f>
        <v>0</v>
      </c>
      <c r="M2438">
        <f>VLOOKUP(B2438,'BAHAN BAKU'!P:Z,11,FALSE)</f>
        <v>0</v>
      </c>
      <c r="T2438">
        <v>0</v>
      </c>
    </row>
    <row r="2439" spans="1:20" x14ac:dyDescent="0.25">
      <c r="A2439">
        <f>VLOOKUP(B2439,'BAHAN BAKU'!$BD:$BE,2,FALSE)</f>
        <v>1</v>
      </c>
      <c r="B2439">
        <f>IF(COUNTIF($B$2:B2438,B2438)=3,B2438+1,B2438)</f>
        <v>813</v>
      </c>
      <c r="C2439" t="e">
        <f>VLOOKUP(B2439,'BAHAN BAKU'!P:Q,2,FALSE)</f>
        <v>#N/A</v>
      </c>
      <c r="D2439" t="s">
        <v>0</v>
      </c>
      <c r="E2439" t="s">
        <v>49</v>
      </c>
      <c r="F2439" s="13">
        <f>IF(VLOOKUP(B2439&amp;D2439,'BAHAN BAKU'!BA:BB,2,FALSE)&gt;'BAHAN BAKU'!$B$1,'BAHAN BAKU'!$B$1,VLOOKUP(B2439&amp;D2439,'BAHAN BAKU'!BA:BB,2,FALSE))</f>
        <v>0</v>
      </c>
      <c r="G2439" t="s">
        <v>49</v>
      </c>
      <c r="H2439">
        <v>100</v>
      </c>
      <c r="I2439">
        <f>ROUND(VLOOKUP(B2439,'BAHAN BAKU'!P:AO,26,FALSE)*F2439%,0)</f>
        <v>0</v>
      </c>
      <c r="J2439">
        <v>0</v>
      </c>
      <c r="K2439">
        <v>0</v>
      </c>
      <c r="L2439">
        <f>VLOOKUP(B2439,'BAHAN BAKU'!P:Y,10,FALSE)</f>
        <v>0</v>
      </c>
      <c r="M2439">
        <f>VLOOKUP(B2439,'BAHAN BAKU'!P:Z,11,FALSE)</f>
        <v>0</v>
      </c>
      <c r="T2439">
        <v>0</v>
      </c>
    </row>
    <row r="2440" spans="1:20" x14ac:dyDescent="0.25">
      <c r="A2440">
        <f>VLOOKUP(B2440,'BAHAN BAKU'!$BD:$BE,2,FALSE)</f>
        <v>1</v>
      </c>
      <c r="B2440">
        <f>IF(COUNTIF($B$2:B2439,B2439)=3,B2439+1,B2439)</f>
        <v>813</v>
      </c>
      <c r="C2440" t="e">
        <f>VLOOKUP(B2440,'BAHAN BAKU'!P:Q,2,FALSE)</f>
        <v>#N/A</v>
      </c>
      <c r="D2440" t="s">
        <v>4</v>
      </c>
      <c r="E2440" t="s">
        <v>49</v>
      </c>
      <c r="F2440" s="13" t="e">
        <f>IF(C2440=0,"2.5","0")</f>
        <v>#N/A</v>
      </c>
      <c r="G2440" t="s">
        <v>49</v>
      </c>
      <c r="H2440">
        <v>100</v>
      </c>
      <c r="I2440" t="e">
        <f>ROUND(VLOOKUP(B2440,'BAHAN BAKU'!P:AO,26,FALSE)*F2440%,0)</f>
        <v>#N/A</v>
      </c>
      <c r="J2440">
        <v>0</v>
      </c>
      <c r="K2440">
        <v>0</v>
      </c>
      <c r="L2440">
        <f>VLOOKUP(B2440,'BAHAN BAKU'!P:Y,10,FALSE)</f>
        <v>0</v>
      </c>
      <c r="M2440">
        <f>VLOOKUP(B2440,'BAHAN BAKU'!P:Z,11,FALSE)</f>
        <v>0</v>
      </c>
      <c r="T2440">
        <v>0</v>
      </c>
    </row>
    <row r="2441" spans="1:20" x14ac:dyDescent="0.25">
      <c r="A2441">
        <f>VLOOKUP(B2441,'BAHAN BAKU'!$BD:$BE,2,FALSE)</f>
        <v>1</v>
      </c>
      <c r="B2441">
        <f>IF(COUNTIF($B$2:B2440,B2440)=3,B2440+1,B2440)</f>
        <v>814</v>
      </c>
      <c r="C2441" t="e">
        <f>VLOOKUP(B2441,'BAHAN BAKU'!P:Q,2,FALSE)</f>
        <v>#N/A</v>
      </c>
      <c r="D2441" t="s">
        <v>2</v>
      </c>
      <c r="E2441" t="s">
        <v>49</v>
      </c>
      <c r="F2441" s="13">
        <v>11</v>
      </c>
      <c r="G2441" t="s">
        <v>49</v>
      </c>
      <c r="H2441">
        <v>100</v>
      </c>
      <c r="I2441">
        <f>ROUND(VLOOKUP(B2441,'BAHAN BAKU'!P:AO,26,FALSE)*F2441%,0)</f>
        <v>0</v>
      </c>
      <c r="J2441">
        <v>0</v>
      </c>
      <c r="K2441">
        <v>0</v>
      </c>
      <c r="L2441">
        <f>VLOOKUP(B2441,'BAHAN BAKU'!P:Y,10,FALSE)</f>
        <v>0</v>
      </c>
      <c r="M2441">
        <f>VLOOKUP(B2441,'BAHAN BAKU'!P:Z,11,FALSE)</f>
        <v>0</v>
      </c>
      <c r="T2441">
        <v>0</v>
      </c>
    </row>
    <row r="2442" spans="1:20" x14ac:dyDescent="0.25">
      <c r="A2442">
        <f>VLOOKUP(B2442,'BAHAN BAKU'!$BD:$BE,2,FALSE)</f>
        <v>1</v>
      </c>
      <c r="B2442">
        <f>IF(COUNTIF($B$2:B2441,B2441)=3,B2441+1,B2441)</f>
        <v>814</v>
      </c>
      <c r="C2442" t="e">
        <f>VLOOKUP(B2442,'BAHAN BAKU'!P:Q,2,FALSE)</f>
        <v>#N/A</v>
      </c>
      <c r="D2442" t="s">
        <v>0</v>
      </c>
      <c r="E2442" t="s">
        <v>49</v>
      </c>
      <c r="F2442" s="13">
        <f>IF(VLOOKUP(B2442&amp;D2442,'BAHAN BAKU'!BA:BB,2,FALSE)&gt;'BAHAN BAKU'!$B$1,'BAHAN BAKU'!$B$1,VLOOKUP(B2442&amp;D2442,'BAHAN BAKU'!BA:BB,2,FALSE))</f>
        <v>0</v>
      </c>
      <c r="G2442" t="s">
        <v>49</v>
      </c>
      <c r="H2442">
        <v>100</v>
      </c>
      <c r="I2442">
        <f>ROUND(VLOOKUP(B2442,'BAHAN BAKU'!P:AO,26,FALSE)*F2442%,0)</f>
        <v>0</v>
      </c>
      <c r="J2442">
        <v>0</v>
      </c>
      <c r="K2442">
        <v>0</v>
      </c>
      <c r="L2442">
        <f>VLOOKUP(B2442,'BAHAN BAKU'!P:Y,10,FALSE)</f>
        <v>0</v>
      </c>
      <c r="M2442">
        <f>VLOOKUP(B2442,'BAHAN BAKU'!P:Z,11,FALSE)</f>
        <v>0</v>
      </c>
      <c r="T2442">
        <v>0</v>
      </c>
    </row>
    <row r="2443" spans="1:20" x14ac:dyDescent="0.25">
      <c r="A2443">
        <f>VLOOKUP(B2443,'BAHAN BAKU'!$BD:$BE,2,FALSE)</f>
        <v>1</v>
      </c>
      <c r="B2443">
        <f>IF(COUNTIF($B$2:B2442,B2442)=3,B2442+1,B2442)</f>
        <v>814</v>
      </c>
      <c r="C2443" t="e">
        <f>VLOOKUP(B2443,'BAHAN BAKU'!P:Q,2,FALSE)</f>
        <v>#N/A</v>
      </c>
      <c r="D2443" t="s">
        <v>4</v>
      </c>
      <c r="E2443" t="s">
        <v>49</v>
      </c>
      <c r="F2443" s="13" t="e">
        <f>IF(C2443=0,"2.5","0")</f>
        <v>#N/A</v>
      </c>
      <c r="G2443" t="s">
        <v>49</v>
      </c>
      <c r="H2443">
        <v>100</v>
      </c>
      <c r="I2443" t="e">
        <f>ROUND(VLOOKUP(B2443,'BAHAN BAKU'!P:AO,26,FALSE)*F2443%,0)</f>
        <v>#N/A</v>
      </c>
      <c r="J2443">
        <v>0</v>
      </c>
      <c r="K2443">
        <v>0</v>
      </c>
      <c r="L2443">
        <f>VLOOKUP(B2443,'BAHAN BAKU'!P:Y,10,FALSE)</f>
        <v>0</v>
      </c>
      <c r="M2443">
        <f>VLOOKUP(B2443,'BAHAN BAKU'!P:Z,11,FALSE)</f>
        <v>0</v>
      </c>
      <c r="T2443">
        <v>0</v>
      </c>
    </row>
    <row r="2444" spans="1:20" x14ac:dyDescent="0.25">
      <c r="A2444">
        <f>VLOOKUP(B2444,'BAHAN BAKU'!$BD:$BE,2,FALSE)</f>
        <v>1</v>
      </c>
      <c r="B2444">
        <f>IF(COUNTIF($B$2:B2443,B2443)=3,B2443+1,B2443)</f>
        <v>815</v>
      </c>
      <c r="C2444" t="e">
        <f>VLOOKUP(B2444,'BAHAN BAKU'!P:Q,2,FALSE)</f>
        <v>#N/A</v>
      </c>
      <c r="D2444" t="s">
        <v>2</v>
      </c>
      <c r="E2444" t="s">
        <v>49</v>
      </c>
      <c r="F2444" s="13">
        <v>11</v>
      </c>
      <c r="G2444" t="s">
        <v>49</v>
      </c>
      <c r="H2444">
        <v>100</v>
      </c>
      <c r="I2444">
        <f>ROUND(VLOOKUP(B2444,'BAHAN BAKU'!P:AO,26,FALSE)*F2444%,0)</f>
        <v>0</v>
      </c>
      <c r="J2444">
        <v>0</v>
      </c>
      <c r="K2444">
        <v>0</v>
      </c>
      <c r="L2444">
        <f>VLOOKUP(B2444,'BAHAN BAKU'!P:Y,10,FALSE)</f>
        <v>0</v>
      </c>
      <c r="M2444">
        <f>VLOOKUP(B2444,'BAHAN BAKU'!P:Z,11,FALSE)</f>
        <v>0</v>
      </c>
      <c r="T2444">
        <v>0</v>
      </c>
    </row>
    <row r="2445" spans="1:20" x14ac:dyDescent="0.25">
      <c r="A2445">
        <f>VLOOKUP(B2445,'BAHAN BAKU'!$BD:$BE,2,FALSE)</f>
        <v>1</v>
      </c>
      <c r="B2445">
        <f>IF(COUNTIF($B$2:B2444,B2444)=3,B2444+1,B2444)</f>
        <v>815</v>
      </c>
      <c r="C2445" t="e">
        <f>VLOOKUP(B2445,'BAHAN BAKU'!P:Q,2,FALSE)</f>
        <v>#N/A</v>
      </c>
      <c r="D2445" t="s">
        <v>0</v>
      </c>
      <c r="E2445" t="s">
        <v>49</v>
      </c>
      <c r="F2445" s="13">
        <f>IF(VLOOKUP(B2445&amp;D2445,'BAHAN BAKU'!BA:BB,2,FALSE)&gt;'BAHAN BAKU'!$B$1,'BAHAN BAKU'!$B$1,VLOOKUP(B2445&amp;D2445,'BAHAN BAKU'!BA:BB,2,FALSE))</f>
        <v>0</v>
      </c>
      <c r="G2445" t="s">
        <v>49</v>
      </c>
      <c r="H2445">
        <v>100</v>
      </c>
      <c r="I2445">
        <f>ROUND(VLOOKUP(B2445,'BAHAN BAKU'!P:AO,26,FALSE)*F2445%,0)</f>
        <v>0</v>
      </c>
      <c r="J2445">
        <v>0</v>
      </c>
      <c r="K2445">
        <v>0</v>
      </c>
      <c r="L2445">
        <f>VLOOKUP(B2445,'BAHAN BAKU'!P:Y,10,FALSE)</f>
        <v>0</v>
      </c>
      <c r="M2445">
        <f>VLOOKUP(B2445,'BAHAN BAKU'!P:Z,11,FALSE)</f>
        <v>0</v>
      </c>
      <c r="T2445">
        <v>0</v>
      </c>
    </row>
    <row r="2446" spans="1:20" x14ac:dyDescent="0.25">
      <c r="A2446">
        <f>VLOOKUP(B2446,'BAHAN BAKU'!$BD:$BE,2,FALSE)</f>
        <v>1</v>
      </c>
      <c r="B2446">
        <f>IF(COUNTIF($B$2:B2445,B2445)=3,B2445+1,B2445)</f>
        <v>815</v>
      </c>
      <c r="C2446" t="e">
        <f>VLOOKUP(B2446,'BAHAN BAKU'!P:Q,2,FALSE)</f>
        <v>#N/A</v>
      </c>
      <c r="D2446" t="s">
        <v>4</v>
      </c>
      <c r="E2446" t="s">
        <v>49</v>
      </c>
      <c r="F2446" s="13" t="e">
        <f>IF(C2446=0,"2.5","0")</f>
        <v>#N/A</v>
      </c>
      <c r="G2446" t="s">
        <v>49</v>
      </c>
      <c r="H2446">
        <v>100</v>
      </c>
      <c r="I2446" t="e">
        <f>ROUND(VLOOKUP(B2446,'BAHAN BAKU'!P:AO,26,FALSE)*F2446%,0)</f>
        <v>#N/A</v>
      </c>
      <c r="J2446">
        <v>0</v>
      </c>
      <c r="K2446">
        <v>0</v>
      </c>
      <c r="L2446">
        <f>VLOOKUP(B2446,'BAHAN BAKU'!P:Y,10,FALSE)</f>
        <v>0</v>
      </c>
      <c r="M2446">
        <f>VLOOKUP(B2446,'BAHAN BAKU'!P:Z,11,FALSE)</f>
        <v>0</v>
      </c>
      <c r="T2446">
        <v>0</v>
      </c>
    </row>
    <row r="2447" spans="1:20" x14ac:dyDescent="0.25">
      <c r="A2447">
        <f>VLOOKUP(B2447,'BAHAN BAKU'!$BD:$BE,2,FALSE)</f>
        <v>1</v>
      </c>
      <c r="B2447">
        <f>IF(COUNTIF($B$2:B2446,B2446)=3,B2446+1,B2446)</f>
        <v>816</v>
      </c>
      <c r="C2447" t="e">
        <f>VLOOKUP(B2447,'BAHAN BAKU'!P:Q,2,FALSE)</f>
        <v>#N/A</v>
      </c>
      <c r="D2447" t="s">
        <v>2</v>
      </c>
      <c r="E2447" t="s">
        <v>49</v>
      </c>
      <c r="F2447" s="13">
        <v>11</v>
      </c>
      <c r="G2447" t="s">
        <v>49</v>
      </c>
      <c r="H2447">
        <v>100</v>
      </c>
      <c r="I2447">
        <f>ROUND(VLOOKUP(B2447,'BAHAN BAKU'!P:AO,26,FALSE)*F2447%,0)</f>
        <v>0</v>
      </c>
      <c r="J2447">
        <v>0</v>
      </c>
      <c r="K2447">
        <v>0</v>
      </c>
      <c r="L2447">
        <f>VLOOKUP(B2447,'BAHAN BAKU'!P:Y,10,FALSE)</f>
        <v>0</v>
      </c>
      <c r="M2447">
        <f>VLOOKUP(B2447,'BAHAN BAKU'!P:Z,11,FALSE)</f>
        <v>0</v>
      </c>
      <c r="T2447">
        <v>0</v>
      </c>
    </row>
    <row r="2448" spans="1:20" x14ac:dyDescent="0.25">
      <c r="A2448">
        <f>VLOOKUP(B2448,'BAHAN BAKU'!$BD:$BE,2,FALSE)</f>
        <v>1</v>
      </c>
      <c r="B2448">
        <f>IF(COUNTIF($B$2:B2447,B2447)=3,B2447+1,B2447)</f>
        <v>816</v>
      </c>
      <c r="C2448" t="e">
        <f>VLOOKUP(B2448,'BAHAN BAKU'!P:Q,2,FALSE)</f>
        <v>#N/A</v>
      </c>
      <c r="D2448" t="s">
        <v>0</v>
      </c>
      <c r="E2448" t="s">
        <v>49</v>
      </c>
      <c r="F2448" s="13">
        <f>IF(VLOOKUP(B2448&amp;D2448,'BAHAN BAKU'!BA:BB,2,FALSE)&gt;'BAHAN BAKU'!$B$1,'BAHAN BAKU'!$B$1,VLOOKUP(B2448&amp;D2448,'BAHAN BAKU'!BA:BB,2,FALSE))</f>
        <v>0</v>
      </c>
      <c r="G2448" t="s">
        <v>49</v>
      </c>
      <c r="H2448">
        <v>100</v>
      </c>
      <c r="I2448">
        <f>ROUND(VLOOKUP(B2448,'BAHAN BAKU'!P:AO,26,FALSE)*F2448%,0)</f>
        <v>0</v>
      </c>
      <c r="J2448">
        <v>0</v>
      </c>
      <c r="K2448">
        <v>0</v>
      </c>
      <c r="L2448">
        <f>VLOOKUP(B2448,'BAHAN BAKU'!P:Y,10,FALSE)</f>
        <v>0</v>
      </c>
      <c r="M2448">
        <f>VLOOKUP(B2448,'BAHAN BAKU'!P:Z,11,FALSE)</f>
        <v>0</v>
      </c>
      <c r="T2448">
        <v>0</v>
      </c>
    </row>
    <row r="2449" spans="1:20" x14ac:dyDescent="0.25">
      <c r="A2449">
        <f>VLOOKUP(B2449,'BAHAN BAKU'!$BD:$BE,2,FALSE)</f>
        <v>1</v>
      </c>
      <c r="B2449">
        <f>IF(COUNTIF($B$2:B2448,B2448)=3,B2448+1,B2448)</f>
        <v>816</v>
      </c>
      <c r="C2449" t="e">
        <f>VLOOKUP(B2449,'BAHAN BAKU'!P:Q,2,FALSE)</f>
        <v>#N/A</v>
      </c>
      <c r="D2449" t="s">
        <v>4</v>
      </c>
      <c r="E2449" t="s">
        <v>49</v>
      </c>
      <c r="F2449" s="13" t="e">
        <f>IF(C2449=0,"2.5","0")</f>
        <v>#N/A</v>
      </c>
      <c r="G2449" t="s">
        <v>49</v>
      </c>
      <c r="H2449">
        <v>100</v>
      </c>
      <c r="I2449" t="e">
        <f>ROUND(VLOOKUP(B2449,'BAHAN BAKU'!P:AO,26,FALSE)*F2449%,0)</f>
        <v>#N/A</v>
      </c>
      <c r="J2449">
        <v>0</v>
      </c>
      <c r="K2449">
        <v>0</v>
      </c>
      <c r="L2449">
        <f>VLOOKUP(B2449,'BAHAN BAKU'!P:Y,10,FALSE)</f>
        <v>0</v>
      </c>
      <c r="M2449">
        <f>VLOOKUP(B2449,'BAHAN BAKU'!P:Z,11,FALSE)</f>
        <v>0</v>
      </c>
      <c r="T2449">
        <v>0</v>
      </c>
    </row>
    <row r="2450" spans="1:20" x14ac:dyDescent="0.25">
      <c r="A2450">
        <f>VLOOKUP(B2450,'BAHAN BAKU'!$BD:$BE,2,FALSE)</f>
        <v>1</v>
      </c>
      <c r="B2450">
        <f>IF(COUNTIF($B$2:B2449,B2449)=3,B2449+1,B2449)</f>
        <v>817</v>
      </c>
      <c r="C2450" t="e">
        <f>VLOOKUP(B2450,'BAHAN BAKU'!P:Q,2,FALSE)</f>
        <v>#N/A</v>
      </c>
      <c r="D2450" t="s">
        <v>2</v>
      </c>
      <c r="E2450" t="s">
        <v>49</v>
      </c>
      <c r="F2450" s="13">
        <v>11</v>
      </c>
      <c r="G2450" t="s">
        <v>49</v>
      </c>
      <c r="H2450">
        <v>100</v>
      </c>
      <c r="I2450">
        <f>ROUND(VLOOKUP(B2450,'BAHAN BAKU'!P:AO,26,FALSE)*F2450%,0)</f>
        <v>0</v>
      </c>
      <c r="J2450">
        <v>0</v>
      </c>
      <c r="K2450">
        <v>0</v>
      </c>
      <c r="L2450">
        <f>VLOOKUP(B2450,'BAHAN BAKU'!P:Y,10,FALSE)</f>
        <v>0</v>
      </c>
      <c r="M2450">
        <f>VLOOKUP(B2450,'BAHAN BAKU'!P:Z,11,FALSE)</f>
        <v>0</v>
      </c>
      <c r="T2450">
        <v>0</v>
      </c>
    </row>
    <row r="2451" spans="1:20" x14ac:dyDescent="0.25">
      <c r="A2451">
        <f>VLOOKUP(B2451,'BAHAN BAKU'!$BD:$BE,2,FALSE)</f>
        <v>1</v>
      </c>
      <c r="B2451">
        <f>IF(COUNTIF($B$2:B2450,B2450)=3,B2450+1,B2450)</f>
        <v>817</v>
      </c>
      <c r="C2451" t="e">
        <f>VLOOKUP(B2451,'BAHAN BAKU'!P:Q,2,FALSE)</f>
        <v>#N/A</v>
      </c>
      <c r="D2451" t="s">
        <v>0</v>
      </c>
      <c r="E2451" t="s">
        <v>49</v>
      </c>
      <c r="F2451" s="13">
        <f>IF(VLOOKUP(B2451&amp;D2451,'BAHAN BAKU'!BA:BB,2,FALSE)&gt;'BAHAN BAKU'!$B$1,'BAHAN BAKU'!$B$1,VLOOKUP(B2451&amp;D2451,'BAHAN BAKU'!BA:BB,2,FALSE))</f>
        <v>0</v>
      </c>
      <c r="G2451" t="s">
        <v>49</v>
      </c>
      <c r="H2451">
        <v>100</v>
      </c>
      <c r="I2451">
        <f>ROUND(VLOOKUP(B2451,'BAHAN BAKU'!P:AO,26,FALSE)*F2451%,0)</f>
        <v>0</v>
      </c>
      <c r="J2451">
        <v>0</v>
      </c>
      <c r="K2451">
        <v>0</v>
      </c>
      <c r="L2451">
        <f>VLOOKUP(B2451,'BAHAN BAKU'!P:Y,10,FALSE)</f>
        <v>0</v>
      </c>
      <c r="M2451">
        <f>VLOOKUP(B2451,'BAHAN BAKU'!P:Z,11,FALSE)</f>
        <v>0</v>
      </c>
      <c r="T2451">
        <v>0</v>
      </c>
    </row>
    <row r="2452" spans="1:20" x14ac:dyDescent="0.25">
      <c r="A2452">
        <f>VLOOKUP(B2452,'BAHAN BAKU'!$BD:$BE,2,FALSE)</f>
        <v>1</v>
      </c>
      <c r="B2452">
        <f>IF(COUNTIF($B$2:B2451,B2451)=3,B2451+1,B2451)</f>
        <v>817</v>
      </c>
      <c r="C2452" t="e">
        <f>VLOOKUP(B2452,'BAHAN BAKU'!P:Q,2,FALSE)</f>
        <v>#N/A</v>
      </c>
      <c r="D2452" t="s">
        <v>4</v>
      </c>
      <c r="E2452" t="s">
        <v>49</v>
      </c>
      <c r="F2452" s="13" t="e">
        <f>IF(C2452=0,"2.5","0")</f>
        <v>#N/A</v>
      </c>
      <c r="G2452" t="s">
        <v>49</v>
      </c>
      <c r="H2452">
        <v>100</v>
      </c>
      <c r="I2452" t="e">
        <f>ROUND(VLOOKUP(B2452,'BAHAN BAKU'!P:AO,26,FALSE)*F2452%,0)</f>
        <v>#N/A</v>
      </c>
      <c r="J2452">
        <v>0</v>
      </c>
      <c r="K2452">
        <v>0</v>
      </c>
      <c r="L2452">
        <f>VLOOKUP(B2452,'BAHAN BAKU'!P:Y,10,FALSE)</f>
        <v>0</v>
      </c>
      <c r="M2452">
        <f>VLOOKUP(B2452,'BAHAN BAKU'!P:Z,11,FALSE)</f>
        <v>0</v>
      </c>
      <c r="T2452">
        <v>0</v>
      </c>
    </row>
    <row r="2453" spans="1:20" x14ac:dyDescent="0.25">
      <c r="A2453">
        <f>VLOOKUP(B2453,'BAHAN BAKU'!$BD:$BE,2,FALSE)</f>
        <v>1</v>
      </c>
      <c r="B2453">
        <f>IF(COUNTIF($B$2:B2452,B2452)=3,B2452+1,B2452)</f>
        <v>818</v>
      </c>
      <c r="C2453" t="e">
        <f>VLOOKUP(B2453,'BAHAN BAKU'!P:Q,2,FALSE)</f>
        <v>#N/A</v>
      </c>
      <c r="D2453" t="s">
        <v>2</v>
      </c>
      <c r="E2453" t="s">
        <v>49</v>
      </c>
      <c r="F2453" s="13">
        <v>11</v>
      </c>
      <c r="G2453" t="s">
        <v>49</v>
      </c>
      <c r="H2453">
        <v>100</v>
      </c>
      <c r="I2453">
        <f>ROUND(VLOOKUP(B2453,'BAHAN BAKU'!P:AO,26,FALSE)*F2453%,0)</f>
        <v>0</v>
      </c>
      <c r="J2453">
        <v>0</v>
      </c>
      <c r="K2453">
        <v>0</v>
      </c>
      <c r="L2453">
        <f>VLOOKUP(B2453,'BAHAN BAKU'!P:Y,10,FALSE)</f>
        <v>0</v>
      </c>
      <c r="M2453">
        <f>VLOOKUP(B2453,'BAHAN BAKU'!P:Z,11,FALSE)</f>
        <v>0</v>
      </c>
      <c r="T2453">
        <v>0</v>
      </c>
    </row>
    <row r="2454" spans="1:20" x14ac:dyDescent="0.25">
      <c r="A2454">
        <f>VLOOKUP(B2454,'BAHAN BAKU'!$BD:$BE,2,FALSE)</f>
        <v>1</v>
      </c>
      <c r="B2454">
        <f>IF(COUNTIF($B$2:B2453,B2453)=3,B2453+1,B2453)</f>
        <v>818</v>
      </c>
      <c r="C2454" t="e">
        <f>VLOOKUP(B2454,'BAHAN BAKU'!P:Q,2,FALSE)</f>
        <v>#N/A</v>
      </c>
      <c r="D2454" t="s">
        <v>0</v>
      </c>
      <c r="E2454" t="s">
        <v>49</v>
      </c>
      <c r="F2454" s="13">
        <f>IF(VLOOKUP(B2454&amp;D2454,'BAHAN BAKU'!BA:BB,2,FALSE)&gt;'BAHAN BAKU'!$B$1,'BAHAN BAKU'!$B$1,VLOOKUP(B2454&amp;D2454,'BAHAN BAKU'!BA:BB,2,FALSE))</f>
        <v>0</v>
      </c>
      <c r="G2454" t="s">
        <v>49</v>
      </c>
      <c r="H2454">
        <v>100</v>
      </c>
      <c r="I2454">
        <f>ROUND(VLOOKUP(B2454,'BAHAN BAKU'!P:AO,26,FALSE)*F2454%,0)</f>
        <v>0</v>
      </c>
      <c r="J2454">
        <v>0</v>
      </c>
      <c r="K2454">
        <v>0</v>
      </c>
      <c r="L2454">
        <f>VLOOKUP(B2454,'BAHAN BAKU'!P:Y,10,FALSE)</f>
        <v>0</v>
      </c>
      <c r="M2454">
        <f>VLOOKUP(B2454,'BAHAN BAKU'!P:Z,11,FALSE)</f>
        <v>0</v>
      </c>
      <c r="T2454">
        <v>0</v>
      </c>
    </row>
    <row r="2455" spans="1:20" x14ac:dyDescent="0.25">
      <c r="A2455">
        <f>VLOOKUP(B2455,'BAHAN BAKU'!$BD:$BE,2,FALSE)</f>
        <v>1</v>
      </c>
      <c r="B2455">
        <f>IF(COUNTIF($B$2:B2454,B2454)=3,B2454+1,B2454)</f>
        <v>818</v>
      </c>
      <c r="C2455" t="e">
        <f>VLOOKUP(B2455,'BAHAN BAKU'!P:Q,2,FALSE)</f>
        <v>#N/A</v>
      </c>
      <c r="D2455" t="s">
        <v>4</v>
      </c>
      <c r="E2455" t="s">
        <v>49</v>
      </c>
      <c r="F2455" s="13" t="e">
        <f>IF(C2455=0,"2.5","0")</f>
        <v>#N/A</v>
      </c>
      <c r="G2455" t="s">
        <v>49</v>
      </c>
      <c r="H2455">
        <v>100</v>
      </c>
      <c r="I2455" t="e">
        <f>ROUND(VLOOKUP(B2455,'BAHAN BAKU'!P:AO,26,FALSE)*F2455%,0)</f>
        <v>#N/A</v>
      </c>
      <c r="J2455">
        <v>0</v>
      </c>
      <c r="K2455">
        <v>0</v>
      </c>
      <c r="L2455">
        <f>VLOOKUP(B2455,'BAHAN BAKU'!P:Y,10,FALSE)</f>
        <v>0</v>
      </c>
      <c r="M2455">
        <f>VLOOKUP(B2455,'BAHAN BAKU'!P:Z,11,FALSE)</f>
        <v>0</v>
      </c>
      <c r="T2455">
        <v>0</v>
      </c>
    </row>
    <row r="2456" spans="1:20" x14ac:dyDescent="0.25">
      <c r="A2456">
        <f>VLOOKUP(B2456,'BAHAN BAKU'!$BD:$BE,2,FALSE)</f>
        <v>1</v>
      </c>
      <c r="B2456">
        <f>IF(COUNTIF($B$2:B2455,B2455)=3,B2455+1,B2455)</f>
        <v>819</v>
      </c>
      <c r="C2456" t="e">
        <f>VLOOKUP(B2456,'BAHAN BAKU'!P:Q,2,FALSE)</f>
        <v>#N/A</v>
      </c>
      <c r="D2456" t="s">
        <v>2</v>
      </c>
      <c r="E2456" t="s">
        <v>49</v>
      </c>
      <c r="F2456" s="13">
        <v>11</v>
      </c>
      <c r="G2456" t="s">
        <v>49</v>
      </c>
      <c r="H2456">
        <v>100</v>
      </c>
      <c r="I2456">
        <f>ROUND(VLOOKUP(B2456,'BAHAN BAKU'!P:AO,26,FALSE)*F2456%,0)</f>
        <v>0</v>
      </c>
      <c r="J2456">
        <v>0</v>
      </c>
      <c r="K2456">
        <v>0</v>
      </c>
      <c r="L2456">
        <f>VLOOKUP(B2456,'BAHAN BAKU'!P:Y,10,FALSE)</f>
        <v>0</v>
      </c>
      <c r="M2456">
        <f>VLOOKUP(B2456,'BAHAN BAKU'!P:Z,11,FALSE)</f>
        <v>0</v>
      </c>
      <c r="T2456">
        <v>0</v>
      </c>
    </row>
    <row r="2457" spans="1:20" x14ac:dyDescent="0.25">
      <c r="A2457">
        <f>VLOOKUP(B2457,'BAHAN BAKU'!$BD:$BE,2,FALSE)</f>
        <v>1</v>
      </c>
      <c r="B2457">
        <f>IF(COUNTIF($B$2:B2456,B2456)=3,B2456+1,B2456)</f>
        <v>819</v>
      </c>
      <c r="C2457" t="e">
        <f>VLOOKUP(B2457,'BAHAN BAKU'!P:Q,2,FALSE)</f>
        <v>#N/A</v>
      </c>
      <c r="D2457" t="s">
        <v>0</v>
      </c>
      <c r="E2457" t="s">
        <v>49</v>
      </c>
      <c r="F2457" s="13">
        <f>IF(VLOOKUP(B2457&amp;D2457,'BAHAN BAKU'!BA:BB,2,FALSE)&gt;'BAHAN BAKU'!$B$1,'BAHAN BAKU'!$B$1,VLOOKUP(B2457&amp;D2457,'BAHAN BAKU'!BA:BB,2,FALSE))</f>
        <v>0</v>
      </c>
      <c r="G2457" t="s">
        <v>49</v>
      </c>
      <c r="H2457">
        <v>100</v>
      </c>
      <c r="I2457">
        <f>ROUND(VLOOKUP(B2457,'BAHAN BAKU'!P:AO,26,FALSE)*F2457%,0)</f>
        <v>0</v>
      </c>
      <c r="J2457">
        <v>0</v>
      </c>
      <c r="K2457">
        <v>0</v>
      </c>
      <c r="L2457">
        <f>VLOOKUP(B2457,'BAHAN BAKU'!P:Y,10,FALSE)</f>
        <v>0</v>
      </c>
      <c r="M2457">
        <f>VLOOKUP(B2457,'BAHAN BAKU'!P:Z,11,FALSE)</f>
        <v>0</v>
      </c>
      <c r="T2457">
        <v>0</v>
      </c>
    </row>
    <row r="2458" spans="1:20" x14ac:dyDescent="0.25">
      <c r="A2458">
        <f>VLOOKUP(B2458,'BAHAN BAKU'!$BD:$BE,2,FALSE)</f>
        <v>1</v>
      </c>
      <c r="B2458">
        <f>IF(COUNTIF($B$2:B2457,B2457)=3,B2457+1,B2457)</f>
        <v>819</v>
      </c>
      <c r="C2458" t="e">
        <f>VLOOKUP(B2458,'BAHAN BAKU'!P:Q,2,FALSE)</f>
        <v>#N/A</v>
      </c>
      <c r="D2458" t="s">
        <v>4</v>
      </c>
      <c r="E2458" t="s">
        <v>49</v>
      </c>
      <c r="F2458" s="13" t="e">
        <f>IF(C2458=0,"2.5","0")</f>
        <v>#N/A</v>
      </c>
      <c r="G2458" t="s">
        <v>49</v>
      </c>
      <c r="H2458">
        <v>100</v>
      </c>
      <c r="I2458" t="e">
        <f>ROUND(VLOOKUP(B2458,'BAHAN BAKU'!P:AO,26,FALSE)*F2458%,0)</f>
        <v>#N/A</v>
      </c>
      <c r="J2458">
        <v>0</v>
      </c>
      <c r="K2458">
        <v>0</v>
      </c>
      <c r="L2458">
        <f>VLOOKUP(B2458,'BAHAN BAKU'!P:Y,10,FALSE)</f>
        <v>0</v>
      </c>
      <c r="M2458">
        <f>VLOOKUP(B2458,'BAHAN BAKU'!P:Z,11,FALSE)</f>
        <v>0</v>
      </c>
      <c r="T2458">
        <v>0</v>
      </c>
    </row>
    <row r="2459" spans="1:20" x14ac:dyDescent="0.25">
      <c r="A2459">
        <f>VLOOKUP(B2459,'BAHAN BAKU'!$BD:$BE,2,FALSE)</f>
        <v>1</v>
      </c>
      <c r="B2459">
        <f>IF(COUNTIF($B$2:B2458,B2458)=3,B2458+1,B2458)</f>
        <v>820</v>
      </c>
      <c r="C2459" t="e">
        <f>VLOOKUP(B2459,'BAHAN BAKU'!P:Q,2,FALSE)</f>
        <v>#N/A</v>
      </c>
      <c r="D2459" t="s">
        <v>2</v>
      </c>
      <c r="E2459" t="s">
        <v>49</v>
      </c>
      <c r="F2459" s="13">
        <v>11</v>
      </c>
      <c r="G2459" t="s">
        <v>49</v>
      </c>
      <c r="H2459">
        <v>100</v>
      </c>
      <c r="I2459">
        <f>ROUND(VLOOKUP(B2459,'BAHAN BAKU'!P:AO,26,FALSE)*F2459%,0)</f>
        <v>0</v>
      </c>
      <c r="J2459">
        <v>0</v>
      </c>
      <c r="K2459">
        <v>0</v>
      </c>
      <c r="L2459">
        <f>VLOOKUP(B2459,'BAHAN BAKU'!P:Y,10,FALSE)</f>
        <v>0</v>
      </c>
      <c r="M2459">
        <f>VLOOKUP(B2459,'BAHAN BAKU'!P:Z,11,FALSE)</f>
        <v>0</v>
      </c>
      <c r="T2459">
        <v>0</v>
      </c>
    </row>
    <row r="2460" spans="1:20" x14ac:dyDescent="0.25">
      <c r="A2460">
        <f>VLOOKUP(B2460,'BAHAN BAKU'!$BD:$BE,2,FALSE)</f>
        <v>1</v>
      </c>
      <c r="B2460">
        <f>IF(COUNTIF($B$2:B2459,B2459)=3,B2459+1,B2459)</f>
        <v>820</v>
      </c>
      <c r="C2460" t="e">
        <f>VLOOKUP(B2460,'BAHAN BAKU'!P:Q,2,FALSE)</f>
        <v>#N/A</v>
      </c>
      <c r="D2460" t="s">
        <v>0</v>
      </c>
      <c r="E2460" t="s">
        <v>49</v>
      </c>
      <c r="F2460" s="13">
        <f>IF(VLOOKUP(B2460&amp;D2460,'BAHAN BAKU'!BA:BB,2,FALSE)&gt;'BAHAN BAKU'!$B$1,'BAHAN BAKU'!$B$1,VLOOKUP(B2460&amp;D2460,'BAHAN BAKU'!BA:BB,2,FALSE))</f>
        <v>0</v>
      </c>
      <c r="G2460" t="s">
        <v>49</v>
      </c>
      <c r="H2460">
        <v>100</v>
      </c>
      <c r="I2460">
        <f>ROUND(VLOOKUP(B2460,'BAHAN BAKU'!P:AO,26,FALSE)*F2460%,0)</f>
        <v>0</v>
      </c>
      <c r="J2460">
        <v>0</v>
      </c>
      <c r="K2460">
        <v>0</v>
      </c>
      <c r="L2460">
        <f>VLOOKUP(B2460,'BAHAN BAKU'!P:Y,10,FALSE)</f>
        <v>0</v>
      </c>
      <c r="M2460">
        <f>VLOOKUP(B2460,'BAHAN BAKU'!P:Z,11,FALSE)</f>
        <v>0</v>
      </c>
      <c r="T2460">
        <v>0</v>
      </c>
    </row>
    <row r="2461" spans="1:20" x14ac:dyDescent="0.25">
      <c r="A2461">
        <f>VLOOKUP(B2461,'BAHAN BAKU'!$BD:$BE,2,FALSE)</f>
        <v>1</v>
      </c>
      <c r="B2461">
        <f>IF(COUNTIF($B$2:B2460,B2460)=3,B2460+1,B2460)</f>
        <v>820</v>
      </c>
      <c r="C2461" t="e">
        <f>VLOOKUP(B2461,'BAHAN BAKU'!P:Q,2,FALSE)</f>
        <v>#N/A</v>
      </c>
      <c r="D2461" t="s">
        <v>4</v>
      </c>
      <c r="E2461" t="s">
        <v>49</v>
      </c>
      <c r="F2461" s="13" t="e">
        <f>IF(C2461=0,"2.5","0")</f>
        <v>#N/A</v>
      </c>
      <c r="G2461" t="s">
        <v>49</v>
      </c>
      <c r="H2461">
        <v>100</v>
      </c>
      <c r="I2461" t="e">
        <f>ROUND(VLOOKUP(B2461,'BAHAN BAKU'!P:AO,26,FALSE)*F2461%,0)</f>
        <v>#N/A</v>
      </c>
      <c r="J2461">
        <v>0</v>
      </c>
      <c r="K2461">
        <v>0</v>
      </c>
      <c r="L2461">
        <f>VLOOKUP(B2461,'BAHAN BAKU'!P:Y,10,FALSE)</f>
        <v>0</v>
      </c>
      <c r="M2461">
        <f>VLOOKUP(B2461,'BAHAN BAKU'!P:Z,11,FALSE)</f>
        <v>0</v>
      </c>
      <c r="T2461">
        <v>0</v>
      </c>
    </row>
    <row r="2462" spans="1:20" x14ac:dyDescent="0.25">
      <c r="A2462">
        <f>VLOOKUP(B2462,'BAHAN BAKU'!$BD:$BE,2,FALSE)</f>
        <v>1</v>
      </c>
      <c r="B2462">
        <f>IF(COUNTIF($B$2:B2461,B2461)=3,B2461+1,B2461)</f>
        <v>821</v>
      </c>
      <c r="C2462" t="e">
        <f>VLOOKUP(B2462,'BAHAN BAKU'!P:Q,2,FALSE)</f>
        <v>#N/A</v>
      </c>
      <c r="D2462" t="s">
        <v>2</v>
      </c>
      <c r="E2462" t="s">
        <v>49</v>
      </c>
      <c r="F2462" s="13">
        <v>11</v>
      </c>
      <c r="G2462" t="s">
        <v>49</v>
      </c>
      <c r="H2462">
        <v>100</v>
      </c>
      <c r="I2462">
        <f>ROUND(VLOOKUP(B2462,'BAHAN BAKU'!P:AO,26,FALSE)*F2462%,0)</f>
        <v>0</v>
      </c>
      <c r="J2462">
        <v>0</v>
      </c>
      <c r="K2462">
        <v>0</v>
      </c>
      <c r="L2462">
        <f>VLOOKUP(B2462,'BAHAN BAKU'!P:Y,10,FALSE)</f>
        <v>0</v>
      </c>
      <c r="M2462">
        <f>VLOOKUP(B2462,'BAHAN BAKU'!P:Z,11,FALSE)</f>
        <v>0</v>
      </c>
      <c r="T2462">
        <v>0</v>
      </c>
    </row>
    <row r="2463" spans="1:20" x14ac:dyDescent="0.25">
      <c r="A2463">
        <f>VLOOKUP(B2463,'BAHAN BAKU'!$BD:$BE,2,FALSE)</f>
        <v>1</v>
      </c>
      <c r="B2463">
        <f>IF(COUNTIF($B$2:B2462,B2462)=3,B2462+1,B2462)</f>
        <v>821</v>
      </c>
      <c r="C2463" t="e">
        <f>VLOOKUP(B2463,'BAHAN BAKU'!P:Q,2,FALSE)</f>
        <v>#N/A</v>
      </c>
      <c r="D2463" t="s">
        <v>0</v>
      </c>
      <c r="E2463" t="s">
        <v>49</v>
      </c>
      <c r="F2463" s="13">
        <f>IF(VLOOKUP(B2463&amp;D2463,'BAHAN BAKU'!BA:BB,2,FALSE)&gt;'BAHAN BAKU'!$B$1,'BAHAN BAKU'!$B$1,VLOOKUP(B2463&amp;D2463,'BAHAN BAKU'!BA:BB,2,FALSE))</f>
        <v>0</v>
      </c>
      <c r="G2463" t="s">
        <v>49</v>
      </c>
      <c r="H2463">
        <v>100</v>
      </c>
      <c r="I2463">
        <f>ROUND(VLOOKUP(B2463,'BAHAN BAKU'!P:AO,26,FALSE)*F2463%,0)</f>
        <v>0</v>
      </c>
      <c r="J2463">
        <v>0</v>
      </c>
      <c r="K2463">
        <v>0</v>
      </c>
      <c r="L2463">
        <f>VLOOKUP(B2463,'BAHAN BAKU'!P:Y,10,FALSE)</f>
        <v>0</v>
      </c>
      <c r="M2463">
        <f>VLOOKUP(B2463,'BAHAN BAKU'!P:Z,11,FALSE)</f>
        <v>0</v>
      </c>
      <c r="T2463">
        <v>0</v>
      </c>
    </row>
    <row r="2464" spans="1:20" x14ac:dyDescent="0.25">
      <c r="A2464">
        <f>VLOOKUP(B2464,'BAHAN BAKU'!$BD:$BE,2,FALSE)</f>
        <v>1</v>
      </c>
      <c r="B2464">
        <f>IF(COUNTIF($B$2:B2463,B2463)=3,B2463+1,B2463)</f>
        <v>821</v>
      </c>
      <c r="C2464" t="e">
        <f>VLOOKUP(B2464,'BAHAN BAKU'!P:Q,2,FALSE)</f>
        <v>#N/A</v>
      </c>
      <c r="D2464" t="s">
        <v>4</v>
      </c>
      <c r="E2464" t="s">
        <v>49</v>
      </c>
      <c r="F2464" s="13" t="e">
        <f>IF(C2464=0,"2.5","0")</f>
        <v>#N/A</v>
      </c>
      <c r="G2464" t="s">
        <v>49</v>
      </c>
      <c r="H2464">
        <v>100</v>
      </c>
      <c r="I2464" t="e">
        <f>ROUND(VLOOKUP(B2464,'BAHAN BAKU'!P:AO,26,FALSE)*F2464%,0)</f>
        <v>#N/A</v>
      </c>
      <c r="J2464">
        <v>0</v>
      </c>
      <c r="K2464">
        <v>0</v>
      </c>
      <c r="L2464">
        <f>VLOOKUP(B2464,'BAHAN BAKU'!P:Y,10,FALSE)</f>
        <v>0</v>
      </c>
      <c r="M2464">
        <f>VLOOKUP(B2464,'BAHAN BAKU'!P:Z,11,FALSE)</f>
        <v>0</v>
      </c>
      <c r="T2464">
        <v>0</v>
      </c>
    </row>
    <row r="2465" spans="1:20" x14ac:dyDescent="0.25">
      <c r="A2465">
        <f>VLOOKUP(B2465,'BAHAN BAKU'!$BD:$BE,2,FALSE)</f>
        <v>1</v>
      </c>
      <c r="B2465">
        <f>IF(COUNTIF($B$2:B2464,B2464)=3,B2464+1,B2464)</f>
        <v>822</v>
      </c>
      <c r="C2465" t="e">
        <f>VLOOKUP(B2465,'BAHAN BAKU'!P:Q,2,FALSE)</f>
        <v>#N/A</v>
      </c>
      <c r="D2465" t="s">
        <v>2</v>
      </c>
      <c r="E2465" t="s">
        <v>49</v>
      </c>
      <c r="F2465" s="13">
        <v>11</v>
      </c>
      <c r="G2465" t="s">
        <v>49</v>
      </c>
      <c r="H2465">
        <v>100</v>
      </c>
      <c r="I2465">
        <f>ROUND(VLOOKUP(B2465,'BAHAN BAKU'!P:AO,26,FALSE)*F2465%,0)</f>
        <v>0</v>
      </c>
      <c r="J2465">
        <v>0</v>
      </c>
      <c r="K2465">
        <v>0</v>
      </c>
      <c r="L2465">
        <f>VLOOKUP(B2465,'BAHAN BAKU'!P:Y,10,FALSE)</f>
        <v>0</v>
      </c>
      <c r="M2465">
        <f>VLOOKUP(B2465,'BAHAN BAKU'!P:Z,11,FALSE)</f>
        <v>0</v>
      </c>
      <c r="T2465">
        <v>0</v>
      </c>
    </row>
    <row r="2466" spans="1:20" x14ac:dyDescent="0.25">
      <c r="A2466">
        <f>VLOOKUP(B2466,'BAHAN BAKU'!$BD:$BE,2,FALSE)</f>
        <v>1</v>
      </c>
      <c r="B2466">
        <f>IF(COUNTIF($B$2:B2465,B2465)=3,B2465+1,B2465)</f>
        <v>822</v>
      </c>
      <c r="C2466" t="e">
        <f>VLOOKUP(B2466,'BAHAN BAKU'!P:Q,2,FALSE)</f>
        <v>#N/A</v>
      </c>
      <c r="D2466" t="s">
        <v>0</v>
      </c>
      <c r="E2466" t="s">
        <v>49</v>
      </c>
      <c r="F2466" s="13">
        <f>IF(VLOOKUP(B2466&amp;D2466,'BAHAN BAKU'!BA:BB,2,FALSE)&gt;'BAHAN BAKU'!$B$1,'BAHAN BAKU'!$B$1,VLOOKUP(B2466&amp;D2466,'BAHAN BAKU'!BA:BB,2,FALSE))</f>
        <v>0</v>
      </c>
      <c r="G2466" t="s">
        <v>49</v>
      </c>
      <c r="H2466">
        <v>100</v>
      </c>
      <c r="I2466">
        <f>ROUND(VLOOKUP(B2466,'BAHAN BAKU'!P:AO,26,FALSE)*F2466%,0)</f>
        <v>0</v>
      </c>
      <c r="J2466">
        <v>0</v>
      </c>
      <c r="K2466">
        <v>0</v>
      </c>
      <c r="L2466">
        <f>VLOOKUP(B2466,'BAHAN BAKU'!P:Y,10,FALSE)</f>
        <v>0</v>
      </c>
      <c r="M2466">
        <f>VLOOKUP(B2466,'BAHAN BAKU'!P:Z,11,FALSE)</f>
        <v>0</v>
      </c>
      <c r="T2466">
        <v>0</v>
      </c>
    </row>
    <row r="2467" spans="1:20" x14ac:dyDescent="0.25">
      <c r="A2467">
        <f>VLOOKUP(B2467,'BAHAN BAKU'!$BD:$BE,2,FALSE)</f>
        <v>1</v>
      </c>
      <c r="B2467">
        <f>IF(COUNTIF($B$2:B2466,B2466)=3,B2466+1,B2466)</f>
        <v>822</v>
      </c>
      <c r="C2467" t="e">
        <f>VLOOKUP(B2467,'BAHAN BAKU'!P:Q,2,FALSE)</f>
        <v>#N/A</v>
      </c>
      <c r="D2467" t="s">
        <v>4</v>
      </c>
      <c r="E2467" t="s">
        <v>49</v>
      </c>
      <c r="F2467" s="13" t="e">
        <f>IF(C2467=0,"2.5","0")</f>
        <v>#N/A</v>
      </c>
      <c r="G2467" t="s">
        <v>49</v>
      </c>
      <c r="H2467">
        <v>100</v>
      </c>
      <c r="I2467" t="e">
        <f>ROUND(VLOOKUP(B2467,'BAHAN BAKU'!P:AO,26,FALSE)*F2467%,0)</f>
        <v>#N/A</v>
      </c>
      <c r="J2467">
        <v>0</v>
      </c>
      <c r="K2467">
        <v>0</v>
      </c>
      <c r="L2467">
        <f>VLOOKUP(B2467,'BAHAN BAKU'!P:Y,10,FALSE)</f>
        <v>0</v>
      </c>
      <c r="M2467">
        <f>VLOOKUP(B2467,'BAHAN BAKU'!P:Z,11,FALSE)</f>
        <v>0</v>
      </c>
      <c r="T2467">
        <v>0</v>
      </c>
    </row>
    <row r="2468" spans="1:20" x14ac:dyDescent="0.25">
      <c r="A2468">
        <f>VLOOKUP(B2468,'BAHAN BAKU'!$BD:$BE,2,FALSE)</f>
        <v>1</v>
      </c>
      <c r="B2468">
        <f>IF(COUNTIF($B$2:B2467,B2467)=3,B2467+1,B2467)</f>
        <v>823</v>
      </c>
      <c r="C2468" t="e">
        <f>VLOOKUP(B2468,'BAHAN BAKU'!P:Q,2,FALSE)</f>
        <v>#N/A</v>
      </c>
      <c r="D2468" t="s">
        <v>2</v>
      </c>
      <c r="E2468" t="s">
        <v>49</v>
      </c>
      <c r="F2468" s="13">
        <v>11</v>
      </c>
      <c r="G2468" t="s">
        <v>49</v>
      </c>
      <c r="H2468">
        <v>100</v>
      </c>
      <c r="I2468">
        <f>ROUND(VLOOKUP(B2468,'BAHAN BAKU'!P:AO,26,FALSE)*F2468%,0)</f>
        <v>0</v>
      </c>
      <c r="J2468">
        <v>0</v>
      </c>
      <c r="K2468">
        <v>0</v>
      </c>
      <c r="L2468">
        <f>VLOOKUP(B2468,'BAHAN BAKU'!P:Y,10,FALSE)</f>
        <v>0</v>
      </c>
      <c r="M2468">
        <f>VLOOKUP(B2468,'BAHAN BAKU'!P:Z,11,FALSE)</f>
        <v>0</v>
      </c>
      <c r="T2468">
        <v>0</v>
      </c>
    </row>
    <row r="2469" spans="1:20" x14ac:dyDescent="0.25">
      <c r="A2469">
        <f>VLOOKUP(B2469,'BAHAN BAKU'!$BD:$BE,2,FALSE)</f>
        <v>1</v>
      </c>
      <c r="B2469">
        <f>IF(COUNTIF($B$2:B2468,B2468)=3,B2468+1,B2468)</f>
        <v>823</v>
      </c>
      <c r="C2469" t="e">
        <f>VLOOKUP(B2469,'BAHAN BAKU'!P:Q,2,FALSE)</f>
        <v>#N/A</v>
      </c>
      <c r="D2469" t="s">
        <v>0</v>
      </c>
      <c r="E2469" t="s">
        <v>49</v>
      </c>
      <c r="F2469" s="13">
        <f>IF(VLOOKUP(B2469&amp;D2469,'BAHAN BAKU'!BA:BB,2,FALSE)&gt;'BAHAN BAKU'!$B$1,'BAHAN BAKU'!$B$1,VLOOKUP(B2469&amp;D2469,'BAHAN BAKU'!BA:BB,2,FALSE))</f>
        <v>0</v>
      </c>
      <c r="G2469" t="s">
        <v>49</v>
      </c>
      <c r="H2469">
        <v>100</v>
      </c>
      <c r="I2469">
        <f>ROUND(VLOOKUP(B2469,'BAHAN BAKU'!P:AO,26,FALSE)*F2469%,0)</f>
        <v>0</v>
      </c>
      <c r="J2469">
        <v>0</v>
      </c>
      <c r="K2469">
        <v>0</v>
      </c>
      <c r="L2469">
        <f>VLOOKUP(B2469,'BAHAN BAKU'!P:Y,10,FALSE)</f>
        <v>0</v>
      </c>
      <c r="M2469">
        <f>VLOOKUP(B2469,'BAHAN BAKU'!P:Z,11,FALSE)</f>
        <v>0</v>
      </c>
      <c r="T2469">
        <v>0</v>
      </c>
    </row>
    <row r="2470" spans="1:20" x14ac:dyDescent="0.25">
      <c r="A2470">
        <f>VLOOKUP(B2470,'BAHAN BAKU'!$BD:$BE,2,FALSE)</f>
        <v>1</v>
      </c>
      <c r="B2470">
        <f>IF(COUNTIF($B$2:B2469,B2469)=3,B2469+1,B2469)</f>
        <v>823</v>
      </c>
      <c r="C2470" t="e">
        <f>VLOOKUP(B2470,'BAHAN BAKU'!P:Q,2,FALSE)</f>
        <v>#N/A</v>
      </c>
      <c r="D2470" t="s">
        <v>4</v>
      </c>
      <c r="E2470" t="s">
        <v>49</v>
      </c>
      <c r="F2470" s="13" t="e">
        <f>IF(C2470=0,"2.5","0")</f>
        <v>#N/A</v>
      </c>
      <c r="G2470" t="s">
        <v>49</v>
      </c>
      <c r="H2470">
        <v>100</v>
      </c>
      <c r="I2470" t="e">
        <f>ROUND(VLOOKUP(B2470,'BAHAN BAKU'!P:AO,26,FALSE)*F2470%,0)</f>
        <v>#N/A</v>
      </c>
      <c r="J2470">
        <v>0</v>
      </c>
      <c r="K2470">
        <v>0</v>
      </c>
      <c r="L2470">
        <f>VLOOKUP(B2470,'BAHAN BAKU'!P:Y,10,FALSE)</f>
        <v>0</v>
      </c>
      <c r="M2470">
        <f>VLOOKUP(B2470,'BAHAN BAKU'!P:Z,11,FALSE)</f>
        <v>0</v>
      </c>
      <c r="T2470">
        <v>0</v>
      </c>
    </row>
    <row r="2471" spans="1:20" x14ac:dyDescent="0.25">
      <c r="A2471">
        <f>VLOOKUP(B2471,'BAHAN BAKU'!$BD:$BE,2,FALSE)</f>
        <v>1</v>
      </c>
      <c r="B2471">
        <f>IF(COUNTIF($B$2:B2470,B2470)=3,B2470+1,B2470)</f>
        <v>824</v>
      </c>
      <c r="C2471" t="e">
        <f>VLOOKUP(B2471,'BAHAN BAKU'!P:Q,2,FALSE)</f>
        <v>#N/A</v>
      </c>
      <c r="D2471" t="s">
        <v>2</v>
      </c>
      <c r="E2471" t="s">
        <v>49</v>
      </c>
      <c r="F2471" s="13">
        <v>11</v>
      </c>
      <c r="G2471" t="s">
        <v>49</v>
      </c>
      <c r="H2471">
        <v>100</v>
      </c>
      <c r="I2471">
        <f>ROUND(VLOOKUP(B2471,'BAHAN BAKU'!P:AO,26,FALSE)*F2471%,0)</f>
        <v>0</v>
      </c>
      <c r="J2471">
        <v>0</v>
      </c>
      <c r="K2471">
        <v>0</v>
      </c>
      <c r="L2471">
        <f>VLOOKUP(B2471,'BAHAN BAKU'!P:Y,10,FALSE)</f>
        <v>0</v>
      </c>
      <c r="M2471">
        <f>VLOOKUP(B2471,'BAHAN BAKU'!P:Z,11,FALSE)</f>
        <v>0</v>
      </c>
      <c r="T2471">
        <v>0</v>
      </c>
    </row>
    <row r="2472" spans="1:20" x14ac:dyDescent="0.25">
      <c r="A2472">
        <f>VLOOKUP(B2472,'BAHAN BAKU'!$BD:$BE,2,FALSE)</f>
        <v>1</v>
      </c>
      <c r="B2472">
        <f>IF(COUNTIF($B$2:B2471,B2471)=3,B2471+1,B2471)</f>
        <v>824</v>
      </c>
      <c r="C2472" t="e">
        <f>VLOOKUP(B2472,'BAHAN BAKU'!P:Q,2,FALSE)</f>
        <v>#N/A</v>
      </c>
      <c r="D2472" t="s">
        <v>0</v>
      </c>
      <c r="E2472" t="s">
        <v>49</v>
      </c>
      <c r="F2472" s="13">
        <f>IF(VLOOKUP(B2472&amp;D2472,'BAHAN BAKU'!BA:BB,2,FALSE)&gt;'BAHAN BAKU'!$B$1,'BAHAN BAKU'!$B$1,VLOOKUP(B2472&amp;D2472,'BAHAN BAKU'!BA:BB,2,FALSE))</f>
        <v>0</v>
      </c>
      <c r="G2472" t="s">
        <v>49</v>
      </c>
      <c r="H2472">
        <v>100</v>
      </c>
      <c r="I2472">
        <f>ROUND(VLOOKUP(B2472,'BAHAN BAKU'!P:AO,26,FALSE)*F2472%,0)</f>
        <v>0</v>
      </c>
      <c r="J2472">
        <v>0</v>
      </c>
      <c r="K2472">
        <v>0</v>
      </c>
      <c r="L2472">
        <f>VLOOKUP(B2472,'BAHAN BAKU'!P:Y,10,FALSE)</f>
        <v>0</v>
      </c>
      <c r="M2472">
        <f>VLOOKUP(B2472,'BAHAN BAKU'!P:Z,11,FALSE)</f>
        <v>0</v>
      </c>
      <c r="T2472">
        <v>0</v>
      </c>
    </row>
    <row r="2473" spans="1:20" x14ac:dyDescent="0.25">
      <c r="A2473">
        <f>VLOOKUP(B2473,'BAHAN BAKU'!$BD:$BE,2,FALSE)</f>
        <v>1</v>
      </c>
      <c r="B2473">
        <f>IF(COUNTIF($B$2:B2472,B2472)=3,B2472+1,B2472)</f>
        <v>824</v>
      </c>
      <c r="C2473" t="e">
        <f>VLOOKUP(B2473,'BAHAN BAKU'!P:Q,2,FALSE)</f>
        <v>#N/A</v>
      </c>
      <c r="D2473" t="s">
        <v>4</v>
      </c>
      <c r="E2473" t="s">
        <v>49</v>
      </c>
      <c r="F2473" s="13" t="e">
        <f>IF(C2473=0,"2.5","0")</f>
        <v>#N/A</v>
      </c>
      <c r="G2473" t="s">
        <v>49</v>
      </c>
      <c r="H2473">
        <v>100</v>
      </c>
      <c r="I2473" t="e">
        <f>ROUND(VLOOKUP(B2473,'BAHAN BAKU'!P:AO,26,FALSE)*F2473%,0)</f>
        <v>#N/A</v>
      </c>
      <c r="J2473">
        <v>0</v>
      </c>
      <c r="K2473">
        <v>0</v>
      </c>
      <c r="L2473">
        <f>VLOOKUP(B2473,'BAHAN BAKU'!P:Y,10,FALSE)</f>
        <v>0</v>
      </c>
      <c r="M2473">
        <f>VLOOKUP(B2473,'BAHAN BAKU'!P:Z,11,FALSE)</f>
        <v>0</v>
      </c>
      <c r="T2473">
        <v>0</v>
      </c>
    </row>
    <row r="2474" spans="1:20" x14ac:dyDescent="0.25">
      <c r="A2474">
        <f>VLOOKUP(B2474,'BAHAN BAKU'!$BD:$BE,2,FALSE)</f>
        <v>1</v>
      </c>
      <c r="B2474">
        <f>IF(COUNTIF($B$2:B2473,B2473)=3,B2473+1,B2473)</f>
        <v>825</v>
      </c>
      <c r="C2474" t="e">
        <f>VLOOKUP(B2474,'BAHAN BAKU'!P:Q,2,FALSE)</f>
        <v>#N/A</v>
      </c>
      <c r="D2474" t="s">
        <v>2</v>
      </c>
      <c r="E2474" t="s">
        <v>49</v>
      </c>
      <c r="F2474" s="13">
        <v>11</v>
      </c>
      <c r="G2474" t="s">
        <v>49</v>
      </c>
      <c r="H2474">
        <v>100</v>
      </c>
      <c r="I2474">
        <f>ROUND(VLOOKUP(B2474,'BAHAN BAKU'!P:AO,26,FALSE)*F2474%,0)</f>
        <v>0</v>
      </c>
      <c r="J2474">
        <v>0</v>
      </c>
      <c r="K2474">
        <v>0</v>
      </c>
      <c r="L2474">
        <f>VLOOKUP(B2474,'BAHAN BAKU'!P:Y,10,FALSE)</f>
        <v>0</v>
      </c>
      <c r="M2474">
        <f>VLOOKUP(B2474,'BAHAN BAKU'!P:Z,11,FALSE)</f>
        <v>0</v>
      </c>
      <c r="T2474">
        <v>0</v>
      </c>
    </row>
    <row r="2475" spans="1:20" x14ac:dyDescent="0.25">
      <c r="A2475">
        <f>VLOOKUP(B2475,'BAHAN BAKU'!$BD:$BE,2,FALSE)</f>
        <v>1</v>
      </c>
      <c r="B2475">
        <f>IF(COUNTIF($B$2:B2474,B2474)=3,B2474+1,B2474)</f>
        <v>825</v>
      </c>
      <c r="C2475" t="e">
        <f>VLOOKUP(B2475,'BAHAN BAKU'!P:Q,2,FALSE)</f>
        <v>#N/A</v>
      </c>
      <c r="D2475" t="s">
        <v>0</v>
      </c>
      <c r="E2475" t="s">
        <v>49</v>
      </c>
      <c r="F2475" s="13">
        <f>IF(VLOOKUP(B2475&amp;D2475,'BAHAN BAKU'!BA:BB,2,FALSE)&gt;'BAHAN BAKU'!$B$1,'BAHAN BAKU'!$B$1,VLOOKUP(B2475&amp;D2475,'BAHAN BAKU'!BA:BB,2,FALSE))</f>
        <v>0</v>
      </c>
      <c r="G2475" t="s">
        <v>49</v>
      </c>
      <c r="H2475">
        <v>100</v>
      </c>
      <c r="I2475">
        <f>ROUND(VLOOKUP(B2475,'BAHAN BAKU'!P:AO,26,FALSE)*F2475%,0)</f>
        <v>0</v>
      </c>
      <c r="J2475">
        <v>0</v>
      </c>
      <c r="K2475">
        <v>0</v>
      </c>
      <c r="L2475">
        <f>VLOOKUP(B2475,'BAHAN BAKU'!P:Y,10,FALSE)</f>
        <v>0</v>
      </c>
      <c r="M2475">
        <f>VLOOKUP(B2475,'BAHAN BAKU'!P:Z,11,FALSE)</f>
        <v>0</v>
      </c>
      <c r="T2475">
        <v>0</v>
      </c>
    </row>
    <row r="2476" spans="1:20" x14ac:dyDescent="0.25">
      <c r="A2476">
        <f>VLOOKUP(B2476,'BAHAN BAKU'!$BD:$BE,2,FALSE)</f>
        <v>1</v>
      </c>
      <c r="B2476">
        <f>IF(COUNTIF($B$2:B2475,B2475)=3,B2475+1,B2475)</f>
        <v>825</v>
      </c>
      <c r="C2476" t="e">
        <f>VLOOKUP(B2476,'BAHAN BAKU'!P:Q,2,FALSE)</f>
        <v>#N/A</v>
      </c>
      <c r="D2476" t="s">
        <v>4</v>
      </c>
      <c r="E2476" t="s">
        <v>49</v>
      </c>
      <c r="F2476" s="13" t="e">
        <f>IF(C2476=0,"2.5","0")</f>
        <v>#N/A</v>
      </c>
      <c r="G2476" t="s">
        <v>49</v>
      </c>
      <c r="H2476">
        <v>100</v>
      </c>
      <c r="I2476" t="e">
        <f>ROUND(VLOOKUP(B2476,'BAHAN BAKU'!P:AO,26,FALSE)*F2476%,0)</f>
        <v>#N/A</v>
      </c>
      <c r="J2476">
        <v>0</v>
      </c>
      <c r="K2476">
        <v>0</v>
      </c>
      <c r="L2476">
        <f>VLOOKUP(B2476,'BAHAN BAKU'!P:Y,10,FALSE)</f>
        <v>0</v>
      </c>
      <c r="M2476">
        <f>VLOOKUP(B2476,'BAHAN BAKU'!P:Z,11,FALSE)</f>
        <v>0</v>
      </c>
      <c r="T2476">
        <v>0</v>
      </c>
    </row>
    <row r="2477" spans="1:20" x14ac:dyDescent="0.25">
      <c r="A2477">
        <f>VLOOKUP(B2477,'BAHAN BAKU'!$BD:$BE,2,FALSE)</f>
        <v>1</v>
      </c>
      <c r="B2477">
        <f>IF(COUNTIF($B$2:B2476,B2476)=3,B2476+1,B2476)</f>
        <v>826</v>
      </c>
      <c r="C2477" t="e">
        <f>VLOOKUP(B2477,'BAHAN BAKU'!P:Q,2,FALSE)</f>
        <v>#N/A</v>
      </c>
      <c r="D2477" t="s">
        <v>2</v>
      </c>
      <c r="E2477" t="s">
        <v>49</v>
      </c>
      <c r="F2477" s="13">
        <v>11</v>
      </c>
      <c r="G2477" t="s">
        <v>49</v>
      </c>
      <c r="H2477">
        <v>100</v>
      </c>
      <c r="I2477">
        <f>ROUND(VLOOKUP(B2477,'BAHAN BAKU'!P:AO,26,FALSE)*F2477%,0)</f>
        <v>0</v>
      </c>
      <c r="J2477">
        <v>0</v>
      </c>
      <c r="K2477">
        <v>0</v>
      </c>
      <c r="L2477">
        <f>VLOOKUP(B2477,'BAHAN BAKU'!P:Y,10,FALSE)</f>
        <v>0</v>
      </c>
      <c r="M2477">
        <f>VLOOKUP(B2477,'BAHAN BAKU'!P:Z,11,FALSE)</f>
        <v>0</v>
      </c>
      <c r="T2477">
        <v>0</v>
      </c>
    </row>
    <row r="2478" spans="1:20" x14ac:dyDescent="0.25">
      <c r="A2478">
        <f>VLOOKUP(B2478,'BAHAN BAKU'!$BD:$BE,2,FALSE)</f>
        <v>1</v>
      </c>
      <c r="B2478">
        <f>IF(COUNTIF($B$2:B2477,B2477)=3,B2477+1,B2477)</f>
        <v>826</v>
      </c>
      <c r="C2478" t="e">
        <f>VLOOKUP(B2478,'BAHAN BAKU'!P:Q,2,FALSE)</f>
        <v>#N/A</v>
      </c>
      <c r="D2478" t="s">
        <v>0</v>
      </c>
      <c r="E2478" t="s">
        <v>49</v>
      </c>
      <c r="F2478" s="13">
        <f>IF(VLOOKUP(B2478&amp;D2478,'BAHAN BAKU'!BA:BB,2,FALSE)&gt;'BAHAN BAKU'!$B$1,'BAHAN BAKU'!$B$1,VLOOKUP(B2478&amp;D2478,'BAHAN BAKU'!BA:BB,2,FALSE))</f>
        <v>0</v>
      </c>
      <c r="G2478" t="s">
        <v>49</v>
      </c>
      <c r="H2478">
        <v>100</v>
      </c>
      <c r="I2478">
        <f>ROUND(VLOOKUP(B2478,'BAHAN BAKU'!P:AO,26,FALSE)*F2478%,0)</f>
        <v>0</v>
      </c>
      <c r="J2478">
        <v>0</v>
      </c>
      <c r="K2478">
        <v>0</v>
      </c>
      <c r="L2478">
        <f>VLOOKUP(B2478,'BAHAN BAKU'!P:Y,10,FALSE)</f>
        <v>0</v>
      </c>
      <c r="M2478">
        <f>VLOOKUP(B2478,'BAHAN BAKU'!P:Z,11,FALSE)</f>
        <v>0</v>
      </c>
      <c r="T2478">
        <v>0</v>
      </c>
    </row>
    <row r="2479" spans="1:20" x14ac:dyDescent="0.25">
      <c r="A2479">
        <f>VLOOKUP(B2479,'BAHAN BAKU'!$BD:$BE,2,FALSE)</f>
        <v>1</v>
      </c>
      <c r="B2479">
        <f>IF(COUNTIF($B$2:B2478,B2478)=3,B2478+1,B2478)</f>
        <v>826</v>
      </c>
      <c r="C2479" t="e">
        <f>VLOOKUP(B2479,'BAHAN BAKU'!P:Q,2,FALSE)</f>
        <v>#N/A</v>
      </c>
      <c r="D2479" t="s">
        <v>4</v>
      </c>
      <c r="E2479" t="s">
        <v>49</v>
      </c>
      <c r="F2479" s="13" t="e">
        <f>IF(C2479=0,"2.5","0")</f>
        <v>#N/A</v>
      </c>
      <c r="G2479" t="s">
        <v>49</v>
      </c>
      <c r="H2479">
        <v>100</v>
      </c>
      <c r="I2479" t="e">
        <f>ROUND(VLOOKUP(B2479,'BAHAN BAKU'!P:AO,26,FALSE)*F2479%,0)</f>
        <v>#N/A</v>
      </c>
      <c r="J2479">
        <v>0</v>
      </c>
      <c r="K2479">
        <v>0</v>
      </c>
      <c r="L2479">
        <f>VLOOKUP(B2479,'BAHAN BAKU'!P:Y,10,FALSE)</f>
        <v>0</v>
      </c>
      <c r="M2479">
        <f>VLOOKUP(B2479,'BAHAN BAKU'!P:Z,11,FALSE)</f>
        <v>0</v>
      </c>
      <c r="T2479">
        <v>0</v>
      </c>
    </row>
    <row r="2480" spans="1:20" x14ac:dyDescent="0.25">
      <c r="A2480">
        <f>VLOOKUP(B2480,'BAHAN BAKU'!$BD:$BE,2,FALSE)</f>
        <v>1</v>
      </c>
      <c r="B2480">
        <f>IF(COUNTIF($B$2:B2479,B2479)=3,B2479+1,B2479)</f>
        <v>827</v>
      </c>
      <c r="C2480" t="e">
        <f>VLOOKUP(B2480,'BAHAN BAKU'!P:Q,2,FALSE)</f>
        <v>#N/A</v>
      </c>
      <c r="D2480" t="s">
        <v>2</v>
      </c>
      <c r="E2480" t="s">
        <v>49</v>
      </c>
      <c r="F2480" s="13">
        <v>11</v>
      </c>
      <c r="G2480" t="s">
        <v>49</v>
      </c>
      <c r="H2480">
        <v>100</v>
      </c>
      <c r="I2480">
        <f>ROUND(VLOOKUP(B2480,'BAHAN BAKU'!P:AO,26,FALSE)*F2480%,0)</f>
        <v>0</v>
      </c>
      <c r="J2480">
        <v>0</v>
      </c>
      <c r="K2480">
        <v>0</v>
      </c>
      <c r="L2480">
        <f>VLOOKUP(B2480,'BAHAN BAKU'!P:Y,10,FALSE)</f>
        <v>0</v>
      </c>
      <c r="M2480">
        <f>VLOOKUP(B2480,'BAHAN BAKU'!P:Z,11,FALSE)</f>
        <v>0</v>
      </c>
      <c r="T2480">
        <v>0</v>
      </c>
    </row>
    <row r="2481" spans="1:20" x14ac:dyDescent="0.25">
      <c r="A2481">
        <f>VLOOKUP(B2481,'BAHAN BAKU'!$BD:$BE,2,FALSE)</f>
        <v>1</v>
      </c>
      <c r="B2481">
        <f>IF(COUNTIF($B$2:B2480,B2480)=3,B2480+1,B2480)</f>
        <v>827</v>
      </c>
      <c r="C2481" t="e">
        <f>VLOOKUP(B2481,'BAHAN BAKU'!P:Q,2,FALSE)</f>
        <v>#N/A</v>
      </c>
      <c r="D2481" t="s">
        <v>0</v>
      </c>
      <c r="E2481" t="s">
        <v>49</v>
      </c>
      <c r="F2481" s="13">
        <f>IF(VLOOKUP(B2481&amp;D2481,'BAHAN BAKU'!BA:BB,2,FALSE)&gt;'BAHAN BAKU'!$B$1,'BAHAN BAKU'!$B$1,VLOOKUP(B2481&amp;D2481,'BAHAN BAKU'!BA:BB,2,FALSE))</f>
        <v>0</v>
      </c>
      <c r="G2481" t="s">
        <v>49</v>
      </c>
      <c r="H2481">
        <v>100</v>
      </c>
      <c r="I2481">
        <f>ROUND(VLOOKUP(B2481,'BAHAN BAKU'!P:AO,26,FALSE)*F2481%,0)</f>
        <v>0</v>
      </c>
      <c r="J2481">
        <v>0</v>
      </c>
      <c r="K2481">
        <v>0</v>
      </c>
      <c r="L2481">
        <f>VLOOKUP(B2481,'BAHAN BAKU'!P:Y,10,FALSE)</f>
        <v>0</v>
      </c>
      <c r="M2481">
        <f>VLOOKUP(B2481,'BAHAN BAKU'!P:Z,11,FALSE)</f>
        <v>0</v>
      </c>
      <c r="T2481">
        <v>0</v>
      </c>
    </row>
    <row r="2482" spans="1:20" x14ac:dyDescent="0.25">
      <c r="A2482">
        <f>VLOOKUP(B2482,'BAHAN BAKU'!$BD:$BE,2,FALSE)</f>
        <v>1</v>
      </c>
      <c r="B2482">
        <f>IF(COUNTIF($B$2:B2481,B2481)=3,B2481+1,B2481)</f>
        <v>827</v>
      </c>
      <c r="C2482" t="e">
        <f>VLOOKUP(B2482,'BAHAN BAKU'!P:Q,2,FALSE)</f>
        <v>#N/A</v>
      </c>
      <c r="D2482" t="s">
        <v>4</v>
      </c>
      <c r="E2482" t="s">
        <v>49</v>
      </c>
      <c r="F2482" s="13" t="e">
        <f>IF(C2482=0,"2.5","0")</f>
        <v>#N/A</v>
      </c>
      <c r="G2482" t="s">
        <v>49</v>
      </c>
      <c r="H2482">
        <v>100</v>
      </c>
      <c r="I2482" t="e">
        <f>ROUND(VLOOKUP(B2482,'BAHAN BAKU'!P:AO,26,FALSE)*F2482%,0)</f>
        <v>#N/A</v>
      </c>
      <c r="J2482">
        <v>0</v>
      </c>
      <c r="K2482">
        <v>0</v>
      </c>
      <c r="L2482">
        <f>VLOOKUP(B2482,'BAHAN BAKU'!P:Y,10,FALSE)</f>
        <v>0</v>
      </c>
      <c r="M2482">
        <f>VLOOKUP(B2482,'BAHAN BAKU'!P:Z,11,FALSE)</f>
        <v>0</v>
      </c>
      <c r="T2482">
        <v>0</v>
      </c>
    </row>
    <row r="2483" spans="1:20" x14ac:dyDescent="0.25">
      <c r="A2483">
        <f>VLOOKUP(B2483,'BAHAN BAKU'!$BD:$BE,2,FALSE)</f>
        <v>1</v>
      </c>
      <c r="B2483">
        <f>IF(COUNTIF($B$2:B2482,B2482)=3,B2482+1,B2482)</f>
        <v>828</v>
      </c>
      <c r="C2483" t="e">
        <f>VLOOKUP(B2483,'BAHAN BAKU'!P:Q,2,FALSE)</f>
        <v>#N/A</v>
      </c>
      <c r="D2483" t="s">
        <v>2</v>
      </c>
      <c r="E2483" t="s">
        <v>49</v>
      </c>
      <c r="F2483" s="13">
        <v>11</v>
      </c>
      <c r="G2483" t="s">
        <v>49</v>
      </c>
      <c r="H2483">
        <v>100</v>
      </c>
      <c r="I2483">
        <f>ROUND(VLOOKUP(B2483,'BAHAN BAKU'!P:AO,26,FALSE)*F2483%,0)</f>
        <v>0</v>
      </c>
      <c r="J2483">
        <v>0</v>
      </c>
      <c r="K2483">
        <v>0</v>
      </c>
      <c r="L2483">
        <f>VLOOKUP(B2483,'BAHAN BAKU'!P:Y,10,FALSE)</f>
        <v>0</v>
      </c>
      <c r="M2483">
        <f>VLOOKUP(B2483,'BAHAN BAKU'!P:Z,11,FALSE)</f>
        <v>0</v>
      </c>
      <c r="T2483">
        <v>0</v>
      </c>
    </row>
    <row r="2484" spans="1:20" x14ac:dyDescent="0.25">
      <c r="A2484">
        <f>VLOOKUP(B2484,'BAHAN BAKU'!$BD:$BE,2,FALSE)</f>
        <v>1</v>
      </c>
      <c r="B2484">
        <f>IF(COUNTIF($B$2:B2483,B2483)=3,B2483+1,B2483)</f>
        <v>828</v>
      </c>
      <c r="C2484" t="e">
        <f>VLOOKUP(B2484,'BAHAN BAKU'!P:Q,2,FALSE)</f>
        <v>#N/A</v>
      </c>
      <c r="D2484" t="s">
        <v>0</v>
      </c>
      <c r="E2484" t="s">
        <v>49</v>
      </c>
      <c r="F2484" s="13">
        <f>IF(VLOOKUP(B2484&amp;D2484,'BAHAN BAKU'!BA:BB,2,FALSE)&gt;'BAHAN BAKU'!$B$1,'BAHAN BAKU'!$B$1,VLOOKUP(B2484&amp;D2484,'BAHAN BAKU'!BA:BB,2,FALSE))</f>
        <v>0</v>
      </c>
      <c r="G2484" t="s">
        <v>49</v>
      </c>
      <c r="H2484">
        <v>100</v>
      </c>
      <c r="I2484">
        <f>ROUND(VLOOKUP(B2484,'BAHAN BAKU'!P:AO,26,FALSE)*F2484%,0)</f>
        <v>0</v>
      </c>
      <c r="J2484">
        <v>0</v>
      </c>
      <c r="K2484">
        <v>0</v>
      </c>
      <c r="L2484">
        <f>VLOOKUP(B2484,'BAHAN BAKU'!P:Y,10,FALSE)</f>
        <v>0</v>
      </c>
      <c r="M2484">
        <f>VLOOKUP(B2484,'BAHAN BAKU'!P:Z,11,FALSE)</f>
        <v>0</v>
      </c>
      <c r="T2484">
        <v>0</v>
      </c>
    </row>
    <row r="2485" spans="1:20" x14ac:dyDescent="0.25">
      <c r="A2485">
        <f>VLOOKUP(B2485,'BAHAN BAKU'!$BD:$BE,2,FALSE)</f>
        <v>1</v>
      </c>
      <c r="B2485">
        <f>IF(COUNTIF($B$2:B2484,B2484)=3,B2484+1,B2484)</f>
        <v>828</v>
      </c>
      <c r="C2485" t="e">
        <f>VLOOKUP(B2485,'BAHAN BAKU'!P:Q,2,FALSE)</f>
        <v>#N/A</v>
      </c>
      <c r="D2485" t="s">
        <v>4</v>
      </c>
      <c r="E2485" t="s">
        <v>49</v>
      </c>
      <c r="F2485" s="13" t="e">
        <f>IF(C2485=0,"2.5","0")</f>
        <v>#N/A</v>
      </c>
      <c r="G2485" t="s">
        <v>49</v>
      </c>
      <c r="H2485">
        <v>100</v>
      </c>
      <c r="I2485" t="e">
        <f>ROUND(VLOOKUP(B2485,'BAHAN BAKU'!P:AO,26,FALSE)*F2485%,0)</f>
        <v>#N/A</v>
      </c>
      <c r="J2485">
        <v>0</v>
      </c>
      <c r="K2485">
        <v>0</v>
      </c>
      <c r="L2485">
        <f>VLOOKUP(B2485,'BAHAN BAKU'!P:Y,10,FALSE)</f>
        <v>0</v>
      </c>
      <c r="M2485">
        <f>VLOOKUP(B2485,'BAHAN BAKU'!P:Z,11,FALSE)</f>
        <v>0</v>
      </c>
      <c r="T2485">
        <v>0</v>
      </c>
    </row>
    <row r="2486" spans="1:20" x14ac:dyDescent="0.25">
      <c r="A2486">
        <f>VLOOKUP(B2486,'BAHAN BAKU'!$BD:$BE,2,FALSE)</f>
        <v>1</v>
      </c>
      <c r="B2486">
        <f>IF(COUNTIF($B$2:B2485,B2485)=3,B2485+1,B2485)</f>
        <v>829</v>
      </c>
      <c r="C2486" t="e">
        <f>VLOOKUP(B2486,'BAHAN BAKU'!P:Q,2,FALSE)</f>
        <v>#N/A</v>
      </c>
      <c r="D2486" t="s">
        <v>2</v>
      </c>
      <c r="E2486" t="s">
        <v>49</v>
      </c>
      <c r="F2486" s="13">
        <v>11</v>
      </c>
      <c r="G2486" t="s">
        <v>49</v>
      </c>
      <c r="H2486">
        <v>100</v>
      </c>
      <c r="I2486">
        <f>ROUND(VLOOKUP(B2486,'BAHAN BAKU'!P:AO,26,FALSE)*F2486%,0)</f>
        <v>0</v>
      </c>
      <c r="J2486">
        <v>0</v>
      </c>
      <c r="K2486">
        <v>0</v>
      </c>
      <c r="L2486">
        <f>VLOOKUP(B2486,'BAHAN BAKU'!P:Y,10,FALSE)</f>
        <v>0</v>
      </c>
      <c r="M2486">
        <f>VLOOKUP(B2486,'BAHAN BAKU'!P:Z,11,FALSE)</f>
        <v>0</v>
      </c>
      <c r="T2486">
        <v>0</v>
      </c>
    </row>
    <row r="2487" spans="1:20" x14ac:dyDescent="0.25">
      <c r="A2487">
        <f>VLOOKUP(B2487,'BAHAN BAKU'!$BD:$BE,2,FALSE)</f>
        <v>1</v>
      </c>
      <c r="B2487">
        <f>IF(COUNTIF($B$2:B2486,B2486)=3,B2486+1,B2486)</f>
        <v>829</v>
      </c>
      <c r="C2487" t="e">
        <f>VLOOKUP(B2487,'BAHAN BAKU'!P:Q,2,FALSE)</f>
        <v>#N/A</v>
      </c>
      <c r="D2487" t="s">
        <v>0</v>
      </c>
      <c r="E2487" t="s">
        <v>49</v>
      </c>
      <c r="F2487" s="13">
        <f>IF(VLOOKUP(B2487&amp;D2487,'BAHAN BAKU'!BA:BB,2,FALSE)&gt;'BAHAN BAKU'!$B$1,'BAHAN BAKU'!$B$1,VLOOKUP(B2487&amp;D2487,'BAHAN BAKU'!BA:BB,2,FALSE))</f>
        <v>0</v>
      </c>
      <c r="G2487" t="s">
        <v>49</v>
      </c>
      <c r="H2487">
        <v>100</v>
      </c>
      <c r="I2487">
        <f>ROUND(VLOOKUP(B2487,'BAHAN BAKU'!P:AO,26,FALSE)*F2487%,0)</f>
        <v>0</v>
      </c>
      <c r="J2487">
        <v>0</v>
      </c>
      <c r="K2487">
        <v>0</v>
      </c>
      <c r="L2487">
        <f>VLOOKUP(B2487,'BAHAN BAKU'!P:Y,10,FALSE)</f>
        <v>0</v>
      </c>
      <c r="M2487">
        <f>VLOOKUP(B2487,'BAHAN BAKU'!P:Z,11,FALSE)</f>
        <v>0</v>
      </c>
      <c r="T2487">
        <v>0</v>
      </c>
    </row>
    <row r="2488" spans="1:20" x14ac:dyDescent="0.25">
      <c r="A2488">
        <f>VLOOKUP(B2488,'BAHAN BAKU'!$BD:$BE,2,FALSE)</f>
        <v>1</v>
      </c>
      <c r="B2488">
        <f>IF(COUNTIF($B$2:B2487,B2487)=3,B2487+1,B2487)</f>
        <v>829</v>
      </c>
      <c r="C2488" t="e">
        <f>VLOOKUP(B2488,'BAHAN BAKU'!P:Q,2,FALSE)</f>
        <v>#N/A</v>
      </c>
      <c r="D2488" t="s">
        <v>4</v>
      </c>
      <c r="E2488" t="s">
        <v>49</v>
      </c>
      <c r="F2488" s="13" t="e">
        <f>IF(C2488=0,"2.5","0")</f>
        <v>#N/A</v>
      </c>
      <c r="G2488" t="s">
        <v>49</v>
      </c>
      <c r="H2488">
        <v>100</v>
      </c>
      <c r="I2488" t="e">
        <f>ROUND(VLOOKUP(B2488,'BAHAN BAKU'!P:AO,26,FALSE)*F2488%,0)</f>
        <v>#N/A</v>
      </c>
      <c r="J2488">
        <v>0</v>
      </c>
      <c r="K2488">
        <v>0</v>
      </c>
      <c r="L2488">
        <f>VLOOKUP(B2488,'BAHAN BAKU'!P:Y,10,FALSE)</f>
        <v>0</v>
      </c>
      <c r="M2488">
        <f>VLOOKUP(B2488,'BAHAN BAKU'!P:Z,11,FALSE)</f>
        <v>0</v>
      </c>
      <c r="T2488">
        <v>0</v>
      </c>
    </row>
    <row r="2489" spans="1:20" x14ac:dyDescent="0.25">
      <c r="A2489">
        <f>VLOOKUP(B2489,'BAHAN BAKU'!$BD:$BE,2,FALSE)</f>
        <v>1</v>
      </c>
      <c r="B2489">
        <f>IF(COUNTIF($B$2:B2488,B2488)=3,B2488+1,B2488)</f>
        <v>830</v>
      </c>
      <c r="C2489" t="e">
        <f>VLOOKUP(B2489,'BAHAN BAKU'!P:Q,2,FALSE)</f>
        <v>#N/A</v>
      </c>
      <c r="D2489" t="s">
        <v>2</v>
      </c>
      <c r="E2489" t="s">
        <v>49</v>
      </c>
      <c r="F2489" s="13">
        <v>11</v>
      </c>
      <c r="G2489" t="s">
        <v>49</v>
      </c>
      <c r="H2489">
        <v>100</v>
      </c>
      <c r="I2489">
        <f>ROUND(VLOOKUP(B2489,'BAHAN BAKU'!P:AO,26,FALSE)*F2489%,0)</f>
        <v>0</v>
      </c>
      <c r="J2489">
        <v>0</v>
      </c>
      <c r="K2489">
        <v>0</v>
      </c>
      <c r="L2489">
        <f>VLOOKUP(B2489,'BAHAN BAKU'!P:Y,10,FALSE)</f>
        <v>0</v>
      </c>
      <c r="M2489">
        <f>VLOOKUP(B2489,'BAHAN BAKU'!P:Z,11,FALSE)</f>
        <v>0</v>
      </c>
      <c r="T2489">
        <v>0</v>
      </c>
    </row>
    <row r="2490" spans="1:20" x14ac:dyDescent="0.25">
      <c r="A2490">
        <f>VLOOKUP(B2490,'BAHAN BAKU'!$BD:$BE,2,FALSE)</f>
        <v>1</v>
      </c>
      <c r="B2490">
        <f>IF(COUNTIF($B$2:B2489,B2489)=3,B2489+1,B2489)</f>
        <v>830</v>
      </c>
      <c r="C2490" t="e">
        <f>VLOOKUP(B2490,'BAHAN BAKU'!P:Q,2,FALSE)</f>
        <v>#N/A</v>
      </c>
      <c r="D2490" t="s">
        <v>0</v>
      </c>
      <c r="E2490" t="s">
        <v>49</v>
      </c>
      <c r="F2490" s="13">
        <f>IF(VLOOKUP(B2490&amp;D2490,'BAHAN BAKU'!BA:BB,2,FALSE)&gt;'BAHAN BAKU'!$B$1,'BAHAN BAKU'!$B$1,VLOOKUP(B2490&amp;D2490,'BAHAN BAKU'!BA:BB,2,FALSE))</f>
        <v>0</v>
      </c>
      <c r="G2490" t="s">
        <v>49</v>
      </c>
      <c r="H2490">
        <v>100</v>
      </c>
      <c r="I2490">
        <f>ROUND(VLOOKUP(B2490,'BAHAN BAKU'!P:AO,26,FALSE)*F2490%,0)</f>
        <v>0</v>
      </c>
      <c r="J2490">
        <v>0</v>
      </c>
      <c r="K2490">
        <v>0</v>
      </c>
      <c r="L2490">
        <f>VLOOKUP(B2490,'BAHAN BAKU'!P:Y,10,FALSE)</f>
        <v>0</v>
      </c>
      <c r="M2490">
        <f>VLOOKUP(B2490,'BAHAN BAKU'!P:Z,11,FALSE)</f>
        <v>0</v>
      </c>
      <c r="T2490">
        <v>0</v>
      </c>
    </row>
    <row r="2491" spans="1:20" x14ac:dyDescent="0.25">
      <c r="A2491">
        <f>VLOOKUP(B2491,'BAHAN BAKU'!$BD:$BE,2,FALSE)</f>
        <v>1</v>
      </c>
      <c r="B2491">
        <f>IF(COUNTIF($B$2:B2490,B2490)=3,B2490+1,B2490)</f>
        <v>830</v>
      </c>
      <c r="C2491" t="e">
        <f>VLOOKUP(B2491,'BAHAN BAKU'!P:Q,2,FALSE)</f>
        <v>#N/A</v>
      </c>
      <c r="D2491" t="s">
        <v>4</v>
      </c>
      <c r="E2491" t="s">
        <v>49</v>
      </c>
      <c r="F2491" s="13" t="e">
        <f>IF(C2491=0,"2.5","0")</f>
        <v>#N/A</v>
      </c>
      <c r="G2491" t="s">
        <v>49</v>
      </c>
      <c r="H2491">
        <v>100</v>
      </c>
      <c r="I2491" t="e">
        <f>ROUND(VLOOKUP(B2491,'BAHAN BAKU'!P:AO,26,FALSE)*F2491%,0)</f>
        <v>#N/A</v>
      </c>
      <c r="J2491">
        <v>0</v>
      </c>
      <c r="K2491">
        <v>0</v>
      </c>
      <c r="L2491">
        <f>VLOOKUP(B2491,'BAHAN BAKU'!P:Y,10,FALSE)</f>
        <v>0</v>
      </c>
      <c r="M2491">
        <f>VLOOKUP(B2491,'BAHAN BAKU'!P:Z,11,FALSE)</f>
        <v>0</v>
      </c>
      <c r="T2491">
        <v>0</v>
      </c>
    </row>
    <row r="2492" spans="1:20" x14ac:dyDescent="0.25">
      <c r="A2492">
        <f>VLOOKUP(B2492,'BAHAN BAKU'!$BD:$BE,2,FALSE)</f>
        <v>1</v>
      </c>
      <c r="B2492">
        <f>IF(COUNTIF($B$2:B2491,B2491)=3,B2491+1,B2491)</f>
        <v>831</v>
      </c>
      <c r="C2492" t="e">
        <f>VLOOKUP(B2492,'BAHAN BAKU'!P:Q,2,FALSE)</f>
        <v>#N/A</v>
      </c>
      <c r="D2492" t="s">
        <v>2</v>
      </c>
      <c r="E2492" t="s">
        <v>49</v>
      </c>
      <c r="F2492" s="13">
        <v>11</v>
      </c>
      <c r="G2492" t="s">
        <v>49</v>
      </c>
      <c r="H2492">
        <v>100</v>
      </c>
      <c r="I2492">
        <f>ROUND(VLOOKUP(B2492,'BAHAN BAKU'!P:AO,26,FALSE)*F2492%,0)</f>
        <v>0</v>
      </c>
      <c r="J2492">
        <v>0</v>
      </c>
      <c r="K2492">
        <v>0</v>
      </c>
      <c r="L2492">
        <f>VLOOKUP(B2492,'BAHAN BAKU'!P:Y,10,FALSE)</f>
        <v>0</v>
      </c>
      <c r="M2492">
        <f>VLOOKUP(B2492,'BAHAN BAKU'!P:Z,11,FALSE)</f>
        <v>0</v>
      </c>
      <c r="T2492">
        <v>0</v>
      </c>
    </row>
    <row r="2493" spans="1:20" x14ac:dyDescent="0.25">
      <c r="A2493">
        <f>VLOOKUP(B2493,'BAHAN BAKU'!$BD:$BE,2,FALSE)</f>
        <v>1</v>
      </c>
      <c r="B2493">
        <f>IF(COUNTIF($B$2:B2492,B2492)=3,B2492+1,B2492)</f>
        <v>831</v>
      </c>
      <c r="C2493" t="e">
        <f>VLOOKUP(B2493,'BAHAN BAKU'!P:Q,2,FALSE)</f>
        <v>#N/A</v>
      </c>
      <c r="D2493" t="s">
        <v>0</v>
      </c>
      <c r="E2493" t="s">
        <v>49</v>
      </c>
      <c r="F2493" s="13">
        <f>IF(VLOOKUP(B2493&amp;D2493,'BAHAN BAKU'!BA:BB,2,FALSE)&gt;'BAHAN BAKU'!$B$1,'BAHAN BAKU'!$B$1,VLOOKUP(B2493&amp;D2493,'BAHAN BAKU'!BA:BB,2,FALSE))</f>
        <v>0</v>
      </c>
      <c r="G2493" t="s">
        <v>49</v>
      </c>
      <c r="H2493">
        <v>100</v>
      </c>
      <c r="I2493">
        <f>ROUND(VLOOKUP(B2493,'BAHAN BAKU'!P:AO,26,FALSE)*F2493%,0)</f>
        <v>0</v>
      </c>
      <c r="J2493">
        <v>0</v>
      </c>
      <c r="K2493">
        <v>0</v>
      </c>
      <c r="L2493">
        <f>VLOOKUP(B2493,'BAHAN BAKU'!P:Y,10,FALSE)</f>
        <v>0</v>
      </c>
      <c r="M2493">
        <f>VLOOKUP(B2493,'BAHAN BAKU'!P:Z,11,FALSE)</f>
        <v>0</v>
      </c>
      <c r="T2493">
        <v>0</v>
      </c>
    </row>
    <row r="2494" spans="1:20" x14ac:dyDescent="0.25">
      <c r="A2494">
        <f>VLOOKUP(B2494,'BAHAN BAKU'!$BD:$BE,2,FALSE)</f>
        <v>1</v>
      </c>
      <c r="B2494">
        <f>IF(COUNTIF($B$2:B2493,B2493)=3,B2493+1,B2493)</f>
        <v>831</v>
      </c>
      <c r="C2494" t="e">
        <f>VLOOKUP(B2494,'BAHAN BAKU'!P:Q,2,FALSE)</f>
        <v>#N/A</v>
      </c>
      <c r="D2494" t="s">
        <v>4</v>
      </c>
      <c r="E2494" t="s">
        <v>49</v>
      </c>
      <c r="F2494" s="13" t="e">
        <f>IF(C2494=0,"2.5","0")</f>
        <v>#N/A</v>
      </c>
      <c r="G2494" t="s">
        <v>49</v>
      </c>
      <c r="H2494">
        <v>100</v>
      </c>
      <c r="I2494" t="e">
        <f>ROUND(VLOOKUP(B2494,'BAHAN BAKU'!P:AO,26,FALSE)*F2494%,0)</f>
        <v>#N/A</v>
      </c>
      <c r="J2494">
        <v>0</v>
      </c>
      <c r="K2494">
        <v>0</v>
      </c>
      <c r="L2494">
        <f>VLOOKUP(B2494,'BAHAN BAKU'!P:Y,10,FALSE)</f>
        <v>0</v>
      </c>
      <c r="M2494">
        <f>VLOOKUP(B2494,'BAHAN BAKU'!P:Z,11,FALSE)</f>
        <v>0</v>
      </c>
      <c r="T2494">
        <v>0</v>
      </c>
    </row>
    <row r="2495" spans="1:20" x14ac:dyDescent="0.25">
      <c r="A2495">
        <f>VLOOKUP(B2495,'BAHAN BAKU'!$BD:$BE,2,FALSE)</f>
        <v>1</v>
      </c>
      <c r="B2495">
        <f>IF(COUNTIF($B$2:B2494,B2494)=3,B2494+1,B2494)</f>
        <v>832</v>
      </c>
      <c r="C2495" t="e">
        <f>VLOOKUP(B2495,'BAHAN BAKU'!P:Q,2,FALSE)</f>
        <v>#N/A</v>
      </c>
      <c r="D2495" t="s">
        <v>2</v>
      </c>
      <c r="E2495" t="s">
        <v>49</v>
      </c>
      <c r="F2495" s="13">
        <v>11</v>
      </c>
      <c r="G2495" t="s">
        <v>49</v>
      </c>
      <c r="H2495">
        <v>100</v>
      </c>
      <c r="I2495">
        <f>ROUND(VLOOKUP(B2495,'BAHAN BAKU'!P:AO,26,FALSE)*F2495%,0)</f>
        <v>0</v>
      </c>
      <c r="J2495">
        <v>0</v>
      </c>
      <c r="K2495">
        <v>0</v>
      </c>
      <c r="L2495">
        <f>VLOOKUP(B2495,'BAHAN BAKU'!P:Y,10,FALSE)</f>
        <v>0</v>
      </c>
      <c r="M2495">
        <f>VLOOKUP(B2495,'BAHAN BAKU'!P:Z,11,FALSE)</f>
        <v>0</v>
      </c>
      <c r="T2495">
        <v>0</v>
      </c>
    </row>
    <row r="2496" spans="1:20" x14ac:dyDescent="0.25">
      <c r="A2496">
        <f>VLOOKUP(B2496,'BAHAN BAKU'!$BD:$BE,2,FALSE)</f>
        <v>1</v>
      </c>
      <c r="B2496">
        <f>IF(COUNTIF($B$2:B2495,B2495)=3,B2495+1,B2495)</f>
        <v>832</v>
      </c>
      <c r="C2496" t="e">
        <f>VLOOKUP(B2496,'BAHAN BAKU'!P:Q,2,FALSE)</f>
        <v>#N/A</v>
      </c>
      <c r="D2496" t="s">
        <v>0</v>
      </c>
      <c r="E2496" t="s">
        <v>49</v>
      </c>
      <c r="F2496" s="13">
        <f>IF(VLOOKUP(B2496&amp;D2496,'BAHAN BAKU'!BA:BB,2,FALSE)&gt;'BAHAN BAKU'!$B$1,'BAHAN BAKU'!$B$1,VLOOKUP(B2496&amp;D2496,'BAHAN BAKU'!BA:BB,2,FALSE))</f>
        <v>0</v>
      </c>
      <c r="G2496" t="s">
        <v>49</v>
      </c>
      <c r="H2496">
        <v>100</v>
      </c>
      <c r="I2496">
        <f>ROUND(VLOOKUP(B2496,'BAHAN BAKU'!P:AO,26,FALSE)*F2496%,0)</f>
        <v>0</v>
      </c>
      <c r="J2496">
        <v>0</v>
      </c>
      <c r="K2496">
        <v>0</v>
      </c>
      <c r="L2496">
        <f>VLOOKUP(B2496,'BAHAN BAKU'!P:Y,10,FALSE)</f>
        <v>0</v>
      </c>
      <c r="M2496">
        <f>VLOOKUP(B2496,'BAHAN BAKU'!P:Z,11,FALSE)</f>
        <v>0</v>
      </c>
      <c r="T2496">
        <v>0</v>
      </c>
    </row>
    <row r="2497" spans="1:20" x14ac:dyDescent="0.25">
      <c r="A2497">
        <f>VLOOKUP(B2497,'BAHAN BAKU'!$BD:$BE,2,FALSE)</f>
        <v>1</v>
      </c>
      <c r="B2497">
        <f>IF(COUNTIF($B$2:B2496,B2496)=3,B2496+1,B2496)</f>
        <v>832</v>
      </c>
      <c r="C2497" t="e">
        <f>VLOOKUP(B2497,'BAHAN BAKU'!P:Q,2,FALSE)</f>
        <v>#N/A</v>
      </c>
      <c r="D2497" t="s">
        <v>4</v>
      </c>
      <c r="E2497" t="s">
        <v>49</v>
      </c>
      <c r="F2497" s="13" t="e">
        <f>IF(C2497=0,"2.5","0")</f>
        <v>#N/A</v>
      </c>
      <c r="G2497" t="s">
        <v>49</v>
      </c>
      <c r="H2497">
        <v>100</v>
      </c>
      <c r="I2497" t="e">
        <f>ROUND(VLOOKUP(B2497,'BAHAN BAKU'!P:AO,26,FALSE)*F2497%,0)</f>
        <v>#N/A</v>
      </c>
      <c r="J2497">
        <v>0</v>
      </c>
      <c r="K2497">
        <v>0</v>
      </c>
      <c r="L2497">
        <f>VLOOKUP(B2497,'BAHAN BAKU'!P:Y,10,FALSE)</f>
        <v>0</v>
      </c>
      <c r="M2497">
        <f>VLOOKUP(B2497,'BAHAN BAKU'!P:Z,11,FALSE)</f>
        <v>0</v>
      </c>
      <c r="T2497">
        <v>0</v>
      </c>
    </row>
    <row r="2498" spans="1:20" x14ac:dyDescent="0.25">
      <c r="A2498">
        <f>VLOOKUP(B2498,'BAHAN BAKU'!$BD:$BE,2,FALSE)</f>
        <v>1</v>
      </c>
      <c r="B2498">
        <f>IF(COUNTIF($B$2:B2497,B2497)=3,B2497+1,B2497)</f>
        <v>833</v>
      </c>
      <c r="C2498" t="e">
        <f>VLOOKUP(B2498,'BAHAN BAKU'!P:Q,2,FALSE)</f>
        <v>#N/A</v>
      </c>
      <c r="D2498" t="s">
        <v>2</v>
      </c>
      <c r="E2498" t="s">
        <v>49</v>
      </c>
      <c r="F2498" s="13">
        <v>11</v>
      </c>
      <c r="G2498" t="s">
        <v>49</v>
      </c>
      <c r="H2498">
        <v>100</v>
      </c>
      <c r="I2498">
        <f>ROUND(VLOOKUP(B2498,'BAHAN BAKU'!P:AO,26,FALSE)*F2498%,0)</f>
        <v>0</v>
      </c>
      <c r="J2498">
        <v>0</v>
      </c>
      <c r="K2498">
        <v>0</v>
      </c>
      <c r="L2498">
        <f>VLOOKUP(B2498,'BAHAN BAKU'!P:Y,10,FALSE)</f>
        <v>0</v>
      </c>
      <c r="M2498">
        <f>VLOOKUP(B2498,'BAHAN BAKU'!P:Z,11,FALSE)</f>
        <v>0</v>
      </c>
      <c r="T2498">
        <v>0</v>
      </c>
    </row>
    <row r="2499" spans="1:20" x14ac:dyDescent="0.25">
      <c r="A2499">
        <f>VLOOKUP(B2499,'BAHAN BAKU'!$BD:$BE,2,FALSE)</f>
        <v>1</v>
      </c>
      <c r="B2499">
        <f>IF(COUNTIF($B$2:B2498,B2498)=3,B2498+1,B2498)</f>
        <v>833</v>
      </c>
      <c r="C2499" t="e">
        <f>VLOOKUP(B2499,'BAHAN BAKU'!P:Q,2,FALSE)</f>
        <v>#N/A</v>
      </c>
      <c r="D2499" t="s">
        <v>0</v>
      </c>
      <c r="E2499" t="s">
        <v>49</v>
      </c>
      <c r="F2499" s="13">
        <f>IF(VLOOKUP(B2499&amp;D2499,'BAHAN BAKU'!BA:BB,2,FALSE)&gt;'BAHAN BAKU'!$B$1,'BAHAN BAKU'!$B$1,VLOOKUP(B2499&amp;D2499,'BAHAN BAKU'!BA:BB,2,FALSE))</f>
        <v>0</v>
      </c>
      <c r="G2499" t="s">
        <v>49</v>
      </c>
      <c r="H2499">
        <v>100</v>
      </c>
      <c r="I2499">
        <f>ROUND(VLOOKUP(B2499,'BAHAN BAKU'!P:AO,26,FALSE)*F2499%,0)</f>
        <v>0</v>
      </c>
      <c r="J2499">
        <v>0</v>
      </c>
      <c r="K2499">
        <v>0</v>
      </c>
      <c r="L2499">
        <f>VLOOKUP(B2499,'BAHAN BAKU'!P:Y,10,FALSE)</f>
        <v>0</v>
      </c>
      <c r="M2499">
        <f>VLOOKUP(B2499,'BAHAN BAKU'!P:Z,11,FALSE)</f>
        <v>0</v>
      </c>
      <c r="T2499">
        <v>0</v>
      </c>
    </row>
    <row r="2500" spans="1:20" x14ac:dyDescent="0.25">
      <c r="A2500">
        <f>VLOOKUP(B2500,'BAHAN BAKU'!$BD:$BE,2,FALSE)</f>
        <v>1</v>
      </c>
      <c r="B2500">
        <f>IF(COUNTIF($B$2:B2499,B2499)=3,B2499+1,B2499)</f>
        <v>833</v>
      </c>
      <c r="C2500" t="e">
        <f>VLOOKUP(B2500,'BAHAN BAKU'!P:Q,2,FALSE)</f>
        <v>#N/A</v>
      </c>
      <c r="D2500" t="s">
        <v>4</v>
      </c>
      <c r="E2500" t="s">
        <v>49</v>
      </c>
      <c r="F2500" s="13" t="e">
        <f>IF(C2500=0,"2.5","0")</f>
        <v>#N/A</v>
      </c>
      <c r="G2500" t="s">
        <v>49</v>
      </c>
      <c r="H2500">
        <v>100</v>
      </c>
      <c r="I2500" t="e">
        <f>ROUND(VLOOKUP(B2500,'BAHAN BAKU'!P:AO,26,FALSE)*F2500%,0)</f>
        <v>#N/A</v>
      </c>
      <c r="J2500">
        <v>0</v>
      </c>
      <c r="K2500">
        <v>0</v>
      </c>
      <c r="L2500">
        <f>VLOOKUP(B2500,'BAHAN BAKU'!P:Y,10,FALSE)</f>
        <v>0</v>
      </c>
      <c r="M2500">
        <f>VLOOKUP(B2500,'BAHAN BAKU'!P:Z,11,FALSE)</f>
        <v>0</v>
      </c>
      <c r="T2500">
        <v>0</v>
      </c>
    </row>
    <row r="2501" spans="1:20" x14ac:dyDescent="0.25">
      <c r="A2501">
        <f>VLOOKUP(B2501,'BAHAN BAKU'!$BD:$BE,2,FALSE)</f>
        <v>1</v>
      </c>
      <c r="B2501">
        <f>IF(COUNTIF($B$2:B2500,B2500)=3,B2500+1,B2500)</f>
        <v>834</v>
      </c>
      <c r="C2501" t="e">
        <f>VLOOKUP(B2501,'BAHAN BAKU'!P:Q,2,FALSE)</f>
        <v>#N/A</v>
      </c>
      <c r="D2501" t="s">
        <v>2</v>
      </c>
      <c r="E2501" t="s">
        <v>49</v>
      </c>
      <c r="F2501" s="13">
        <v>11</v>
      </c>
      <c r="G2501" t="s">
        <v>49</v>
      </c>
      <c r="H2501">
        <v>100</v>
      </c>
      <c r="I2501">
        <f>ROUND(VLOOKUP(B2501,'BAHAN BAKU'!P:AO,26,FALSE)*F2501%,0)</f>
        <v>0</v>
      </c>
      <c r="J2501">
        <v>0</v>
      </c>
      <c r="K2501">
        <v>0</v>
      </c>
      <c r="L2501">
        <f>VLOOKUP(B2501,'BAHAN BAKU'!P:Y,10,FALSE)</f>
        <v>0</v>
      </c>
      <c r="M2501">
        <f>VLOOKUP(B2501,'BAHAN BAKU'!P:Z,11,FALSE)</f>
        <v>0</v>
      </c>
      <c r="T2501">
        <v>0</v>
      </c>
    </row>
    <row r="2502" spans="1:20" x14ac:dyDescent="0.25">
      <c r="A2502">
        <f>VLOOKUP(B2502,'BAHAN BAKU'!$BD:$BE,2,FALSE)</f>
        <v>1</v>
      </c>
      <c r="B2502">
        <f>IF(COUNTIF($B$2:B2501,B2501)=3,B2501+1,B2501)</f>
        <v>834</v>
      </c>
      <c r="C2502" t="e">
        <f>VLOOKUP(B2502,'BAHAN BAKU'!P:Q,2,FALSE)</f>
        <v>#N/A</v>
      </c>
      <c r="D2502" t="s">
        <v>0</v>
      </c>
      <c r="E2502" t="s">
        <v>49</v>
      </c>
      <c r="F2502" s="13">
        <f>IF(VLOOKUP(B2502&amp;D2502,'BAHAN BAKU'!BA:BB,2,FALSE)&gt;'BAHAN BAKU'!$B$1,'BAHAN BAKU'!$B$1,VLOOKUP(B2502&amp;D2502,'BAHAN BAKU'!BA:BB,2,FALSE))</f>
        <v>0</v>
      </c>
      <c r="G2502" t="s">
        <v>49</v>
      </c>
      <c r="H2502">
        <v>100</v>
      </c>
      <c r="I2502">
        <f>ROUND(VLOOKUP(B2502,'BAHAN BAKU'!P:AO,26,FALSE)*F2502%,0)</f>
        <v>0</v>
      </c>
      <c r="J2502">
        <v>0</v>
      </c>
      <c r="K2502">
        <v>0</v>
      </c>
      <c r="L2502">
        <f>VLOOKUP(B2502,'BAHAN BAKU'!P:Y,10,FALSE)</f>
        <v>0</v>
      </c>
      <c r="M2502">
        <f>VLOOKUP(B2502,'BAHAN BAKU'!P:Z,11,FALSE)</f>
        <v>0</v>
      </c>
      <c r="T2502">
        <v>0</v>
      </c>
    </row>
    <row r="2503" spans="1:20" x14ac:dyDescent="0.25">
      <c r="A2503">
        <f>VLOOKUP(B2503,'BAHAN BAKU'!$BD:$BE,2,FALSE)</f>
        <v>1</v>
      </c>
      <c r="B2503">
        <f>IF(COUNTIF($B$2:B2502,B2502)=3,B2502+1,B2502)</f>
        <v>834</v>
      </c>
      <c r="C2503" t="e">
        <f>VLOOKUP(B2503,'BAHAN BAKU'!P:Q,2,FALSE)</f>
        <v>#N/A</v>
      </c>
      <c r="D2503" t="s">
        <v>4</v>
      </c>
      <c r="E2503" t="s">
        <v>49</v>
      </c>
      <c r="F2503" s="13" t="e">
        <f>IF(C2503=0,"2.5","0")</f>
        <v>#N/A</v>
      </c>
      <c r="G2503" t="s">
        <v>49</v>
      </c>
      <c r="H2503">
        <v>100</v>
      </c>
      <c r="I2503" t="e">
        <f>ROUND(VLOOKUP(B2503,'BAHAN BAKU'!P:AO,26,FALSE)*F2503%,0)</f>
        <v>#N/A</v>
      </c>
      <c r="J2503">
        <v>0</v>
      </c>
      <c r="K2503">
        <v>0</v>
      </c>
      <c r="L2503">
        <f>VLOOKUP(B2503,'BAHAN BAKU'!P:Y,10,FALSE)</f>
        <v>0</v>
      </c>
      <c r="M2503">
        <f>VLOOKUP(B2503,'BAHAN BAKU'!P:Z,11,FALSE)</f>
        <v>0</v>
      </c>
      <c r="T2503">
        <v>0</v>
      </c>
    </row>
    <row r="2504" spans="1:20" x14ac:dyDescent="0.25">
      <c r="A2504">
        <f>VLOOKUP(B2504,'BAHAN BAKU'!$BD:$BE,2,FALSE)</f>
        <v>1</v>
      </c>
      <c r="B2504">
        <f>IF(COUNTIF($B$2:B2503,B2503)=3,B2503+1,B2503)</f>
        <v>835</v>
      </c>
      <c r="C2504" t="e">
        <f>VLOOKUP(B2504,'BAHAN BAKU'!P:Q,2,FALSE)</f>
        <v>#N/A</v>
      </c>
      <c r="D2504" t="s">
        <v>2</v>
      </c>
      <c r="E2504" t="s">
        <v>49</v>
      </c>
      <c r="F2504" s="13">
        <v>11</v>
      </c>
      <c r="G2504" t="s">
        <v>49</v>
      </c>
      <c r="H2504">
        <v>100</v>
      </c>
      <c r="I2504">
        <f>ROUND(VLOOKUP(B2504,'BAHAN BAKU'!P:AO,26,FALSE)*F2504%,0)</f>
        <v>0</v>
      </c>
      <c r="J2504">
        <v>0</v>
      </c>
      <c r="K2504">
        <v>0</v>
      </c>
      <c r="L2504">
        <f>VLOOKUP(B2504,'BAHAN BAKU'!P:Y,10,FALSE)</f>
        <v>0</v>
      </c>
      <c r="M2504">
        <f>VLOOKUP(B2504,'BAHAN BAKU'!P:Z,11,FALSE)</f>
        <v>0</v>
      </c>
      <c r="T2504">
        <v>0</v>
      </c>
    </row>
    <row r="2505" spans="1:20" x14ac:dyDescent="0.25">
      <c r="A2505">
        <f>VLOOKUP(B2505,'BAHAN BAKU'!$BD:$BE,2,FALSE)</f>
        <v>1</v>
      </c>
      <c r="B2505">
        <f>IF(COUNTIF($B$2:B2504,B2504)=3,B2504+1,B2504)</f>
        <v>835</v>
      </c>
      <c r="C2505" t="e">
        <f>VLOOKUP(B2505,'BAHAN BAKU'!P:Q,2,FALSE)</f>
        <v>#N/A</v>
      </c>
      <c r="D2505" t="s">
        <v>0</v>
      </c>
      <c r="E2505" t="s">
        <v>49</v>
      </c>
      <c r="F2505" s="13">
        <f>IF(VLOOKUP(B2505&amp;D2505,'BAHAN BAKU'!BA:BB,2,FALSE)&gt;'BAHAN BAKU'!$B$1,'BAHAN BAKU'!$B$1,VLOOKUP(B2505&amp;D2505,'BAHAN BAKU'!BA:BB,2,FALSE))</f>
        <v>0</v>
      </c>
      <c r="G2505" t="s">
        <v>49</v>
      </c>
      <c r="H2505">
        <v>100</v>
      </c>
      <c r="I2505">
        <f>ROUND(VLOOKUP(B2505,'BAHAN BAKU'!P:AO,26,FALSE)*F2505%,0)</f>
        <v>0</v>
      </c>
      <c r="J2505">
        <v>0</v>
      </c>
      <c r="K2505">
        <v>0</v>
      </c>
      <c r="L2505">
        <f>VLOOKUP(B2505,'BAHAN BAKU'!P:Y,10,FALSE)</f>
        <v>0</v>
      </c>
      <c r="M2505">
        <f>VLOOKUP(B2505,'BAHAN BAKU'!P:Z,11,FALSE)</f>
        <v>0</v>
      </c>
      <c r="T2505">
        <v>0</v>
      </c>
    </row>
    <row r="2506" spans="1:20" x14ac:dyDescent="0.25">
      <c r="A2506">
        <f>VLOOKUP(B2506,'BAHAN BAKU'!$BD:$BE,2,FALSE)</f>
        <v>1</v>
      </c>
      <c r="B2506">
        <f>IF(COUNTIF($B$2:B2505,B2505)=3,B2505+1,B2505)</f>
        <v>835</v>
      </c>
      <c r="C2506" t="e">
        <f>VLOOKUP(B2506,'BAHAN BAKU'!P:Q,2,FALSE)</f>
        <v>#N/A</v>
      </c>
      <c r="D2506" t="s">
        <v>4</v>
      </c>
      <c r="E2506" t="s">
        <v>49</v>
      </c>
      <c r="F2506" s="13" t="e">
        <f>IF(C2506=0,"2.5","0")</f>
        <v>#N/A</v>
      </c>
      <c r="G2506" t="s">
        <v>49</v>
      </c>
      <c r="H2506">
        <v>100</v>
      </c>
      <c r="I2506" t="e">
        <f>ROUND(VLOOKUP(B2506,'BAHAN BAKU'!P:AO,26,FALSE)*F2506%,0)</f>
        <v>#N/A</v>
      </c>
      <c r="J2506">
        <v>0</v>
      </c>
      <c r="K2506">
        <v>0</v>
      </c>
      <c r="L2506">
        <f>VLOOKUP(B2506,'BAHAN BAKU'!P:Y,10,FALSE)</f>
        <v>0</v>
      </c>
      <c r="M2506">
        <f>VLOOKUP(B2506,'BAHAN BAKU'!P:Z,11,FALSE)</f>
        <v>0</v>
      </c>
      <c r="T2506">
        <v>0</v>
      </c>
    </row>
    <row r="2507" spans="1:20" x14ac:dyDescent="0.25">
      <c r="A2507">
        <f>VLOOKUP(B2507,'BAHAN BAKU'!$BD:$BE,2,FALSE)</f>
        <v>1</v>
      </c>
      <c r="B2507">
        <f>IF(COUNTIF($B$2:B2506,B2506)=3,B2506+1,B2506)</f>
        <v>836</v>
      </c>
      <c r="C2507" t="e">
        <f>VLOOKUP(B2507,'BAHAN BAKU'!P:Q,2,FALSE)</f>
        <v>#N/A</v>
      </c>
      <c r="D2507" t="s">
        <v>2</v>
      </c>
      <c r="E2507" t="s">
        <v>49</v>
      </c>
      <c r="F2507" s="13">
        <v>11</v>
      </c>
      <c r="G2507" t="s">
        <v>49</v>
      </c>
      <c r="H2507">
        <v>100</v>
      </c>
      <c r="I2507">
        <f>ROUND(VLOOKUP(B2507,'BAHAN BAKU'!P:AO,26,FALSE)*F2507%,0)</f>
        <v>0</v>
      </c>
      <c r="J2507">
        <v>0</v>
      </c>
      <c r="K2507">
        <v>0</v>
      </c>
      <c r="L2507">
        <f>VLOOKUP(B2507,'BAHAN BAKU'!P:Y,10,FALSE)</f>
        <v>0</v>
      </c>
      <c r="M2507">
        <f>VLOOKUP(B2507,'BAHAN BAKU'!P:Z,11,FALSE)</f>
        <v>0</v>
      </c>
      <c r="T2507">
        <v>0</v>
      </c>
    </row>
    <row r="2508" spans="1:20" x14ac:dyDescent="0.25">
      <c r="A2508">
        <f>VLOOKUP(B2508,'BAHAN BAKU'!$BD:$BE,2,FALSE)</f>
        <v>1</v>
      </c>
      <c r="B2508">
        <f>IF(COUNTIF($B$2:B2507,B2507)=3,B2507+1,B2507)</f>
        <v>836</v>
      </c>
      <c r="C2508" t="e">
        <f>VLOOKUP(B2508,'BAHAN BAKU'!P:Q,2,FALSE)</f>
        <v>#N/A</v>
      </c>
      <c r="D2508" t="s">
        <v>0</v>
      </c>
      <c r="E2508" t="s">
        <v>49</v>
      </c>
      <c r="F2508" s="13">
        <f>IF(VLOOKUP(B2508&amp;D2508,'BAHAN BAKU'!BA:BB,2,FALSE)&gt;'BAHAN BAKU'!$B$1,'BAHAN BAKU'!$B$1,VLOOKUP(B2508&amp;D2508,'BAHAN BAKU'!BA:BB,2,FALSE))</f>
        <v>0</v>
      </c>
      <c r="G2508" t="s">
        <v>49</v>
      </c>
      <c r="H2508">
        <v>100</v>
      </c>
      <c r="I2508">
        <f>ROUND(VLOOKUP(B2508,'BAHAN BAKU'!P:AO,26,FALSE)*F2508%,0)</f>
        <v>0</v>
      </c>
      <c r="J2508">
        <v>0</v>
      </c>
      <c r="K2508">
        <v>0</v>
      </c>
      <c r="L2508">
        <f>VLOOKUP(B2508,'BAHAN BAKU'!P:Y,10,FALSE)</f>
        <v>0</v>
      </c>
      <c r="M2508">
        <f>VLOOKUP(B2508,'BAHAN BAKU'!P:Z,11,FALSE)</f>
        <v>0</v>
      </c>
      <c r="T2508">
        <v>0</v>
      </c>
    </row>
    <row r="2509" spans="1:20" x14ac:dyDescent="0.25">
      <c r="A2509">
        <f>VLOOKUP(B2509,'BAHAN BAKU'!$BD:$BE,2,FALSE)</f>
        <v>1</v>
      </c>
      <c r="B2509">
        <f>IF(COUNTIF($B$2:B2508,B2508)=3,B2508+1,B2508)</f>
        <v>836</v>
      </c>
      <c r="C2509" t="e">
        <f>VLOOKUP(B2509,'BAHAN BAKU'!P:Q,2,FALSE)</f>
        <v>#N/A</v>
      </c>
      <c r="D2509" t="s">
        <v>4</v>
      </c>
      <c r="E2509" t="s">
        <v>49</v>
      </c>
      <c r="F2509" s="13" t="e">
        <f>IF(C2509=0,"2.5","0")</f>
        <v>#N/A</v>
      </c>
      <c r="G2509" t="s">
        <v>49</v>
      </c>
      <c r="H2509">
        <v>100</v>
      </c>
      <c r="I2509" t="e">
        <f>ROUND(VLOOKUP(B2509,'BAHAN BAKU'!P:AO,26,FALSE)*F2509%,0)</f>
        <v>#N/A</v>
      </c>
      <c r="J2509">
        <v>0</v>
      </c>
      <c r="K2509">
        <v>0</v>
      </c>
      <c r="L2509">
        <f>VLOOKUP(B2509,'BAHAN BAKU'!P:Y,10,FALSE)</f>
        <v>0</v>
      </c>
      <c r="M2509">
        <f>VLOOKUP(B2509,'BAHAN BAKU'!P:Z,11,FALSE)</f>
        <v>0</v>
      </c>
      <c r="T2509">
        <v>0</v>
      </c>
    </row>
    <row r="2510" spans="1:20" x14ac:dyDescent="0.25">
      <c r="A2510">
        <f>VLOOKUP(B2510,'BAHAN BAKU'!$BD:$BE,2,FALSE)</f>
        <v>1</v>
      </c>
      <c r="B2510">
        <f>IF(COUNTIF($B$2:B2509,B2509)=3,B2509+1,B2509)</f>
        <v>837</v>
      </c>
      <c r="C2510" t="e">
        <f>VLOOKUP(B2510,'BAHAN BAKU'!P:Q,2,FALSE)</f>
        <v>#N/A</v>
      </c>
      <c r="D2510" t="s">
        <v>2</v>
      </c>
      <c r="E2510" t="s">
        <v>49</v>
      </c>
      <c r="F2510" s="13">
        <v>11</v>
      </c>
      <c r="G2510" t="s">
        <v>49</v>
      </c>
      <c r="H2510">
        <v>100</v>
      </c>
      <c r="I2510">
        <f>ROUND(VLOOKUP(B2510,'BAHAN BAKU'!P:AO,26,FALSE)*F2510%,0)</f>
        <v>0</v>
      </c>
      <c r="J2510">
        <v>0</v>
      </c>
      <c r="K2510">
        <v>0</v>
      </c>
      <c r="L2510">
        <f>VLOOKUP(B2510,'BAHAN BAKU'!P:Y,10,FALSE)</f>
        <v>0</v>
      </c>
      <c r="M2510">
        <f>VLOOKUP(B2510,'BAHAN BAKU'!P:Z,11,FALSE)</f>
        <v>0</v>
      </c>
      <c r="T2510">
        <v>0</v>
      </c>
    </row>
    <row r="2511" spans="1:20" x14ac:dyDescent="0.25">
      <c r="A2511">
        <f>VLOOKUP(B2511,'BAHAN BAKU'!$BD:$BE,2,FALSE)</f>
        <v>1</v>
      </c>
      <c r="B2511">
        <f>IF(COUNTIF($B$2:B2510,B2510)=3,B2510+1,B2510)</f>
        <v>837</v>
      </c>
      <c r="C2511" t="e">
        <f>VLOOKUP(B2511,'BAHAN BAKU'!P:Q,2,FALSE)</f>
        <v>#N/A</v>
      </c>
      <c r="D2511" t="s">
        <v>0</v>
      </c>
      <c r="E2511" t="s">
        <v>49</v>
      </c>
      <c r="F2511" s="13">
        <f>IF(VLOOKUP(B2511&amp;D2511,'BAHAN BAKU'!BA:BB,2,FALSE)&gt;'BAHAN BAKU'!$B$1,'BAHAN BAKU'!$B$1,VLOOKUP(B2511&amp;D2511,'BAHAN BAKU'!BA:BB,2,FALSE))</f>
        <v>0</v>
      </c>
      <c r="G2511" t="s">
        <v>49</v>
      </c>
      <c r="H2511">
        <v>100</v>
      </c>
      <c r="I2511">
        <f>ROUND(VLOOKUP(B2511,'BAHAN BAKU'!P:AO,26,FALSE)*F2511%,0)</f>
        <v>0</v>
      </c>
      <c r="J2511">
        <v>0</v>
      </c>
      <c r="K2511">
        <v>0</v>
      </c>
      <c r="L2511">
        <f>VLOOKUP(B2511,'BAHAN BAKU'!P:Y,10,FALSE)</f>
        <v>0</v>
      </c>
      <c r="M2511">
        <f>VLOOKUP(B2511,'BAHAN BAKU'!P:Z,11,FALSE)</f>
        <v>0</v>
      </c>
      <c r="T2511">
        <v>0</v>
      </c>
    </row>
    <row r="2512" spans="1:20" x14ac:dyDescent="0.25">
      <c r="A2512">
        <f>VLOOKUP(B2512,'BAHAN BAKU'!$BD:$BE,2,FALSE)</f>
        <v>1</v>
      </c>
      <c r="B2512">
        <f>IF(COUNTIF($B$2:B2511,B2511)=3,B2511+1,B2511)</f>
        <v>837</v>
      </c>
      <c r="C2512" t="e">
        <f>VLOOKUP(B2512,'BAHAN BAKU'!P:Q,2,FALSE)</f>
        <v>#N/A</v>
      </c>
      <c r="D2512" t="s">
        <v>4</v>
      </c>
      <c r="E2512" t="s">
        <v>49</v>
      </c>
      <c r="F2512" s="13" t="e">
        <f>IF(C2512=0,"2.5","0")</f>
        <v>#N/A</v>
      </c>
      <c r="G2512" t="s">
        <v>49</v>
      </c>
      <c r="H2512">
        <v>100</v>
      </c>
      <c r="I2512" t="e">
        <f>ROUND(VLOOKUP(B2512,'BAHAN BAKU'!P:AO,26,FALSE)*F2512%,0)</f>
        <v>#N/A</v>
      </c>
      <c r="J2512">
        <v>0</v>
      </c>
      <c r="K2512">
        <v>0</v>
      </c>
      <c r="L2512">
        <f>VLOOKUP(B2512,'BAHAN BAKU'!P:Y,10,FALSE)</f>
        <v>0</v>
      </c>
      <c r="M2512">
        <f>VLOOKUP(B2512,'BAHAN BAKU'!P:Z,11,FALSE)</f>
        <v>0</v>
      </c>
      <c r="T2512">
        <v>0</v>
      </c>
    </row>
    <row r="2513" spans="1:20" x14ac:dyDescent="0.25">
      <c r="A2513">
        <f>VLOOKUP(B2513,'BAHAN BAKU'!$BD:$BE,2,FALSE)</f>
        <v>1</v>
      </c>
      <c r="B2513">
        <f>IF(COUNTIF($B$2:B2512,B2512)=3,B2512+1,B2512)</f>
        <v>838</v>
      </c>
      <c r="C2513" t="e">
        <f>VLOOKUP(B2513,'BAHAN BAKU'!P:Q,2,FALSE)</f>
        <v>#N/A</v>
      </c>
      <c r="D2513" t="s">
        <v>2</v>
      </c>
      <c r="E2513" t="s">
        <v>49</v>
      </c>
      <c r="F2513" s="13">
        <v>11</v>
      </c>
      <c r="G2513" t="s">
        <v>49</v>
      </c>
      <c r="H2513">
        <v>100</v>
      </c>
      <c r="I2513">
        <f>ROUND(VLOOKUP(B2513,'BAHAN BAKU'!P:AO,26,FALSE)*F2513%,0)</f>
        <v>0</v>
      </c>
      <c r="J2513">
        <v>0</v>
      </c>
      <c r="K2513">
        <v>0</v>
      </c>
      <c r="L2513">
        <f>VLOOKUP(B2513,'BAHAN BAKU'!P:Y,10,FALSE)</f>
        <v>0</v>
      </c>
      <c r="M2513">
        <f>VLOOKUP(B2513,'BAHAN BAKU'!P:Z,11,FALSE)</f>
        <v>0</v>
      </c>
      <c r="T2513">
        <v>0</v>
      </c>
    </row>
    <row r="2514" spans="1:20" x14ac:dyDescent="0.25">
      <c r="A2514">
        <f>VLOOKUP(B2514,'BAHAN BAKU'!$BD:$BE,2,FALSE)</f>
        <v>1</v>
      </c>
      <c r="B2514">
        <f>IF(COUNTIF($B$2:B2513,B2513)=3,B2513+1,B2513)</f>
        <v>838</v>
      </c>
      <c r="C2514" t="e">
        <f>VLOOKUP(B2514,'BAHAN BAKU'!P:Q,2,FALSE)</f>
        <v>#N/A</v>
      </c>
      <c r="D2514" t="s">
        <v>0</v>
      </c>
      <c r="E2514" t="s">
        <v>49</v>
      </c>
      <c r="F2514" s="13">
        <f>IF(VLOOKUP(B2514&amp;D2514,'BAHAN BAKU'!BA:BB,2,FALSE)&gt;'BAHAN BAKU'!$B$1,'BAHAN BAKU'!$B$1,VLOOKUP(B2514&amp;D2514,'BAHAN BAKU'!BA:BB,2,FALSE))</f>
        <v>0</v>
      </c>
      <c r="G2514" t="s">
        <v>49</v>
      </c>
      <c r="H2514">
        <v>100</v>
      </c>
      <c r="I2514">
        <f>ROUND(VLOOKUP(B2514,'BAHAN BAKU'!P:AO,26,FALSE)*F2514%,0)</f>
        <v>0</v>
      </c>
      <c r="J2514">
        <v>0</v>
      </c>
      <c r="K2514">
        <v>0</v>
      </c>
      <c r="L2514">
        <f>VLOOKUP(B2514,'BAHAN BAKU'!P:Y,10,FALSE)</f>
        <v>0</v>
      </c>
      <c r="M2514">
        <f>VLOOKUP(B2514,'BAHAN BAKU'!P:Z,11,FALSE)</f>
        <v>0</v>
      </c>
      <c r="T2514">
        <v>0</v>
      </c>
    </row>
    <row r="2515" spans="1:20" x14ac:dyDescent="0.25">
      <c r="A2515">
        <f>VLOOKUP(B2515,'BAHAN BAKU'!$BD:$BE,2,FALSE)</f>
        <v>1</v>
      </c>
      <c r="B2515">
        <f>IF(COUNTIF($B$2:B2514,B2514)=3,B2514+1,B2514)</f>
        <v>838</v>
      </c>
      <c r="C2515" t="e">
        <f>VLOOKUP(B2515,'BAHAN BAKU'!P:Q,2,FALSE)</f>
        <v>#N/A</v>
      </c>
      <c r="D2515" t="s">
        <v>4</v>
      </c>
      <c r="E2515" t="s">
        <v>49</v>
      </c>
      <c r="F2515" s="13" t="e">
        <f>IF(C2515=0,"2.5","0")</f>
        <v>#N/A</v>
      </c>
      <c r="G2515" t="s">
        <v>49</v>
      </c>
      <c r="H2515">
        <v>100</v>
      </c>
      <c r="I2515" t="e">
        <f>ROUND(VLOOKUP(B2515,'BAHAN BAKU'!P:AO,26,FALSE)*F2515%,0)</f>
        <v>#N/A</v>
      </c>
      <c r="J2515">
        <v>0</v>
      </c>
      <c r="K2515">
        <v>0</v>
      </c>
      <c r="L2515">
        <f>VLOOKUP(B2515,'BAHAN BAKU'!P:Y,10,FALSE)</f>
        <v>0</v>
      </c>
      <c r="M2515">
        <f>VLOOKUP(B2515,'BAHAN BAKU'!P:Z,11,FALSE)</f>
        <v>0</v>
      </c>
      <c r="T2515">
        <v>0</v>
      </c>
    </row>
    <row r="2516" spans="1:20" x14ac:dyDescent="0.25">
      <c r="A2516">
        <f>VLOOKUP(B2516,'BAHAN BAKU'!$BD:$BE,2,FALSE)</f>
        <v>1</v>
      </c>
      <c r="B2516">
        <f>IF(COUNTIF($B$2:B2515,B2515)=3,B2515+1,B2515)</f>
        <v>839</v>
      </c>
      <c r="C2516" t="e">
        <f>VLOOKUP(B2516,'BAHAN BAKU'!P:Q,2,FALSE)</f>
        <v>#N/A</v>
      </c>
      <c r="D2516" t="s">
        <v>2</v>
      </c>
      <c r="E2516" t="s">
        <v>49</v>
      </c>
      <c r="F2516" s="13">
        <v>11</v>
      </c>
      <c r="G2516" t="s">
        <v>49</v>
      </c>
      <c r="H2516">
        <v>100</v>
      </c>
      <c r="I2516">
        <f>ROUND(VLOOKUP(B2516,'BAHAN BAKU'!P:AO,26,FALSE)*F2516%,0)</f>
        <v>0</v>
      </c>
      <c r="J2516">
        <v>0</v>
      </c>
      <c r="K2516">
        <v>0</v>
      </c>
      <c r="L2516">
        <f>VLOOKUP(B2516,'BAHAN BAKU'!P:Y,10,FALSE)</f>
        <v>0</v>
      </c>
      <c r="M2516">
        <f>VLOOKUP(B2516,'BAHAN BAKU'!P:Z,11,FALSE)</f>
        <v>0</v>
      </c>
      <c r="T2516">
        <v>0</v>
      </c>
    </row>
    <row r="2517" spans="1:20" x14ac:dyDescent="0.25">
      <c r="A2517">
        <f>VLOOKUP(B2517,'BAHAN BAKU'!$BD:$BE,2,FALSE)</f>
        <v>1</v>
      </c>
      <c r="B2517">
        <f>IF(COUNTIF($B$2:B2516,B2516)=3,B2516+1,B2516)</f>
        <v>839</v>
      </c>
      <c r="C2517" t="e">
        <f>VLOOKUP(B2517,'BAHAN BAKU'!P:Q,2,FALSE)</f>
        <v>#N/A</v>
      </c>
      <c r="D2517" t="s">
        <v>0</v>
      </c>
      <c r="E2517" t="s">
        <v>49</v>
      </c>
      <c r="F2517" s="13">
        <f>IF(VLOOKUP(B2517&amp;D2517,'BAHAN BAKU'!BA:BB,2,FALSE)&gt;'BAHAN BAKU'!$B$1,'BAHAN BAKU'!$B$1,VLOOKUP(B2517&amp;D2517,'BAHAN BAKU'!BA:BB,2,FALSE))</f>
        <v>0</v>
      </c>
      <c r="G2517" t="s">
        <v>49</v>
      </c>
      <c r="H2517">
        <v>100</v>
      </c>
      <c r="I2517">
        <f>ROUND(VLOOKUP(B2517,'BAHAN BAKU'!P:AO,26,FALSE)*F2517%,0)</f>
        <v>0</v>
      </c>
      <c r="J2517">
        <v>0</v>
      </c>
      <c r="K2517">
        <v>0</v>
      </c>
      <c r="L2517">
        <f>VLOOKUP(B2517,'BAHAN BAKU'!P:Y,10,FALSE)</f>
        <v>0</v>
      </c>
      <c r="M2517">
        <f>VLOOKUP(B2517,'BAHAN BAKU'!P:Z,11,FALSE)</f>
        <v>0</v>
      </c>
      <c r="T2517">
        <v>0</v>
      </c>
    </row>
    <row r="2518" spans="1:20" x14ac:dyDescent="0.25">
      <c r="A2518">
        <f>VLOOKUP(B2518,'BAHAN BAKU'!$BD:$BE,2,FALSE)</f>
        <v>1</v>
      </c>
      <c r="B2518">
        <f>IF(COUNTIF($B$2:B2517,B2517)=3,B2517+1,B2517)</f>
        <v>839</v>
      </c>
      <c r="C2518" t="e">
        <f>VLOOKUP(B2518,'BAHAN BAKU'!P:Q,2,FALSE)</f>
        <v>#N/A</v>
      </c>
      <c r="D2518" t="s">
        <v>4</v>
      </c>
      <c r="E2518" t="s">
        <v>49</v>
      </c>
      <c r="F2518" s="13" t="e">
        <f>IF(C2518=0,"2.5","0")</f>
        <v>#N/A</v>
      </c>
      <c r="G2518" t="s">
        <v>49</v>
      </c>
      <c r="H2518">
        <v>100</v>
      </c>
      <c r="I2518" t="e">
        <f>ROUND(VLOOKUP(B2518,'BAHAN BAKU'!P:AO,26,FALSE)*F2518%,0)</f>
        <v>#N/A</v>
      </c>
      <c r="J2518">
        <v>0</v>
      </c>
      <c r="K2518">
        <v>0</v>
      </c>
      <c r="L2518">
        <f>VLOOKUP(B2518,'BAHAN BAKU'!P:Y,10,FALSE)</f>
        <v>0</v>
      </c>
      <c r="M2518">
        <f>VLOOKUP(B2518,'BAHAN BAKU'!P:Z,11,FALSE)</f>
        <v>0</v>
      </c>
      <c r="T2518">
        <v>0</v>
      </c>
    </row>
    <row r="2519" spans="1:20" x14ac:dyDescent="0.25">
      <c r="A2519">
        <f>VLOOKUP(B2519,'BAHAN BAKU'!$BD:$BE,2,FALSE)</f>
        <v>1</v>
      </c>
      <c r="B2519">
        <f>IF(COUNTIF($B$2:B2518,B2518)=3,B2518+1,B2518)</f>
        <v>840</v>
      </c>
      <c r="C2519" t="e">
        <f>VLOOKUP(B2519,'BAHAN BAKU'!P:Q,2,FALSE)</f>
        <v>#N/A</v>
      </c>
      <c r="D2519" t="s">
        <v>2</v>
      </c>
      <c r="E2519" t="s">
        <v>49</v>
      </c>
      <c r="F2519" s="13">
        <v>11</v>
      </c>
      <c r="G2519" t="s">
        <v>49</v>
      </c>
      <c r="H2519">
        <v>100</v>
      </c>
      <c r="I2519">
        <f>ROUND(VLOOKUP(B2519,'BAHAN BAKU'!P:AO,26,FALSE)*F2519%,0)</f>
        <v>0</v>
      </c>
      <c r="J2519">
        <v>0</v>
      </c>
      <c r="K2519">
        <v>0</v>
      </c>
      <c r="L2519">
        <f>VLOOKUP(B2519,'BAHAN BAKU'!P:Y,10,FALSE)</f>
        <v>0</v>
      </c>
      <c r="M2519">
        <f>VLOOKUP(B2519,'BAHAN BAKU'!P:Z,11,FALSE)</f>
        <v>0</v>
      </c>
      <c r="T2519">
        <v>0</v>
      </c>
    </row>
    <row r="2520" spans="1:20" x14ac:dyDescent="0.25">
      <c r="A2520">
        <f>VLOOKUP(B2520,'BAHAN BAKU'!$BD:$BE,2,FALSE)</f>
        <v>1</v>
      </c>
      <c r="B2520">
        <f>IF(COUNTIF($B$2:B2519,B2519)=3,B2519+1,B2519)</f>
        <v>840</v>
      </c>
      <c r="C2520" t="e">
        <f>VLOOKUP(B2520,'BAHAN BAKU'!P:Q,2,FALSE)</f>
        <v>#N/A</v>
      </c>
      <c r="D2520" t="s">
        <v>0</v>
      </c>
      <c r="E2520" t="s">
        <v>49</v>
      </c>
      <c r="F2520" s="13">
        <f>IF(VLOOKUP(B2520&amp;D2520,'BAHAN BAKU'!BA:BB,2,FALSE)&gt;'BAHAN BAKU'!$B$1,'BAHAN BAKU'!$B$1,VLOOKUP(B2520&amp;D2520,'BAHAN BAKU'!BA:BB,2,FALSE))</f>
        <v>0</v>
      </c>
      <c r="G2520" t="s">
        <v>49</v>
      </c>
      <c r="H2520">
        <v>100</v>
      </c>
      <c r="I2520">
        <f>ROUND(VLOOKUP(B2520,'BAHAN BAKU'!P:AO,26,FALSE)*F2520%,0)</f>
        <v>0</v>
      </c>
      <c r="J2520">
        <v>0</v>
      </c>
      <c r="K2520">
        <v>0</v>
      </c>
      <c r="L2520">
        <f>VLOOKUP(B2520,'BAHAN BAKU'!P:Y,10,FALSE)</f>
        <v>0</v>
      </c>
      <c r="M2520">
        <f>VLOOKUP(B2520,'BAHAN BAKU'!P:Z,11,FALSE)</f>
        <v>0</v>
      </c>
      <c r="T2520">
        <v>0</v>
      </c>
    </row>
    <row r="2521" spans="1:20" x14ac:dyDescent="0.25">
      <c r="A2521">
        <f>VLOOKUP(B2521,'BAHAN BAKU'!$BD:$BE,2,FALSE)</f>
        <v>1</v>
      </c>
      <c r="B2521">
        <f>IF(COUNTIF($B$2:B2520,B2520)=3,B2520+1,B2520)</f>
        <v>840</v>
      </c>
      <c r="C2521" t="e">
        <f>VLOOKUP(B2521,'BAHAN BAKU'!P:Q,2,FALSE)</f>
        <v>#N/A</v>
      </c>
      <c r="D2521" t="s">
        <v>4</v>
      </c>
      <c r="E2521" t="s">
        <v>49</v>
      </c>
      <c r="F2521" s="13" t="e">
        <f>IF(C2521=0,"2.5","0")</f>
        <v>#N/A</v>
      </c>
      <c r="G2521" t="s">
        <v>49</v>
      </c>
      <c r="H2521">
        <v>100</v>
      </c>
      <c r="I2521" t="e">
        <f>ROUND(VLOOKUP(B2521,'BAHAN BAKU'!P:AO,26,FALSE)*F2521%,0)</f>
        <v>#N/A</v>
      </c>
      <c r="J2521">
        <v>0</v>
      </c>
      <c r="K2521">
        <v>0</v>
      </c>
      <c r="L2521">
        <f>VLOOKUP(B2521,'BAHAN BAKU'!P:Y,10,FALSE)</f>
        <v>0</v>
      </c>
      <c r="M2521">
        <f>VLOOKUP(B2521,'BAHAN BAKU'!P:Z,11,FALSE)</f>
        <v>0</v>
      </c>
      <c r="T2521">
        <v>0</v>
      </c>
    </row>
    <row r="2522" spans="1:20" x14ac:dyDescent="0.25">
      <c r="A2522">
        <f>VLOOKUP(B2522,'BAHAN BAKU'!$BD:$BE,2,FALSE)</f>
        <v>1</v>
      </c>
      <c r="B2522">
        <f>IF(COUNTIF($B$2:B2521,B2521)=3,B2521+1,B2521)</f>
        <v>841</v>
      </c>
      <c r="C2522" t="e">
        <f>VLOOKUP(B2522,'BAHAN BAKU'!P:Q,2,FALSE)</f>
        <v>#N/A</v>
      </c>
      <c r="D2522" t="s">
        <v>2</v>
      </c>
      <c r="E2522" t="s">
        <v>49</v>
      </c>
      <c r="F2522" s="13">
        <v>11</v>
      </c>
      <c r="G2522" t="s">
        <v>49</v>
      </c>
      <c r="H2522">
        <v>100</v>
      </c>
      <c r="I2522">
        <f>ROUND(VLOOKUP(B2522,'BAHAN BAKU'!P:AO,26,FALSE)*F2522%,0)</f>
        <v>0</v>
      </c>
      <c r="J2522">
        <v>0</v>
      </c>
      <c r="K2522">
        <v>0</v>
      </c>
      <c r="L2522">
        <f>VLOOKUP(B2522,'BAHAN BAKU'!P:Y,10,FALSE)</f>
        <v>0</v>
      </c>
      <c r="M2522">
        <f>VLOOKUP(B2522,'BAHAN BAKU'!P:Z,11,FALSE)</f>
        <v>0</v>
      </c>
      <c r="T2522">
        <v>0</v>
      </c>
    </row>
    <row r="2523" spans="1:20" x14ac:dyDescent="0.25">
      <c r="A2523">
        <f>VLOOKUP(B2523,'BAHAN BAKU'!$BD:$BE,2,FALSE)</f>
        <v>1</v>
      </c>
      <c r="B2523">
        <f>IF(COUNTIF($B$2:B2522,B2522)=3,B2522+1,B2522)</f>
        <v>841</v>
      </c>
      <c r="C2523" t="e">
        <f>VLOOKUP(B2523,'BAHAN BAKU'!P:Q,2,FALSE)</f>
        <v>#N/A</v>
      </c>
      <c r="D2523" t="s">
        <v>0</v>
      </c>
      <c r="E2523" t="s">
        <v>49</v>
      </c>
      <c r="F2523" s="13">
        <f>IF(VLOOKUP(B2523&amp;D2523,'BAHAN BAKU'!BA:BB,2,FALSE)&gt;'BAHAN BAKU'!$B$1,'BAHAN BAKU'!$B$1,VLOOKUP(B2523&amp;D2523,'BAHAN BAKU'!BA:BB,2,FALSE))</f>
        <v>0</v>
      </c>
      <c r="G2523" t="s">
        <v>49</v>
      </c>
      <c r="H2523">
        <v>100</v>
      </c>
      <c r="I2523">
        <f>ROUND(VLOOKUP(B2523,'BAHAN BAKU'!P:AO,26,FALSE)*F2523%,0)</f>
        <v>0</v>
      </c>
      <c r="J2523">
        <v>0</v>
      </c>
      <c r="K2523">
        <v>0</v>
      </c>
      <c r="L2523">
        <f>VLOOKUP(B2523,'BAHAN BAKU'!P:Y,10,FALSE)</f>
        <v>0</v>
      </c>
      <c r="M2523">
        <f>VLOOKUP(B2523,'BAHAN BAKU'!P:Z,11,FALSE)</f>
        <v>0</v>
      </c>
      <c r="T2523">
        <v>0</v>
      </c>
    </row>
    <row r="2524" spans="1:20" x14ac:dyDescent="0.25">
      <c r="A2524">
        <f>VLOOKUP(B2524,'BAHAN BAKU'!$BD:$BE,2,FALSE)</f>
        <v>1</v>
      </c>
      <c r="B2524">
        <f>IF(COUNTIF($B$2:B2523,B2523)=3,B2523+1,B2523)</f>
        <v>841</v>
      </c>
      <c r="C2524" t="e">
        <f>VLOOKUP(B2524,'BAHAN BAKU'!P:Q,2,FALSE)</f>
        <v>#N/A</v>
      </c>
      <c r="D2524" t="s">
        <v>4</v>
      </c>
      <c r="E2524" t="s">
        <v>49</v>
      </c>
      <c r="F2524" s="13" t="e">
        <f>IF(C2524=0,"2.5","0")</f>
        <v>#N/A</v>
      </c>
      <c r="G2524" t="s">
        <v>49</v>
      </c>
      <c r="H2524">
        <v>100</v>
      </c>
      <c r="I2524" t="e">
        <f>ROUND(VLOOKUP(B2524,'BAHAN BAKU'!P:AO,26,FALSE)*F2524%,0)</f>
        <v>#N/A</v>
      </c>
      <c r="J2524">
        <v>0</v>
      </c>
      <c r="K2524">
        <v>0</v>
      </c>
      <c r="L2524">
        <f>VLOOKUP(B2524,'BAHAN BAKU'!P:Y,10,FALSE)</f>
        <v>0</v>
      </c>
      <c r="M2524">
        <f>VLOOKUP(B2524,'BAHAN BAKU'!P:Z,11,FALSE)</f>
        <v>0</v>
      </c>
      <c r="T2524">
        <v>0</v>
      </c>
    </row>
    <row r="2525" spans="1:20" x14ac:dyDescent="0.25">
      <c r="A2525">
        <f>VLOOKUP(B2525,'BAHAN BAKU'!$BD:$BE,2,FALSE)</f>
        <v>1</v>
      </c>
      <c r="B2525">
        <f>IF(COUNTIF($B$2:B2524,B2524)=3,B2524+1,B2524)</f>
        <v>842</v>
      </c>
      <c r="C2525" t="e">
        <f>VLOOKUP(B2525,'BAHAN BAKU'!P:Q,2,FALSE)</f>
        <v>#N/A</v>
      </c>
      <c r="D2525" t="s">
        <v>2</v>
      </c>
      <c r="E2525" t="s">
        <v>49</v>
      </c>
      <c r="F2525" s="13">
        <v>11</v>
      </c>
      <c r="G2525" t="s">
        <v>49</v>
      </c>
      <c r="H2525">
        <v>100</v>
      </c>
      <c r="I2525">
        <f>ROUND(VLOOKUP(B2525,'BAHAN BAKU'!P:AO,26,FALSE)*F2525%,0)</f>
        <v>0</v>
      </c>
      <c r="J2525">
        <v>0</v>
      </c>
      <c r="K2525">
        <v>0</v>
      </c>
      <c r="L2525">
        <f>VLOOKUP(B2525,'BAHAN BAKU'!P:Y,10,FALSE)</f>
        <v>0</v>
      </c>
      <c r="M2525">
        <f>VLOOKUP(B2525,'BAHAN BAKU'!P:Z,11,FALSE)</f>
        <v>0</v>
      </c>
      <c r="T2525">
        <v>0</v>
      </c>
    </row>
    <row r="2526" spans="1:20" x14ac:dyDescent="0.25">
      <c r="A2526">
        <f>VLOOKUP(B2526,'BAHAN BAKU'!$BD:$BE,2,FALSE)</f>
        <v>1</v>
      </c>
      <c r="B2526">
        <f>IF(COUNTIF($B$2:B2525,B2525)=3,B2525+1,B2525)</f>
        <v>842</v>
      </c>
      <c r="C2526" t="e">
        <f>VLOOKUP(B2526,'BAHAN BAKU'!P:Q,2,FALSE)</f>
        <v>#N/A</v>
      </c>
      <c r="D2526" t="s">
        <v>0</v>
      </c>
      <c r="E2526" t="s">
        <v>49</v>
      </c>
      <c r="F2526" s="13">
        <f>IF(VLOOKUP(B2526&amp;D2526,'BAHAN BAKU'!BA:BB,2,FALSE)&gt;'BAHAN BAKU'!$B$1,'BAHAN BAKU'!$B$1,VLOOKUP(B2526&amp;D2526,'BAHAN BAKU'!BA:BB,2,FALSE))</f>
        <v>0</v>
      </c>
      <c r="G2526" t="s">
        <v>49</v>
      </c>
      <c r="H2526">
        <v>100</v>
      </c>
      <c r="I2526">
        <f>ROUND(VLOOKUP(B2526,'BAHAN BAKU'!P:AO,26,FALSE)*F2526%,0)</f>
        <v>0</v>
      </c>
      <c r="J2526">
        <v>0</v>
      </c>
      <c r="K2526">
        <v>0</v>
      </c>
      <c r="L2526">
        <f>VLOOKUP(B2526,'BAHAN BAKU'!P:Y,10,FALSE)</f>
        <v>0</v>
      </c>
      <c r="M2526">
        <f>VLOOKUP(B2526,'BAHAN BAKU'!P:Z,11,FALSE)</f>
        <v>0</v>
      </c>
      <c r="T2526">
        <v>0</v>
      </c>
    </row>
    <row r="2527" spans="1:20" x14ac:dyDescent="0.25">
      <c r="A2527">
        <f>VLOOKUP(B2527,'BAHAN BAKU'!$BD:$BE,2,FALSE)</f>
        <v>1</v>
      </c>
      <c r="B2527">
        <f>IF(COUNTIF($B$2:B2526,B2526)=3,B2526+1,B2526)</f>
        <v>842</v>
      </c>
      <c r="C2527" t="e">
        <f>VLOOKUP(B2527,'BAHAN BAKU'!P:Q,2,FALSE)</f>
        <v>#N/A</v>
      </c>
      <c r="D2527" t="s">
        <v>4</v>
      </c>
      <c r="E2527" t="s">
        <v>49</v>
      </c>
      <c r="F2527" s="13" t="e">
        <f>IF(C2527=0,"2.5","0")</f>
        <v>#N/A</v>
      </c>
      <c r="G2527" t="s">
        <v>49</v>
      </c>
      <c r="H2527">
        <v>100</v>
      </c>
      <c r="I2527" t="e">
        <f>ROUND(VLOOKUP(B2527,'BAHAN BAKU'!P:AO,26,FALSE)*F2527%,0)</f>
        <v>#N/A</v>
      </c>
      <c r="J2527">
        <v>0</v>
      </c>
      <c r="K2527">
        <v>0</v>
      </c>
      <c r="L2527">
        <f>VLOOKUP(B2527,'BAHAN BAKU'!P:Y,10,FALSE)</f>
        <v>0</v>
      </c>
      <c r="M2527">
        <f>VLOOKUP(B2527,'BAHAN BAKU'!P:Z,11,FALSE)</f>
        <v>0</v>
      </c>
      <c r="T2527">
        <v>0</v>
      </c>
    </row>
    <row r="2528" spans="1:20" x14ac:dyDescent="0.25">
      <c r="A2528">
        <f>VLOOKUP(B2528,'BAHAN BAKU'!$BD:$BE,2,FALSE)</f>
        <v>1</v>
      </c>
      <c r="B2528">
        <f>IF(COUNTIF($B$2:B2527,B2527)=3,B2527+1,B2527)</f>
        <v>843</v>
      </c>
      <c r="C2528" t="e">
        <f>VLOOKUP(B2528,'BAHAN BAKU'!P:Q,2,FALSE)</f>
        <v>#N/A</v>
      </c>
      <c r="D2528" t="s">
        <v>2</v>
      </c>
      <c r="E2528" t="s">
        <v>49</v>
      </c>
      <c r="F2528" s="13">
        <v>11</v>
      </c>
      <c r="G2528" t="s">
        <v>49</v>
      </c>
      <c r="H2528">
        <v>100</v>
      </c>
      <c r="I2528">
        <f>ROUND(VLOOKUP(B2528,'BAHAN BAKU'!P:AO,26,FALSE)*F2528%,0)</f>
        <v>0</v>
      </c>
      <c r="J2528">
        <v>0</v>
      </c>
      <c r="K2528">
        <v>0</v>
      </c>
      <c r="L2528">
        <f>VLOOKUP(B2528,'BAHAN BAKU'!P:Y,10,FALSE)</f>
        <v>0</v>
      </c>
      <c r="M2528">
        <f>VLOOKUP(B2528,'BAHAN BAKU'!P:Z,11,FALSE)</f>
        <v>0</v>
      </c>
      <c r="T2528">
        <v>0</v>
      </c>
    </row>
    <row r="2529" spans="1:20" x14ac:dyDescent="0.25">
      <c r="A2529">
        <f>VLOOKUP(B2529,'BAHAN BAKU'!$BD:$BE,2,FALSE)</f>
        <v>1</v>
      </c>
      <c r="B2529">
        <f>IF(COUNTIF($B$2:B2528,B2528)=3,B2528+1,B2528)</f>
        <v>843</v>
      </c>
      <c r="C2529" t="e">
        <f>VLOOKUP(B2529,'BAHAN BAKU'!P:Q,2,FALSE)</f>
        <v>#N/A</v>
      </c>
      <c r="D2529" t="s">
        <v>0</v>
      </c>
      <c r="E2529" t="s">
        <v>49</v>
      </c>
      <c r="F2529" s="13">
        <f>IF(VLOOKUP(B2529&amp;D2529,'BAHAN BAKU'!BA:BB,2,FALSE)&gt;'BAHAN BAKU'!$B$1,'BAHAN BAKU'!$B$1,VLOOKUP(B2529&amp;D2529,'BAHAN BAKU'!BA:BB,2,FALSE))</f>
        <v>0</v>
      </c>
      <c r="G2529" t="s">
        <v>49</v>
      </c>
      <c r="H2529">
        <v>100</v>
      </c>
      <c r="I2529">
        <f>ROUND(VLOOKUP(B2529,'BAHAN BAKU'!P:AO,26,FALSE)*F2529%,0)</f>
        <v>0</v>
      </c>
      <c r="J2529">
        <v>0</v>
      </c>
      <c r="K2529">
        <v>0</v>
      </c>
      <c r="L2529">
        <f>VLOOKUP(B2529,'BAHAN BAKU'!P:Y,10,FALSE)</f>
        <v>0</v>
      </c>
      <c r="M2529">
        <f>VLOOKUP(B2529,'BAHAN BAKU'!P:Z,11,FALSE)</f>
        <v>0</v>
      </c>
      <c r="T2529">
        <v>0</v>
      </c>
    </row>
    <row r="2530" spans="1:20" x14ac:dyDescent="0.25">
      <c r="A2530">
        <f>VLOOKUP(B2530,'BAHAN BAKU'!$BD:$BE,2,FALSE)</f>
        <v>1</v>
      </c>
      <c r="B2530">
        <f>IF(COUNTIF($B$2:B2529,B2529)=3,B2529+1,B2529)</f>
        <v>843</v>
      </c>
      <c r="C2530" t="e">
        <f>VLOOKUP(B2530,'BAHAN BAKU'!P:Q,2,FALSE)</f>
        <v>#N/A</v>
      </c>
      <c r="D2530" t="s">
        <v>4</v>
      </c>
      <c r="E2530" t="s">
        <v>49</v>
      </c>
      <c r="F2530" s="13" t="e">
        <f>IF(C2530=0,"2.5","0")</f>
        <v>#N/A</v>
      </c>
      <c r="G2530" t="s">
        <v>49</v>
      </c>
      <c r="H2530">
        <v>100</v>
      </c>
      <c r="I2530" t="e">
        <f>ROUND(VLOOKUP(B2530,'BAHAN BAKU'!P:AO,26,FALSE)*F2530%,0)</f>
        <v>#N/A</v>
      </c>
      <c r="J2530">
        <v>0</v>
      </c>
      <c r="K2530">
        <v>0</v>
      </c>
      <c r="L2530">
        <f>VLOOKUP(B2530,'BAHAN BAKU'!P:Y,10,FALSE)</f>
        <v>0</v>
      </c>
      <c r="M2530">
        <f>VLOOKUP(B2530,'BAHAN BAKU'!P:Z,11,FALSE)</f>
        <v>0</v>
      </c>
      <c r="T2530">
        <v>0</v>
      </c>
    </row>
    <row r="2531" spans="1:20" x14ac:dyDescent="0.25">
      <c r="A2531">
        <f>VLOOKUP(B2531,'BAHAN BAKU'!$BD:$BE,2,FALSE)</f>
        <v>1</v>
      </c>
      <c r="B2531">
        <f>IF(COUNTIF($B$2:B2530,B2530)=3,B2530+1,B2530)</f>
        <v>844</v>
      </c>
      <c r="C2531" t="e">
        <f>VLOOKUP(B2531,'BAHAN BAKU'!P:Q,2,FALSE)</f>
        <v>#N/A</v>
      </c>
      <c r="D2531" t="s">
        <v>2</v>
      </c>
      <c r="E2531" t="s">
        <v>49</v>
      </c>
      <c r="F2531" s="13">
        <v>11</v>
      </c>
      <c r="G2531" t="s">
        <v>49</v>
      </c>
      <c r="H2531">
        <v>100</v>
      </c>
      <c r="I2531">
        <f>ROUND(VLOOKUP(B2531,'BAHAN BAKU'!P:AO,26,FALSE)*F2531%,0)</f>
        <v>0</v>
      </c>
      <c r="J2531">
        <v>0</v>
      </c>
      <c r="K2531">
        <v>0</v>
      </c>
      <c r="L2531">
        <f>VLOOKUP(B2531,'BAHAN BAKU'!P:Y,10,FALSE)</f>
        <v>0</v>
      </c>
      <c r="M2531">
        <f>VLOOKUP(B2531,'BAHAN BAKU'!P:Z,11,FALSE)</f>
        <v>0</v>
      </c>
      <c r="T2531">
        <v>0</v>
      </c>
    </row>
    <row r="2532" spans="1:20" x14ac:dyDescent="0.25">
      <c r="A2532">
        <f>VLOOKUP(B2532,'BAHAN BAKU'!$BD:$BE,2,FALSE)</f>
        <v>1</v>
      </c>
      <c r="B2532">
        <f>IF(COUNTIF($B$2:B2531,B2531)=3,B2531+1,B2531)</f>
        <v>844</v>
      </c>
      <c r="C2532" t="e">
        <f>VLOOKUP(B2532,'BAHAN BAKU'!P:Q,2,FALSE)</f>
        <v>#N/A</v>
      </c>
      <c r="D2532" t="s">
        <v>0</v>
      </c>
      <c r="E2532" t="s">
        <v>49</v>
      </c>
      <c r="F2532" s="13">
        <f>IF(VLOOKUP(B2532&amp;D2532,'BAHAN BAKU'!BA:BB,2,FALSE)&gt;'BAHAN BAKU'!$B$1,'BAHAN BAKU'!$B$1,VLOOKUP(B2532&amp;D2532,'BAHAN BAKU'!BA:BB,2,FALSE))</f>
        <v>0</v>
      </c>
      <c r="G2532" t="s">
        <v>49</v>
      </c>
      <c r="H2532">
        <v>100</v>
      </c>
      <c r="I2532">
        <f>ROUND(VLOOKUP(B2532,'BAHAN BAKU'!P:AO,26,FALSE)*F2532%,0)</f>
        <v>0</v>
      </c>
      <c r="J2532">
        <v>0</v>
      </c>
      <c r="K2532">
        <v>0</v>
      </c>
      <c r="L2532">
        <f>VLOOKUP(B2532,'BAHAN BAKU'!P:Y,10,FALSE)</f>
        <v>0</v>
      </c>
      <c r="M2532">
        <f>VLOOKUP(B2532,'BAHAN BAKU'!P:Z,11,FALSE)</f>
        <v>0</v>
      </c>
      <c r="T2532">
        <v>0</v>
      </c>
    </row>
    <row r="2533" spans="1:20" x14ac:dyDescent="0.25">
      <c r="A2533">
        <f>VLOOKUP(B2533,'BAHAN BAKU'!$BD:$BE,2,FALSE)</f>
        <v>1</v>
      </c>
      <c r="B2533">
        <f>IF(COUNTIF($B$2:B2532,B2532)=3,B2532+1,B2532)</f>
        <v>844</v>
      </c>
      <c r="C2533" t="e">
        <f>VLOOKUP(B2533,'BAHAN BAKU'!P:Q,2,FALSE)</f>
        <v>#N/A</v>
      </c>
      <c r="D2533" t="s">
        <v>4</v>
      </c>
      <c r="E2533" t="s">
        <v>49</v>
      </c>
      <c r="F2533" s="13" t="e">
        <f>IF(C2533=0,"2.5","0")</f>
        <v>#N/A</v>
      </c>
      <c r="G2533" t="s">
        <v>49</v>
      </c>
      <c r="H2533">
        <v>100</v>
      </c>
      <c r="I2533" t="e">
        <f>ROUND(VLOOKUP(B2533,'BAHAN BAKU'!P:AO,26,FALSE)*F2533%,0)</f>
        <v>#N/A</v>
      </c>
      <c r="J2533">
        <v>0</v>
      </c>
      <c r="K2533">
        <v>0</v>
      </c>
      <c r="L2533">
        <f>VLOOKUP(B2533,'BAHAN BAKU'!P:Y,10,FALSE)</f>
        <v>0</v>
      </c>
      <c r="M2533">
        <f>VLOOKUP(B2533,'BAHAN BAKU'!P:Z,11,FALSE)</f>
        <v>0</v>
      </c>
      <c r="T2533">
        <v>0</v>
      </c>
    </row>
    <row r="2534" spans="1:20" x14ac:dyDescent="0.25">
      <c r="A2534">
        <f>VLOOKUP(B2534,'BAHAN BAKU'!$BD:$BE,2,FALSE)</f>
        <v>1</v>
      </c>
      <c r="B2534">
        <f>IF(COUNTIF($B$2:B2533,B2533)=3,B2533+1,B2533)</f>
        <v>845</v>
      </c>
      <c r="C2534" t="e">
        <f>VLOOKUP(B2534,'BAHAN BAKU'!P:Q,2,FALSE)</f>
        <v>#N/A</v>
      </c>
      <c r="D2534" t="s">
        <v>2</v>
      </c>
      <c r="E2534" t="s">
        <v>49</v>
      </c>
      <c r="F2534" s="13">
        <v>11</v>
      </c>
      <c r="G2534" t="s">
        <v>49</v>
      </c>
      <c r="H2534">
        <v>100</v>
      </c>
      <c r="I2534">
        <f>ROUND(VLOOKUP(B2534,'BAHAN BAKU'!P:AO,26,FALSE)*F2534%,0)</f>
        <v>0</v>
      </c>
      <c r="J2534">
        <v>0</v>
      </c>
      <c r="K2534">
        <v>0</v>
      </c>
      <c r="L2534">
        <f>VLOOKUP(B2534,'BAHAN BAKU'!P:Y,10,FALSE)</f>
        <v>0</v>
      </c>
      <c r="M2534">
        <f>VLOOKUP(B2534,'BAHAN BAKU'!P:Z,11,FALSE)</f>
        <v>0</v>
      </c>
      <c r="T2534">
        <v>0</v>
      </c>
    </row>
    <row r="2535" spans="1:20" x14ac:dyDescent="0.25">
      <c r="A2535">
        <f>VLOOKUP(B2535,'BAHAN BAKU'!$BD:$BE,2,FALSE)</f>
        <v>1</v>
      </c>
      <c r="B2535">
        <f>IF(COUNTIF($B$2:B2534,B2534)=3,B2534+1,B2534)</f>
        <v>845</v>
      </c>
      <c r="C2535" t="e">
        <f>VLOOKUP(B2535,'BAHAN BAKU'!P:Q,2,FALSE)</f>
        <v>#N/A</v>
      </c>
      <c r="D2535" t="s">
        <v>0</v>
      </c>
      <c r="E2535" t="s">
        <v>49</v>
      </c>
      <c r="F2535" s="13">
        <f>IF(VLOOKUP(B2535&amp;D2535,'BAHAN BAKU'!BA:BB,2,FALSE)&gt;'BAHAN BAKU'!$B$1,'BAHAN BAKU'!$B$1,VLOOKUP(B2535&amp;D2535,'BAHAN BAKU'!BA:BB,2,FALSE))</f>
        <v>0</v>
      </c>
      <c r="G2535" t="s">
        <v>49</v>
      </c>
      <c r="H2535">
        <v>100</v>
      </c>
      <c r="I2535">
        <f>ROUND(VLOOKUP(B2535,'BAHAN BAKU'!P:AO,26,FALSE)*F2535%,0)</f>
        <v>0</v>
      </c>
      <c r="J2535">
        <v>0</v>
      </c>
      <c r="K2535">
        <v>0</v>
      </c>
      <c r="L2535">
        <f>VLOOKUP(B2535,'BAHAN BAKU'!P:Y,10,FALSE)</f>
        <v>0</v>
      </c>
      <c r="M2535">
        <f>VLOOKUP(B2535,'BAHAN BAKU'!P:Z,11,FALSE)</f>
        <v>0</v>
      </c>
      <c r="T2535">
        <v>0</v>
      </c>
    </row>
    <row r="2536" spans="1:20" x14ac:dyDescent="0.25">
      <c r="A2536">
        <f>VLOOKUP(B2536,'BAHAN BAKU'!$BD:$BE,2,FALSE)</f>
        <v>1</v>
      </c>
      <c r="B2536">
        <f>IF(COUNTIF($B$2:B2535,B2535)=3,B2535+1,B2535)</f>
        <v>845</v>
      </c>
      <c r="C2536" t="e">
        <f>VLOOKUP(B2536,'BAHAN BAKU'!P:Q,2,FALSE)</f>
        <v>#N/A</v>
      </c>
      <c r="D2536" t="s">
        <v>4</v>
      </c>
      <c r="E2536" t="s">
        <v>49</v>
      </c>
      <c r="F2536" s="13" t="e">
        <f>IF(C2536=0,"2.5","0")</f>
        <v>#N/A</v>
      </c>
      <c r="G2536" t="s">
        <v>49</v>
      </c>
      <c r="H2536">
        <v>100</v>
      </c>
      <c r="I2536" t="e">
        <f>ROUND(VLOOKUP(B2536,'BAHAN BAKU'!P:AO,26,FALSE)*F2536%,0)</f>
        <v>#N/A</v>
      </c>
      <c r="J2536">
        <v>0</v>
      </c>
      <c r="K2536">
        <v>0</v>
      </c>
      <c r="L2536">
        <f>VLOOKUP(B2536,'BAHAN BAKU'!P:Y,10,FALSE)</f>
        <v>0</v>
      </c>
      <c r="M2536">
        <f>VLOOKUP(B2536,'BAHAN BAKU'!P:Z,11,FALSE)</f>
        <v>0</v>
      </c>
      <c r="T2536">
        <v>0</v>
      </c>
    </row>
    <row r="2537" spans="1:20" x14ac:dyDescent="0.25">
      <c r="A2537">
        <f>VLOOKUP(B2537,'BAHAN BAKU'!$BD:$BE,2,FALSE)</f>
        <v>1</v>
      </c>
      <c r="B2537">
        <f>IF(COUNTIF($B$2:B2536,B2536)=3,B2536+1,B2536)</f>
        <v>846</v>
      </c>
      <c r="C2537" t="e">
        <f>VLOOKUP(B2537,'BAHAN BAKU'!P:Q,2,FALSE)</f>
        <v>#N/A</v>
      </c>
      <c r="D2537" t="s">
        <v>2</v>
      </c>
      <c r="E2537" t="s">
        <v>49</v>
      </c>
      <c r="F2537" s="13">
        <v>11</v>
      </c>
      <c r="G2537" t="s">
        <v>49</v>
      </c>
      <c r="H2537">
        <v>100</v>
      </c>
      <c r="I2537">
        <f>ROUND(VLOOKUP(B2537,'BAHAN BAKU'!P:AO,26,FALSE)*F2537%,0)</f>
        <v>0</v>
      </c>
      <c r="J2537">
        <v>0</v>
      </c>
      <c r="K2537">
        <v>0</v>
      </c>
      <c r="L2537">
        <f>VLOOKUP(B2537,'BAHAN BAKU'!P:Y,10,FALSE)</f>
        <v>0</v>
      </c>
      <c r="M2537">
        <f>VLOOKUP(B2537,'BAHAN BAKU'!P:Z,11,FALSE)</f>
        <v>0</v>
      </c>
      <c r="T2537">
        <v>0</v>
      </c>
    </row>
    <row r="2538" spans="1:20" x14ac:dyDescent="0.25">
      <c r="A2538">
        <f>VLOOKUP(B2538,'BAHAN BAKU'!$BD:$BE,2,FALSE)</f>
        <v>1</v>
      </c>
      <c r="B2538">
        <f>IF(COUNTIF($B$2:B2537,B2537)=3,B2537+1,B2537)</f>
        <v>846</v>
      </c>
      <c r="C2538" t="e">
        <f>VLOOKUP(B2538,'BAHAN BAKU'!P:Q,2,FALSE)</f>
        <v>#N/A</v>
      </c>
      <c r="D2538" t="s">
        <v>0</v>
      </c>
      <c r="E2538" t="s">
        <v>49</v>
      </c>
      <c r="F2538" s="13">
        <f>IF(VLOOKUP(B2538&amp;D2538,'BAHAN BAKU'!BA:BB,2,FALSE)&gt;'BAHAN BAKU'!$B$1,'BAHAN BAKU'!$B$1,VLOOKUP(B2538&amp;D2538,'BAHAN BAKU'!BA:BB,2,FALSE))</f>
        <v>0</v>
      </c>
      <c r="G2538" t="s">
        <v>49</v>
      </c>
      <c r="H2538">
        <v>100</v>
      </c>
      <c r="I2538">
        <f>ROUND(VLOOKUP(B2538,'BAHAN BAKU'!P:AO,26,FALSE)*F2538%,0)</f>
        <v>0</v>
      </c>
      <c r="J2538">
        <v>0</v>
      </c>
      <c r="K2538">
        <v>0</v>
      </c>
      <c r="L2538">
        <f>VLOOKUP(B2538,'BAHAN BAKU'!P:Y,10,FALSE)</f>
        <v>0</v>
      </c>
      <c r="M2538">
        <f>VLOOKUP(B2538,'BAHAN BAKU'!P:Z,11,FALSE)</f>
        <v>0</v>
      </c>
      <c r="T2538">
        <v>0</v>
      </c>
    </row>
    <row r="2539" spans="1:20" x14ac:dyDescent="0.25">
      <c r="A2539">
        <f>VLOOKUP(B2539,'BAHAN BAKU'!$BD:$BE,2,FALSE)</f>
        <v>1</v>
      </c>
      <c r="B2539">
        <f>IF(COUNTIF($B$2:B2538,B2538)=3,B2538+1,B2538)</f>
        <v>846</v>
      </c>
      <c r="C2539" t="e">
        <f>VLOOKUP(B2539,'BAHAN BAKU'!P:Q,2,FALSE)</f>
        <v>#N/A</v>
      </c>
      <c r="D2539" t="s">
        <v>4</v>
      </c>
      <c r="E2539" t="s">
        <v>49</v>
      </c>
      <c r="F2539" s="13" t="e">
        <f>IF(C2539=0,"2.5","0")</f>
        <v>#N/A</v>
      </c>
      <c r="G2539" t="s">
        <v>49</v>
      </c>
      <c r="H2539">
        <v>100</v>
      </c>
      <c r="I2539" t="e">
        <f>ROUND(VLOOKUP(B2539,'BAHAN BAKU'!P:AO,26,FALSE)*F2539%,0)</f>
        <v>#N/A</v>
      </c>
      <c r="J2539">
        <v>0</v>
      </c>
      <c r="K2539">
        <v>0</v>
      </c>
      <c r="L2539">
        <f>VLOOKUP(B2539,'BAHAN BAKU'!P:Y,10,FALSE)</f>
        <v>0</v>
      </c>
      <c r="M2539">
        <f>VLOOKUP(B2539,'BAHAN BAKU'!P:Z,11,FALSE)</f>
        <v>0</v>
      </c>
      <c r="T2539">
        <v>0</v>
      </c>
    </row>
    <row r="2540" spans="1:20" x14ac:dyDescent="0.25">
      <c r="A2540">
        <f>VLOOKUP(B2540,'BAHAN BAKU'!$BD:$BE,2,FALSE)</f>
        <v>1</v>
      </c>
      <c r="B2540">
        <f>IF(COUNTIF($B$2:B2539,B2539)=3,B2539+1,B2539)</f>
        <v>847</v>
      </c>
      <c r="C2540" t="e">
        <f>VLOOKUP(B2540,'BAHAN BAKU'!P:Q,2,FALSE)</f>
        <v>#N/A</v>
      </c>
      <c r="D2540" t="s">
        <v>2</v>
      </c>
      <c r="E2540" t="s">
        <v>49</v>
      </c>
      <c r="F2540" s="13">
        <v>11</v>
      </c>
      <c r="G2540" t="s">
        <v>49</v>
      </c>
      <c r="H2540">
        <v>100</v>
      </c>
      <c r="I2540">
        <f>ROUND(VLOOKUP(B2540,'BAHAN BAKU'!P:AO,26,FALSE)*F2540%,0)</f>
        <v>0</v>
      </c>
      <c r="J2540">
        <v>0</v>
      </c>
      <c r="K2540">
        <v>0</v>
      </c>
      <c r="L2540">
        <f>VLOOKUP(B2540,'BAHAN BAKU'!P:Y,10,FALSE)</f>
        <v>0</v>
      </c>
      <c r="M2540">
        <f>VLOOKUP(B2540,'BAHAN BAKU'!P:Z,11,FALSE)</f>
        <v>0</v>
      </c>
      <c r="T2540">
        <v>0</v>
      </c>
    </row>
    <row r="2541" spans="1:20" x14ac:dyDescent="0.25">
      <c r="A2541">
        <f>VLOOKUP(B2541,'BAHAN BAKU'!$BD:$BE,2,FALSE)</f>
        <v>1</v>
      </c>
      <c r="B2541">
        <f>IF(COUNTIF($B$2:B2540,B2540)=3,B2540+1,B2540)</f>
        <v>847</v>
      </c>
      <c r="C2541" t="e">
        <f>VLOOKUP(B2541,'BAHAN BAKU'!P:Q,2,FALSE)</f>
        <v>#N/A</v>
      </c>
      <c r="D2541" t="s">
        <v>0</v>
      </c>
      <c r="E2541" t="s">
        <v>49</v>
      </c>
      <c r="F2541" s="13">
        <f>IF(VLOOKUP(B2541&amp;D2541,'BAHAN BAKU'!BA:BB,2,FALSE)&gt;'BAHAN BAKU'!$B$1,'BAHAN BAKU'!$B$1,VLOOKUP(B2541&amp;D2541,'BAHAN BAKU'!BA:BB,2,FALSE))</f>
        <v>0</v>
      </c>
      <c r="G2541" t="s">
        <v>49</v>
      </c>
      <c r="H2541">
        <v>100</v>
      </c>
      <c r="I2541">
        <f>ROUND(VLOOKUP(B2541,'BAHAN BAKU'!P:AO,26,FALSE)*F2541%,0)</f>
        <v>0</v>
      </c>
      <c r="J2541">
        <v>0</v>
      </c>
      <c r="K2541">
        <v>0</v>
      </c>
      <c r="L2541">
        <f>VLOOKUP(B2541,'BAHAN BAKU'!P:Y,10,FALSE)</f>
        <v>0</v>
      </c>
      <c r="M2541">
        <f>VLOOKUP(B2541,'BAHAN BAKU'!P:Z,11,FALSE)</f>
        <v>0</v>
      </c>
      <c r="T2541">
        <v>0</v>
      </c>
    </row>
    <row r="2542" spans="1:20" x14ac:dyDescent="0.25">
      <c r="A2542">
        <f>VLOOKUP(B2542,'BAHAN BAKU'!$BD:$BE,2,FALSE)</f>
        <v>1</v>
      </c>
      <c r="B2542">
        <f>IF(COUNTIF($B$2:B2541,B2541)=3,B2541+1,B2541)</f>
        <v>847</v>
      </c>
      <c r="C2542" t="e">
        <f>VLOOKUP(B2542,'BAHAN BAKU'!P:Q,2,FALSE)</f>
        <v>#N/A</v>
      </c>
      <c r="D2542" t="s">
        <v>4</v>
      </c>
      <c r="E2542" t="s">
        <v>49</v>
      </c>
      <c r="F2542" s="13" t="e">
        <f>IF(C2542=0,"2.5","0")</f>
        <v>#N/A</v>
      </c>
      <c r="G2542" t="s">
        <v>49</v>
      </c>
      <c r="H2542">
        <v>100</v>
      </c>
      <c r="I2542" t="e">
        <f>ROUND(VLOOKUP(B2542,'BAHAN BAKU'!P:AO,26,FALSE)*F2542%,0)</f>
        <v>#N/A</v>
      </c>
      <c r="J2542">
        <v>0</v>
      </c>
      <c r="K2542">
        <v>0</v>
      </c>
      <c r="L2542">
        <f>VLOOKUP(B2542,'BAHAN BAKU'!P:Y,10,FALSE)</f>
        <v>0</v>
      </c>
      <c r="M2542">
        <f>VLOOKUP(B2542,'BAHAN BAKU'!P:Z,11,FALSE)</f>
        <v>0</v>
      </c>
      <c r="T2542">
        <v>0</v>
      </c>
    </row>
    <row r="2543" spans="1:20" x14ac:dyDescent="0.25">
      <c r="A2543">
        <f>VLOOKUP(B2543,'BAHAN BAKU'!$BD:$BE,2,FALSE)</f>
        <v>1</v>
      </c>
      <c r="B2543">
        <f>IF(COUNTIF($B$2:B2542,B2542)=3,B2542+1,B2542)</f>
        <v>848</v>
      </c>
      <c r="C2543" t="e">
        <f>VLOOKUP(B2543,'BAHAN BAKU'!P:Q,2,FALSE)</f>
        <v>#N/A</v>
      </c>
      <c r="D2543" t="s">
        <v>2</v>
      </c>
      <c r="E2543" t="s">
        <v>49</v>
      </c>
      <c r="F2543" s="13">
        <v>11</v>
      </c>
      <c r="G2543" t="s">
        <v>49</v>
      </c>
      <c r="H2543">
        <v>100</v>
      </c>
      <c r="I2543">
        <f>ROUND(VLOOKUP(B2543,'BAHAN BAKU'!P:AO,26,FALSE)*F2543%,0)</f>
        <v>0</v>
      </c>
      <c r="J2543">
        <v>0</v>
      </c>
      <c r="K2543">
        <v>0</v>
      </c>
      <c r="L2543">
        <f>VLOOKUP(B2543,'BAHAN BAKU'!P:Y,10,FALSE)</f>
        <v>0</v>
      </c>
      <c r="M2543">
        <f>VLOOKUP(B2543,'BAHAN BAKU'!P:Z,11,FALSE)</f>
        <v>0</v>
      </c>
      <c r="T2543">
        <v>0</v>
      </c>
    </row>
    <row r="2544" spans="1:20" x14ac:dyDescent="0.25">
      <c r="A2544">
        <f>VLOOKUP(B2544,'BAHAN BAKU'!$BD:$BE,2,FALSE)</f>
        <v>1</v>
      </c>
      <c r="B2544">
        <f>IF(COUNTIF($B$2:B2543,B2543)=3,B2543+1,B2543)</f>
        <v>848</v>
      </c>
      <c r="C2544" t="e">
        <f>VLOOKUP(B2544,'BAHAN BAKU'!P:Q,2,FALSE)</f>
        <v>#N/A</v>
      </c>
      <c r="D2544" t="s">
        <v>0</v>
      </c>
      <c r="E2544" t="s">
        <v>49</v>
      </c>
      <c r="F2544" s="13">
        <f>IF(VLOOKUP(B2544&amp;D2544,'BAHAN BAKU'!BA:BB,2,FALSE)&gt;'BAHAN BAKU'!$B$1,'BAHAN BAKU'!$B$1,VLOOKUP(B2544&amp;D2544,'BAHAN BAKU'!BA:BB,2,FALSE))</f>
        <v>0</v>
      </c>
      <c r="G2544" t="s">
        <v>49</v>
      </c>
      <c r="H2544">
        <v>100</v>
      </c>
      <c r="I2544">
        <f>ROUND(VLOOKUP(B2544,'BAHAN BAKU'!P:AO,26,FALSE)*F2544%,0)</f>
        <v>0</v>
      </c>
      <c r="J2544">
        <v>0</v>
      </c>
      <c r="K2544">
        <v>0</v>
      </c>
      <c r="L2544">
        <f>VLOOKUP(B2544,'BAHAN BAKU'!P:Y,10,FALSE)</f>
        <v>0</v>
      </c>
      <c r="M2544">
        <f>VLOOKUP(B2544,'BAHAN BAKU'!P:Z,11,FALSE)</f>
        <v>0</v>
      </c>
      <c r="T2544">
        <v>0</v>
      </c>
    </row>
    <row r="2545" spans="1:20" x14ac:dyDescent="0.25">
      <c r="A2545">
        <f>VLOOKUP(B2545,'BAHAN BAKU'!$BD:$BE,2,FALSE)</f>
        <v>1</v>
      </c>
      <c r="B2545">
        <f>IF(COUNTIF($B$2:B2544,B2544)=3,B2544+1,B2544)</f>
        <v>848</v>
      </c>
      <c r="C2545" t="e">
        <f>VLOOKUP(B2545,'BAHAN BAKU'!P:Q,2,FALSE)</f>
        <v>#N/A</v>
      </c>
      <c r="D2545" t="s">
        <v>4</v>
      </c>
      <c r="E2545" t="s">
        <v>49</v>
      </c>
      <c r="F2545" s="13" t="e">
        <f>IF(C2545=0,"2.5","0")</f>
        <v>#N/A</v>
      </c>
      <c r="G2545" t="s">
        <v>49</v>
      </c>
      <c r="H2545">
        <v>100</v>
      </c>
      <c r="I2545" t="e">
        <f>ROUND(VLOOKUP(B2545,'BAHAN BAKU'!P:AO,26,FALSE)*F2545%,0)</f>
        <v>#N/A</v>
      </c>
      <c r="J2545">
        <v>0</v>
      </c>
      <c r="K2545">
        <v>0</v>
      </c>
      <c r="L2545">
        <f>VLOOKUP(B2545,'BAHAN BAKU'!P:Y,10,FALSE)</f>
        <v>0</v>
      </c>
      <c r="M2545">
        <f>VLOOKUP(B2545,'BAHAN BAKU'!P:Z,11,FALSE)</f>
        <v>0</v>
      </c>
      <c r="T2545">
        <v>0</v>
      </c>
    </row>
    <row r="2546" spans="1:20" x14ac:dyDescent="0.25">
      <c r="A2546">
        <f>VLOOKUP(B2546,'BAHAN BAKU'!$BD:$BE,2,FALSE)</f>
        <v>1</v>
      </c>
      <c r="B2546">
        <f>IF(COUNTIF($B$2:B2545,B2545)=3,B2545+1,B2545)</f>
        <v>849</v>
      </c>
      <c r="C2546" t="e">
        <f>VLOOKUP(B2546,'BAHAN BAKU'!P:Q,2,FALSE)</f>
        <v>#N/A</v>
      </c>
      <c r="D2546" t="s">
        <v>2</v>
      </c>
      <c r="E2546" t="s">
        <v>49</v>
      </c>
      <c r="F2546" s="13">
        <v>11</v>
      </c>
      <c r="G2546" t="s">
        <v>49</v>
      </c>
      <c r="H2546">
        <v>100</v>
      </c>
      <c r="I2546">
        <f>ROUND(VLOOKUP(B2546,'BAHAN BAKU'!P:AO,26,FALSE)*F2546%,0)</f>
        <v>0</v>
      </c>
      <c r="J2546">
        <v>0</v>
      </c>
      <c r="K2546">
        <v>0</v>
      </c>
      <c r="L2546">
        <f>VLOOKUP(B2546,'BAHAN BAKU'!P:Y,10,FALSE)</f>
        <v>0</v>
      </c>
      <c r="M2546">
        <f>VLOOKUP(B2546,'BAHAN BAKU'!P:Z,11,FALSE)</f>
        <v>0</v>
      </c>
      <c r="T2546">
        <v>0</v>
      </c>
    </row>
    <row r="2547" spans="1:20" x14ac:dyDescent="0.25">
      <c r="A2547">
        <f>VLOOKUP(B2547,'BAHAN BAKU'!$BD:$BE,2,FALSE)</f>
        <v>1</v>
      </c>
      <c r="B2547">
        <f>IF(COUNTIF($B$2:B2546,B2546)=3,B2546+1,B2546)</f>
        <v>849</v>
      </c>
      <c r="C2547" t="e">
        <f>VLOOKUP(B2547,'BAHAN BAKU'!P:Q,2,FALSE)</f>
        <v>#N/A</v>
      </c>
      <c r="D2547" t="s">
        <v>0</v>
      </c>
      <c r="E2547" t="s">
        <v>49</v>
      </c>
      <c r="F2547" s="13">
        <f>IF(VLOOKUP(B2547&amp;D2547,'BAHAN BAKU'!BA:BB,2,FALSE)&gt;'BAHAN BAKU'!$B$1,'BAHAN BAKU'!$B$1,VLOOKUP(B2547&amp;D2547,'BAHAN BAKU'!BA:BB,2,FALSE))</f>
        <v>0</v>
      </c>
      <c r="G2547" t="s">
        <v>49</v>
      </c>
      <c r="H2547">
        <v>100</v>
      </c>
      <c r="I2547">
        <f>ROUND(VLOOKUP(B2547,'BAHAN BAKU'!P:AO,26,FALSE)*F2547%,0)</f>
        <v>0</v>
      </c>
      <c r="J2547">
        <v>0</v>
      </c>
      <c r="K2547">
        <v>0</v>
      </c>
      <c r="L2547">
        <f>VLOOKUP(B2547,'BAHAN BAKU'!P:Y,10,FALSE)</f>
        <v>0</v>
      </c>
      <c r="M2547">
        <f>VLOOKUP(B2547,'BAHAN BAKU'!P:Z,11,FALSE)</f>
        <v>0</v>
      </c>
      <c r="T2547">
        <v>0</v>
      </c>
    </row>
    <row r="2548" spans="1:20" x14ac:dyDescent="0.25">
      <c r="A2548">
        <f>VLOOKUP(B2548,'BAHAN BAKU'!$BD:$BE,2,FALSE)</f>
        <v>1</v>
      </c>
      <c r="B2548">
        <f>IF(COUNTIF($B$2:B2547,B2547)=3,B2547+1,B2547)</f>
        <v>849</v>
      </c>
      <c r="C2548" t="e">
        <f>VLOOKUP(B2548,'BAHAN BAKU'!P:Q,2,FALSE)</f>
        <v>#N/A</v>
      </c>
      <c r="D2548" t="s">
        <v>4</v>
      </c>
      <c r="E2548" t="s">
        <v>49</v>
      </c>
      <c r="F2548" s="13" t="e">
        <f>IF(C2548=0,"2.5","0")</f>
        <v>#N/A</v>
      </c>
      <c r="G2548" t="s">
        <v>49</v>
      </c>
      <c r="H2548">
        <v>100</v>
      </c>
      <c r="I2548" t="e">
        <f>ROUND(VLOOKUP(B2548,'BAHAN BAKU'!P:AO,26,FALSE)*F2548%,0)</f>
        <v>#N/A</v>
      </c>
      <c r="J2548">
        <v>0</v>
      </c>
      <c r="K2548">
        <v>0</v>
      </c>
      <c r="L2548">
        <f>VLOOKUP(B2548,'BAHAN BAKU'!P:Y,10,FALSE)</f>
        <v>0</v>
      </c>
      <c r="M2548">
        <f>VLOOKUP(B2548,'BAHAN BAKU'!P:Z,11,FALSE)</f>
        <v>0</v>
      </c>
      <c r="T2548">
        <v>0</v>
      </c>
    </row>
    <row r="2549" spans="1:20" x14ac:dyDescent="0.25">
      <c r="A2549">
        <f>VLOOKUP(B2549,'BAHAN BAKU'!$BD:$BE,2,FALSE)</f>
        <v>1</v>
      </c>
      <c r="B2549">
        <f>IF(COUNTIF($B$2:B2548,B2548)=3,B2548+1,B2548)</f>
        <v>850</v>
      </c>
      <c r="C2549" t="e">
        <f>VLOOKUP(B2549,'BAHAN BAKU'!P:Q,2,FALSE)</f>
        <v>#N/A</v>
      </c>
      <c r="D2549" t="s">
        <v>2</v>
      </c>
      <c r="E2549" t="s">
        <v>49</v>
      </c>
      <c r="F2549" s="13">
        <v>11</v>
      </c>
      <c r="G2549" t="s">
        <v>49</v>
      </c>
      <c r="H2549">
        <v>100</v>
      </c>
      <c r="I2549">
        <f>ROUND(VLOOKUP(B2549,'BAHAN BAKU'!P:AO,26,FALSE)*F2549%,0)</f>
        <v>0</v>
      </c>
      <c r="J2549">
        <v>0</v>
      </c>
      <c r="K2549">
        <v>0</v>
      </c>
      <c r="L2549">
        <f>VLOOKUP(B2549,'BAHAN BAKU'!P:Y,10,FALSE)</f>
        <v>0</v>
      </c>
      <c r="M2549">
        <f>VLOOKUP(B2549,'BAHAN BAKU'!P:Z,11,FALSE)</f>
        <v>0</v>
      </c>
      <c r="T2549">
        <v>0</v>
      </c>
    </row>
    <row r="2550" spans="1:20" x14ac:dyDescent="0.25">
      <c r="A2550">
        <f>VLOOKUP(B2550,'BAHAN BAKU'!$BD:$BE,2,FALSE)</f>
        <v>1</v>
      </c>
      <c r="B2550">
        <f>IF(COUNTIF($B$2:B2549,B2549)=3,B2549+1,B2549)</f>
        <v>850</v>
      </c>
      <c r="C2550" t="e">
        <f>VLOOKUP(B2550,'BAHAN BAKU'!P:Q,2,FALSE)</f>
        <v>#N/A</v>
      </c>
      <c r="D2550" t="s">
        <v>0</v>
      </c>
      <c r="E2550" t="s">
        <v>49</v>
      </c>
      <c r="F2550" s="13">
        <f>IF(VLOOKUP(B2550&amp;D2550,'BAHAN BAKU'!BA:BB,2,FALSE)&gt;'BAHAN BAKU'!$B$1,'BAHAN BAKU'!$B$1,VLOOKUP(B2550&amp;D2550,'BAHAN BAKU'!BA:BB,2,FALSE))</f>
        <v>0</v>
      </c>
      <c r="G2550" t="s">
        <v>49</v>
      </c>
      <c r="H2550">
        <v>100</v>
      </c>
      <c r="I2550">
        <f>ROUND(VLOOKUP(B2550,'BAHAN BAKU'!P:AO,26,FALSE)*F2550%,0)</f>
        <v>0</v>
      </c>
      <c r="J2550">
        <v>0</v>
      </c>
      <c r="K2550">
        <v>0</v>
      </c>
      <c r="L2550">
        <f>VLOOKUP(B2550,'BAHAN BAKU'!P:Y,10,FALSE)</f>
        <v>0</v>
      </c>
      <c r="M2550">
        <f>VLOOKUP(B2550,'BAHAN BAKU'!P:Z,11,FALSE)</f>
        <v>0</v>
      </c>
      <c r="T2550">
        <v>0</v>
      </c>
    </row>
    <row r="2551" spans="1:20" x14ac:dyDescent="0.25">
      <c r="A2551">
        <f>VLOOKUP(B2551,'BAHAN BAKU'!$BD:$BE,2,FALSE)</f>
        <v>1</v>
      </c>
      <c r="B2551">
        <f>IF(COUNTIF($B$2:B2550,B2550)=3,B2550+1,B2550)</f>
        <v>850</v>
      </c>
      <c r="C2551" t="e">
        <f>VLOOKUP(B2551,'BAHAN BAKU'!P:Q,2,FALSE)</f>
        <v>#N/A</v>
      </c>
      <c r="D2551" t="s">
        <v>4</v>
      </c>
      <c r="E2551" t="s">
        <v>49</v>
      </c>
      <c r="F2551" s="13" t="e">
        <f>IF(C2551=0,"2.5","0")</f>
        <v>#N/A</v>
      </c>
      <c r="G2551" t="s">
        <v>49</v>
      </c>
      <c r="H2551">
        <v>100</v>
      </c>
      <c r="I2551" t="e">
        <f>ROUND(VLOOKUP(B2551,'BAHAN BAKU'!P:AO,26,FALSE)*F2551%,0)</f>
        <v>#N/A</v>
      </c>
      <c r="J2551">
        <v>0</v>
      </c>
      <c r="K2551">
        <v>0</v>
      </c>
      <c r="L2551">
        <f>VLOOKUP(B2551,'BAHAN BAKU'!P:Y,10,FALSE)</f>
        <v>0</v>
      </c>
      <c r="M2551">
        <f>VLOOKUP(B2551,'BAHAN BAKU'!P:Z,11,FALSE)</f>
        <v>0</v>
      </c>
      <c r="T2551">
        <v>0</v>
      </c>
    </row>
    <row r="2552" spans="1:20" x14ac:dyDescent="0.25">
      <c r="A2552">
        <f>VLOOKUP(B2552,'BAHAN BAKU'!$BD:$BE,2,FALSE)</f>
        <v>1</v>
      </c>
      <c r="B2552">
        <f>IF(COUNTIF($B$2:B2551,B2551)=3,B2551+1,B2551)</f>
        <v>851</v>
      </c>
      <c r="C2552" t="e">
        <f>VLOOKUP(B2552,'BAHAN BAKU'!P:Q,2,FALSE)</f>
        <v>#N/A</v>
      </c>
      <c r="D2552" t="s">
        <v>2</v>
      </c>
      <c r="E2552" t="s">
        <v>49</v>
      </c>
      <c r="F2552" s="13">
        <v>11</v>
      </c>
      <c r="G2552" t="s">
        <v>49</v>
      </c>
      <c r="H2552">
        <v>100</v>
      </c>
      <c r="I2552">
        <f>ROUND(VLOOKUP(B2552,'BAHAN BAKU'!P:AO,26,FALSE)*F2552%,0)</f>
        <v>0</v>
      </c>
      <c r="J2552">
        <v>0</v>
      </c>
      <c r="K2552">
        <v>0</v>
      </c>
      <c r="L2552">
        <f>VLOOKUP(B2552,'BAHAN BAKU'!P:Y,10,FALSE)</f>
        <v>0</v>
      </c>
      <c r="M2552">
        <f>VLOOKUP(B2552,'BAHAN BAKU'!P:Z,11,FALSE)</f>
        <v>0</v>
      </c>
      <c r="T2552">
        <v>0</v>
      </c>
    </row>
    <row r="2553" spans="1:20" x14ac:dyDescent="0.25">
      <c r="A2553">
        <f>VLOOKUP(B2553,'BAHAN BAKU'!$BD:$BE,2,FALSE)</f>
        <v>1</v>
      </c>
      <c r="B2553">
        <f>IF(COUNTIF($B$2:B2552,B2552)=3,B2552+1,B2552)</f>
        <v>851</v>
      </c>
      <c r="C2553" t="e">
        <f>VLOOKUP(B2553,'BAHAN BAKU'!P:Q,2,FALSE)</f>
        <v>#N/A</v>
      </c>
      <c r="D2553" t="s">
        <v>0</v>
      </c>
      <c r="E2553" t="s">
        <v>49</v>
      </c>
      <c r="F2553" s="13">
        <f>IF(VLOOKUP(B2553&amp;D2553,'BAHAN BAKU'!BA:BB,2,FALSE)&gt;'BAHAN BAKU'!$B$1,'BAHAN BAKU'!$B$1,VLOOKUP(B2553&amp;D2553,'BAHAN BAKU'!BA:BB,2,FALSE))</f>
        <v>0</v>
      </c>
      <c r="G2553" t="s">
        <v>49</v>
      </c>
      <c r="H2553">
        <v>100</v>
      </c>
      <c r="I2553">
        <f>ROUND(VLOOKUP(B2553,'BAHAN BAKU'!P:AO,26,FALSE)*F2553%,0)</f>
        <v>0</v>
      </c>
      <c r="J2553">
        <v>0</v>
      </c>
      <c r="K2553">
        <v>0</v>
      </c>
      <c r="L2553">
        <f>VLOOKUP(B2553,'BAHAN BAKU'!P:Y,10,FALSE)</f>
        <v>0</v>
      </c>
      <c r="M2553">
        <f>VLOOKUP(B2553,'BAHAN BAKU'!P:Z,11,FALSE)</f>
        <v>0</v>
      </c>
      <c r="T2553">
        <v>0</v>
      </c>
    </row>
    <row r="2554" spans="1:20" x14ac:dyDescent="0.25">
      <c r="A2554">
        <f>VLOOKUP(B2554,'BAHAN BAKU'!$BD:$BE,2,FALSE)</f>
        <v>1</v>
      </c>
      <c r="B2554">
        <f>IF(COUNTIF($B$2:B2553,B2553)=3,B2553+1,B2553)</f>
        <v>851</v>
      </c>
      <c r="C2554" t="e">
        <f>VLOOKUP(B2554,'BAHAN BAKU'!P:Q,2,FALSE)</f>
        <v>#N/A</v>
      </c>
      <c r="D2554" t="s">
        <v>4</v>
      </c>
      <c r="E2554" t="s">
        <v>49</v>
      </c>
      <c r="F2554" s="13" t="e">
        <f>IF(C2554=0,"2.5","0")</f>
        <v>#N/A</v>
      </c>
      <c r="G2554" t="s">
        <v>49</v>
      </c>
      <c r="H2554">
        <v>100</v>
      </c>
      <c r="I2554" t="e">
        <f>ROUND(VLOOKUP(B2554,'BAHAN BAKU'!P:AO,26,FALSE)*F2554%,0)</f>
        <v>#N/A</v>
      </c>
      <c r="J2554">
        <v>0</v>
      </c>
      <c r="K2554">
        <v>0</v>
      </c>
      <c r="L2554">
        <f>VLOOKUP(B2554,'BAHAN BAKU'!P:Y,10,FALSE)</f>
        <v>0</v>
      </c>
      <c r="M2554">
        <f>VLOOKUP(B2554,'BAHAN BAKU'!P:Z,11,FALSE)</f>
        <v>0</v>
      </c>
      <c r="T2554">
        <v>0</v>
      </c>
    </row>
    <row r="2555" spans="1:20" x14ac:dyDescent="0.25">
      <c r="A2555">
        <f>VLOOKUP(B2555,'BAHAN BAKU'!$BD:$BE,2,FALSE)</f>
        <v>1</v>
      </c>
      <c r="B2555">
        <f>IF(COUNTIF($B$2:B2554,B2554)=3,B2554+1,B2554)</f>
        <v>852</v>
      </c>
      <c r="C2555" t="e">
        <f>VLOOKUP(B2555,'BAHAN BAKU'!P:Q,2,FALSE)</f>
        <v>#N/A</v>
      </c>
      <c r="D2555" t="s">
        <v>2</v>
      </c>
      <c r="E2555" t="s">
        <v>49</v>
      </c>
      <c r="F2555" s="13">
        <v>11</v>
      </c>
      <c r="G2555" t="s">
        <v>49</v>
      </c>
      <c r="H2555">
        <v>100</v>
      </c>
      <c r="I2555">
        <f>ROUND(VLOOKUP(B2555,'BAHAN BAKU'!P:AO,26,FALSE)*F2555%,0)</f>
        <v>0</v>
      </c>
      <c r="J2555">
        <v>0</v>
      </c>
      <c r="K2555">
        <v>0</v>
      </c>
      <c r="L2555">
        <f>VLOOKUP(B2555,'BAHAN BAKU'!P:Y,10,FALSE)</f>
        <v>0</v>
      </c>
      <c r="M2555">
        <f>VLOOKUP(B2555,'BAHAN BAKU'!P:Z,11,FALSE)</f>
        <v>0</v>
      </c>
      <c r="T2555">
        <v>0</v>
      </c>
    </row>
    <row r="2556" spans="1:20" x14ac:dyDescent="0.25">
      <c r="A2556">
        <f>VLOOKUP(B2556,'BAHAN BAKU'!$BD:$BE,2,FALSE)</f>
        <v>1</v>
      </c>
      <c r="B2556">
        <f>IF(COUNTIF($B$2:B2555,B2555)=3,B2555+1,B2555)</f>
        <v>852</v>
      </c>
      <c r="C2556" t="e">
        <f>VLOOKUP(B2556,'BAHAN BAKU'!P:Q,2,FALSE)</f>
        <v>#N/A</v>
      </c>
      <c r="D2556" t="s">
        <v>0</v>
      </c>
      <c r="E2556" t="s">
        <v>49</v>
      </c>
      <c r="F2556" s="13">
        <f>IF(VLOOKUP(B2556&amp;D2556,'BAHAN BAKU'!BA:BB,2,FALSE)&gt;'BAHAN BAKU'!$B$1,'BAHAN BAKU'!$B$1,VLOOKUP(B2556&amp;D2556,'BAHAN BAKU'!BA:BB,2,FALSE))</f>
        <v>0</v>
      </c>
      <c r="G2556" t="s">
        <v>49</v>
      </c>
      <c r="H2556">
        <v>100</v>
      </c>
      <c r="I2556">
        <f>ROUND(VLOOKUP(B2556,'BAHAN BAKU'!P:AO,26,FALSE)*F2556%,0)</f>
        <v>0</v>
      </c>
      <c r="J2556">
        <v>0</v>
      </c>
      <c r="K2556">
        <v>0</v>
      </c>
      <c r="L2556">
        <f>VLOOKUP(B2556,'BAHAN BAKU'!P:Y,10,FALSE)</f>
        <v>0</v>
      </c>
      <c r="M2556">
        <f>VLOOKUP(B2556,'BAHAN BAKU'!P:Z,11,FALSE)</f>
        <v>0</v>
      </c>
      <c r="T2556">
        <v>0</v>
      </c>
    </row>
    <row r="2557" spans="1:20" x14ac:dyDescent="0.25">
      <c r="A2557">
        <f>VLOOKUP(B2557,'BAHAN BAKU'!$BD:$BE,2,FALSE)</f>
        <v>1</v>
      </c>
      <c r="B2557">
        <f>IF(COUNTIF($B$2:B2556,B2556)=3,B2556+1,B2556)</f>
        <v>852</v>
      </c>
      <c r="C2557" t="e">
        <f>VLOOKUP(B2557,'BAHAN BAKU'!P:Q,2,FALSE)</f>
        <v>#N/A</v>
      </c>
      <c r="D2557" t="s">
        <v>4</v>
      </c>
      <c r="E2557" t="s">
        <v>49</v>
      </c>
      <c r="F2557" s="13" t="e">
        <f>IF(C2557=0,"2.5","0")</f>
        <v>#N/A</v>
      </c>
      <c r="G2557" t="s">
        <v>49</v>
      </c>
      <c r="H2557">
        <v>100</v>
      </c>
      <c r="I2557" t="e">
        <f>ROUND(VLOOKUP(B2557,'BAHAN BAKU'!P:AO,26,FALSE)*F2557%,0)</f>
        <v>#N/A</v>
      </c>
      <c r="J2557">
        <v>0</v>
      </c>
      <c r="K2557">
        <v>0</v>
      </c>
      <c r="L2557">
        <f>VLOOKUP(B2557,'BAHAN BAKU'!P:Y,10,FALSE)</f>
        <v>0</v>
      </c>
      <c r="M2557">
        <f>VLOOKUP(B2557,'BAHAN BAKU'!P:Z,11,FALSE)</f>
        <v>0</v>
      </c>
      <c r="T2557">
        <v>0</v>
      </c>
    </row>
    <row r="2558" spans="1:20" x14ac:dyDescent="0.25">
      <c r="A2558">
        <f>VLOOKUP(B2558,'BAHAN BAKU'!$BD:$BE,2,FALSE)</f>
        <v>1</v>
      </c>
      <c r="B2558">
        <f>IF(COUNTIF($B$2:B2557,B2557)=3,B2557+1,B2557)</f>
        <v>853</v>
      </c>
      <c r="C2558" t="e">
        <f>VLOOKUP(B2558,'BAHAN BAKU'!P:Q,2,FALSE)</f>
        <v>#N/A</v>
      </c>
      <c r="D2558" t="s">
        <v>2</v>
      </c>
      <c r="E2558" t="s">
        <v>49</v>
      </c>
      <c r="F2558" s="13">
        <v>11</v>
      </c>
      <c r="G2558" t="s">
        <v>49</v>
      </c>
      <c r="H2558">
        <v>100</v>
      </c>
      <c r="I2558">
        <f>ROUND(VLOOKUP(B2558,'BAHAN BAKU'!P:AO,26,FALSE)*F2558%,0)</f>
        <v>0</v>
      </c>
      <c r="J2558">
        <v>0</v>
      </c>
      <c r="K2558">
        <v>0</v>
      </c>
      <c r="L2558">
        <f>VLOOKUP(B2558,'BAHAN BAKU'!P:Y,10,FALSE)</f>
        <v>0</v>
      </c>
      <c r="M2558">
        <f>VLOOKUP(B2558,'BAHAN BAKU'!P:Z,11,FALSE)</f>
        <v>0</v>
      </c>
      <c r="T2558">
        <v>0</v>
      </c>
    </row>
    <row r="2559" spans="1:20" x14ac:dyDescent="0.25">
      <c r="A2559">
        <f>VLOOKUP(B2559,'BAHAN BAKU'!$BD:$BE,2,FALSE)</f>
        <v>1</v>
      </c>
      <c r="B2559">
        <f>IF(COUNTIF($B$2:B2558,B2558)=3,B2558+1,B2558)</f>
        <v>853</v>
      </c>
      <c r="C2559" t="e">
        <f>VLOOKUP(B2559,'BAHAN BAKU'!P:Q,2,FALSE)</f>
        <v>#N/A</v>
      </c>
      <c r="D2559" t="s">
        <v>0</v>
      </c>
      <c r="E2559" t="s">
        <v>49</v>
      </c>
      <c r="F2559" s="13">
        <f>IF(VLOOKUP(B2559&amp;D2559,'BAHAN BAKU'!BA:BB,2,FALSE)&gt;'BAHAN BAKU'!$B$1,'BAHAN BAKU'!$B$1,VLOOKUP(B2559&amp;D2559,'BAHAN BAKU'!BA:BB,2,FALSE))</f>
        <v>0</v>
      </c>
      <c r="G2559" t="s">
        <v>49</v>
      </c>
      <c r="H2559">
        <v>100</v>
      </c>
      <c r="I2559">
        <f>ROUND(VLOOKUP(B2559,'BAHAN BAKU'!P:AO,26,FALSE)*F2559%,0)</f>
        <v>0</v>
      </c>
      <c r="J2559">
        <v>0</v>
      </c>
      <c r="K2559">
        <v>0</v>
      </c>
      <c r="L2559">
        <f>VLOOKUP(B2559,'BAHAN BAKU'!P:Y,10,FALSE)</f>
        <v>0</v>
      </c>
      <c r="M2559">
        <f>VLOOKUP(B2559,'BAHAN BAKU'!P:Z,11,FALSE)</f>
        <v>0</v>
      </c>
      <c r="T2559">
        <v>0</v>
      </c>
    </row>
    <row r="2560" spans="1:20" x14ac:dyDescent="0.25">
      <c r="A2560">
        <f>VLOOKUP(B2560,'BAHAN BAKU'!$BD:$BE,2,FALSE)</f>
        <v>1</v>
      </c>
      <c r="B2560">
        <f>IF(COUNTIF($B$2:B2559,B2559)=3,B2559+1,B2559)</f>
        <v>853</v>
      </c>
      <c r="C2560" t="e">
        <f>VLOOKUP(B2560,'BAHAN BAKU'!P:Q,2,FALSE)</f>
        <v>#N/A</v>
      </c>
      <c r="D2560" t="s">
        <v>4</v>
      </c>
      <c r="E2560" t="s">
        <v>49</v>
      </c>
      <c r="F2560" s="13" t="e">
        <f>IF(C2560=0,"2.5","0")</f>
        <v>#N/A</v>
      </c>
      <c r="G2560" t="s">
        <v>49</v>
      </c>
      <c r="H2560">
        <v>100</v>
      </c>
      <c r="I2560" t="e">
        <f>ROUND(VLOOKUP(B2560,'BAHAN BAKU'!P:AO,26,FALSE)*F2560%,0)</f>
        <v>#N/A</v>
      </c>
      <c r="J2560">
        <v>0</v>
      </c>
      <c r="K2560">
        <v>0</v>
      </c>
      <c r="L2560">
        <f>VLOOKUP(B2560,'BAHAN BAKU'!P:Y,10,FALSE)</f>
        <v>0</v>
      </c>
      <c r="M2560">
        <f>VLOOKUP(B2560,'BAHAN BAKU'!P:Z,11,FALSE)</f>
        <v>0</v>
      </c>
      <c r="T2560">
        <v>0</v>
      </c>
    </row>
    <row r="2561" spans="1:20" x14ac:dyDescent="0.25">
      <c r="A2561">
        <f>VLOOKUP(B2561,'BAHAN BAKU'!$BD:$BE,2,FALSE)</f>
        <v>1</v>
      </c>
      <c r="B2561">
        <f>IF(COUNTIF($B$2:B2560,B2560)=3,B2560+1,B2560)</f>
        <v>854</v>
      </c>
      <c r="C2561" t="e">
        <f>VLOOKUP(B2561,'BAHAN BAKU'!P:Q,2,FALSE)</f>
        <v>#N/A</v>
      </c>
      <c r="D2561" t="s">
        <v>2</v>
      </c>
      <c r="E2561" t="s">
        <v>49</v>
      </c>
      <c r="F2561" s="13">
        <v>11</v>
      </c>
      <c r="G2561" t="s">
        <v>49</v>
      </c>
      <c r="H2561">
        <v>100</v>
      </c>
      <c r="I2561">
        <f>ROUND(VLOOKUP(B2561,'BAHAN BAKU'!P:AO,26,FALSE)*F2561%,0)</f>
        <v>0</v>
      </c>
      <c r="J2561">
        <v>0</v>
      </c>
      <c r="K2561">
        <v>0</v>
      </c>
      <c r="L2561">
        <f>VLOOKUP(B2561,'BAHAN BAKU'!P:Y,10,FALSE)</f>
        <v>0</v>
      </c>
      <c r="M2561">
        <f>VLOOKUP(B2561,'BAHAN BAKU'!P:Z,11,FALSE)</f>
        <v>0</v>
      </c>
      <c r="T2561">
        <v>0</v>
      </c>
    </row>
    <row r="2562" spans="1:20" x14ac:dyDescent="0.25">
      <c r="A2562">
        <f>VLOOKUP(B2562,'BAHAN BAKU'!$BD:$BE,2,FALSE)</f>
        <v>1</v>
      </c>
      <c r="B2562">
        <f>IF(COUNTIF($B$2:B2561,B2561)=3,B2561+1,B2561)</f>
        <v>854</v>
      </c>
      <c r="C2562" t="e">
        <f>VLOOKUP(B2562,'BAHAN BAKU'!P:Q,2,FALSE)</f>
        <v>#N/A</v>
      </c>
      <c r="D2562" t="s">
        <v>0</v>
      </c>
      <c r="E2562" t="s">
        <v>49</v>
      </c>
      <c r="F2562" s="13">
        <f>IF(VLOOKUP(B2562&amp;D2562,'BAHAN BAKU'!BA:BB,2,FALSE)&gt;'BAHAN BAKU'!$B$1,'BAHAN BAKU'!$B$1,VLOOKUP(B2562&amp;D2562,'BAHAN BAKU'!BA:BB,2,FALSE))</f>
        <v>0</v>
      </c>
      <c r="G2562" t="s">
        <v>49</v>
      </c>
      <c r="H2562">
        <v>100</v>
      </c>
      <c r="I2562">
        <f>ROUND(VLOOKUP(B2562,'BAHAN BAKU'!P:AO,26,FALSE)*F2562%,0)</f>
        <v>0</v>
      </c>
      <c r="J2562">
        <v>0</v>
      </c>
      <c r="K2562">
        <v>0</v>
      </c>
      <c r="L2562">
        <f>VLOOKUP(B2562,'BAHAN BAKU'!P:Y,10,FALSE)</f>
        <v>0</v>
      </c>
      <c r="M2562">
        <f>VLOOKUP(B2562,'BAHAN BAKU'!P:Z,11,FALSE)</f>
        <v>0</v>
      </c>
      <c r="T2562">
        <v>0</v>
      </c>
    </row>
    <row r="2563" spans="1:20" x14ac:dyDescent="0.25">
      <c r="A2563">
        <f>VLOOKUP(B2563,'BAHAN BAKU'!$BD:$BE,2,FALSE)</f>
        <v>1</v>
      </c>
      <c r="B2563">
        <f>IF(COUNTIF($B$2:B2562,B2562)=3,B2562+1,B2562)</f>
        <v>854</v>
      </c>
      <c r="C2563" t="e">
        <f>VLOOKUP(B2563,'BAHAN BAKU'!P:Q,2,FALSE)</f>
        <v>#N/A</v>
      </c>
      <c r="D2563" t="s">
        <v>4</v>
      </c>
      <c r="E2563" t="s">
        <v>49</v>
      </c>
      <c r="F2563" s="13" t="e">
        <f>IF(C2563=0,"2.5","0")</f>
        <v>#N/A</v>
      </c>
      <c r="G2563" t="s">
        <v>49</v>
      </c>
      <c r="H2563">
        <v>100</v>
      </c>
      <c r="I2563" t="e">
        <f>ROUND(VLOOKUP(B2563,'BAHAN BAKU'!P:AO,26,FALSE)*F2563%,0)</f>
        <v>#N/A</v>
      </c>
      <c r="J2563">
        <v>0</v>
      </c>
      <c r="K2563">
        <v>0</v>
      </c>
      <c r="L2563">
        <f>VLOOKUP(B2563,'BAHAN BAKU'!P:Y,10,FALSE)</f>
        <v>0</v>
      </c>
      <c r="M2563">
        <f>VLOOKUP(B2563,'BAHAN BAKU'!P:Z,11,FALSE)</f>
        <v>0</v>
      </c>
      <c r="T2563">
        <v>0</v>
      </c>
    </row>
    <row r="2564" spans="1:20" x14ac:dyDescent="0.25">
      <c r="A2564">
        <f>VLOOKUP(B2564,'BAHAN BAKU'!$BD:$BE,2,FALSE)</f>
        <v>1</v>
      </c>
      <c r="B2564">
        <f>IF(COUNTIF($B$2:B2563,B2563)=3,B2563+1,B2563)</f>
        <v>855</v>
      </c>
      <c r="C2564" t="e">
        <f>VLOOKUP(B2564,'BAHAN BAKU'!P:Q,2,FALSE)</f>
        <v>#N/A</v>
      </c>
      <c r="D2564" t="s">
        <v>2</v>
      </c>
      <c r="E2564" t="s">
        <v>49</v>
      </c>
      <c r="F2564" s="13">
        <v>11</v>
      </c>
      <c r="G2564" t="s">
        <v>49</v>
      </c>
      <c r="H2564">
        <v>100</v>
      </c>
      <c r="I2564">
        <f>ROUND(VLOOKUP(B2564,'BAHAN BAKU'!P:AO,26,FALSE)*F2564%,0)</f>
        <v>0</v>
      </c>
      <c r="J2564">
        <v>0</v>
      </c>
      <c r="K2564">
        <v>0</v>
      </c>
      <c r="L2564">
        <f>VLOOKUP(B2564,'BAHAN BAKU'!P:Y,10,FALSE)</f>
        <v>0</v>
      </c>
      <c r="M2564">
        <f>VLOOKUP(B2564,'BAHAN BAKU'!P:Z,11,FALSE)</f>
        <v>0</v>
      </c>
      <c r="T2564">
        <v>0</v>
      </c>
    </row>
    <row r="2565" spans="1:20" x14ac:dyDescent="0.25">
      <c r="A2565">
        <f>VLOOKUP(B2565,'BAHAN BAKU'!$BD:$BE,2,FALSE)</f>
        <v>1</v>
      </c>
      <c r="B2565">
        <f>IF(COUNTIF($B$2:B2564,B2564)=3,B2564+1,B2564)</f>
        <v>855</v>
      </c>
      <c r="C2565" t="e">
        <f>VLOOKUP(B2565,'BAHAN BAKU'!P:Q,2,FALSE)</f>
        <v>#N/A</v>
      </c>
      <c r="D2565" t="s">
        <v>0</v>
      </c>
      <c r="E2565" t="s">
        <v>49</v>
      </c>
      <c r="F2565" s="13">
        <f>IF(VLOOKUP(B2565&amp;D2565,'BAHAN BAKU'!BA:BB,2,FALSE)&gt;'BAHAN BAKU'!$B$1,'BAHAN BAKU'!$B$1,VLOOKUP(B2565&amp;D2565,'BAHAN BAKU'!BA:BB,2,FALSE))</f>
        <v>0</v>
      </c>
      <c r="G2565" t="s">
        <v>49</v>
      </c>
      <c r="H2565">
        <v>100</v>
      </c>
      <c r="I2565">
        <f>ROUND(VLOOKUP(B2565,'BAHAN BAKU'!P:AO,26,FALSE)*F2565%,0)</f>
        <v>0</v>
      </c>
      <c r="J2565">
        <v>0</v>
      </c>
      <c r="K2565">
        <v>0</v>
      </c>
      <c r="L2565">
        <f>VLOOKUP(B2565,'BAHAN BAKU'!P:Y,10,FALSE)</f>
        <v>0</v>
      </c>
      <c r="M2565">
        <f>VLOOKUP(B2565,'BAHAN BAKU'!P:Z,11,FALSE)</f>
        <v>0</v>
      </c>
      <c r="T2565">
        <v>0</v>
      </c>
    </row>
    <row r="2566" spans="1:20" x14ac:dyDescent="0.25">
      <c r="A2566">
        <f>VLOOKUP(B2566,'BAHAN BAKU'!$BD:$BE,2,FALSE)</f>
        <v>1</v>
      </c>
      <c r="B2566">
        <f>IF(COUNTIF($B$2:B2565,B2565)=3,B2565+1,B2565)</f>
        <v>855</v>
      </c>
      <c r="C2566" t="e">
        <f>VLOOKUP(B2566,'BAHAN BAKU'!P:Q,2,FALSE)</f>
        <v>#N/A</v>
      </c>
      <c r="D2566" t="s">
        <v>4</v>
      </c>
      <c r="E2566" t="s">
        <v>49</v>
      </c>
      <c r="F2566" s="13" t="e">
        <f>IF(C2566=0,"2.5","0")</f>
        <v>#N/A</v>
      </c>
      <c r="G2566" t="s">
        <v>49</v>
      </c>
      <c r="H2566">
        <v>100</v>
      </c>
      <c r="I2566" t="e">
        <f>ROUND(VLOOKUP(B2566,'BAHAN BAKU'!P:AO,26,FALSE)*F2566%,0)</f>
        <v>#N/A</v>
      </c>
      <c r="J2566">
        <v>0</v>
      </c>
      <c r="K2566">
        <v>0</v>
      </c>
      <c r="L2566">
        <f>VLOOKUP(B2566,'BAHAN BAKU'!P:Y,10,FALSE)</f>
        <v>0</v>
      </c>
      <c r="M2566">
        <f>VLOOKUP(B2566,'BAHAN BAKU'!P:Z,11,FALSE)</f>
        <v>0</v>
      </c>
      <c r="T2566">
        <v>0</v>
      </c>
    </row>
    <row r="2567" spans="1:20" x14ac:dyDescent="0.25">
      <c r="A2567">
        <f>VLOOKUP(B2567,'BAHAN BAKU'!$BD:$BE,2,FALSE)</f>
        <v>1</v>
      </c>
      <c r="B2567">
        <f>IF(COUNTIF($B$2:B2566,B2566)=3,B2566+1,B2566)</f>
        <v>856</v>
      </c>
      <c r="C2567" t="e">
        <f>VLOOKUP(B2567,'BAHAN BAKU'!P:Q,2,FALSE)</f>
        <v>#N/A</v>
      </c>
      <c r="D2567" t="s">
        <v>2</v>
      </c>
      <c r="E2567" t="s">
        <v>49</v>
      </c>
      <c r="F2567" s="13">
        <v>11</v>
      </c>
      <c r="G2567" t="s">
        <v>49</v>
      </c>
      <c r="H2567">
        <v>100</v>
      </c>
      <c r="I2567">
        <f>ROUND(VLOOKUP(B2567,'BAHAN BAKU'!P:AO,26,FALSE)*F2567%,0)</f>
        <v>0</v>
      </c>
      <c r="J2567">
        <v>0</v>
      </c>
      <c r="K2567">
        <v>0</v>
      </c>
      <c r="L2567">
        <f>VLOOKUP(B2567,'BAHAN BAKU'!P:Y,10,FALSE)</f>
        <v>0</v>
      </c>
      <c r="M2567">
        <f>VLOOKUP(B2567,'BAHAN BAKU'!P:Z,11,FALSE)</f>
        <v>0</v>
      </c>
      <c r="T2567">
        <v>0</v>
      </c>
    </row>
    <row r="2568" spans="1:20" x14ac:dyDescent="0.25">
      <c r="A2568">
        <f>VLOOKUP(B2568,'BAHAN BAKU'!$BD:$BE,2,FALSE)</f>
        <v>1</v>
      </c>
      <c r="B2568">
        <f>IF(COUNTIF($B$2:B2567,B2567)=3,B2567+1,B2567)</f>
        <v>856</v>
      </c>
      <c r="C2568" t="e">
        <f>VLOOKUP(B2568,'BAHAN BAKU'!P:Q,2,FALSE)</f>
        <v>#N/A</v>
      </c>
      <c r="D2568" t="s">
        <v>0</v>
      </c>
      <c r="E2568" t="s">
        <v>49</v>
      </c>
      <c r="F2568" s="13">
        <f>IF(VLOOKUP(B2568&amp;D2568,'BAHAN BAKU'!BA:BB,2,FALSE)&gt;'BAHAN BAKU'!$B$1,'BAHAN BAKU'!$B$1,VLOOKUP(B2568&amp;D2568,'BAHAN BAKU'!BA:BB,2,FALSE))</f>
        <v>0</v>
      </c>
      <c r="G2568" t="s">
        <v>49</v>
      </c>
      <c r="H2568">
        <v>100</v>
      </c>
      <c r="I2568">
        <f>ROUND(VLOOKUP(B2568,'BAHAN BAKU'!P:AO,26,FALSE)*F2568%,0)</f>
        <v>0</v>
      </c>
      <c r="J2568">
        <v>0</v>
      </c>
      <c r="K2568">
        <v>0</v>
      </c>
      <c r="L2568">
        <f>VLOOKUP(B2568,'BAHAN BAKU'!P:Y,10,FALSE)</f>
        <v>0</v>
      </c>
      <c r="M2568">
        <f>VLOOKUP(B2568,'BAHAN BAKU'!P:Z,11,FALSE)</f>
        <v>0</v>
      </c>
      <c r="T2568">
        <v>0</v>
      </c>
    </row>
    <row r="2569" spans="1:20" x14ac:dyDescent="0.25">
      <c r="A2569">
        <f>VLOOKUP(B2569,'BAHAN BAKU'!$BD:$BE,2,FALSE)</f>
        <v>1</v>
      </c>
      <c r="B2569">
        <f>IF(COUNTIF($B$2:B2568,B2568)=3,B2568+1,B2568)</f>
        <v>856</v>
      </c>
      <c r="C2569" t="e">
        <f>VLOOKUP(B2569,'BAHAN BAKU'!P:Q,2,FALSE)</f>
        <v>#N/A</v>
      </c>
      <c r="D2569" t="s">
        <v>4</v>
      </c>
      <c r="E2569" t="s">
        <v>49</v>
      </c>
      <c r="F2569" s="13" t="e">
        <f>IF(C2569=0,"2.5","0")</f>
        <v>#N/A</v>
      </c>
      <c r="G2569" t="s">
        <v>49</v>
      </c>
      <c r="H2569">
        <v>100</v>
      </c>
      <c r="I2569" t="e">
        <f>ROUND(VLOOKUP(B2569,'BAHAN BAKU'!P:AO,26,FALSE)*F2569%,0)</f>
        <v>#N/A</v>
      </c>
      <c r="J2569">
        <v>0</v>
      </c>
      <c r="K2569">
        <v>0</v>
      </c>
      <c r="L2569">
        <f>VLOOKUP(B2569,'BAHAN BAKU'!P:Y,10,FALSE)</f>
        <v>0</v>
      </c>
      <c r="M2569">
        <f>VLOOKUP(B2569,'BAHAN BAKU'!P:Z,11,FALSE)</f>
        <v>0</v>
      </c>
      <c r="T2569">
        <v>0</v>
      </c>
    </row>
    <row r="2570" spans="1:20" x14ac:dyDescent="0.25">
      <c r="A2570">
        <f>VLOOKUP(B2570,'BAHAN BAKU'!$BD:$BE,2,FALSE)</f>
        <v>1</v>
      </c>
      <c r="B2570">
        <f>IF(COUNTIF($B$2:B2569,B2569)=3,B2569+1,B2569)</f>
        <v>857</v>
      </c>
      <c r="C2570" t="e">
        <f>VLOOKUP(B2570,'BAHAN BAKU'!P:Q,2,FALSE)</f>
        <v>#N/A</v>
      </c>
      <c r="D2570" t="s">
        <v>2</v>
      </c>
      <c r="E2570" t="s">
        <v>49</v>
      </c>
      <c r="F2570" s="13">
        <v>11</v>
      </c>
      <c r="G2570" t="s">
        <v>49</v>
      </c>
      <c r="H2570">
        <v>100</v>
      </c>
      <c r="I2570">
        <f>ROUND(VLOOKUP(B2570,'BAHAN BAKU'!P:AO,26,FALSE)*F2570%,0)</f>
        <v>0</v>
      </c>
      <c r="J2570">
        <v>0</v>
      </c>
      <c r="K2570">
        <v>0</v>
      </c>
      <c r="L2570">
        <f>VLOOKUP(B2570,'BAHAN BAKU'!P:Y,10,FALSE)</f>
        <v>0</v>
      </c>
      <c r="M2570">
        <f>VLOOKUP(B2570,'BAHAN BAKU'!P:Z,11,FALSE)</f>
        <v>0</v>
      </c>
      <c r="T2570">
        <v>0</v>
      </c>
    </row>
    <row r="2571" spans="1:20" x14ac:dyDescent="0.25">
      <c r="A2571">
        <f>VLOOKUP(B2571,'BAHAN BAKU'!$BD:$BE,2,FALSE)</f>
        <v>1</v>
      </c>
      <c r="B2571">
        <f>IF(COUNTIF($B$2:B2570,B2570)=3,B2570+1,B2570)</f>
        <v>857</v>
      </c>
      <c r="C2571" t="e">
        <f>VLOOKUP(B2571,'BAHAN BAKU'!P:Q,2,FALSE)</f>
        <v>#N/A</v>
      </c>
      <c r="D2571" t="s">
        <v>0</v>
      </c>
      <c r="E2571" t="s">
        <v>49</v>
      </c>
      <c r="F2571" s="13">
        <f>IF(VLOOKUP(B2571&amp;D2571,'BAHAN BAKU'!BA:BB,2,FALSE)&gt;'BAHAN BAKU'!$B$1,'BAHAN BAKU'!$B$1,VLOOKUP(B2571&amp;D2571,'BAHAN BAKU'!BA:BB,2,FALSE))</f>
        <v>0</v>
      </c>
      <c r="G2571" t="s">
        <v>49</v>
      </c>
      <c r="H2571">
        <v>100</v>
      </c>
      <c r="I2571">
        <f>ROUND(VLOOKUP(B2571,'BAHAN BAKU'!P:AO,26,FALSE)*F2571%,0)</f>
        <v>0</v>
      </c>
      <c r="J2571">
        <v>0</v>
      </c>
      <c r="K2571">
        <v>0</v>
      </c>
      <c r="L2571">
        <f>VLOOKUP(B2571,'BAHAN BAKU'!P:Y,10,FALSE)</f>
        <v>0</v>
      </c>
      <c r="M2571">
        <f>VLOOKUP(B2571,'BAHAN BAKU'!P:Z,11,FALSE)</f>
        <v>0</v>
      </c>
      <c r="T2571">
        <v>0</v>
      </c>
    </row>
    <row r="2572" spans="1:20" x14ac:dyDescent="0.25">
      <c r="A2572">
        <f>VLOOKUP(B2572,'BAHAN BAKU'!$BD:$BE,2,FALSE)</f>
        <v>1</v>
      </c>
      <c r="B2572">
        <f>IF(COUNTIF($B$2:B2571,B2571)=3,B2571+1,B2571)</f>
        <v>857</v>
      </c>
      <c r="C2572" t="e">
        <f>VLOOKUP(B2572,'BAHAN BAKU'!P:Q,2,FALSE)</f>
        <v>#N/A</v>
      </c>
      <c r="D2572" t="s">
        <v>4</v>
      </c>
      <c r="E2572" t="s">
        <v>49</v>
      </c>
      <c r="F2572" s="13" t="e">
        <f>IF(C2572=0,"2.5","0")</f>
        <v>#N/A</v>
      </c>
      <c r="G2572" t="s">
        <v>49</v>
      </c>
      <c r="H2572">
        <v>100</v>
      </c>
      <c r="I2572" t="e">
        <f>ROUND(VLOOKUP(B2572,'BAHAN BAKU'!P:AO,26,FALSE)*F2572%,0)</f>
        <v>#N/A</v>
      </c>
      <c r="J2572">
        <v>0</v>
      </c>
      <c r="K2572">
        <v>0</v>
      </c>
      <c r="L2572">
        <f>VLOOKUP(B2572,'BAHAN BAKU'!P:Y,10,FALSE)</f>
        <v>0</v>
      </c>
      <c r="M2572">
        <f>VLOOKUP(B2572,'BAHAN BAKU'!P:Z,11,FALSE)</f>
        <v>0</v>
      </c>
      <c r="T2572">
        <v>0</v>
      </c>
    </row>
    <row r="2573" spans="1:20" x14ac:dyDescent="0.25">
      <c r="A2573">
        <f>VLOOKUP(B2573,'BAHAN BAKU'!$BD:$BE,2,FALSE)</f>
        <v>1</v>
      </c>
      <c r="B2573">
        <f>IF(COUNTIF($B$2:B2572,B2572)=3,B2572+1,B2572)</f>
        <v>858</v>
      </c>
      <c r="C2573" t="e">
        <f>VLOOKUP(B2573,'BAHAN BAKU'!P:Q,2,FALSE)</f>
        <v>#N/A</v>
      </c>
      <c r="D2573" t="s">
        <v>2</v>
      </c>
      <c r="E2573" t="s">
        <v>49</v>
      </c>
      <c r="F2573" s="13">
        <v>11</v>
      </c>
      <c r="G2573" t="s">
        <v>49</v>
      </c>
      <c r="H2573">
        <v>100</v>
      </c>
      <c r="I2573">
        <f>ROUND(VLOOKUP(B2573,'BAHAN BAKU'!P:AO,26,FALSE)*F2573%,0)</f>
        <v>0</v>
      </c>
      <c r="J2573">
        <v>0</v>
      </c>
      <c r="K2573">
        <v>0</v>
      </c>
      <c r="L2573">
        <f>VLOOKUP(B2573,'BAHAN BAKU'!P:Y,10,FALSE)</f>
        <v>0</v>
      </c>
      <c r="M2573">
        <f>VLOOKUP(B2573,'BAHAN BAKU'!P:Z,11,FALSE)</f>
        <v>0</v>
      </c>
      <c r="T2573">
        <v>0</v>
      </c>
    </row>
    <row r="2574" spans="1:20" x14ac:dyDescent="0.25">
      <c r="A2574">
        <f>VLOOKUP(B2574,'BAHAN BAKU'!$BD:$BE,2,FALSE)</f>
        <v>1</v>
      </c>
      <c r="B2574">
        <f>IF(COUNTIF($B$2:B2573,B2573)=3,B2573+1,B2573)</f>
        <v>858</v>
      </c>
      <c r="C2574" t="e">
        <f>VLOOKUP(B2574,'BAHAN BAKU'!P:Q,2,FALSE)</f>
        <v>#N/A</v>
      </c>
      <c r="D2574" t="s">
        <v>0</v>
      </c>
      <c r="E2574" t="s">
        <v>49</v>
      </c>
      <c r="F2574" s="13">
        <f>IF(VLOOKUP(B2574&amp;D2574,'BAHAN BAKU'!BA:BB,2,FALSE)&gt;'BAHAN BAKU'!$B$1,'BAHAN BAKU'!$B$1,VLOOKUP(B2574&amp;D2574,'BAHAN BAKU'!BA:BB,2,FALSE))</f>
        <v>0</v>
      </c>
      <c r="G2574" t="s">
        <v>49</v>
      </c>
      <c r="H2574">
        <v>100</v>
      </c>
      <c r="I2574">
        <f>ROUND(VLOOKUP(B2574,'BAHAN BAKU'!P:AO,26,FALSE)*F2574%,0)</f>
        <v>0</v>
      </c>
      <c r="J2574">
        <v>0</v>
      </c>
      <c r="K2574">
        <v>0</v>
      </c>
      <c r="L2574">
        <f>VLOOKUP(B2574,'BAHAN BAKU'!P:Y,10,FALSE)</f>
        <v>0</v>
      </c>
      <c r="M2574">
        <f>VLOOKUP(B2574,'BAHAN BAKU'!P:Z,11,FALSE)</f>
        <v>0</v>
      </c>
      <c r="T2574">
        <v>0</v>
      </c>
    </row>
    <row r="2575" spans="1:20" x14ac:dyDescent="0.25">
      <c r="A2575">
        <f>VLOOKUP(B2575,'BAHAN BAKU'!$BD:$BE,2,FALSE)</f>
        <v>1</v>
      </c>
      <c r="B2575">
        <f>IF(COUNTIF($B$2:B2574,B2574)=3,B2574+1,B2574)</f>
        <v>858</v>
      </c>
      <c r="C2575" t="e">
        <f>VLOOKUP(B2575,'BAHAN BAKU'!P:Q,2,FALSE)</f>
        <v>#N/A</v>
      </c>
      <c r="D2575" t="s">
        <v>4</v>
      </c>
      <c r="E2575" t="s">
        <v>49</v>
      </c>
      <c r="F2575" s="13" t="e">
        <f>IF(C2575=0,"2.5","0")</f>
        <v>#N/A</v>
      </c>
      <c r="G2575" t="s">
        <v>49</v>
      </c>
      <c r="H2575">
        <v>100</v>
      </c>
      <c r="I2575" t="e">
        <f>ROUND(VLOOKUP(B2575,'BAHAN BAKU'!P:AO,26,FALSE)*F2575%,0)</f>
        <v>#N/A</v>
      </c>
      <c r="J2575">
        <v>0</v>
      </c>
      <c r="K2575">
        <v>0</v>
      </c>
      <c r="L2575">
        <f>VLOOKUP(B2575,'BAHAN BAKU'!P:Y,10,FALSE)</f>
        <v>0</v>
      </c>
      <c r="M2575">
        <f>VLOOKUP(B2575,'BAHAN BAKU'!P:Z,11,FALSE)</f>
        <v>0</v>
      </c>
      <c r="T2575">
        <v>0</v>
      </c>
    </row>
    <row r="2576" spans="1:20" x14ac:dyDescent="0.25">
      <c r="A2576">
        <f>VLOOKUP(B2576,'BAHAN BAKU'!$BD:$BE,2,FALSE)</f>
        <v>1</v>
      </c>
      <c r="B2576">
        <f>IF(COUNTIF($B$2:B2575,B2575)=3,B2575+1,B2575)</f>
        <v>859</v>
      </c>
      <c r="C2576" t="e">
        <f>VLOOKUP(B2576,'BAHAN BAKU'!P:Q,2,FALSE)</f>
        <v>#N/A</v>
      </c>
      <c r="D2576" t="s">
        <v>2</v>
      </c>
      <c r="E2576" t="s">
        <v>49</v>
      </c>
      <c r="F2576" s="13">
        <v>11</v>
      </c>
      <c r="G2576" t="s">
        <v>49</v>
      </c>
      <c r="H2576">
        <v>100</v>
      </c>
      <c r="I2576">
        <f>ROUND(VLOOKUP(B2576,'BAHAN BAKU'!P:AO,26,FALSE)*F2576%,0)</f>
        <v>0</v>
      </c>
      <c r="J2576">
        <v>0</v>
      </c>
      <c r="K2576">
        <v>0</v>
      </c>
      <c r="L2576">
        <f>VLOOKUP(B2576,'BAHAN BAKU'!P:Y,10,FALSE)</f>
        <v>0</v>
      </c>
      <c r="M2576">
        <f>VLOOKUP(B2576,'BAHAN BAKU'!P:Z,11,FALSE)</f>
        <v>0</v>
      </c>
      <c r="T2576">
        <v>0</v>
      </c>
    </row>
    <row r="2577" spans="1:20" x14ac:dyDescent="0.25">
      <c r="A2577">
        <f>VLOOKUP(B2577,'BAHAN BAKU'!$BD:$BE,2,FALSE)</f>
        <v>1</v>
      </c>
      <c r="B2577">
        <f>IF(COUNTIF($B$2:B2576,B2576)=3,B2576+1,B2576)</f>
        <v>859</v>
      </c>
      <c r="C2577" t="e">
        <f>VLOOKUP(B2577,'BAHAN BAKU'!P:Q,2,FALSE)</f>
        <v>#N/A</v>
      </c>
      <c r="D2577" t="s">
        <v>0</v>
      </c>
      <c r="E2577" t="s">
        <v>49</v>
      </c>
      <c r="F2577" s="13">
        <f>IF(VLOOKUP(B2577&amp;D2577,'BAHAN BAKU'!BA:BB,2,FALSE)&gt;'BAHAN BAKU'!$B$1,'BAHAN BAKU'!$B$1,VLOOKUP(B2577&amp;D2577,'BAHAN BAKU'!BA:BB,2,FALSE))</f>
        <v>0</v>
      </c>
      <c r="G2577" t="s">
        <v>49</v>
      </c>
      <c r="H2577">
        <v>100</v>
      </c>
      <c r="I2577">
        <f>ROUND(VLOOKUP(B2577,'BAHAN BAKU'!P:AO,26,FALSE)*F2577%,0)</f>
        <v>0</v>
      </c>
      <c r="J2577">
        <v>0</v>
      </c>
      <c r="K2577">
        <v>0</v>
      </c>
      <c r="L2577">
        <f>VLOOKUP(B2577,'BAHAN BAKU'!P:Y,10,FALSE)</f>
        <v>0</v>
      </c>
      <c r="M2577">
        <f>VLOOKUP(B2577,'BAHAN BAKU'!P:Z,11,FALSE)</f>
        <v>0</v>
      </c>
      <c r="T2577">
        <v>0</v>
      </c>
    </row>
    <row r="2578" spans="1:20" x14ac:dyDescent="0.25">
      <c r="A2578">
        <f>VLOOKUP(B2578,'BAHAN BAKU'!$BD:$BE,2,FALSE)</f>
        <v>1</v>
      </c>
      <c r="B2578">
        <f>IF(COUNTIF($B$2:B2577,B2577)=3,B2577+1,B2577)</f>
        <v>859</v>
      </c>
      <c r="C2578" t="e">
        <f>VLOOKUP(B2578,'BAHAN BAKU'!P:Q,2,FALSE)</f>
        <v>#N/A</v>
      </c>
      <c r="D2578" t="s">
        <v>4</v>
      </c>
      <c r="E2578" t="s">
        <v>49</v>
      </c>
      <c r="F2578" s="13" t="e">
        <f>IF(C2578=0,"2.5","0")</f>
        <v>#N/A</v>
      </c>
      <c r="G2578" t="s">
        <v>49</v>
      </c>
      <c r="H2578">
        <v>100</v>
      </c>
      <c r="I2578" t="e">
        <f>ROUND(VLOOKUP(B2578,'BAHAN BAKU'!P:AO,26,FALSE)*F2578%,0)</f>
        <v>#N/A</v>
      </c>
      <c r="J2578">
        <v>0</v>
      </c>
      <c r="K2578">
        <v>0</v>
      </c>
      <c r="L2578">
        <f>VLOOKUP(B2578,'BAHAN BAKU'!P:Y,10,FALSE)</f>
        <v>0</v>
      </c>
      <c r="M2578">
        <f>VLOOKUP(B2578,'BAHAN BAKU'!P:Z,11,FALSE)</f>
        <v>0</v>
      </c>
      <c r="T2578">
        <v>0</v>
      </c>
    </row>
    <row r="2579" spans="1:20" x14ac:dyDescent="0.25">
      <c r="A2579">
        <f>VLOOKUP(B2579,'BAHAN BAKU'!$BD:$BE,2,FALSE)</f>
        <v>1</v>
      </c>
      <c r="B2579">
        <f>IF(COUNTIF($B$2:B2578,B2578)=3,B2578+1,B2578)</f>
        <v>860</v>
      </c>
      <c r="C2579" t="e">
        <f>VLOOKUP(B2579,'BAHAN BAKU'!P:Q,2,FALSE)</f>
        <v>#N/A</v>
      </c>
      <c r="D2579" t="s">
        <v>2</v>
      </c>
      <c r="E2579" t="s">
        <v>49</v>
      </c>
      <c r="F2579" s="13">
        <v>11</v>
      </c>
      <c r="G2579" t="s">
        <v>49</v>
      </c>
      <c r="H2579">
        <v>100</v>
      </c>
      <c r="I2579">
        <f>ROUND(VLOOKUP(B2579,'BAHAN BAKU'!P:AO,26,FALSE)*F2579%,0)</f>
        <v>0</v>
      </c>
      <c r="J2579">
        <v>0</v>
      </c>
      <c r="K2579">
        <v>0</v>
      </c>
      <c r="L2579">
        <f>VLOOKUP(B2579,'BAHAN BAKU'!P:Y,10,FALSE)</f>
        <v>0</v>
      </c>
      <c r="M2579">
        <f>VLOOKUP(B2579,'BAHAN BAKU'!P:Z,11,FALSE)</f>
        <v>0</v>
      </c>
      <c r="T2579">
        <v>0</v>
      </c>
    </row>
    <row r="2580" spans="1:20" x14ac:dyDescent="0.25">
      <c r="A2580">
        <f>VLOOKUP(B2580,'BAHAN BAKU'!$BD:$BE,2,FALSE)</f>
        <v>1</v>
      </c>
      <c r="B2580">
        <f>IF(COUNTIF($B$2:B2579,B2579)=3,B2579+1,B2579)</f>
        <v>860</v>
      </c>
      <c r="C2580" t="e">
        <f>VLOOKUP(B2580,'BAHAN BAKU'!P:Q,2,FALSE)</f>
        <v>#N/A</v>
      </c>
      <c r="D2580" t="s">
        <v>0</v>
      </c>
      <c r="E2580" t="s">
        <v>49</v>
      </c>
      <c r="F2580" s="13">
        <f>IF(VLOOKUP(B2580&amp;D2580,'BAHAN BAKU'!BA:BB,2,FALSE)&gt;'BAHAN BAKU'!$B$1,'BAHAN BAKU'!$B$1,VLOOKUP(B2580&amp;D2580,'BAHAN BAKU'!BA:BB,2,FALSE))</f>
        <v>0</v>
      </c>
      <c r="G2580" t="s">
        <v>49</v>
      </c>
      <c r="H2580">
        <v>100</v>
      </c>
      <c r="I2580">
        <f>ROUND(VLOOKUP(B2580,'BAHAN BAKU'!P:AO,26,FALSE)*F2580%,0)</f>
        <v>0</v>
      </c>
      <c r="J2580">
        <v>0</v>
      </c>
      <c r="K2580">
        <v>0</v>
      </c>
      <c r="L2580">
        <f>VLOOKUP(B2580,'BAHAN BAKU'!P:Y,10,FALSE)</f>
        <v>0</v>
      </c>
      <c r="M2580">
        <f>VLOOKUP(B2580,'BAHAN BAKU'!P:Z,11,FALSE)</f>
        <v>0</v>
      </c>
      <c r="T2580">
        <v>0</v>
      </c>
    </row>
    <row r="2581" spans="1:20" x14ac:dyDescent="0.25">
      <c r="A2581">
        <f>VLOOKUP(B2581,'BAHAN BAKU'!$BD:$BE,2,FALSE)</f>
        <v>1</v>
      </c>
      <c r="B2581">
        <f>IF(COUNTIF($B$2:B2580,B2580)=3,B2580+1,B2580)</f>
        <v>860</v>
      </c>
      <c r="C2581" t="e">
        <f>VLOOKUP(B2581,'BAHAN BAKU'!P:Q,2,FALSE)</f>
        <v>#N/A</v>
      </c>
      <c r="D2581" t="s">
        <v>4</v>
      </c>
      <c r="E2581" t="s">
        <v>49</v>
      </c>
      <c r="F2581" s="13" t="e">
        <f>IF(C2581=0,"2.5","0")</f>
        <v>#N/A</v>
      </c>
      <c r="G2581" t="s">
        <v>49</v>
      </c>
      <c r="H2581">
        <v>100</v>
      </c>
      <c r="I2581" t="e">
        <f>ROUND(VLOOKUP(B2581,'BAHAN BAKU'!P:AO,26,FALSE)*F2581%,0)</f>
        <v>#N/A</v>
      </c>
      <c r="J2581">
        <v>0</v>
      </c>
      <c r="K2581">
        <v>0</v>
      </c>
      <c r="L2581">
        <f>VLOOKUP(B2581,'BAHAN BAKU'!P:Y,10,FALSE)</f>
        <v>0</v>
      </c>
      <c r="M2581">
        <f>VLOOKUP(B2581,'BAHAN BAKU'!P:Z,11,FALSE)</f>
        <v>0</v>
      </c>
      <c r="T2581">
        <v>0</v>
      </c>
    </row>
    <row r="2582" spans="1:20" x14ac:dyDescent="0.25">
      <c r="A2582">
        <f>VLOOKUP(B2582,'BAHAN BAKU'!$BD:$BE,2,FALSE)</f>
        <v>1</v>
      </c>
      <c r="B2582">
        <f>IF(COUNTIF($B$2:B2581,B2581)=3,B2581+1,B2581)</f>
        <v>861</v>
      </c>
      <c r="C2582" t="e">
        <f>VLOOKUP(B2582,'BAHAN BAKU'!P:Q,2,FALSE)</f>
        <v>#N/A</v>
      </c>
      <c r="D2582" t="s">
        <v>2</v>
      </c>
      <c r="E2582" t="s">
        <v>49</v>
      </c>
      <c r="F2582" s="13">
        <v>11</v>
      </c>
      <c r="G2582" t="s">
        <v>49</v>
      </c>
      <c r="H2582">
        <v>100</v>
      </c>
      <c r="I2582">
        <f>ROUND(VLOOKUP(B2582,'BAHAN BAKU'!P:AO,26,FALSE)*F2582%,0)</f>
        <v>0</v>
      </c>
      <c r="J2582">
        <v>0</v>
      </c>
      <c r="K2582">
        <v>0</v>
      </c>
      <c r="L2582">
        <f>VLOOKUP(B2582,'BAHAN BAKU'!P:Y,10,FALSE)</f>
        <v>0</v>
      </c>
      <c r="M2582">
        <f>VLOOKUP(B2582,'BAHAN BAKU'!P:Z,11,FALSE)</f>
        <v>0</v>
      </c>
      <c r="T2582">
        <v>0</v>
      </c>
    </row>
    <row r="2583" spans="1:20" x14ac:dyDescent="0.25">
      <c r="A2583">
        <f>VLOOKUP(B2583,'BAHAN BAKU'!$BD:$BE,2,FALSE)</f>
        <v>1</v>
      </c>
      <c r="B2583">
        <f>IF(COUNTIF($B$2:B2582,B2582)=3,B2582+1,B2582)</f>
        <v>861</v>
      </c>
      <c r="C2583" t="e">
        <f>VLOOKUP(B2583,'BAHAN BAKU'!P:Q,2,FALSE)</f>
        <v>#N/A</v>
      </c>
      <c r="D2583" t="s">
        <v>0</v>
      </c>
      <c r="E2583" t="s">
        <v>49</v>
      </c>
      <c r="F2583" s="13">
        <f>IF(VLOOKUP(B2583&amp;D2583,'BAHAN BAKU'!BA:BB,2,FALSE)&gt;'BAHAN BAKU'!$B$1,'BAHAN BAKU'!$B$1,VLOOKUP(B2583&amp;D2583,'BAHAN BAKU'!BA:BB,2,FALSE))</f>
        <v>0</v>
      </c>
      <c r="G2583" t="s">
        <v>49</v>
      </c>
      <c r="H2583">
        <v>100</v>
      </c>
      <c r="I2583">
        <f>ROUND(VLOOKUP(B2583,'BAHAN BAKU'!P:AO,26,FALSE)*F2583%,0)</f>
        <v>0</v>
      </c>
      <c r="J2583">
        <v>0</v>
      </c>
      <c r="K2583">
        <v>0</v>
      </c>
      <c r="L2583">
        <f>VLOOKUP(B2583,'BAHAN BAKU'!P:Y,10,FALSE)</f>
        <v>0</v>
      </c>
      <c r="M2583">
        <f>VLOOKUP(B2583,'BAHAN BAKU'!P:Z,11,FALSE)</f>
        <v>0</v>
      </c>
      <c r="T2583">
        <v>0</v>
      </c>
    </row>
    <row r="2584" spans="1:20" x14ac:dyDescent="0.25">
      <c r="A2584">
        <f>VLOOKUP(B2584,'BAHAN BAKU'!$BD:$BE,2,FALSE)</f>
        <v>1</v>
      </c>
      <c r="B2584">
        <f>IF(COUNTIF($B$2:B2583,B2583)=3,B2583+1,B2583)</f>
        <v>861</v>
      </c>
      <c r="C2584" t="e">
        <f>VLOOKUP(B2584,'BAHAN BAKU'!P:Q,2,FALSE)</f>
        <v>#N/A</v>
      </c>
      <c r="D2584" t="s">
        <v>4</v>
      </c>
      <c r="E2584" t="s">
        <v>49</v>
      </c>
      <c r="F2584" s="13" t="e">
        <f>IF(C2584=0,"2.5","0")</f>
        <v>#N/A</v>
      </c>
      <c r="G2584" t="s">
        <v>49</v>
      </c>
      <c r="H2584">
        <v>100</v>
      </c>
      <c r="I2584" t="e">
        <f>ROUND(VLOOKUP(B2584,'BAHAN BAKU'!P:AO,26,FALSE)*F2584%,0)</f>
        <v>#N/A</v>
      </c>
      <c r="J2584">
        <v>0</v>
      </c>
      <c r="K2584">
        <v>0</v>
      </c>
      <c r="L2584">
        <f>VLOOKUP(B2584,'BAHAN BAKU'!P:Y,10,FALSE)</f>
        <v>0</v>
      </c>
      <c r="M2584">
        <f>VLOOKUP(B2584,'BAHAN BAKU'!P:Z,11,FALSE)</f>
        <v>0</v>
      </c>
      <c r="T2584">
        <v>0</v>
      </c>
    </row>
    <row r="2585" spans="1:20" x14ac:dyDescent="0.25">
      <c r="A2585">
        <f>VLOOKUP(B2585,'BAHAN BAKU'!$BD:$BE,2,FALSE)</f>
        <v>1</v>
      </c>
      <c r="B2585">
        <f>IF(COUNTIF($B$2:B2584,B2584)=3,B2584+1,B2584)</f>
        <v>862</v>
      </c>
      <c r="C2585" t="e">
        <f>VLOOKUP(B2585,'BAHAN BAKU'!P:Q,2,FALSE)</f>
        <v>#N/A</v>
      </c>
      <c r="D2585" t="s">
        <v>2</v>
      </c>
      <c r="E2585" t="s">
        <v>49</v>
      </c>
      <c r="F2585" s="13">
        <v>11</v>
      </c>
      <c r="G2585" t="s">
        <v>49</v>
      </c>
      <c r="H2585">
        <v>100</v>
      </c>
      <c r="I2585">
        <f>ROUND(VLOOKUP(B2585,'BAHAN BAKU'!P:AO,26,FALSE)*F2585%,0)</f>
        <v>0</v>
      </c>
      <c r="J2585">
        <v>0</v>
      </c>
      <c r="K2585">
        <v>0</v>
      </c>
      <c r="L2585">
        <f>VLOOKUP(B2585,'BAHAN BAKU'!P:Y,10,FALSE)</f>
        <v>0</v>
      </c>
      <c r="M2585">
        <f>VLOOKUP(B2585,'BAHAN BAKU'!P:Z,11,FALSE)</f>
        <v>0</v>
      </c>
      <c r="T2585">
        <v>0</v>
      </c>
    </row>
    <row r="2586" spans="1:20" x14ac:dyDescent="0.25">
      <c r="A2586">
        <f>VLOOKUP(B2586,'BAHAN BAKU'!$BD:$BE,2,FALSE)</f>
        <v>1</v>
      </c>
      <c r="B2586">
        <f>IF(COUNTIF($B$2:B2585,B2585)=3,B2585+1,B2585)</f>
        <v>862</v>
      </c>
      <c r="C2586" t="e">
        <f>VLOOKUP(B2586,'BAHAN BAKU'!P:Q,2,FALSE)</f>
        <v>#N/A</v>
      </c>
      <c r="D2586" t="s">
        <v>0</v>
      </c>
      <c r="E2586" t="s">
        <v>49</v>
      </c>
      <c r="F2586" s="13">
        <f>IF(VLOOKUP(B2586&amp;D2586,'BAHAN BAKU'!BA:BB,2,FALSE)&gt;'BAHAN BAKU'!$B$1,'BAHAN BAKU'!$B$1,VLOOKUP(B2586&amp;D2586,'BAHAN BAKU'!BA:BB,2,FALSE))</f>
        <v>0</v>
      </c>
      <c r="G2586" t="s">
        <v>49</v>
      </c>
      <c r="H2586">
        <v>100</v>
      </c>
      <c r="I2586">
        <f>ROUND(VLOOKUP(B2586,'BAHAN BAKU'!P:AO,26,FALSE)*F2586%,0)</f>
        <v>0</v>
      </c>
      <c r="J2586">
        <v>0</v>
      </c>
      <c r="K2586">
        <v>0</v>
      </c>
      <c r="L2586">
        <f>VLOOKUP(B2586,'BAHAN BAKU'!P:Y,10,FALSE)</f>
        <v>0</v>
      </c>
      <c r="M2586">
        <f>VLOOKUP(B2586,'BAHAN BAKU'!P:Z,11,FALSE)</f>
        <v>0</v>
      </c>
      <c r="T2586">
        <v>0</v>
      </c>
    </row>
    <row r="2587" spans="1:20" x14ac:dyDescent="0.25">
      <c r="A2587">
        <f>VLOOKUP(B2587,'BAHAN BAKU'!$BD:$BE,2,FALSE)</f>
        <v>1</v>
      </c>
      <c r="B2587">
        <f>IF(COUNTIF($B$2:B2586,B2586)=3,B2586+1,B2586)</f>
        <v>862</v>
      </c>
      <c r="C2587" t="e">
        <f>VLOOKUP(B2587,'BAHAN BAKU'!P:Q,2,FALSE)</f>
        <v>#N/A</v>
      </c>
      <c r="D2587" t="s">
        <v>4</v>
      </c>
      <c r="E2587" t="s">
        <v>49</v>
      </c>
      <c r="F2587" s="13" t="e">
        <f>IF(C2587=0,"2.5","0")</f>
        <v>#N/A</v>
      </c>
      <c r="G2587" t="s">
        <v>49</v>
      </c>
      <c r="H2587">
        <v>100</v>
      </c>
      <c r="I2587" t="e">
        <f>ROUND(VLOOKUP(B2587,'BAHAN BAKU'!P:AO,26,FALSE)*F2587%,0)</f>
        <v>#N/A</v>
      </c>
      <c r="J2587">
        <v>0</v>
      </c>
      <c r="K2587">
        <v>0</v>
      </c>
      <c r="L2587">
        <f>VLOOKUP(B2587,'BAHAN BAKU'!P:Y,10,FALSE)</f>
        <v>0</v>
      </c>
      <c r="M2587">
        <f>VLOOKUP(B2587,'BAHAN BAKU'!P:Z,11,FALSE)</f>
        <v>0</v>
      </c>
      <c r="T2587">
        <v>0</v>
      </c>
    </row>
    <row r="2588" spans="1:20" x14ac:dyDescent="0.25">
      <c r="A2588">
        <f>VLOOKUP(B2588,'BAHAN BAKU'!$BD:$BE,2,FALSE)</f>
        <v>1</v>
      </c>
      <c r="B2588">
        <f>IF(COUNTIF($B$2:B2587,B2587)=3,B2587+1,B2587)</f>
        <v>863</v>
      </c>
      <c r="C2588" t="e">
        <f>VLOOKUP(B2588,'BAHAN BAKU'!P:Q,2,FALSE)</f>
        <v>#N/A</v>
      </c>
      <c r="D2588" t="s">
        <v>2</v>
      </c>
      <c r="E2588" t="s">
        <v>49</v>
      </c>
      <c r="F2588" s="13">
        <v>11</v>
      </c>
      <c r="G2588" t="s">
        <v>49</v>
      </c>
      <c r="H2588">
        <v>100</v>
      </c>
      <c r="I2588">
        <f>ROUND(VLOOKUP(B2588,'BAHAN BAKU'!P:AO,26,FALSE)*F2588%,0)</f>
        <v>0</v>
      </c>
      <c r="J2588">
        <v>0</v>
      </c>
      <c r="K2588">
        <v>0</v>
      </c>
      <c r="L2588">
        <f>VLOOKUP(B2588,'BAHAN BAKU'!P:Y,10,FALSE)</f>
        <v>0</v>
      </c>
      <c r="M2588">
        <f>VLOOKUP(B2588,'BAHAN BAKU'!P:Z,11,FALSE)</f>
        <v>0</v>
      </c>
      <c r="T2588">
        <v>0</v>
      </c>
    </row>
    <row r="2589" spans="1:20" x14ac:dyDescent="0.25">
      <c r="A2589">
        <f>VLOOKUP(B2589,'BAHAN BAKU'!$BD:$BE,2,FALSE)</f>
        <v>1</v>
      </c>
      <c r="B2589">
        <f>IF(COUNTIF($B$2:B2588,B2588)=3,B2588+1,B2588)</f>
        <v>863</v>
      </c>
      <c r="C2589" t="e">
        <f>VLOOKUP(B2589,'BAHAN BAKU'!P:Q,2,FALSE)</f>
        <v>#N/A</v>
      </c>
      <c r="D2589" t="s">
        <v>0</v>
      </c>
      <c r="E2589" t="s">
        <v>49</v>
      </c>
      <c r="F2589" s="13">
        <f>IF(VLOOKUP(B2589&amp;D2589,'BAHAN BAKU'!BA:BB,2,FALSE)&gt;'BAHAN BAKU'!$B$1,'BAHAN BAKU'!$B$1,VLOOKUP(B2589&amp;D2589,'BAHAN BAKU'!BA:BB,2,FALSE))</f>
        <v>0</v>
      </c>
      <c r="G2589" t="s">
        <v>49</v>
      </c>
      <c r="H2589">
        <v>100</v>
      </c>
      <c r="I2589">
        <f>ROUND(VLOOKUP(B2589,'BAHAN BAKU'!P:AO,26,FALSE)*F2589%,0)</f>
        <v>0</v>
      </c>
      <c r="J2589">
        <v>0</v>
      </c>
      <c r="K2589">
        <v>0</v>
      </c>
      <c r="L2589">
        <f>VLOOKUP(B2589,'BAHAN BAKU'!P:Y,10,FALSE)</f>
        <v>0</v>
      </c>
      <c r="M2589">
        <f>VLOOKUP(B2589,'BAHAN BAKU'!P:Z,11,FALSE)</f>
        <v>0</v>
      </c>
      <c r="T2589">
        <v>0</v>
      </c>
    </row>
    <row r="2590" spans="1:20" x14ac:dyDescent="0.25">
      <c r="A2590">
        <f>VLOOKUP(B2590,'BAHAN BAKU'!$BD:$BE,2,FALSE)</f>
        <v>1</v>
      </c>
      <c r="B2590">
        <f>IF(COUNTIF($B$2:B2589,B2589)=3,B2589+1,B2589)</f>
        <v>863</v>
      </c>
      <c r="C2590" t="e">
        <f>VLOOKUP(B2590,'BAHAN BAKU'!P:Q,2,FALSE)</f>
        <v>#N/A</v>
      </c>
      <c r="D2590" t="s">
        <v>4</v>
      </c>
      <c r="E2590" t="s">
        <v>49</v>
      </c>
      <c r="F2590" s="13" t="e">
        <f>IF(C2590=0,"2.5","0")</f>
        <v>#N/A</v>
      </c>
      <c r="G2590" t="s">
        <v>49</v>
      </c>
      <c r="H2590">
        <v>100</v>
      </c>
      <c r="I2590" t="e">
        <f>ROUND(VLOOKUP(B2590,'BAHAN BAKU'!P:AO,26,FALSE)*F2590%,0)</f>
        <v>#N/A</v>
      </c>
      <c r="J2590">
        <v>0</v>
      </c>
      <c r="K2590">
        <v>0</v>
      </c>
      <c r="L2590">
        <f>VLOOKUP(B2590,'BAHAN BAKU'!P:Y,10,FALSE)</f>
        <v>0</v>
      </c>
      <c r="M2590">
        <f>VLOOKUP(B2590,'BAHAN BAKU'!P:Z,11,FALSE)</f>
        <v>0</v>
      </c>
      <c r="T2590">
        <v>0</v>
      </c>
    </row>
    <row r="2591" spans="1:20" x14ac:dyDescent="0.25">
      <c r="A2591">
        <f>VLOOKUP(B2591,'BAHAN BAKU'!$BD:$BE,2,FALSE)</f>
        <v>1</v>
      </c>
      <c r="B2591">
        <f>IF(COUNTIF($B$2:B2590,B2590)=3,B2590+1,B2590)</f>
        <v>864</v>
      </c>
      <c r="C2591" t="e">
        <f>VLOOKUP(B2591,'BAHAN BAKU'!P:Q,2,FALSE)</f>
        <v>#N/A</v>
      </c>
      <c r="D2591" t="s">
        <v>2</v>
      </c>
      <c r="E2591" t="s">
        <v>49</v>
      </c>
      <c r="F2591" s="13">
        <v>11</v>
      </c>
      <c r="G2591" t="s">
        <v>49</v>
      </c>
      <c r="H2591">
        <v>100</v>
      </c>
      <c r="I2591">
        <f>ROUND(VLOOKUP(B2591,'BAHAN BAKU'!P:AO,26,FALSE)*F2591%,0)</f>
        <v>0</v>
      </c>
      <c r="J2591">
        <v>0</v>
      </c>
      <c r="K2591">
        <v>0</v>
      </c>
      <c r="L2591">
        <f>VLOOKUP(B2591,'BAHAN BAKU'!P:Y,10,FALSE)</f>
        <v>0</v>
      </c>
      <c r="M2591">
        <f>VLOOKUP(B2591,'BAHAN BAKU'!P:Z,11,FALSE)</f>
        <v>0</v>
      </c>
      <c r="T2591">
        <v>0</v>
      </c>
    </row>
    <row r="2592" spans="1:20" x14ac:dyDescent="0.25">
      <c r="A2592">
        <f>VLOOKUP(B2592,'BAHAN BAKU'!$BD:$BE,2,FALSE)</f>
        <v>1</v>
      </c>
      <c r="B2592">
        <f>IF(COUNTIF($B$2:B2591,B2591)=3,B2591+1,B2591)</f>
        <v>864</v>
      </c>
      <c r="C2592" t="e">
        <f>VLOOKUP(B2592,'BAHAN BAKU'!P:Q,2,FALSE)</f>
        <v>#N/A</v>
      </c>
      <c r="D2592" t="s">
        <v>0</v>
      </c>
      <c r="E2592" t="s">
        <v>49</v>
      </c>
      <c r="F2592" s="13">
        <f>IF(VLOOKUP(B2592&amp;D2592,'BAHAN BAKU'!BA:BB,2,FALSE)&gt;'BAHAN BAKU'!$B$1,'BAHAN BAKU'!$B$1,VLOOKUP(B2592&amp;D2592,'BAHAN BAKU'!BA:BB,2,FALSE))</f>
        <v>0</v>
      </c>
      <c r="G2592" t="s">
        <v>49</v>
      </c>
      <c r="H2592">
        <v>100</v>
      </c>
      <c r="I2592">
        <f>ROUND(VLOOKUP(B2592,'BAHAN BAKU'!P:AO,26,FALSE)*F2592%,0)</f>
        <v>0</v>
      </c>
      <c r="J2592">
        <v>0</v>
      </c>
      <c r="K2592">
        <v>0</v>
      </c>
      <c r="L2592">
        <f>VLOOKUP(B2592,'BAHAN BAKU'!P:Y,10,FALSE)</f>
        <v>0</v>
      </c>
      <c r="M2592">
        <f>VLOOKUP(B2592,'BAHAN BAKU'!P:Z,11,FALSE)</f>
        <v>0</v>
      </c>
      <c r="T2592">
        <v>0</v>
      </c>
    </row>
    <row r="2593" spans="1:20" x14ac:dyDescent="0.25">
      <c r="A2593">
        <f>VLOOKUP(B2593,'BAHAN BAKU'!$BD:$BE,2,FALSE)</f>
        <v>1</v>
      </c>
      <c r="B2593">
        <f>IF(COUNTIF($B$2:B2592,B2592)=3,B2592+1,B2592)</f>
        <v>864</v>
      </c>
      <c r="C2593" t="e">
        <f>VLOOKUP(B2593,'BAHAN BAKU'!P:Q,2,FALSE)</f>
        <v>#N/A</v>
      </c>
      <c r="D2593" t="s">
        <v>4</v>
      </c>
      <c r="E2593" t="s">
        <v>49</v>
      </c>
      <c r="F2593" s="13" t="e">
        <f>IF(C2593=0,"2.5","0")</f>
        <v>#N/A</v>
      </c>
      <c r="G2593" t="s">
        <v>49</v>
      </c>
      <c r="H2593">
        <v>100</v>
      </c>
      <c r="I2593" t="e">
        <f>ROUND(VLOOKUP(B2593,'BAHAN BAKU'!P:AO,26,FALSE)*F2593%,0)</f>
        <v>#N/A</v>
      </c>
      <c r="J2593">
        <v>0</v>
      </c>
      <c r="K2593">
        <v>0</v>
      </c>
      <c r="L2593">
        <f>VLOOKUP(B2593,'BAHAN BAKU'!P:Y,10,FALSE)</f>
        <v>0</v>
      </c>
      <c r="M2593">
        <f>VLOOKUP(B2593,'BAHAN BAKU'!P:Z,11,FALSE)</f>
        <v>0</v>
      </c>
      <c r="T2593">
        <v>0</v>
      </c>
    </row>
    <row r="2594" spans="1:20" x14ac:dyDescent="0.25">
      <c r="A2594">
        <f>VLOOKUP(B2594,'BAHAN BAKU'!$BD:$BE,2,FALSE)</f>
        <v>1</v>
      </c>
      <c r="B2594">
        <f>IF(COUNTIF($B$2:B2593,B2593)=3,B2593+1,B2593)</f>
        <v>865</v>
      </c>
      <c r="C2594" t="e">
        <f>VLOOKUP(B2594,'BAHAN BAKU'!P:Q,2,FALSE)</f>
        <v>#N/A</v>
      </c>
      <c r="D2594" t="s">
        <v>2</v>
      </c>
      <c r="E2594" t="s">
        <v>49</v>
      </c>
      <c r="F2594" s="13">
        <v>11</v>
      </c>
      <c r="G2594" t="s">
        <v>49</v>
      </c>
      <c r="H2594">
        <v>100</v>
      </c>
      <c r="I2594">
        <f>ROUND(VLOOKUP(B2594,'BAHAN BAKU'!P:AO,26,FALSE)*F2594%,0)</f>
        <v>0</v>
      </c>
      <c r="J2594">
        <v>0</v>
      </c>
      <c r="K2594">
        <v>0</v>
      </c>
      <c r="L2594">
        <f>VLOOKUP(B2594,'BAHAN BAKU'!P:Y,10,FALSE)</f>
        <v>0</v>
      </c>
      <c r="M2594">
        <f>VLOOKUP(B2594,'BAHAN BAKU'!P:Z,11,FALSE)</f>
        <v>0</v>
      </c>
      <c r="T2594">
        <v>0</v>
      </c>
    </row>
    <row r="2595" spans="1:20" x14ac:dyDescent="0.25">
      <c r="A2595">
        <f>VLOOKUP(B2595,'BAHAN BAKU'!$BD:$BE,2,FALSE)</f>
        <v>1</v>
      </c>
      <c r="B2595">
        <f>IF(COUNTIF($B$2:B2594,B2594)=3,B2594+1,B2594)</f>
        <v>865</v>
      </c>
      <c r="C2595" t="e">
        <f>VLOOKUP(B2595,'BAHAN BAKU'!P:Q,2,FALSE)</f>
        <v>#N/A</v>
      </c>
      <c r="D2595" t="s">
        <v>0</v>
      </c>
      <c r="E2595" t="s">
        <v>49</v>
      </c>
      <c r="F2595" s="13">
        <f>IF(VLOOKUP(B2595&amp;D2595,'BAHAN BAKU'!BA:BB,2,FALSE)&gt;'BAHAN BAKU'!$B$1,'BAHAN BAKU'!$B$1,VLOOKUP(B2595&amp;D2595,'BAHAN BAKU'!BA:BB,2,FALSE))</f>
        <v>0</v>
      </c>
      <c r="G2595" t="s">
        <v>49</v>
      </c>
      <c r="H2595">
        <v>100</v>
      </c>
      <c r="I2595">
        <f>ROUND(VLOOKUP(B2595,'BAHAN BAKU'!P:AO,26,FALSE)*F2595%,0)</f>
        <v>0</v>
      </c>
      <c r="J2595">
        <v>0</v>
      </c>
      <c r="K2595">
        <v>0</v>
      </c>
      <c r="L2595">
        <f>VLOOKUP(B2595,'BAHAN BAKU'!P:Y,10,FALSE)</f>
        <v>0</v>
      </c>
      <c r="M2595">
        <f>VLOOKUP(B2595,'BAHAN BAKU'!P:Z,11,FALSE)</f>
        <v>0</v>
      </c>
      <c r="T2595">
        <v>0</v>
      </c>
    </row>
    <row r="2596" spans="1:20" x14ac:dyDescent="0.25">
      <c r="A2596">
        <f>VLOOKUP(B2596,'BAHAN BAKU'!$BD:$BE,2,FALSE)</f>
        <v>1</v>
      </c>
      <c r="B2596">
        <f>IF(COUNTIF($B$2:B2595,B2595)=3,B2595+1,B2595)</f>
        <v>865</v>
      </c>
      <c r="C2596" t="e">
        <f>VLOOKUP(B2596,'BAHAN BAKU'!P:Q,2,FALSE)</f>
        <v>#N/A</v>
      </c>
      <c r="D2596" t="s">
        <v>4</v>
      </c>
      <c r="E2596" t="s">
        <v>49</v>
      </c>
      <c r="F2596" s="13" t="e">
        <f>IF(C2596=0,"2.5","0")</f>
        <v>#N/A</v>
      </c>
      <c r="G2596" t="s">
        <v>49</v>
      </c>
      <c r="H2596">
        <v>100</v>
      </c>
      <c r="I2596" t="e">
        <f>ROUND(VLOOKUP(B2596,'BAHAN BAKU'!P:AO,26,FALSE)*F2596%,0)</f>
        <v>#N/A</v>
      </c>
      <c r="J2596">
        <v>0</v>
      </c>
      <c r="K2596">
        <v>0</v>
      </c>
      <c r="L2596">
        <f>VLOOKUP(B2596,'BAHAN BAKU'!P:Y,10,FALSE)</f>
        <v>0</v>
      </c>
      <c r="M2596">
        <f>VLOOKUP(B2596,'BAHAN BAKU'!P:Z,11,FALSE)</f>
        <v>0</v>
      </c>
      <c r="T2596">
        <v>0</v>
      </c>
    </row>
    <row r="2597" spans="1:20" x14ac:dyDescent="0.25">
      <c r="A2597">
        <f>VLOOKUP(B2597,'BAHAN BAKU'!$BD:$BE,2,FALSE)</f>
        <v>1</v>
      </c>
      <c r="B2597">
        <f>IF(COUNTIF($B$2:B2596,B2596)=3,B2596+1,B2596)</f>
        <v>866</v>
      </c>
      <c r="C2597" t="e">
        <f>VLOOKUP(B2597,'BAHAN BAKU'!P:Q,2,FALSE)</f>
        <v>#N/A</v>
      </c>
      <c r="D2597" t="s">
        <v>2</v>
      </c>
      <c r="E2597" t="s">
        <v>49</v>
      </c>
      <c r="F2597" s="13">
        <v>11</v>
      </c>
      <c r="G2597" t="s">
        <v>49</v>
      </c>
      <c r="H2597">
        <v>100</v>
      </c>
      <c r="I2597">
        <f>ROUND(VLOOKUP(B2597,'BAHAN BAKU'!P:AO,26,FALSE)*F2597%,0)</f>
        <v>0</v>
      </c>
      <c r="J2597">
        <v>0</v>
      </c>
      <c r="K2597">
        <v>0</v>
      </c>
      <c r="L2597">
        <f>VLOOKUP(B2597,'BAHAN BAKU'!P:Y,10,FALSE)</f>
        <v>0</v>
      </c>
      <c r="M2597">
        <f>VLOOKUP(B2597,'BAHAN BAKU'!P:Z,11,FALSE)</f>
        <v>0</v>
      </c>
      <c r="T2597">
        <v>0</v>
      </c>
    </row>
    <row r="2598" spans="1:20" x14ac:dyDescent="0.25">
      <c r="A2598">
        <f>VLOOKUP(B2598,'BAHAN BAKU'!$BD:$BE,2,FALSE)</f>
        <v>1</v>
      </c>
      <c r="B2598">
        <f>IF(COUNTIF($B$2:B2597,B2597)=3,B2597+1,B2597)</f>
        <v>866</v>
      </c>
      <c r="C2598" t="e">
        <f>VLOOKUP(B2598,'BAHAN BAKU'!P:Q,2,FALSE)</f>
        <v>#N/A</v>
      </c>
      <c r="D2598" t="s">
        <v>0</v>
      </c>
      <c r="E2598" t="s">
        <v>49</v>
      </c>
      <c r="F2598" s="13">
        <f>IF(VLOOKUP(B2598&amp;D2598,'BAHAN BAKU'!BA:BB,2,FALSE)&gt;'BAHAN BAKU'!$B$1,'BAHAN BAKU'!$B$1,VLOOKUP(B2598&amp;D2598,'BAHAN BAKU'!BA:BB,2,FALSE))</f>
        <v>0</v>
      </c>
      <c r="G2598" t="s">
        <v>49</v>
      </c>
      <c r="H2598">
        <v>100</v>
      </c>
      <c r="I2598">
        <f>ROUND(VLOOKUP(B2598,'BAHAN BAKU'!P:AO,26,FALSE)*F2598%,0)</f>
        <v>0</v>
      </c>
      <c r="J2598">
        <v>0</v>
      </c>
      <c r="K2598">
        <v>0</v>
      </c>
      <c r="L2598">
        <f>VLOOKUP(B2598,'BAHAN BAKU'!P:Y,10,FALSE)</f>
        <v>0</v>
      </c>
      <c r="M2598">
        <f>VLOOKUP(B2598,'BAHAN BAKU'!P:Z,11,FALSE)</f>
        <v>0</v>
      </c>
      <c r="T2598">
        <v>0</v>
      </c>
    </row>
    <row r="2599" spans="1:20" x14ac:dyDescent="0.25">
      <c r="A2599">
        <f>VLOOKUP(B2599,'BAHAN BAKU'!$BD:$BE,2,FALSE)</f>
        <v>1</v>
      </c>
      <c r="B2599">
        <f>IF(COUNTIF($B$2:B2598,B2598)=3,B2598+1,B2598)</f>
        <v>866</v>
      </c>
      <c r="C2599" t="e">
        <f>VLOOKUP(B2599,'BAHAN BAKU'!P:Q,2,FALSE)</f>
        <v>#N/A</v>
      </c>
      <c r="D2599" t="s">
        <v>4</v>
      </c>
      <c r="E2599" t="s">
        <v>49</v>
      </c>
      <c r="F2599" s="13" t="e">
        <f>IF(C2599=0,"2.5","0")</f>
        <v>#N/A</v>
      </c>
      <c r="G2599" t="s">
        <v>49</v>
      </c>
      <c r="H2599">
        <v>100</v>
      </c>
      <c r="I2599" t="e">
        <f>ROUND(VLOOKUP(B2599,'BAHAN BAKU'!P:AO,26,FALSE)*F2599%,0)</f>
        <v>#N/A</v>
      </c>
      <c r="J2599">
        <v>0</v>
      </c>
      <c r="K2599">
        <v>0</v>
      </c>
      <c r="L2599">
        <f>VLOOKUP(B2599,'BAHAN BAKU'!P:Y,10,FALSE)</f>
        <v>0</v>
      </c>
      <c r="M2599">
        <f>VLOOKUP(B2599,'BAHAN BAKU'!P:Z,11,FALSE)</f>
        <v>0</v>
      </c>
      <c r="T2599">
        <v>0</v>
      </c>
    </row>
    <row r="2600" spans="1:20" x14ac:dyDescent="0.25">
      <c r="A2600">
        <f>VLOOKUP(B2600,'BAHAN BAKU'!$BD:$BE,2,FALSE)</f>
        <v>1</v>
      </c>
      <c r="B2600">
        <f>IF(COUNTIF($B$2:B2599,B2599)=3,B2599+1,B2599)</f>
        <v>867</v>
      </c>
      <c r="C2600" t="e">
        <f>VLOOKUP(B2600,'BAHAN BAKU'!P:Q,2,FALSE)</f>
        <v>#N/A</v>
      </c>
      <c r="D2600" t="s">
        <v>2</v>
      </c>
      <c r="E2600" t="s">
        <v>49</v>
      </c>
      <c r="F2600" s="13">
        <v>11</v>
      </c>
      <c r="G2600" t="s">
        <v>49</v>
      </c>
      <c r="H2600">
        <v>100</v>
      </c>
      <c r="I2600">
        <f>ROUND(VLOOKUP(B2600,'BAHAN BAKU'!P:AO,26,FALSE)*F2600%,0)</f>
        <v>0</v>
      </c>
      <c r="J2600">
        <v>0</v>
      </c>
      <c r="K2600">
        <v>0</v>
      </c>
      <c r="L2600">
        <f>VLOOKUP(B2600,'BAHAN BAKU'!P:Y,10,FALSE)</f>
        <v>0</v>
      </c>
      <c r="M2600">
        <f>VLOOKUP(B2600,'BAHAN BAKU'!P:Z,11,FALSE)</f>
        <v>0</v>
      </c>
      <c r="T2600">
        <v>0</v>
      </c>
    </row>
    <row r="2601" spans="1:20" x14ac:dyDescent="0.25">
      <c r="A2601">
        <f>VLOOKUP(B2601,'BAHAN BAKU'!$BD:$BE,2,FALSE)</f>
        <v>1</v>
      </c>
      <c r="B2601">
        <f>IF(COUNTIF($B$2:B2600,B2600)=3,B2600+1,B2600)</f>
        <v>867</v>
      </c>
      <c r="C2601" t="e">
        <f>VLOOKUP(B2601,'BAHAN BAKU'!P:Q,2,FALSE)</f>
        <v>#N/A</v>
      </c>
      <c r="D2601" t="s">
        <v>0</v>
      </c>
      <c r="E2601" t="s">
        <v>49</v>
      </c>
      <c r="F2601" s="13">
        <f>IF(VLOOKUP(B2601&amp;D2601,'BAHAN BAKU'!BA:BB,2,FALSE)&gt;'BAHAN BAKU'!$B$1,'BAHAN BAKU'!$B$1,VLOOKUP(B2601&amp;D2601,'BAHAN BAKU'!BA:BB,2,FALSE))</f>
        <v>0</v>
      </c>
      <c r="G2601" t="s">
        <v>49</v>
      </c>
      <c r="H2601">
        <v>100</v>
      </c>
      <c r="I2601">
        <f>ROUND(VLOOKUP(B2601,'BAHAN BAKU'!P:AO,26,FALSE)*F2601%,0)</f>
        <v>0</v>
      </c>
      <c r="J2601">
        <v>0</v>
      </c>
      <c r="K2601">
        <v>0</v>
      </c>
      <c r="L2601">
        <f>VLOOKUP(B2601,'BAHAN BAKU'!P:Y,10,FALSE)</f>
        <v>0</v>
      </c>
      <c r="M2601">
        <f>VLOOKUP(B2601,'BAHAN BAKU'!P:Z,11,FALSE)</f>
        <v>0</v>
      </c>
      <c r="T2601">
        <v>0</v>
      </c>
    </row>
    <row r="2602" spans="1:20" x14ac:dyDescent="0.25">
      <c r="A2602">
        <f>VLOOKUP(B2602,'BAHAN BAKU'!$BD:$BE,2,FALSE)</f>
        <v>1</v>
      </c>
      <c r="B2602">
        <f>IF(COUNTIF($B$2:B2601,B2601)=3,B2601+1,B2601)</f>
        <v>867</v>
      </c>
      <c r="C2602" t="e">
        <f>VLOOKUP(B2602,'BAHAN BAKU'!P:Q,2,FALSE)</f>
        <v>#N/A</v>
      </c>
      <c r="D2602" t="s">
        <v>4</v>
      </c>
      <c r="E2602" t="s">
        <v>49</v>
      </c>
      <c r="F2602" s="13" t="e">
        <f>IF(C2602=0,"2.5","0")</f>
        <v>#N/A</v>
      </c>
      <c r="G2602" t="s">
        <v>49</v>
      </c>
      <c r="H2602">
        <v>100</v>
      </c>
      <c r="I2602" t="e">
        <f>ROUND(VLOOKUP(B2602,'BAHAN BAKU'!P:AO,26,FALSE)*F2602%,0)</f>
        <v>#N/A</v>
      </c>
      <c r="J2602">
        <v>0</v>
      </c>
      <c r="K2602">
        <v>0</v>
      </c>
      <c r="L2602">
        <f>VLOOKUP(B2602,'BAHAN BAKU'!P:Y,10,FALSE)</f>
        <v>0</v>
      </c>
      <c r="M2602">
        <f>VLOOKUP(B2602,'BAHAN BAKU'!P:Z,11,FALSE)</f>
        <v>0</v>
      </c>
      <c r="T2602">
        <v>0</v>
      </c>
    </row>
    <row r="2603" spans="1:20" x14ac:dyDescent="0.25">
      <c r="A2603">
        <f>VLOOKUP(B2603,'BAHAN BAKU'!$BD:$BE,2,FALSE)</f>
        <v>1</v>
      </c>
      <c r="B2603">
        <f>IF(COUNTIF($B$2:B2602,B2602)=3,B2602+1,B2602)</f>
        <v>868</v>
      </c>
      <c r="C2603" t="e">
        <f>VLOOKUP(B2603,'BAHAN BAKU'!P:Q,2,FALSE)</f>
        <v>#N/A</v>
      </c>
      <c r="D2603" t="s">
        <v>2</v>
      </c>
      <c r="E2603" t="s">
        <v>49</v>
      </c>
      <c r="F2603" s="13">
        <v>11</v>
      </c>
      <c r="G2603" t="s">
        <v>49</v>
      </c>
      <c r="H2603">
        <v>100</v>
      </c>
      <c r="I2603">
        <f>ROUND(VLOOKUP(B2603,'BAHAN BAKU'!P:AO,26,FALSE)*F2603%,0)</f>
        <v>0</v>
      </c>
      <c r="J2603">
        <v>0</v>
      </c>
      <c r="K2603">
        <v>0</v>
      </c>
      <c r="L2603">
        <f>VLOOKUP(B2603,'BAHAN BAKU'!P:Y,10,FALSE)</f>
        <v>0</v>
      </c>
      <c r="M2603">
        <f>VLOOKUP(B2603,'BAHAN BAKU'!P:Z,11,FALSE)</f>
        <v>0</v>
      </c>
      <c r="T2603">
        <v>0</v>
      </c>
    </row>
    <row r="2604" spans="1:20" x14ac:dyDescent="0.25">
      <c r="A2604">
        <f>VLOOKUP(B2604,'BAHAN BAKU'!$BD:$BE,2,FALSE)</f>
        <v>1</v>
      </c>
      <c r="B2604">
        <f>IF(COUNTIF($B$2:B2603,B2603)=3,B2603+1,B2603)</f>
        <v>868</v>
      </c>
      <c r="C2604" t="e">
        <f>VLOOKUP(B2604,'BAHAN BAKU'!P:Q,2,FALSE)</f>
        <v>#N/A</v>
      </c>
      <c r="D2604" t="s">
        <v>0</v>
      </c>
      <c r="E2604" t="s">
        <v>49</v>
      </c>
      <c r="F2604" s="13">
        <f>IF(VLOOKUP(B2604&amp;D2604,'BAHAN BAKU'!BA:BB,2,FALSE)&gt;'BAHAN BAKU'!$B$1,'BAHAN BAKU'!$B$1,VLOOKUP(B2604&amp;D2604,'BAHAN BAKU'!BA:BB,2,FALSE))</f>
        <v>0</v>
      </c>
      <c r="G2604" t="s">
        <v>49</v>
      </c>
      <c r="H2604">
        <v>100</v>
      </c>
      <c r="I2604">
        <f>ROUND(VLOOKUP(B2604,'BAHAN BAKU'!P:AO,26,FALSE)*F2604%,0)</f>
        <v>0</v>
      </c>
      <c r="J2604">
        <v>0</v>
      </c>
      <c r="K2604">
        <v>0</v>
      </c>
      <c r="L2604">
        <f>VLOOKUP(B2604,'BAHAN BAKU'!P:Y,10,FALSE)</f>
        <v>0</v>
      </c>
      <c r="M2604">
        <f>VLOOKUP(B2604,'BAHAN BAKU'!P:Z,11,FALSE)</f>
        <v>0</v>
      </c>
      <c r="T2604">
        <v>0</v>
      </c>
    </row>
    <row r="2605" spans="1:20" x14ac:dyDescent="0.25">
      <c r="A2605">
        <f>VLOOKUP(B2605,'BAHAN BAKU'!$BD:$BE,2,FALSE)</f>
        <v>1</v>
      </c>
      <c r="B2605">
        <f>IF(COUNTIF($B$2:B2604,B2604)=3,B2604+1,B2604)</f>
        <v>868</v>
      </c>
      <c r="C2605" t="e">
        <f>VLOOKUP(B2605,'BAHAN BAKU'!P:Q,2,FALSE)</f>
        <v>#N/A</v>
      </c>
      <c r="D2605" t="s">
        <v>4</v>
      </c>
      <c r="E2605" t="s">
        <v>49</v>
      </c>
      <c r="F2605" s="13" t="e">
        <f>IF(C2605=0,"2.5","0")</f>
        <v>#N/A</v>
      </c>
      <c r="G2605" t="s">
        <v>49</v>
      </c>
      <c r="H2605">
        <v>100</v>
      </c>
      <c r="I2605" t="e">
        <f>ROUND(VLOOKUP(B2605,'BAHAN BAKU'!P:AO,26,FALSE)*F2605%,0)</f>
        <v>#N/A</v>
      </c>
      <c r="J2605">
        <v>0</v>
      </c>
      <c r="K2605">
        <v>0</v>
      </c>
      <c r="L2605">
        <f>VLOOKUP(B2605,'BAHAN BAKU'!P:Y,10,FALSE)</f>
        <v>0</v>
      </c>
      <c r="M2605">
        <f>VLOOKUP(B2605,'BAHAN BAKU'!P:Z,11,FALSE)</f>
        <v>0</v>
      </c>
      <c r="T2605">
        <v>0</v>
      </c>
    </row>
    <row r="2606" spans="1:20" x14ac:dyDescent="0.25">
      <c r="A2606">
        <f>VLOOKUP(B2606,'BAHAN BAKU'!$BD:$BE,2,FALSE)</f>
        <v>1</v>
      </c>
      <c r="B2606">
        <f>IF(COUNTIF($B$2:B2605,B2605)=3,B2605+1,B2605)</f>
        <v>869</v>
      </c>
      <c r="C2606" t="e">
        <f>VLOOKUP(B2606,'BAHAN BAKU'!P:Q,2,FALSE)</f>
        <v>#N/A</v>
      </c>
      <c r="D2606" t="s">
        <v>2</v>
      </c>
      <c r="E2606" t="s">
        <v>49</v>
      </c>
      <c r="F2606" s="13">
        <v>11</v>
      </c>
      <c r="G2606" t="s">
        <v>49</v>
      </c>
      <c r="H2606">
        <v>100</v>
      </c>
      <c r="I2606">
        <f>ROUND(VLOOKUP(B2606,'BAHAN BAKU'!P:AO,26,FALSE)*F2606%,0)</f>
        <v>0</v>
      </c>
      <c r="J2606">
        <v>0</v>
      </c>
      <c r="K2606">
        <v>0</v>
      </c>
      <c r="L2606">
        <f>VLOOKUP(B2606,'BAHAN BAKU'!P:Y,10,FALSE)</f>
        <v>0</v>
      </c>
      <c r="M2606">
        <f>VLOOKUP(B2606,'BAHAN BAKU'!P:Z,11,FALSE)</f>
        <v>0</v>
      </c>
      <c r="T2606">
        <v>0</v>
      </c>
    </row>
    <row r="2607" spans="1:20" x14ac:dyDescent="0.25">
      <c r="A2607">
        <f>VLOOKUP(B2607,'BAHAN BAKU'!$BD:$BE,2,FALSE)</f>
        <v>1</v>
      </c>
      <c r="B2607">
        <f>IF(COUNTIF($B$2:B2606,B2606)=3,B2606+1,B2606)</f>
        <v>869</v>
      </c>
      <c r="C2607" t="e">
        <f>VLOOKUP(B2607,'BAHAN BAKU'!P:Q,2,FALSE)</f>
        <v>#N/A</v>
      </c>
      <c r="D2607" t="s">
        <v>0</v>
      </c>
      <c r="E2607" t="s">
        <v>49</v>
      </c>
      <c r="F2607" s="13">
        <f>IF(VLOOKUP(B2607&amp;D2607,'BAHAN BAKU'!BA:BB,2,FALSE)&gt;'BAHAN BAKU'!$B$1,'BAHAN BAKU'!$B$1,VLOOKUP(B2607&amp;D2607,'BAHAN BAKU'!BA:BB,2,FALSE))</f>
        <v>0</v>
      </c>
      <c r="G2607" t="s">
        <v>49</v>
      </c>
      <c r="H2607">
        <v>100</v>
      </c>
      <c r="I2607">
        <f>ROUND(VLOOKUP(B2607,'BAHAN BAKU'!P:AO,26,FALSE)*F2607%,0)</f>
        <v>0</v>
      </c>
      <c r="J2607">
        <v>0</v>
      </c>
      <c r="K2607">
        <v>0</v>
      </c>
      <c r="L2607">
        <f>VLOOKUP(B2607,'BAHAN BAKU'!P:Y,10,FALSE)</f>
        <v>0</v>
      </c>
      <c r="M2607">
        <f>VLOOKUP(B2607,'BAHAN BAKU'!P:Z,11,FALSE)</f>
        <v>0</v>
      </c>
      <c r="T2607">
        <v>0</v>
      </c>
    </row>
    <row r="2608" spans="1:20" x14ac:dyDescent="0.25">
      <c r="A2608">
        <f>VLOOKUP(B2608,'BAHAN BAKU'!$BD:$BE,2,FALSE)</f>
        <v>1</v>
      </c>
      <c r="B2608">
        <f>IF(COUNTIF($B$2:B2607,B2607)=3,B2607+1,B2607)</f>
        <v>869</v>
      </c>
      <c r="C2608" t="e">
        <f>VLOOKUP(B2608,'BAHAN BAKU'!P:Q,2,FALSE)</f>
        <v>#N/A</v>
      </c>
      <c r="D2608" t="s">
        <v>4</v>
      </c>
      <c r="E2608" t="s">
        <v>49</v>
      </c>
      <c r="F2608" s="13" t="e">
        <f>IF(C2608=0,"2.5","0")</f>
        <v>#N/A</v>
      </c>
      <c r="G2608" t="s">
        <v>49</v>
      </c>
      <c r="H2608">
        <v>100</v>
      </c>
      <c r="I2608" t="e">
        <f>ROUND(VLOOKUP(B2608,'BAHAN BAKU'!P:AO,26,FALSE)*F2608%,0)</f>
        <v>#N/A</v>
      </c>
      <c r="J2608">
        <v>0</v>
      </c>
      <c r="K2608">
        <v>0</v>
      </c>
      <c r="L2608">
        <f>VLOOKUP(B2608,'BAHAN BAKU'!P:Y,10,FALSE)</f>
        <v>0</v>
      </c>
      <c r="M2608">
        <f>VLOOKUP(B2608,'BAHAN BAKU'!P:Z,11,FALSE)</f>
        <v>0</v>
      </c>
      <c r="T2608">
        <v>0</v>
      </c>
    </row>
    <row r="2609" spans="1:20" x14ac:dyDescent="0.25">
      <c r="A2609">
        <f>VLOOKUP(B2609,'BAHAN BAKU'!$BD:$BE,2,FALSE)</f>
        <v>1</v>
      </c>
      <c r="B2609">
        <f>IF(COUNTIF($B$2:B2608,B2608)=3,B2608+1,B2608)</f>
        <v>870</v>
      </c>
      <c r="C2609" t="e">
        <f>VLOOKUP(B2609,'BAHAN BAKU'!P:Q,2,FALSE)</f>
        <v>#N/A</v>
      </c>
      <c r="D2609" t="s">
        <v>2</v>
      </c>
      <c r="E2609" t="s">
        <v>49</v>
      </c>
      <c r="F2609" s="13">
        <v>11</v>
      </c>
      <c r="G2609" t="s">
        <v>49</v>
      </c>
      <c r="H2609">
        <v>100</v>
      </c>
      <c r="I2609">
        <f>ROUND(VLOOKUP(B2609,'BAHAN BAKU'!P:AO,26,FALSE)*F2609%,0)</f>
        <v>0</v>
      </c>
      <c r="J2609">
        <v>0</v>
      </c>
      <c r="K2609">
        <v>0</v>
      </c>
      <c r="L2609">
        <f>VLOOKUP(B2609,'BAHAN BAKU'!P:Y,10,FALSE)</f>
        <v>0</v>
      </c>
      <c r="M2609">
        <f>VLOOKUP(B2609,'BAHAN BAKU'!P:Z,11,FALSE)</f>
        <v>0</v>
      </c>
      <c r="T2609">
        <v>0</v>
      </c>
    </row>
    <row r="2610" spans="1:20" x14ac:dyDescent="0.25">
      <c r="A2610">
        <f>VLOOKUP(B2610,'BAHAN BAKU'!$BD:$BE,2,FALSE)</f>
        <v>1</v>
      </c>
      <c r="B2610">
        <f>IF(COUNTIF($B$2:B2609,B2609)=3,B2609+1,B2609)</f>
        <v>870</v>
      </c>
      <c r="C2610" t="e">
        <f>VLOOKUP(B2610,'BAHAN BAKU'!P:Q,2,FALSE)</f>
        <v>#N/A</v>
      </c>
      <c r="D2610" t="s">
        <v>0</v>
      </c>
      <c r="E2610" t="s">
        <v>49</v>
      </c>
      <c r="F2610" s="13">
        <f>IF(VLOOKUP(B2610&amp;D2610,'BAHAN BAKU'!BA:BB,2,FALSE)&gt;'BAHAN BAKU'!$B$1,'BAHAN BAKU'!$B$1,VLOOKUP(B2610&amp;D2610,'BAHAN BAKU'!BA:BB,2,FALSE))</f>
        <v>0</v>
      </c>
      <c r="G2610" t="s">
        <v>49</v>
      </c>
      <c r="H2610">
        <v>100</v>
      </c>
      <c r="I2610">
        <f>ROUND(VLOOKUP(B2610,'BAHAN BAKU'!P:AO,26,FALSE)*F2610%,0)</f>
        <v>0</v>
      </c>
      <c r="J2610">
        <v>0</v>
      </c>
      <c r="K2610">
        <v>0</v>
      </c>
      <c r="L2610">
        <f>VLOOKUP(B2610,'BAHAN BAKU'!P:Y,10,FALSE)</f>
        <v>0</v>
      </c>
      <c r="M2610">
        <f>VLOOKUP(B2610,'BAHAN BAKU'!P:Z,11,FALSE)</f>
        <v>0</v>
      </c>
      <c r="T2610">
        <v>0</v>
      </c>
    </row>
    <row r="2611" spans="1:20" x14ac:dyDescent="0.25">
      <c r="A2611">
        <f>VLOOKUP(B2611,'BAHAN BAKU'!$BD:$BE,2,FALSE)</f>
        <v>1</v>
      </c>
      <c r="B2611">
        <f>IF(COUNTIF($B$2:B2610,B2610)=3,B2610+1,B2610)</f>
        <v>870</v>
      </c>
      <c r="C2611" t="e">
        <f>VLOOKUP(B2611,'BAHAN BAKU'!P:Q,2,FALSE)</f>
        <v>#N/A</v>
      </c>
      <c r="D2611" t="s">
        <v>4</v>
      </c>
      <c r="E2611" t="s">
        <v>49</v>
      </c>
      <c r="F2611" s="13" t="e">
        <f>IF(C2611=0,"2.5","0")</f>
        <v>#N/A</v>
      </c>
      <c r="G2611" t="s">
        <v>49</v>
      </c>
      <c r="H2611">
        <v>100</v>
      </c>
      <c r="I2611" t="e">
        <f>ROUND(VLOOKUP(B2611,'BAHAN BAKU'!P:AO,26,FALSE)*F2611%,0)</f>
        <v>#N/A</v>
      </c>
      <c r="J2611">
        <v>0</v>
      </c>
      <c r="K2611">
        <v>0</v>
      </c>
      <c r="L2611">
        <f>VLOOKUP(B2611,'BAHAN BAKU'!P:Y,10,FALSE)</f>
        <v>0</v>
      </c>
      <c r="M2611">
        <f>VLOOKUP(B2611,'BAHAN BAKU'!P:Z,11,FALSE)</f>
        <v>0</v>
      </c>
      <c r="T2611">
        <v>0</v>
      </c>
    </row>
    <row r="2612" spans="1:20" x14ac:dyDescent="0.25">
      <c r="A2612">
        <f>VLOOKUP(B2612,'BAHAN BAKU'!$BD:$BE,2,FALSE)</f>
        <v>1</v>
      </c>
      <c r="B2612">
        <f>IF(COUNTIF($B$2:B2611,B2611)=3,B2611+1,B2611)</f>
        <v>871</v>
      </c>
      <c r="C2612" t="e">
        <f>VLOOKUP(B2612,'BAHAN BAKU'!P:Q,2,FALSE)</f>
        <v>#N/A</v>
      </c>
      <c r="D2612" t="s">
        <v>2</v>
      </c>
      <c r="E2612" t="s">
        <v>49</v>
      </c>
      <c r="F2612" s="13">
        <v>11</v>
      </c>
      <c r="G2612" t="s">
        <v>49</v>
      </c>
      <c r="H2612">
        <v>100</v>
      </c>
      <c r="I2612">
        <f>ROUND(VLOOKUP(B2612,'BAHAN BAKU'!P:AO,26,FALSE)*F2612%,0)</f>
        <v>0</v>
      </c>
      <c r="J2612">
        <v>0</v>
      </c>
      <c r="K2612">
        <v>0</v>
      </c>
      <c r="L2612">
        <f>VLOOKUP(B2612,'BAHAN BAKU'!P:Y,10,FALSE)</f>
        <v>0</v>
      </c>
      <c r="M2612">
        <f>VLOOKUP(B2612,'BAHAN BAKU'!P:Z,11,FALSE)</f>
        <v>0</v>
      </c>
      <c r="T2612">
        <v>0</v>
      </c>
    </row>
    <row r="2613" spans="1:20" x14ac:dyDescent="0.25">
      <c r="A2613">
        <f>VLOOKUP(B2613,'BAHAN BAKU'!$BD:$BE,2,FALSE)</f>
        <v>1</v>
      </c>
      <c r="B2613">
        <f>IF(COUNTIF($B$2:B2612,B2612)=3,B2612+1,B2612)</f>
        <v>871</v>
      </c>
      <c r="C2613" t="e">
        <f>VLOOKUP(B2613,'BAHAN BAKU'!P:Q,2,FALSE)</f>
        <v>#N/A</v>
      </c>
      <c r="D2613" t="s">
        <v>0</v>
      </c>
      <c r="E2613" t="s">
        <v>49</v>
      </c>
      <c r="F2613" s="13">
        <f>IF(VLOOKUP(B2613&amp;D2613,'BAHAN BAKU'!BA:BB,2,FALSE)&gt;'BAHAN BAKU'!$B$1,'BAHAN BAKU'!$B$1,VLOOKUP(B2613&amp;D2613,'BAHAN BAKU'!BA:BB,2,FALSE))</f>
        <v>0</v>
      </c>
      <c r="G2613" t="s">
        <v>49</v>
      </c>
      <c r="H2613">
        <v>100</v>
      </c>
      <c r="I2613">
        <f>ROUND(VLOOKUP(B2613,'BAHAN BAKU'!P:AO,26,FALSE)*F2613%,0)</f>
        <v>0</v>
      </c>
      <c r="J2613">
        <v>0</v>
      </c>
      <c r="K2613">
        <v>0</v>
      </c>
      <c r="L2613">
        <f>VLOOKUP(B2613,'BAHAN BAKU'!P:Y,10,FALSE)</f>
        <v>0</v>
      </c>
      <c r="M2613">
        <f>VLOOKUP(B2613,'BAHAN BAKU'!P:Z,11,FALSE)</f>
        <v>0</v>
      </c>
      <c r="T2613">
        <v>0</v>
      </c>
    </row>
    <row r="2614" spans="1:20" x14ac:dyDescent="0.25">
      <c r="A2614">
        <f>VLOOKUP(B2614,'BAHAN BAKU'!$BD:$BE,2,FALSE)</f>
        <v>1</v>
      </c>
      <c r="B2614">
        <f>IF(COUNTIF($B$2:B2613,B2613)=3,B2613+1,B2613)</f>
        <v>871</v>
      </c>
      <c r="C2614" t="e">
        <f>VLOOKUP(B2614,'BAHAN BAKU'!P:Q,2,FALSE)</f>
        <v>#N/A</v>
      </c>
      <c r="D2614" t="s">
        <v>4</v>
      </c>
      <c r="E2614" t="s">
        <v>49</v>
      </c>
      <c r="F2614" s="13" t="e">
        <f>IF(C2614=0,"2.5","0")</f>
        <v>#N/A</v>
      </c>
      <c r="G2614" t="s">
        <v>49</v>
      </c>
      <c r="H2614">
        <v>100</v>
      </c>
      <c r="I2614" t="e">
        <f>ROUND(VLOOKUP(B2614,'BAHAN BAKU'!P:AO,26,FALSE)*F2614%,0)</f>
        <v>#N/A</v>
      </c>
      <c r="J2614">
        <v>0</v>
      </c>
      <c r="K2614">
        <v>0</v>
      </c>
      <c r="L2614">
        <f>VLOOKUP(B2614,'BAHAN BAKU'!P:Y,10,FALSE)</f>
        <v>0</v>
      </c>
      <c r="M2614">
        <f>VLOOKUP(B2614,'BAHAN BAKU'!P:Z,11,FALSE)</f>
        <v>0</v>
      </c>
      <c r="T2614">
        <v>0</v>
      </c>
    </row>
    <row r="2615" spans="1:20" x14ac:dyDescent="0.25">
      <c r="A2615">
        <f>VLOOKUP(B2615,'BAHAN BAKU'!$BD:$BE,2,FALSE)</f>
        <v>1</v>
      </c>
      <c r="B2615">
        <f>IF(COUNTIF($B$2:B2614,B2614)=3,B2614+1,B2614)</f>
        <v>872</v>
      </c>
      <c r="C2615" t="e">
        <f>VLOOKUP(B2615,'BAHAN BAKU'!P:Q,2,FALSE)</f>
        <v>#N/A</v>
      </c>
      <c r="D2615" t="s">
        <v>2</v>
      </c>
      <c r="E2615" t="s">
        <v>49</v>
      </c>
      <c r="F2615" s="13">
        <v>11</v>
      </c>
      <c r="G2615" t="s">
        <v>49</v>
      </c>
      <c r="H2615">
        <v>100</v>
      </c>
      <c r="I2615">
        <f>ROUND(VLOOKUP(B2615,'BAHAN BAKU'!P:AO,26,FALSE)*F2615%,0)</f>
        <v>0</v>
      </c>
      <c r="J2615">
        <v>0</v>
      </c>
      <c r="K2615">
        <v>0</v>
      </c>
      <c r="L2615">
        <f>VLOOKUP(B2615,'BAHAN BAKU'!P:Y,10,FALSE)</f>
        <v>0</v>
      </c>
      <c r="M2615">
        <f>VLOOKUP(B2615,'BAHAN BAKU'!P:Z,11,FALSE)</f>
        <v>0</v>
      </c>
      <c r="T2615">
        <v>0</v>
      </c>
    </row>
    <row r="2616" spans="1:20" x14ac:dyDescent="0.25">
      <c r="A2616">
        <f>VLOOKUP(B2616,'BAHAN BAKU'!$BD:$BE,2,FALSE)</f>
        <v>1</v>
      </c>
      <c r="B2616">
        <f>IF(COUNTIF($B$2:B2615,B2615)=3,B2615+1,B2615)</f>
        <v>872</v>
      </c>
      <c r="C2616" t="e">
        <f>VLOOKUP(B2616,'BAHAN BAKU'!P:Q,2,FALSE)</f>
        <v>#N/A</v>
      </c>
      <c r="D2616" t="s">
        <v>0</v>
      </c>
      <c r="E2616" t="s">
        <v>49</v>
      </c>
      <c r="F2616" s="13">
        <f>IF(VLOOKUP(B2616&amp;D2616,'BAHAN BAKU'!BA:BB,2,FALSE)&gt;'BAHAN BAKU'!$B$1,'BAHAN BAKU'!$B$1,VLOOKUP(B2616&amp;D2616,'BAHAN BAKU'!BA:BB,2,FALSE))</f>
        <v>0</v>
      </c>
      <c r="G2616" t="s">
        <v>49</v>
      </c>
      <c r="H2616">
        <v>100</v>
      </c>
      <c r="I2616">
        <f>ROUND(VLOOKUP(B2616,'BAHAN BAKU'!P:AO,26,FALSE)*F2616%,0)</f>
        <v>0</v>
      </c>
      <c r="J2616">
        <v>0</v>
      </c>
      <c r="K2616">
        <v>0</v>
      </c>
      <c r="L2616">
        <f>VLOOKUP(B2616,'BAHAN BAKU'!P:Y,10,FALSE)</f>
        <v>0</v>
      </c>
      <c r="M2616">
        <f>VLOOKUP(B2616,'BAHAN BAKU'!P:Z,11,FALSE)</f>
        <v>0</v>
      </c>
      <c r="T2616">
        <v>0</v>
      </c>
    </row>
    <row r="2617" spans="1:20" x14ac:dyDescent="0.25">
      <c r="A2617">
        <f>VLOOKUP(B2617,'BAHAN BAKU'!$BD:$BE,2,FALSE)</f>
        <v>1</v>
      </c>
      <c r="B2617">
        <f>IF(COUNTIF($B$2:B2616,B2616)=3,B2616+1,B2616)</f>
        <v>872</v>
      </c>
      <c r="C2617" t="e">
        <f>VLOOKUP(B2617,'BAHAN BAKU'!P:Q,2,FALSE)</f>
        <v>#N/A</v>
      </c>
      <c r="D2617" t="s">
        <v>4</v>
      </c>
      <c r="E2617" t="s">
        <v>49</v>
      </c>
      <c r="F2617" s="13" t="e">
        <f>IF(C2617=0,"2.5","0")</f>
        <v>#N/A</v>
      </c>
      <c r="G2617" t="s">
        <v>49</v>
      </c>
      <c r="H2617">
        <v>100</v>
      </c>
      <c r="I2617" t="e">
        <f>ROUND(VLOOKUP(B2617,'BAHAN BAKU'!P:AO,26,FALSE)*F2617%,0)</f>
        <v>#N/A</v>
      </c>
      <c r="J2617">
        <v>0</v>
      </c>
      <c r="K2617">
        <v>0</v>
      </c>
      <c r="L2617">
        <f>VLOOKUP(B2617,'BAHAN BAKU'!P:Y,10,FALSE)</f>
        <v>0</v>
      </c>
      <c r="M2617">
        <f>VLOOKUP(B2617,'BAHAN BAKU'!P:Z,11,FALSE)</f>
        <v>0</v>
      </c>
      <c r="T2617">
        <v>0</v>
      </c>
    </row>
    <row r="2618" spans="1:20" x14ac:dyDescent="0.25">
      <c r="A2618">
        <f>VLOOKUP(B2618,'BAHAN BAKU'!$BD:$BE,2,FALSE)</f>
        <v>1</v>
      </c>
      <c r="B2618">
        <f>IF(COUNTIF($B$2:B2617,B2617)=3,B2617+1,B2617)</f>
        <v>873</v>
      </c>
      <c r="C2618" t="e">
        <f>VLOOKUP(B2618,'BAHAN BAKU'!P:Q,2,FALSE)</f>
        <v>#N/A</v>
      </c>
      <c r="D2618" t="s">
        <v>2</v>
      </c>
      <c r="E2618" t="s">
        <v>49</v>
      </c>
      <c r="F2618" s="13">
        <v>11</v>
      </c>
      <c r="G2618" t="s">
        <v>49</v>
      </c>
      <c r="H2618">
        <v>100</v>
      </c>
      <c r="I2618">
        <f>ROUND(VLOOKUP(B2618,'BAHAN BAKU'!P:AO,26,FALSE)*F2618%,0)</f>
        <v>0</v>
      </c>
      <c r="J2618">
        <v>0</v>
      </c>
      <c r="K2618">
        <v>0</v>
      </c>
      <c r="L2618">
        <f>VLOOKUP(B2618,'BAHAN BAKU'!P:Y,10,FALSE)</f>
        <v>0</v>
      </c>
      <c r="M2618">
        <f>VLOOKUP(B2618,'BAHAN BAKU'!P:Z,11,FALSE)</f>
        <v>0</v>
      </c>
      <c r="T2618">
        <v>0</v>
      </c>
    </row>
    <row r="2619" spans="1:20" x14ac:dyDescent="0.25">
      <c r="A2619">
        <f>VLOOKUP(B2619,'BAHAN BAKU'!$BD:$BE,2,FALSE)</f>
        <v>1</v>
      </c>
      <c r="B2619">
        <f>IF(COUNTIF($B$2:B2618,B2618)=3,B2618+1,B2618)</f>
        <v>873</v>
      </c>
      <c r="C2619" t="e">
        <f>VLOOKUP(B2619,'BAHAN BAKU'!P:Q,2,FALSE)</f>
        <v>#N/A</v>
      </c>
      <c r="D2619" t="s">
        <v>0</v>
      </c>
      <c r="E2619" t="s">
        <v>49</v>
      </c>
      <c r="F2619" s="13">
        <f>IF(VLOOKUP(B2619&amp;D2619,'BAHAN BAKU'!BA:BB,2,FALSE)&gt;'BAHAN BAKU'!$B$1,'BAHAN BAKU'!$B$1,VLOOKUP(B2619&amp;D2619,'BAHAN BAKU'!BA:BB,2,FALSE))</f>
        <v>0</v>
      </c>
      <c r="G2619" t="s">
        <v>49</v>
      </c>
      <c r="H2619">
        <v>100</v>
      </c>
      <c r="I2619">
        <f>ROUND(VLOOKUP(B2619,'BAHAN BAKU'!P:AO,26,FALSE)*F2619%,0)</f>
        <v>0</v>
      </c>
      <c r="J2619">
        <v>0</v>
      </c>
      <c r="K2619">
        <v>0</v>
      </c>
      <c r="L2619">
        <f>VLOOKUP(B2619,'BAHAN BAKU'!P:Y,10,FALSE)</f>
        <v>0</v>
      </c>
      <c r="M2619">
        <f>VLOOKUP(B2619,'BAHAN BAKU'!P:Z,11,FALSE)</f>
        <v>0</v>
      </c>
      <c r="T2619">
        <v>0</v>
      </c>
    </row>
    <row r="2620" spans="1:20" x14ac:dyDescent="0.25">
      <c r="A2620">
        <f>VLOOKUP(B2620,'BAHAN BAKU'!$BD:$BE,2,FALSE)</f>
        <v>1</v>
      </c>
      <c r="B2620">
        <f>IF(COUNTIF($B$2:B2619,B2619)=3,B2619+1,B2619)</f>
        <v>873</v>
      </c>
      <c r="C2620" t="e">
        <f>VLOOKUP(B2620,'BAHAN BAKU'!P:Q,2,FALSE)</f>
        <v>#N/A</v>
      </c>
      <c r="D2620" t="s">
        <v>4</v>
      </c>
      <c r="E2620" t="s">
        <v>49</v>
      </c>
      <c r="F2620" s="13" t="e">
        <f>IF(C2620=0,"2.5","0")</f>
        <v>#N/A</v>
      </c>
      <c r="G2620" t="s">
        <v>49</v>
      </c>
      <c r="H2620">
        <v>100</v>
      </c>
      <c r="I2620" t="e">
        <f>ROUND(VLOOKUP(B2620,'BAHAN BAKU'!P:AO,26,FALSE)*F2620%,0)</f>
        <v>#N/A</v>
      </c>
      <c r="J2620">
        <v>0</v>
      </c>
      <c r="K2620">
        <v>0</v>
      </c>
      <c r="L2620">
        <f>VLOOKUP(B2620,'BAHAN BAKU'!P:Y,10,FALSE)</f>
        <v>0</v>
      </c>
      <c r="M2620">
        <f>VLOOKUP(B2620,'BAHAN BAKU'!P:Z,11,FALSE)</f>
        <v>0</v>
      </c>
      <c r="T2620">
        <v>0</v>
      </c>
    </row>
    <row r="2621" spans="1:20" x14ac:dyDescent="0.25">
      <c r="A2621">
        <f>VLOOKUP(B2621,'BAHAN BAKU'!$BD:$BE,2,FALSE)</f>
        <v>1</v>
      </c>
      <c r="B2621">
        <f>IF(COUNTIF($B$2:B2620,B2620)=3,B2620+1,B2620)</f>
        <v>874</v>
      </c>
      <c r="C2621" t="e">
        <f>VLOOKUP(B2621,'BAHAN BAKU'!P:Q,2,FALSE)</f>
        <v>#N/A</v>
      </c>
      <c r="D2621" t="s">
        <v>2</v>
      </c>
      <c r="E2621" t="s">
        <v>49</v>
      </c>
      <c r="F2621" s="13">
        <v>11</v>
      </c>
      <c r="G2621" t="s">
        <v>49</v>
      </c>
      <c r="H2621">
        <v>100</v>
      </c>
      <c r="I2621">
        <f>ROUND(VLOOKUP(B2621,'BAHAN BAKU'!P:AO,26,FALSE)*F2621%,0)</f>
        <v>0</v>
      </c>
      <c r="J2621">
        <v>0</v>
      </c>
      <c r="K2621">
        <v>0</v>
      </c>
      <c r="L2621">
        <f>VLOOKUP(B2621,'BAHAN BAKU'!P:Y,10,FALSE)</f>
        <v>0</v>
      </c>
      <c r="M2621">
        <f>VLOOKUP(B2621,'BAHAN BAKU'!P:Z,11,FALSE)</f>
        <v>0</v>
      </c>
      <c r="T2621">
        <v>0</v>
      </c>
    </row>
    <row r="2622" spans="1:20" x14ac:dyDescent="0.25">
      <c r="A2622">
        <f>VLOOKUP(B2622,'BAHAN BAKU'!$BD:$BE,2,FALSE)</f>
        <v>1</v>
      </c>
      <c r="B2622">
        <f>IF(COUNTIF($B$2:B2621,B2621)=3,B2621+1,B2621)</f>
        <v>874</v>
      </c>
      <c r="C2622" t="e">
        <f>VLOOKUP(B2622,'BAHAN BAKU'!P:Q,2,FALSE)</f>
        <v>#N/A</v>
      </c>
      <c r="D2622" t="s">
        <v>0</v>
      </c>
      <c r="E2622" t="s">
        <v>49</v>
      </c>
      <c r="F2622" s="13">
        <f>IF(VLOOKUP(B2622&amp;D2622,'BAHAN BAKU'!BA:BB,2,FALSE)&gt;'BAHAN BAKU'!$B$1,'BAHAN BAKU'!$B$1,VLOOKUP(B2622&amp;D2622,'BAHAN BAKU'!BA:BB,2,FALSE))</f>
        <v>0</v>
      </c>
      <c r="G2622" t="s">
        <v>49</v>
      </c>
      <c r="H2622">
        <v>100</v>
      </c>
      <c r="I2622">
        <f>ROUND(VLOOKUP(B2622,'BAHAN BAKU'!P:AO,26,FALSE)*F2622%,0)</f>
        <v>0</v>
      </c>
      <c r="J2622">
        <v>0</v>
      </c>
      <c r="K2622">
        <v>0</v>
      </c>
      <c r="L2622">
        <f>VLOOKUP(B2622,'BAHAN BAKU'!P:Y,10,FALSE)</f>
        <v>0</v>
      </c>
      <c r="M2622">
        <f>VLOOKUP(B2622,'BAHAN BAKU'!P:Z,11,FALSE)</f>
        <v>0</v>
      </c>
      <c r="T2622">
        <v>0</v>
      </c>
    </row>
    <row r="2623" spans="1:20" x14ac:dyDescent="0.25">
      <c r="A2623">
        <f>VLOOKUP(B2623,'BAHAN BAKU'!$BD:$BE,2,FALSE)</f>
        <v>1</v>
      </c>
      <c r="B2623">
        <f>IF(COUNTIF($B$2:B2622,B2622)=3,B2622+1,B2622)</f>
        <v>874</v>
      </c>
      <c r="C2623" t="e">
        <f>VLOOKUP(B2623,'BAHAN BAKU'!P:Q,2,FALSE)</f>
        <v>#N/A</v>
      </c>
      <c r="D2623" t="s">
        <v>4</v>
      </c>
      <c r="E2623" t="s">
        <v>49</v>
      </c>
      <c r="F2623" s="13" t="e">
        <f>IF(C2623=0,"2.5","0")</f>
        <v>#N/A</v>
      </c>
      <c r="G2623" t="s">
        <v>49</v>
      </c>
      <c r="H2623">
        <v>100</v>
      </c>
      <c r="I2623" t="e">
        <f>ROUND(VLOOKUP(B2623,'BAHAN BAKU'!P:AO,26,FALSE)*F2623%,0)</f>
        <v>#N/A</v>
      </c>
      <c r="J2623">
        <v>0</v>
      </c>
      <c r="K2623">
        <v>0</v>
      </c>
      <c r="L2623">
        <f>VLOOKUP(B2623,'BAHAN BAKU'!P:Y,10,FALSE)</f>
        <v>0</v>
      </c>
      <c r="M2623">
        <f>VLOOKUP(B2623,'BAHAN BAKU'!P:Z,11,FALSE)</f>
        <v>0</v>
      </c>
      <c r="T2623">
        <v>0</v>
      </c>
    </row>
    <row r="2624" spans="1:20" x14ac:dyDescent="0.25">
      <c r="A2624">
        <f>VLOOKUP(B2624,'BAHAN BAKU'!$BD:$BE,2,FALSE)</f>
        <v>1</v>
      </c>
      <c r="B2624">
        <f>IF(COUNTIF($B$2:B2623,B2623)=3,B2623+1,B2623)</f>
        <v>875</v>
      </c>
      <c r="C2624" t="e">
        <f>VLOOKUP(B2624,'BAHAN BAKU'!P:Q,2,FALSE)</f>
        <v>#N/A</v>
      </c>
      <c r="D2624" t="s">
        <v>2</v>
      </c>
      <c r="E2624" t="s">
        <v>49</v>
      </c>
      <c r="F2624" s="13">
        <v>11</v>
      </c>
      <c r="G2624" t="s">
        <v>49</v>
      </c>
      <c r="H2624">
        <v>100</v>
      </c>
      <c r="I2624">
        <f>ROUND(VLOOKUP(B2624,'BAHAN BAKU'!P:AO,26,FALSE)*F2624%,0)</f>
        <v>0</v>
      </c>
      <c r="J2624">
        <v>0</v>
      </c>
      <c r="K2624">
        <v>0</v>
      </c>
      <c r="L2624">
        <f>VLOOKUP(B2624,'BAHAN BAKU'!P:Y,10,FALSE)</f>
        <v>0</v>
      </c>
      <c r="M2624">
        <f>VLOOKUP(B2624,'BAHAN BAKU'!P:Z,11,FALSE)</f>
        <v>0</v>
      </c>
      <c r="T2624">
        <v>0</v>
      </c>
    </row>
    <row r="2625" spans="1:20" x14ac:dyDescent="0.25">
      <c r="A2625">
        <f>VLOOKUP(B2625,'BAHAN BAKU'!$BD:$BE,2,FALSE)</f>
        <v>1</v>
      </c>
      <c r="B2625">
        <f>IF(COUNTIF($B$2:B2624,B2624)=3,B2624+1,B2624)</f>
        <v>875</v>
      </c>
      <c r="C2625" t="e">
        <f>VLOOKUP(B2625,'BAHAN BAKU'!P:Q,2,FALSE)</f>
        <v>#N/A</v>
      </c>
      <c r="D2625" t="s">
        <v>0</v>
      </c>
      <c r="E2625" t="s">
        <v>49</v>
      </c>
      <c r="F2625" s="13">
        <f>IF(VLOOKUP(B2625&amp;D2625,'BAHAN BAKU'!BA:BB,2,FALSE)&gt;'BAHAN BAKU'!$B$1,'BAHAN BAKU'!$B$1,VLOOKUP(B2625&amp;D2625,'BAHAN BAKU'!BA:BB,2,FALSE))</f>
        <v>0</v>
      </c>
      <c r="G2625" t="s">
        <v>49</v>
      </c>
      <c r="H2625">
        <v>100</v>
      </c>
      <c r="I2625">
        <f>ROUND(VLOOKUP(B2625,'BAHAN BAKU'!P:AO,26,FALSE)*F2625%,0)</f>
        <v>0</v>
      </c>
      <c r="J2625">
        <v>0</v>
      </c>
      <c r="K2625">
        <v>0</v>
      </c>
      <c r="L2625">
        <f>VLOOKUP(B2625,'BAHAN BAKU'!P:Y,10,FALSE)</f>
        <v>0</v>
      </c>
      <c r="M2625">
        <f>VLOOKUP(B2625,'BAHAN BAKU'!P:Z,11,FALSE)</f>
        <v>0</v>
      </c>
      <c r="T2625">
        <v>0</v>
      </c>
    </row>
    <row r="2626" spans="1:20" x14ac:dyDescent="0.25">
      <c r="A2626">
        <f>VLOOKUP(B2626,'BAHAN BAKU'!$BD:$BE,2,FALSE)</f>
        <v>1</v>
      </c>
      <c r="B2626">
        <f>IF(COUNTIF($B$2:B2625,B2625)=3,B2625+1,B2625)</f>
        <v>875</v>
      </c>
      <c r="C2626" t="e">
        <f>VLOOKUP(B2626,'BAHAN BAKU'!P:Q,2,FALSE)</f>
        <v>#N/A</v>
      </c>
      <c r="D2626" t="s">
        <v>4</v>
      </c>
      <c r="E2626" t="s">
        <v>49</v>
      </c>
      <c r="F2626" s="13" t="e">
        <f>IF(C2626=0,"2.5","0")</f>
        <v>#N/A</v>
      </c>
      <c r="G2626" t="s">
        <v>49</v>
      </c>
      <c r="H2626">
        <v>100</v>
      </c>
      <c r="I2626" t="e">
        <f>ROUND(VLOOKUP(B2626,'BAHAN BAKU'!P:AO,26,FALSE)*F2626%,0)</f>
        <v>#N/A</v>
      </c>
      <c r="J2626">
        <v>0</v>
      </c>
      <c r="K2626">
        <v>0</v>
      </c>
      <c r="L2626">
        <f>VLOOKUP(B2626,'BAHAN BAKU'!P:Y,10,FALSE)</f>
        <v>0</v>
      </c>
      <c r="M2626">
        <f>VLOOKUP(B2626,'BAHAN BAKU'!P:Z,11,FALSE)</f>
        <v>0</v>
      </c>
      <c r="T2626">
        <v>0</v>
      </c>
    </row>
    <row r="2627" spans="1:20" x14ac:dyDescent="0.25">
      <c r="A2627">
        <f>VLOOKUP(B2627,'BAHAN BAKU'!$BD:$BE,2,FALSE)</f>
        <v>1</v>
      </c>
      <c r="B2627">
        <f>IF(COUNTIF($B$2:B2626,B2626)=3,B2626+1,B2626)</f>
        <v>876</v>
      </c>
      <c r="C2627" t="e">
        <f>VLOOKUP(B2627,'BAHAN BAKU'!P:Q,2,FALSE)</f>
        <v>#N/A</v>
      </c>
      <c r="D2627" t="s">
        <v>2</v>
      </c>
      <c r="E2627" t="s">
        <v>49</v>
      </c>
      <c r="F2627" s="13">
        <v>11</v>
      </c>
      <c r="G2627" t="s">
        <v>49</v>
      </c>
      <c r="H2627">
        <v>100</v>
      </c>
      <c r="I2627">
        <f>ROUND(VLOOKUP(B2627,'BAHAN BAKU'!P:AO,26,FALSE)*F2627%,0)</f>
        <v>0</v>
      </c>
      <c r="J2627">
        <v>0</v>
      </c>
      <c r="K2627">
        <v>0</v>
      </c>
      <c r="L2627">
        <f>VLOOKUP(B2627,'BAHAN BAKU'!P:Y,10,FALSE)</f>
        <v>0</v>
      </c>
      <c r="M2627">
        <f>VLOOKUP(B2627,'BAHAN BAKU'!P:Z,11,FALSE)</f>
        <v>0</v>
      </c>
      <c r="T2627">
        <v>0</v>
      </c>
    </row>
    <row r="2628" spans="1:20" x14ac:dyDescent="0.25">
      <c r="A2628">
        <f>VLOOKUP(B2628,'BAHAN BAKU'!$BD:$BE,2,FALSE)</f>
        <v>1</v>
      </c>
      <c r="B2628">
        <f>IF(COUNTIF($B$2:B2627,B2627)=3,B2627+1,B2627)</f>
        <v>876</v>
      </c>
      <c r="C2628" t="e">
        <f>VLOOKUP(B2628,'BAHAN BAKU'!P:Q,2,FALSE)</f>
        <v>#N/A</v>
      </c>
      <c r="D2628" t="s">
        <v>0</v>
      </c>
      <c r="E2628" t="s">
        <v>49</v>
      </c>
      <c r="F2628" s="13">
        <f>IF(VLOOKUP(B2628&amp;D2628,'BAHAN BAKU'!BA:BB,2,FALSE)&gt;'BAHAN BAKU'!$B$1,'BAHAN BAKU'!$B$1,VLOOKUP(B2628&amp;D2628,'BAHAN BAKU'!BA:BB,2,FALSE))</f>
        <v>0</v>
      </c>
      <c r="G2628" t="s">
        <v>49</v>
      </c>
      <c r="H2628">
        <v>100</v>
      </c>
      <c r="I2628">
        <f>ROUND(VLOOKUP(B2628,'BAHAN BAKU'!P:AO,26,FALSE)*F2628%,0)</f>
        <v>0</v>
      </c>
      <c r="J2628">
        <v>0</v>
      </c>
      <c r="K2628">
        <v>0</v>
      </c>
      <c r="L2628">
        <f>VLOOKUP(B2628,'BAHAN BAKU'!P:Y,10,FALSE)</f>
        <v>0</v>
      </c>
      <c r="M2628">
        <f>VLOOKUP(B2628,'BAHAN BAKU'!P:Z,11,FALSE)</f>
        <v>0</v>
      </c>
      <c r="T2628">
        <v>0</v>
      </c>
    </row>
    <row r="2629" spans="1:20" x14ac:dyDescent="0.25">
      <c r="A2629">
        <f>VLOOKUP(B2629,'BAHAN BAKU'!$BD:$BE,2,FALSE)</f>
        <v>1</v>
      </c>
      <c r="B2629">
        <f>IF(COUNTIF($B$2:B2628,B2628)=3,B2628+1,B2628)</f>
        <v>876</v>
      </c>
      <c r="C2629" t="e">
        <f>VLOOKUP(B2629,'BAHAN BAKU'!P:Q,2,FALSE)</f>
        <v>#N/A</v>
      </c>
      <c r="D2629" t="s">
        <v>4</v>
      </c>
      <c r="E2629" t="s">
        <v>49</v>
      </c>
      <c r="F2629" s="13" t="e">
        <f>IF(C2629=0,"2.5","0")</f>
        <v>#N/A</v>
      </c>
      <c r="G2629" t="s">
        <v>49</v>
      </c>
      <c r="H2629">
        <v>100</v>
      </c>
      <c r="I2629" t="e">
        <f>ROUND(VLOOKUP(B2629,'BAHAN BAKU'!P:AO,26,FALSE)*F2629%,0)</f>
        <v>#N/A</v>
      </c>
      <c r="J2629">
        <v>0</v>
      </c>
      <c r="K2629">
        <v>0</v>
      </c>
      <c r="L2629">
        <f>VLOOKUP(B2629,'BAHAN BAKU'!P:Y,10,FALSE)</f>
        <v>0</v>
      </c>
      <c r="M2629">
        <f>VLOOKUP(B2629,'BAHAN BAKU'!P:Z,11,FALSE)</f>
        <v>0</v>
      </c>
      <c r="T2629">
        <v>0</v>
      </c>
    </row>
    <row r="2630" spans="1:20" x14ac:dyDescent="0.25">
      <c r="A2630">
        <f>VLOOKUP(B2630,'BAHAN BAKU'!$BD:$BE,2,FALSE)</f>
        <v>1</v>
      </c>
      <c r="B2630">
        <f>IF(COUNTIF($B$2:B2629,B2629)=3,B2629+1,B2629)</f>
        <v>877</v>
      </c>
      <c r="C2630" t="e">
        <f>VLOOKUP(B2630,'BAHAN BAKU'!P:Q,2,FALSE)</f>
        <v>#N/A</v>
      </c>
      <c r="D2630" t="s">
        <v>2</v>
      </c>
      <c r="E2630" t="s">
        <v>49</v>
      </c>
      <c r="F2630" s="13">
        <v>11</v>
      </c>
      <c r="G2630" t="s">
        <v>49</v>
      </c>
      <c r="H2630">
        <v>100</v>
      </c>
      <c r="I2630">
        <f>ROUND(VLOOKUP(B2630,'BAHAN BAKU'!P:AO,26,FALSE)*F2630%,0)</f>
        <v>0</v>
      </c>
      <c r="J2630">
        <v>0</v>
      </c>
      <c r="K2630">
        <v>0</v>
      </c>
      <c r="L2630">
        <f>VLOOKUP(B2630,'BAHAN BAKU'!P:Y,10,FALSE)</f>
        <v>0</v>
      </c>
      <c r="M2630">
        <f>VLOOKUP(B2630,'BAHAN BAKU'!P:Z,11,FALSE)</f>
        <v>0</v>
      </c>
      <c r="T2630">
        <v>0</v>
      </c>
    </row>
    <row r="2631" spans="1:20" x14ac:dyDescent="0.25">
      <c r="A2631">
        <f>VLOOKUP(B2631,'BAHAN BAKU'!$BD:$BE,2,FALSE)</f>
        <v>1</v>
      </c>
      <c r="B2631">
        <f>IF(COUNTIF($B$2:B2630,B2630)=3,B2630+1,B2630)</f>
        <v>877</v>
      </c>
      <c r="C2631" t="e">
        <f>VLOOKUP(B2631,'BAHAN BAKU'!P:Q,2,FALSE)</f>
        <v>#N/A</v>
      </c>
      <c r="D2631" t="s">
        <v>0</v>
      </c>
      <c r="E2631" t="s">
        <v>49</v>
      </c>
      <c r="F2631" s="13">
        <f>IF(VLOOKUP(B2631&amp;D2631,'BAHAN BAKU'!BA:BB,2,FALSE)&gt;'BAHAN BAKU'!$B$1,'BAHAN BAKU'!$B$1,VLOOKUP(B2631&amp;D2631,'BAHAN BAKU'!BA:BB,2,FALSE))</f>
        <v>0</v>
      </c>
      <c r="G2631" t="s">
        <v>49</v>
      </c>
      <c r="H2631">
        <v>100</v>
      </c>
      <c r="I2631">
        <f>ROUND(VLOOKUP(B2631,'BAHAN BAKU'!P:AO,26,FALSE)*F2631%,0)</f>
        <v>0</v>
      </c>
      <c r="J2631">
        <v>0</v>
      </c>
      <c r="K2631">
        <v>0</v>
      </c>
      <c r="L2631">
        <f>VLOOKUP(B2631,'BAHAN BAKU'!P:Y,10,FALSE)</f>
        <v>0</v>
      </c>
      <c r="M2631">
        <f>VLOOKUP(B2631,'BAHAN BAKU'!P:Z,11,FALSE)</f>
        <v>0</v>
      </c>
      <c r="T2631">
        <v>0</v>
      </c>
    </row>
    <row r="2632" spans="1:20" x14ac:dyDescent="0.25">
      <c r="A2632">
        <f>VLOOKUP(B2632,'BAHAN BAKU'!$BD:$BE,2,FALSE)</f>
        <v>1</v>
      </c>
      <c r="B2632">
        <f>IF(COUNTIF($B$2:B2631,B2631)=3,B2631+1,B2631)</f>
        <v>877</v>
      </c>
      <c r="C2632" t="e">
        <f>VLOOKUP(B2632,'BAHAN BAKU'!P:Q,2,FALSE)</f>
        <v>#N/A</v>
      </c>
      <c r="D2632" t="s">
        <v>4</v>
      </c>
      <c r="E2632" t="s">
        <v>49</v>
      </c>
      <c r="F2632" s="13" t="e">
        <f>IF(C2632=0,"2.5","0")</f>
        <v>#N/A</v>
      </c>
      <c r="G2632" t="s">
        <v>49</v>
      </c>
      <c r="H2632">
        <v>100</v>
      </c>
      <c r="I2632" t="e">
        <f>ROUND(VLOOKUP(B2632,'BAHAN BAKU'!P:AO,26,FALSE)*F2632%,0)</f>
        <v>#N/A</v>
      </c>
      <c r="J2632">
        <v>0</v>
      </c>
      <c r="K2632">
        <v>0</v>
      </c>
      <c r="L2632">
        <f>VLOOKUP(B2632,'BAHAN BAKU'!P:Y,10,FALSE)</f>
        <v>0</v>
      </c>
      <c r="M2632">
        <f>VLOOKUP(B2632,'BAHAN BAKU'!P:Z,11,FALSE)</f>
        <v>0</v>
      </c>
      <c r="T2632">
        <v>0</v>
      </c>
    </row>
    <row r="2633" spans="1:20" x14ac:dyDescent="0.25">
      <c r="A2633">
        <f>VLOOKUP(B2633,'BAHAN BAKU'!$BD:$BE,2,FALSE)</f>
        <v>1</v>
      </c>
      <c r="B2633">
        <f>IF(COUNTIF($B$2:B2632,B2632)=3,B2632+1,B2632)</f>
        <v>878</v>
      </c>
      <c r="C2633" t="e">
        <f>VLOOKUP(B2633,'BAHAN BAKU'!P:Q,2,FALSE)</f>
        <v>#N/A</v>
      </c>
      <c r="D2633" t="s">
        <v>2</v>
      </c>
      <c r="E2633" t="s">
        <v>49</v>
      </c>
      <c r="F2633" s="13">
        <v>11</v>
      </c>
      <c r="G2633" t="s">
        <v>49</v>
      </c>
      <c r="H2633">
        <v>100</v>
      </c>
      <c r="I2633">
        <f>ROUND(VLOOKUP(B2633,'BAHAN BAKU'!P:AO,26,FALSE)*F2633%,0)</f>
        <v>0</v>
      </c>
      <c r="J2633">
        <v>0</v>
      </c>
      <c r="K2633">
        <v>0</v>
      </c>
      <c r="L2633">
        <f>VLOOKUP(B2633,'BAHAN BAKU'!P:Y,10,FALSE)</f>
        <v>0</v>
      </c>
      <c r="M2633">
        <f>VLOOKUP(B2633,'BAHAN BAKU'!P:Z,11,FALSE)</f>
        <v>0</v>
      </c>
      <c r="T2633">
        <v>0</v>
      </c>
    </row>
    <row r="2634" spans="1:20" x14ac:dyDescent="0.25">
      <c r="A2634">
        <f>VLOOKUP(B2634,'BAHAN BAKU'!$BD:$BE,2,FALSE)</f>
        <v>1</v>
      </c>
      <c r="B2634">
        <f>IF(COUNTIF($B$2:B2633,B2633)=3,B2633+1,B2633)</f>
        <v>878</v>
      </c>
      <c r="C2634" t="e">
        <f>VLOOKUP(B2634,'BAHAN BAKU'!P:Q,2,FALSE)</f>
        <v>#N/A</v>
      </c>
      <c r="D2634" t="s">
        <v>0</v>
      </c>
      <c r="E2634" t="s">
        <v>49</v>
      </c>
      <c r="F2634" s="13">
        <f>IF(VLOOKUP(B2634&amp;D2634,'BAHAN BAKU'!BA:BB,2,FALSE)&gt;'BAHAN BAKU'!$B$1,'BAHAN BAKU'!$B$1,VLOOKUP(B2634&amp;D2634,'BAHAN BAKU'!BA:BB,2,FALSE))</f>
        <v>0</v>
      </c>
      <c r="G2634" t="s">
        <v>49</v>
      </c>
      <c r="H2634">
        <v>100</v>
      </c>
      <c r="I2634">
        <f>ROUND(VLOOKUP(B2634,'BAHAN BAKU'!P:AO,26,FALSE)*F2634%,0)</f>
        <v>0</v>
      </c>
      <c r="J2634">
        <v>0</v>
      </c>
      <c r="K2634">
        <v>0</v>
      </c>
      <c r="L2634">
        <f>VLOOKUP(B2634,'BAHAN BAKU'!P:Y,10,FALSE)</f>
        <v>0</v>
      </c>
      <c r="M2634">
        <f>VLOOKUP(B2634,'BAHAN BAKU'!P:Z,11,FALSE)</f>
        <v>0</v>
      </c>
      <c r="T2634">
        <v>0</v>
      </c>
    </row>
    <row r="2635" spans="1:20" x14ac:dyDescent="0.25">
      <c r="A2635">
        <f>VLOOKUP(B2635,'BAHAN BAKU'!$BD:$BE,2,FALSE)</f>
        <v>1</v>
      </c>
      <c r="B2635">
        <f>IF(COUNTIF($B$2:B2634,B2634)=3,B2634+1,B2634)</f>
        <v>878</v>
      </c>
      <c r="C2635" t="e">
        <f>VLOOKUP(B2635,'BAHAN BAKU'!P:Q,2,FALSE)</f>
        <v>#N/A</v>
      </c>
      <c r="D2635" t="s">
        <v>4</v>
      </c>
      <c r="E2635" t="s">
        <v>49</v>
      </c>
      <c r="F2635" s="13" t="e">
        <f>IF(C2635=0,"2.5","0")</f>
        <v>#N/A</v>
      </c>
      <c r="G2635" t="s">
        <v>49</v>
      </c>
      <c r="H2635">
        <v>100</v>
      </c>
      <c r="I2635" t="e">
        <f>ROUND(VLOOKUP(B2635,'BAHAN BAKU'!P:AO,26,FALSE)*F2635%,0)</f>
        <v>#N/A</v>
      </c>
      <c r="J2635">
        <v>0</v>
      </c>
      <c r="K2635">
        <v>0</v>
      </c>
      <c r="L2635">
        <f>VLOOKUP(B2635,'BAHAN BAKU'!P:Y,10,FALSE)</f>
        <v>0</v>
      </c>
      <c r="M2635">
        <f>VLOOKUP(B2635,'BAHAN BAKU'!P:Z,11,FALSE)</f>
        <v>0</v>
      </c>
      <c r="T2635">
        <v>0</v>
      </c>
    </row>
    <row r="2636" spans="1:20" x14ac:dyDescent="0.25">
      <c r="A2636">
        <f>VLOOKUP(B2636,'BAHAN BAKU'!$BD:$BE,2,FALSE)</f>
        <v>1</v>
      </c>
      <c r="B2636">
        <f>IF(COUNTIF($B$2:B2635,B2635)=3,B2635+1,B2635)</f>
        <v>879</v>
      </c>
      <c r="C2636" t="e">
        <f>VLOOKUP(B2636,'BAHAN BAKU'!P:Q,2,FALSE)</f>
        <v>#N/A</v>
      </c>
      <c r="D2636" t="s">
        <v>2</v>
      </c>
      <c r="E2636" t="s">
        <v>49</v>
      </c>
      <c r="F2636" s="13">
        <v>11</v>
      </c>
      <c r="G2636" t="s">
        <v>49</v>
      </c>
      <c r="H2636">
        <v>100</v>
      </c>
      <c r="I2636">
        <f>ROUND(VLOOKUP(B2636,'BAHAN BAKU'!P:AO,26,FALSE)*F2636%,0)</f>
        <v>0</v>
      </c>
      <c r="J2636">
        <v>0</v>
      </c>
      <c r="K2636">
        <v>0</v>
      </c>
      <c r="L2636">
        <f>VLOOKUP(B2636,'BAHAN BAKU'!P:Y,10,FALSE)</f>
        <v>0</v>
      </c>
      <c r="M2636">
        <f>VLOOKUP(B2636,'BAHAN BAKU'!P:Z,11,FALSE)</f>
        <v>0</v>
      </c>
      <c r="T2636">
        <v>0</v>
      </c>
    </row>
    <row r="2637" spans="1:20" x14ac:dyDescent="0.25">
      <c r="A2637">
        <f>VLOOKUP(B2637,'BAHAN BAKU'!$BD:$BE,2,FALSE)</f>
        <v>1</v>
      </c>
      <c r="B2637">
        <f>IF(COUNTIF($B$2:B2636,B2636)=3,B2636+1,B2636)</f>
        <v>879</v>
      </c>
      <c r="C2637" t="e">
        <f>VLOOKUP(B2637,'BAHAN BAKU'!P:Q,2,FALSE)</f>
        <v>#N/A</v>
      </c>
      <c r="D2637" t="s">
        <v>0</v>
      </c>
      <c r="E2637" t="s">
        <v>49</v>
      </c>
      <c r="F2637" s="13">
        <f>IF(VLOOKUP(B2637&amp;D2637,'BAHAN BAKU'!BA:BB,2,FALSE)&gt;'BAHAN BAKU'!$B$1,'BAHAN BAKU'!$B$1,VLOOKUP(B2637&amp;D2637,'BAHAN BAKU'!BA:BB,2,FALSE))</f>
        <v>0</v>
      </c>
      <c r="G2637" t="s">
        <v>49</v>
      </c>
      <c r="H2637">
        <v>100</v>
      </c>
      <c r="I2637">
        <f>ROUND(VLOOKUP(B2637,'BAHAN BAKU'!P:AO,26,FALSE)*F2637%,0)</f>
        <v>0</v>
      </c>
      <c r="J2637">
        <v>0</v>
      </c>
      <c r="K2637">
        <v>0</v>
      </c>
      <c r="L2637">
        <f>VLOOKUP(B2637,'BAHAN BAKU'!P:Y,10,FALSE)</f>
        <v>0</v>
      </c>
      <c r="M2637">
        <f>VLOOKUP(B2637,'BAHAN BAKU'!P:Z,11,FALSE)</f>
        <v>0</v>
      </c>
      <c r="T2637">
        <v>0</v>
      </c>
    </row>
    <row r="2638" spans="1:20" x14ac:dyDescent="0.25">
      <c r="A2638">
        <f>VLOOKUP(B2638,'BAHAN BAKU'!$BD:$BE,2,FALSE)</f>
        <v>1</v>
      </c>
      <c r="B2638">
        <f>IF(COUNTIF($B$2:B2637,B2637)=3,B2637+1,B2637)</f>
        <v>879</v>
      </c>
      <c r="C2638" t="e">
        <f>VLOOKUP(B2638,'BAHAN BAKU'!P:Q,2,FALSE)</f>
        <v>#N/A</v>
      </c>
      <c r="D2638" t="s">
        <v>4</v>
      </c>
      <c r="E2638" t="s">
        <v>49</v>
      </c>
      <c r="F2638" s="13" t="e">
        <f>IF(C2638=0,"2.5","0")</f>
        <v>#N/A</v>
      </c>
      <c r="G2638" t="s">
        <v>49</v>
      </c>
      <c r="H2638">
        <v>100</v>
      </c>
      <c r="I2638" t="e">
        <f>ROUND(VLOOKUP(B2638,'BAHAN BAKU'!P:AO,26,FALSE)*F2638%,0)</f>
        <v>#N/A</v>
      </c>
      <c r="J2638">
        <v>0</v>
      </c>
      <c r="K2638">
        <v>0</v>
      </c>
      <c r="L2638">
        <f>VLOOKUP(B2638,'BAHAN BAKU'!P:Y,10,FALSE)</f>
        <v>0</v>
      </c>
      <c r="M2638">
        <f>VLOOKUP(B2638,'BAHAN BAKU'!P:Z,11,FALSE)</f>
        <v>0</v>
      </c>
      <c r="T2638">
        <v>0</v>
      </c>
    </row>
    <row r="2639" spans="1:20" x14ac:dyDescent="0.25">
      <c r="A2639">
        <f>VLOOKUP(B2639,'BAHAN BAKU'!$BD:$BE,2,FALSE)</f>
        <v>1</v>
      </c>
      <c r="B2639">
        <f>IF(COUNTIF($B$2:B2638,B2638)=3,B2638+1,B2638)</f>
        <v>880</v>
      </c>
      <c r="C2639" t="e">
        <f>VLOOKUP(B2639,'BAHAN BAKU'!P:Q,2,FALSE)</f>
        <v>#N/A</v>
      </c>
      <c r="D2639" t="s">
        <v>2</v>
      </c>
      <c r="E2639" t="s">
        <v>49</v>
      </c>
      <c r="F2639" s="13">
        <v>11</v>
      </c>
      <c r="G2639" t="s">
        <v>49</v>
      </c>
      <c r="H2639">
        <v>100</v>
      </c>
      <c r="I2639">
        <f>ROUND(VLOOKUP(B2639,'BAHAN BAKU'!P:AO,26,FALSE)*F2639%,0)</f>
        <v>0</v>
      </c>
      <c r="J2639">
        <v>0</v>
      </c>
      <c r="K2639">
        <v>0</v>
      </c>
      <c r="L2639">
        <f>VLOOKUP(B2639,'BAHAN BAKU'!P:Y,10,FALSE)</f>
        <v>0</v>
      </c>
      <c r="M2639">
        <f>VLOOKUP(B2639,'BAHAN BAKU'!P:Z,11,FALSE)</f>
        <v>0</v>
      </c>
      <c r="T2639">
        <v>0</v>
      </c>
    </row>
    <row r="2640" spans="1:20" x14ac:dyDescent="0.25">
      <c r="A2640">
        <f>VLOOKUP(B2640,'BAHAN BAKU'!$BD:$BE,2,FALSE)</f>
        <v>1</v>
      </c>
      <c r="B2640">
        <f>IF(COUNTIF($B$2:B2639,B2639)=3,B2639+1,B2639)</f>
        <v>880</v>
      </c>
      <c r="C2640" t="e">
        <f>VLOOKUP(B2640,'BAHAN BAKU'!P:Q,2,FALSE)</f>
        <v>#N/A</v>
      </c>
      <c r="D2640" t="s">
        <v>0</v>
      </c>
      <c r="E2640" t="s">
        <v>49</v>
      </c>
      <c r="F2640" s="13">
        <f>IF(VLOOKUP(B2640&amp;D2640,'BAHAN BAKU'!BA:BB,2,FALSE)&gt;'BAHAN BAKU'!$B$1,'BAHAN BAKU'!$B$1,VLOOKUP(B2640&amp;D2640,'BAHAN BAKU'!BA:BB,2,FALSE))</f>
        <v>0</v>
      </c>
      <c r="G2640" t="s">
        <v>49</v>
      </c>
      <c r="H2640">
        <v>100</v>
      </c>
      <c r="I2640">
        <f>ROUND(VLOOKUP(B2640,'BAHAN BAKU'!P:AO,26,FALSE)*F2640%,0)</f>
        <v>0</v>
      </c>
      <c r="J2640">
        <v>0</v>
      </c>
      <c r="K2640">
        <v>0</v>
      </c>
      <c r="L2640">
        <f>VLOOKUP(B2640,'BAHAN BAKU'!P:Y,10,FALSE)</f>
        <v>0</v>
      </c>
      <c r="M2640">
        <f>VLOOKUP(B2640,'BAHAN BAKU'!P:Z,11,FALSE)</f>
        <v>0</v>
      </c>
      <c r="T2640">
        <v>0</v>
      </c>
    </row>
    <row r="2641" spans="1:20" x14ac:dyDescent="0.25">
      <c r="A2641">
        <f>VLOOKUP(B2641,'BAHAN BAKU'!$BD:$BE,2,FALSE)</f>
        <v>1</v>
      </c>
      <c r="B2641">
        <f>IF(COUNTIF($B$2:B2640,B2640)=3,B2640+1,B2640)</f>
        <v>880</v>
      </c>
      <c r="C2641" t="e">
        <f>VLOOKUP(B2641,'BAHAN BAKU'!P:Q,2,FALSE)</f>
        <v>#N/A</v>
      </c>
      <c r="D2641" t="s">
        <v>4</v>
      </c>
      <c r="E2641" t="s">
        <v>49</v>
      </c>
      <c r="F2641" s="13" t="e">
        <f>IF(C2641=0,"2.5","0")</f>
        <v>#N/A</v>
      </c>
      <c r="G2641" t="s">
        <v>49</v>
      </c>
      <c r="H2641">
        <v>100</v>
      </c>
      <c r="I2641" t="e">
        <f>ROUND(VLOOKUP(B2641,'BAHAN BAKU'!P:AO,26,FALSE)*F2641%,0)</f>
        <v>#N/A</v>
      </c>
      <c r="J2641">
        <v>0</v>
      </c>
      <c r="K2641">
        <v>0</v>
      </c>
      <c r="L2641">
        <f>VLOOKUP(B2641,'BAHAN BAKU'!P:Y,10,FALSE)</f>
        <v>0</v>
      </c>
      <c r="M2641">
        <f>VLOOKUP(B2641,'BAHAN BAKU'!P:Z,11,FALSE)</f>
        <v>0</v>
      </c>
      <c r="T2641">
        <v>0</v>
      </c>
    </row>
    <row r="2642" spans="1:20" x14ac:dyDescent="0.25">
      <c r="A2642">
        <f>VLOOKUP(B2642,'BAHAN BAKU'!$BD:$BE,2,FALSE)</f>
        <v>1</v>
      </c>
      <c r="B2642">
        <f>IF(COUNTIF($B$2:B2641,B2641)=3,B2641+1,B2641)</f>
        <v>881</v>
      </c>
      <c r="C2642" t="e">
        <f>VLOOKUP(B2642,'BAHAN BAKU'!P:Q,2,FALSE)</f>
        <v>#N/A</v>
      </c>
      <c r="D2642" t="s">
        <v>2</v>
      </c>
      <c r="E2642" t="s">
        <v>49</v>
      </c>
      <c r="F2642" s="13">
        <v>11</v>
      </c>
      <c r="G2642" t="s">
        <v>49</v>
      </c>
      <c r="H2642">
        <v>100</v>
      </c>
      <c r="I2642">
        <f>ROUND(VLOOKUP(B2642,'BAHAN BAKU'!P:AO,26,FALSE)*F2642%,0)</f>
        <v>0</v>
      </c>
      <c r="J2642">
        <v>0</v>
      </c>
      <c r="K2642">
        <v>0</v>
      </c>
      <c r="L2642">
        <f>VLOOKUP(B2642,'BAHAN BAKU'!P:Y,10,FALSE)</f>
        <v>0</v>
      </c>
      <c r="M2642">
        <f>VLOOKUP(B2642,'BAHAN BAKU'!P:Z,11,FALSE)</f>
        <v>0</v>
      </c>
      <c r="T2642">
        <v>0</v>
      </c>
    </row>
    <row r="2643" spans="1:20" x14ac:dyDescent="0.25">
      <c r="A2643">
        <f>VLOOKUP(B2643,'BAHAN BAKU'!$BD:$BE,2,FALSE)</f>
        <v>1</v>
      </c>
      <c r="B2643">
        <f>IF(COUNTIF($B$2:B2642,B2642)=3,B2642+1,B2642)</f>
        <v>881</v>
      </c>
      <c r="C2643" t="e">
        <f>VLOOKUP(B2643,'BAHAN BAKU'!P:Q,2,FALSE)</f>
        <v>#N/A</v>
      </c>
      <c r="D2643" t="s">
        <v>0</v>
      </c>
      <c r="E2643" t="s">
        <v>49</v>
      </c>
      <c r="F2643" s="13">
        <f>IF(VLOOKUP(B2643&amp;D2643,'BAHAN BAKU'!BA:BB,2,FALSE)&gt;'BAHAN BAKU'!$B$1,'BAHAN BAKU'!$B$1,VLOOKUP(B2643&amp;D2643,'BAHAN BAKU'!BA:BB,2,FALSE))</f>
        <v>0</v>
      </c>
      <c r="G2643" t="s">
        <v>49</v>
      </c>
      <c r="H2643">
        <v>100</v>
      </c>
      <c r="I2643">
        <f>ROUND(VLOOKUP(B2643,'BAHAN BAKU'!P:AO,26,FALSE)*F2643%,0)</f>
        <v>0</v>
      </c>
      <c r="J2643">
        <v>0</v>
      </c>
      <c r="K2643">
        <v>0</v>
      </c>
      <c r="L2643">
        <f>VLOOKUP(B2643,'BAHAN BAKU'!P:Y,10,FALSE)</f>
        <v>0</v>
      </c>
      <c r="M2643">
        <f>VLOOKUP(B2643,'BAHAN BAKU'!P:Z,11,FALSE)</f>
        <v>0</v>
      </c>
      <c r="T2643">
        <v>0</v>
      </c>
    </row>
    <row r="2644" spans="1:20" x14ac:dyDescent="0.25">
      <c r="A2644">
        <f>VLOOKUP(B2644,'BAHAN BAKU'!$BD:$BE,2,FALSE)</f>
        <v>1</v>
      </c>
      <c r="B2644">
        <f>IF(COUNTIF($B$2:B2643,B2643)=3,B2643+1,B2643)</f>
        <v>881</v>
      </c>
      <c r="C2644" t="e">
        <f>VLOOKUP(B2644,'BAHAN BAKU'!P:Q,2,FALSE)</f>
        <v>#N/A</v>
      </c>
      <c r="D2644" t="s">
        <v>4</v>
      </c>
      <c r="E2644" t="s">
        <v>49</v>
      </c>
      <c r="F2644" s="13" t="e">
        <f>IF(C2644=0,"2.5","0")</f>
        <v>#N/A</v>
      </c>
      <c r="G2644" t="s">
        <v>49</v>
      </c>
      <c r="H2644">
        <v>100</v>
      </c>
      <c r="I2644" t="e">
        <f>ROUND(VLOOKUP(B2644,'BAHAN BAKU'!P:AO,26,FALSE)*F2644%,0)</f>
        <v>#N/A</v>
      </c>
      <c r="J2644">
        <v>0</v>
      </c>
      <c r="K2644">
        <v>0</v>
      </c>
      <c r="L2644">
        <f>VLOOKUP(B2644,'BAHAN BAKU'!P:Y,10,FALSE)</f>
        <v>0</v>
      </c>
      <c r="M2644">
        <f>VLOOKUP(B2644,'BAHAN BAKU'!P:Z,11,FALSE)</f>
        <v>0</v>
      </c>
      <c r="T2644">
        <v>0</v>
      </c>
    </row>
    <row r="2645" spans="1:20" x14ac:dyDescent="0.25">
      <c r="A2645">
        <f>VLOOKUP(B2645,'BAHAN BAKU'!$BD:$BE,2,FALSE)</f>
        <v>1</v>
      </c>
      <c r="B2645">
        <f>IF(COUNTIF($B$2:B2644,B2644)=3,B2644+1,B2644)</f>
        <v>882</v>
      </c>
      <c r="C2645" t="e">
        <f>VLOOKUP(B2645,'BAHAN BAKU'!P:Q,2,FALSE)</f>
        <v>#N/A</v>
      </c>
      <c r="D2645" t="s">
        <v>2</v>
      </c>
      <c r="E2645" t="s">
        <v>49</v>
      </c>
      <c r="F2645" s="13">
        <v>11</v>
      </c>
      <c r="G2645" t="s">
        <v>49</v>
      </c>
      <c r="H2645">
        <v>100</v>
      </c>
      <c r="I2645">
        <f>ROUND(VLOOKUP(B2645,'BAHAN BAKU'!P:AO,26,FALSE)*F2645%,0)</f>
        <v>0</v>
      </c>
      <c r="J2645">
        <v>0</v>
      </c>
      <c r="K2645">
        <v>0</v>
      </c>
      <c r="L2645">
        <f>VLOOKUP(B2645,'BAHAN BAKU'!P:Y,10,FALSE)</f>
        <v>0</v>
      </c>
      <c r="M2645">
        <f>VLOOKUP(B2645,'BAHAN BAKU'!P:Z,11,FALSE)</f>
        <v>0</v>
      </c>
      <c r="T2645">
        <v>0</v>
      </c>
    </row>
    <row r="2646" spans="1:20" x14ac:dyDescent="0.25">
      <c r="A2646">
        <f>VLOOKUP(B2646,'BAHAN BAKU'!$BD:$BE,2,FALSE)</f>
        <v>1</v>
      </c>
      <c r="B2646">
        <f>IF(COUNTIF($B$2:B2645,B2645)=3,B2645+1,B2645)</f>
        <v>882</v>
      </c>
      <c r="C2646" t="e">
        <f>VLOOKUP(B2646,'BAHAN BAKU'!P:Q,2,FALSE)</f>
        <v>#N/A</v>
      </c>
      <c r="D2646" t="s">
        <v>0</v>
      </c>
      <c r="E2646" t="s">
        <v>49</v>
      </c>
      <c r="F2646" s="13">
        <f>IF(VLOOKUP(B2646&amp;D2646,'BAHAN BAKU'!BA:BB,2,FALSE)&gt;'BAHAN BAKU'!$B$1,'BAHAN BAKU'!$B$1,VLOOKUP(B2646&amp;D2646,'BAHAN BAKU'!BA:BB,2,FALSE))</f>
        <v>0</v>
      </c>
      <c r="G2646" t="s">
        <v>49</v>
      </c>
      <c r="H2646">
        <v>100</v>
      </c>
      <c r="I2646">
        <f>ROUND(VLOOKUP(B2646,'BAHAN BAKU'!P:AO,26,FALSE)*F2646%,0)</f>
        <v>0</v>
      </c>
      <c r="J2646">
        <v>0</v>
      </c>
      <c r="K2646">
        <v>0</v>
      </c>
      <c r="L2646">
        <f>VLOOKUP(B2646,'BAHAN BAKU'!P:Y,10,FALSE)</f>
        <v>0</v>
      </c>
      <c r="M2646">
        <f>VLOOKUP(B2646,'BAHAN BAKU'!P:Z,11,FALSE)</f>
        <v>0</v>
      </c>
      <c r="T2646">
        <v>0</v>
      </c>
    </row>
    <row r="2647" spans="1:20" x14ac:dyDescent="0.25">
      <c r="A2647">
        <f>VLOOKUP(B2647,'BAHAN BAKU'!$BD:$BE,2,FALSE)</f>
        <v>1</v>
      </c>
      <c r="B2647">
        <f>IF(COUNTIF($B$2:B2646,B2646)=3,B2646+1,B2646)</f>
        <v>882</v>
      </c>
      <c r="C2647" t="e">
        <f>VLOOKUP(B2647,'BAHAN BAKU'!P:Q,2,FALSE)</f>
        <v>#N/A</v>
      </c>
      <c r="D2647" t="s">
        <v>4</v>
      </c>
      <c r="E2647" t="s">
        <v>49</v>
      </c>
      <c r="F2647" s="13" t="e">
        <f>IF(C2647=0,"2.5","0")</f>
        <v>#N/A</v>
      </c>
      <c r="G2647" t="s">
        <v>49</v>
      </c>
      <c r="H2647">
        <v>100</v>
      </c>
      <c r="I2647" t="e">
        <f>ROUND(VLOOKUP(B2647,'BAHAN BAKU'!P:AO,26,FALSE)*F2647%,0)</f>
        <v>#N/A</v>
      </c>
      <c r="J2647">
        <v>0</v>
      </c>
      <c r="K2647">
        <v>0</v>
      </c>
      <c r="L2647">
        <f>VLOOKUP(B2647,'BAHAN BAKU'!P:Y,10,FALSE)</f>
        <v>0</v>
      </c>
      <c r="M2647">
        <f>VLOOKUP(B2647,'BAHAN BAKU'!P:Z,11,FALSE)</f>
        <v>0</v>
      </c>
      <c r="T2647">
        <v>0</v>
      </c>
    </row>
    <row r="2648" spans="1:20" x14ac:dyDescent="0.25">
      <c r="A2648">
        <f>VLOOKUP(B2648,'BAHAN BAKU'!$BD:$BE,2,FALSE)</f>
        <v>1</v>
      </c>
      <c r="B2648">
        <f>IF(COUNTIF($B$2:B2647,B2647)=3,B2647+1,B2647)</f>
        <v>883</v>
      </c>
      <c r="C2648" t="e">
        <f>VLOOKUP(B2648,'BAHAN BAKU'!P:Q,2,FALSE)</f>
        <v>#N/A</v>
      </c>
      <c r="D2648" t="s">
        <v>2</v>
      </c>
      <c r="E2648" t="s">
        <v>49</v>
      </c>
      <c r="F2648" s="13">
        <v>11</v>
      </c>
      <c r="G2648" t="s">
        <v>49</v>
      </c>
      <c r="H2648">
        <v>100</v>
      </c>
      <c r="I2648">
        <f>ROUND(VLOOKUP(B2648,'BAHAN BAKU'!P:AO,26,FALSE)*F2648%,0)</f>
        <v>0</v>
      </c>
      <c r="J2648">
        <v>0</v>
      </c>
      <c r="K2648">
        <v>0</v>
      </c>
      <c r="L2648">
        <f>VLOOKUP(B2648,'BAHAN BAKU'!P:Y,10,FALSE)</f>
        <v>0</v>
      </c>
      <c r="M2648">
        <f>VLOOKUP(B2648,'BAHAN BAKU'!P:Z,11,FALSE)</f>
        <v>0</v>
      </c>
      <c r="T2648">
        <v>0</v>
      </c>
    </row>
    <row r="2649" spans="1:20" x14ac:dyDescent="0.25">
      <c r="A2649">
        <f>VLOOKUP(B2649,'BAHAN BAKU'!$BD:$BE,2,FALSE)</f>
        <v>1</v>
      </c>
      <c r="B2649">
        <f>IF(COUNTIF($B$2:B2648,B2648)=3,B2648+1,B2648)</f>
        <v>883</v>
      </c>
      <c r="C2649" t="e">
        <f>VLOOKUP(B2649,'BAHAN BAKU'!P:Q,2,FALSE)</f>
        <v>#N/A</v>
      </c>
      <c r="D2649" t="s">
        <v>0</v>
      </c>
      <c r="E2649" t="s">
        <v>49</v>
      </c>
      <c r="F2649" s="13">
        <f>IF(VLOOKUP(B2649&amp;D2649,'BAHAN BAKU'!BA:BB,2,FALSE)&gt;'BAHAN BAKU'!$B$1,'BAHAN BAKU'!$B$1,VLOOKUP(B2649&amp;D2649,'BAHAN BAKU'!BA:BB,2,FALSE))</f>
        <v>0</v>
      </c>
      <c r="G2649" t="s">
        <v>49</v>
      </c>
      <c r="H2649">
        <v>100</v>
      </c>
      <c r="I2649">
        <f>ROUND(VLOOKUP(B2649,'BAHAN BAKU'!P:AO,26,FALSE)*F2649%,0)</f>
        <v>0</v>
      </c>
      <c r="J2649">
        <v>0</v>
      </c>
      <c r="K2649">
        <v>0</v>
      </c>
      <c r="L2649">
        <f>VLOOKUP(B2649,'BAHAN BAKU'!P:Y,10,FALSE)</f>
        <v>0</v>
      </c>
      <c r="M2649">
        <f>VLOOKUP(B2649,'BAHAN BAKU'!P:Z,11,FALSE)</f>
        <v>0</v>
      </c>
      <c r="T2649">
        <v>0</v>
      </c>
    </row>
    <row r="2650" spans="1:20" x14ac:dyDescent="0.25">
      <c r="A2650">
        <f>VLOOKUP(B2650,'BAHAN BAKU'!$BD:$BE,2,FALSE)</f>
        <v>1</v>
      </c>
      <c r="B2650">
        <f>IF(COUNTIF($B$2:B2649,B2649)=3,B2649+1,B2649)</f>
        <v>883</v>
      </c>
      <c r="C2650" t="e">
        <f>VLOOKUP(B2650,'BAHAN BAKU'!P:Q,2,FALSE)</f>
        <v>#N/A</v>
      </c>
      <c r="D2650" t="s">
        <v>4</v>
      </c>
      <c r="E2650" t="s">
        <v>49</v>
      </c>
      <c r="F2650" s="13" t="e">
        <f>IF(C2650=0,"2.5","0")</f>
        <v>#N/A</v>
      </c>
      <c r="G2650" t="s">
        <v>49</v>
      </c>
      <c r="H2650">
        <v>100</v>
      </c>
      <c r="I2650" t="e">
        <f>ROUND(VLOOKUP(B2650,'BAHAN BAKU'!P:AO,26,FALSE)*F2650%,0)</f>
        <v>#N/A</v>
      </c>
      <c r="J2650">
        <v>0</v>
      </c>
      <c r="K2650">
        <v>0</v>
      </c>
      <c r="L2650">
        <f>VLOOKUP(B2650,'BAHAN BAKU'!P:Y,10,FALSE)</f>
        <v>0</v>
      </c>
      <c r="M2650">
        <f>VLOOKUP(B2650,'BAHAN BAKU'!P:Z,11,FALSE)</f>
        <v>0</v>
      </c>
      <c r="T2650">
        <v>0</v>
      </c>
    </row>
    <row r="2651" spans="1:20" x14ac:dyDescent="0.25">
      <c r="A2651">
        <f>VLOOKUP(B2651,'BAHAN BAKU'!$BD:$BE,2,FALSE)</f>
        <v>1</v>
      </c>
      <c r="B2651">
        <f>IF(COUNTIF($B$2:B2650,B2650)=3,B2650+1,B2650)</f>
        <v>884</v>
      </c>
      <c r="C2651" t="e">
        <f>VLOOKUP(B2651,'BAHAN BAKU'!P:Q,2,FALSE)</f>
        <v>#N/A</v>
      </c>
      <c r="D2651" t="s">
        <v>2</v>
      </c>
      <c r="E2651" t="s">
        <v>49</v>
      </c>
      <c r="F2651" s="13">
        <v>11</v>
      </c>
      <c r="G2651" t="s">
        <v>49</v>
      </c>
      <c r="H2651">
        <v>100</v>
      </c>
      <c r="I2651">
        <f>ROUND(VLOOKUP(B2651,'BAHAN BAKU'!P:AO,26,FALSE)*F2651%,0)</f>
        <v>0</v>
      </c>
      <c r="J2651">
        <v>0</v>
      </c>
      <c r="K2651">
        <v>0</v>
      </c>
      <c r="L2651">
        <f>VLOOKUP(B2651,'BAHAN BAKU'!P:Y,10,FALSE)</f>
        <v>0</v>
      </c>
      <c r="M2651">
        <f>VLOOKUP(B2651,'BAHAN BAKU'!P:Z,11,FALSE)</f>
        <v>0</v>
      </c>
      <c r="T2651">
        <v>0</v>
      </c>
    </row>
    <row r="2652" spans="1:20" x14ac:dyDescent="0.25">
      <c r="A2652">
        <f>VLOOKUP(B2652,'BAHAN BAKU'!$BD:$BE,2,FALSE)</f>
        <v>1</v>
      </c>
      <c r="B2652">
        <f>IF(COUNTIF($B$2:B2651,B2651)=3,B2651+1,B2651)</f>
        <v>884</v>
      </c>
      <c r="C2652" t="e">
        <f>VLOOKUP(B2652,'BAHAN BAKU'!P:Q,2,FALSE)</f>
        <v>#N/A</v>
      </c>
      <c r="D2652" t="s">
        <v>0</v>
      </c>
      <c r="E2652" t="s">
        <v>49</v>
      </c>
      <c r="F2652" s="13">
        <f>IF(VLOOKUP(B2652&amp;D2652,'BAHAN BAKU'!BA:BB,2,FALSE)&gt;'BAHAN BAKU'!$B$1,'BAHAN BAKU'!$B$1,VLOOKUP(B2652&amp;D2652,'BAHAN BAKU'!BA:BB,2,FALSE))</f>
        <v>0</v>
      </c>
      <c r="G2652" t="s">
        <v>49</v>
      </c>
      <c r="H2652">
        <v>100</v>
      </c>
      <c r="I2652">
        <f>ROUND(VLOOKUP(B2652,'BAHAN BAKU'!P:AO,26,FALSE)*F2652%,0)</f>
        <v>0</v>
      </c>
      <c r="J2652">
        <v>0</v>
      </c>
      <c r="K2652">
        <v>0</v>
      </c>
      <c r="L2652">
        <f>VLOOKUP(B2652,'BAHAN BAKU'!P:Y,10,FALSE)</f>
        <v>0</v>
      </c>
      <c r="M2652">
        <f>VLOOKUP(B2652,'BAHAN BAKU'!P:Z,11,FALSE)</f>
        <v>0</v>
      </c>
      <c r="T2652">
        <v>0</v>
      </c>
    </row>
    <row r="2653" spans="1:20" x14ac:dyDescent="0.25">
      <c r="A2653">
        <f>VLOOKUP(B2653,'BAHAN BAKU'!$BD:$BE,2,FALSE)</f>
        <v>1</v>
      </c>
      <c r="B2653">
        <f>IF(COUNTIF($B$2:B2652,B2652)=3,B2652+1,B2652)</f>
        <v>884</v>
      </c>
      <c r="C2653" t="e">
        <f>VLOOKUP(B2653,'BAHAN BAKU'!P:Q,2,FALSE)</f>
        <v>#N/A</v>
      </c>
      <c r="D2653" t="s">
        <v>4</v>
      </c>
      <c r="E2653" t="s">
        <v>49</v>
      </c>
      <c r="F2653" s="13" t="e">
        <f>IF(C2653=0,"2.5","0")</f>
        <v>#N/A</v>
      </c>
      <c r="G2653" t="s">
        <v>49</v>
      </c>
      <c r="H2653">
        <v>100</v>
      </c>
      <c r="I2653" t="e">
        <f>ROUND(VLOOKUP(B2653,'BAHAN BAKU'!P:AO,26,FALSE)*F2653%,0)</f>
        <v>#N/A</v>
      </c>
      <c r="J2653">
        <v>0</v>
      </c>
      <c r="K2653">
        <v>0</v>
      </c>
      <c r="L2653">
        <f>VLOOKUP(B2653,'BAHAN BAKU'!P:Y,10,FALSE)</f>
        <v>0</v>
      </c>
      <c r="M2653">
        <f>VLOOKUP(B2653,'BAHAN BAKU'!P:Z,11,FALSE)</f>
        <v>0</v>
      </c>
      <c r="T2653">
        <v>0</v>
      </c>
    </row>
    <row r="2654" spans="1:20" x14ac:dyDescent="0.25">
      <c r="A2654">
        <f>VLOOKUP(B2654,'BAHAN BAKU'!$BD:$BE,2,FALSE)</f>
        <v>1</v>
      </c>
      <c r="B2654">
        <f>IF(COUNTIF($B$2:B2653,B2653)=3,B2653+1,B2653)</f>
        <v>885</v>
      </c>
      <c r="C2654" t="e">
        <f>VLOOKUP(B2654,'BAHAN BAKU'!P:Q,2,FALSE)</f>
        <v>#N/A</v>
      </c>
      <c r="D2654" t="s">
        <v>2</v>
      </c>
      <c r="E2654" t="s">
        <v>49</v>
      </c>
      <c r="F2654" s="13">
        <v>11</v>
      </c>
      <c r="G2654" t="s">
        <v>49</v>
      </c>
      <c r="H2654">
        <v>100</v>
      </c>
      <c r="I2654">
        <f>ROUND(VLOOKUP(B2654,'BAHAN BAKU'!P:AO,26,FALSE)*F2654%,0)</f>
        <v>0</v>
      </c>
      <c r="J2654">
        <v>0</v>
      </c>
      <c r="K2654">
        <v>0</v>
      </c>
      <c r="L2654">
        <f>VLOOKUP(B2654,'BAHAN BAKU'!P:Y,10,FALSE)</f>
        <v>0</v>
      </c>
      <c r="M2654">
        <f>VLOOKUP(B2654,'BAHAN BAKU'!P:Z,11,FALSE)</f>
        <v>0</v>
      </c>
      <c r="T2654">
        <v>0</v>
      </c>
    </row>
    <row r="2655" spans="1:20" x14ac:dyDescent="0.25">
      <c r="A2655">
        <f>VLOOKUP(B2655,'BAHAN BAKU'!$BD:$BE,2,FALSE)</f>
        <v>1</v>
      </c>
      <c r="B2655">
        <f>IF(COUNTIF($B$2:B2654,B2654)=3,B2654+1,B2654)</f>
        <v>885</v>
      </c>
      <c r="C2655" t="e">
        <f>VLOOKUP(B2655,'BAHAN BAKU'!P:Q,2,FALSE)</f>
        <v>#N/A</v>
      </c>
      <c r="D2655" t="s">
        <v>0</v>
      </c>
      <c r="E2655" t="s">
        <v>49</v>
      </c>
      <c r="F2655" s="13">
        <f>IF(VLOOKUP(B2655&amp;D2655,'BAHAN BAKU'!BA:BB,2,FALSE)&gt;'BAHAN BAKU'!$B$1,'BAHAN BAKU'!$B$1,VLOOKUP(B2655&amp;D2655,'BAHAN BAKU'!BA:BB,2,FALSE))</f>
        <v>0</v>
      </c>
      <c r="G2655" t="s">
        <v>49</v>
      </c>
      <c r="H2655">
        <v>100</v>
      </c>
      <c r="I2655">
        <f>ROUND(VLOOKUP(B2655,'BAHAN BAKU'!P:AO,26,FALSE)*F2655%,0)</f>
        <v>0</v>
      </c>
      <c r="J2655">
        <v>0</v>
      </c>
      <c r="K2655">
        <v>0</v>
      </c>
      <c r="L2655">
        <f>VLOOKUP(B2655,'BAHAN BAKU'!P:Y,10,FALSE)</f>
        <v>0</v>
      </c>
      <c r="M2655">
        <f>VLOOKUP(B2655,'BAHAN BAKU'!P:Z,11,FALSE)</f>
        <v>0</v>
      </c>
      <c r="T2655">
        <v>0</v>
      </c>
    </row>
    <row r="2656" spans="1:20" x14ac:dyDescent="0.25">
      <c r="A2656">
        <f>VLOOKUP(B2656,'BAHAN BAKU'!$BD:$BE,2,FALSE)</f>
        <v>1</v>
      </c>
      <c r="B2656">
        <f>IF(COUNTIF($B$2:B2655,B2655)=3,B2655+1,B2655)</f>
        <v>885</v>
      </c>
      <c r="C2656" t="e">
        <f>VLOOKUP(B2656,'BAHAN BAKU'!P:Q,2,FALSE)</f>
        <v>#N/A</v>
      </c>
      <c r="D2656" t="s">
        <v>4</v>
      </c>
      <c r="E2656" t="s">
        <v>49</v>
      </c>
      <c r="F2656" s="13" t="e">
        <f>IF(C2656=0,"2.5","0")</f>
        <v>#N/A</v>
      </c>
      <c r="G2656" t="s">
        <v>49</v>
      </c>
      <c r="H2656">
        <v>100</v>
      </c>
      <c r="I2656" t="e">
        <f>ROUND(VLOOKUP(B2656,'BAHAN BAKU'!P:AO,26,FALSE)*F2656%,0)</f>
        <v>#N/A</v>
      </c>
      <c r="J2656">
        <v>0</v>
      </c>
      <c r="K2656">
        <v>0</v>
      </c>
      <c r="L2656">
        <f>VLOOKUP(B2656,'BAHAN BAKU'!P:Y,10,FALSE)</f>
        <v>0</v>
      </c>
      <c r="M2656">
        <f>VLOOKUP(B2656,'BAHAN BAKU'!P:Z,11,FALSE)</f>
        <v>0</v>
      </c>
      <c r="T2656">
        <v>0</v>
      </c>
    </row>
    <row r="2657" spans="1:20" x14ac:dyDescent="0.25">
      <c r="A2657">
        <f>VLOOKUP(B2657,'BAHAN BAKU'!$BD:$BE,2,FALSE)</f>
        <v>1</v>
      </c>
      <c r="B2657">
        <f>IF(COUNTIF($B$2:B2656,B2656)=3,B2656+1,B2656)</f>
        <v>886</v>
      </c>
      <c r="C2657" t="e">
        <f>VLOOKUP(B2657,'BAHAN BAKU'!P:Q,2,FALSE)</f>
        <v>#N/A</v>
      </c>
      <c r="D2657" t="s">
        <v>2</v>
      </c>
      <c r="E2657" t="s">
        <v>49</v>
      </c>
      <c r="F2657" s="13">
        <v>11</v>
      </c>
      <c r="G2657" t="s">
        <v>49</v>
      </c>
      <c r="H2657">
        <v>100</v>
      </c>
      <c r="I2657">
        <f>ROUND(VLOOKUP(B2657,'BAHAN BAKU'!P:AO,26,FALSE)*F2657%,0)</f>
        <v>0</v>
      </c>
      <c r="J2657">
        <v>0</v>
      </c>
      <c r="K2657">
        <v>0</v>
      </c>
      <c r="L2657">
        <f>VLOOKUP(B2657,'BAHAN BAKU'!P:Y,10,FALSE)</f>
        <v>0</v>
      </c>
      <c r="M2657">
        <f>VLOOKUP(B2657,'BAHAN BAKU'!P:Z,11,FALSE)</f>
        <v>0</v>
      </c>
      <c r="T2657">
        <v>0</v>
      </c>
    </row>
    <row r="2658" spans="1:20" x14ac:dyDescent="0.25">
      <c r="A2658">
        <f>VLOOKUP(B2658,'BAHAN BAKU'!$BD:$BE,2,FALSE)</f>
        <v>1</v>
      </c>
      <c r="B2658">
        <f>IF(COUNTIF($B$2:B2657,B2657)=3,B2657+1,B2657)</f>
        <v>886</v>
      </c>
      <c r="C2658" t="e">
        <f>VLOOKUP(B2658,'BAHAN BAKU'!P:Q,2,FALSE)</f>
        <v>#N/A</v>
      </c>
      <c r="D2658" t="s">
        <v>0</v>
      </c>
      <c r="E2658" t="s">
        <v>49</v>
      </c>
      <c r="F2658" s="13">
        <f>IF(VLOOKUP(B2658&amp;D2658,'BAHAN BAKU'!BA:BB,2,FALSE)&gt;'BAHAN BAKU'!$B$1,'BAHAN BAKU'!$B$1,VLOOKUP(B2658&amp;D2658,'BAHAN BAKU'!BA:BB,2,FALSE))</f>
        <v>0</v>
      </c>
      <c r="G2658" t="s">
        <v>49</v>
      </c>
      <c r="H2658">
        <v>100</v>
      </c>
      <c r="I2658">
        <f>ROUND(VLOOKUP(B2658,'BAHAN BAKU'!P:AO,26,FALSE)*F2658%,0)</f>
        <v>0</v>
      </c>
      <c r="J2658">
        <v>0</v>
      </c>
      <c r="K2658">
        <v>0</v>
      </c>
      <c r="L2658">
        <f>VLOOKUP(B2658,'BAHAN BAKU'!P:Y,10,FALSE)</f>
        <v>0</v>
      </c>
      <c r="M2658">
        <f>VLOOKUP(B2658,'BAHAN BAKU'!P:Z,11,FALSE)</f>
        <v>0</v>
      </c>
      <c r="T2658">
        <v>0</v>
      </c>
    </row>
    <row r="2659" spans="1:20" x14ac:dyDescent="0.25">
      <c r="A2659">
        <f>VLOOKUP(B2659,'BAHAN BAKU'!$BD:$BE,2,FALSE)</f>
        <v>1</v>
      </c>
      <c r="B2659">
        <f>IF(COUNTIF($B$2:B2658,B2658)=3,B2658+1,B2658)</f>
        <v>886</v>
      </c>
      <c r="C2659" t="e">
        <f>VLOOKUP(B2659,'BAHAN BAKU'!P:Q,2,FALSE)</f>
        <v>#N/A</v>
      </c>
      <c r="D2659" t="s">
        <v>4</v>
      </c>
      <c r="E2659" t="s">
        <v>49</v>
      </c>
      <c r="F2659" s="13" t="e">
        <f>IF(C2659=0,"2.5","0")</f>
        <v>#N/A</v>
      </c>
      <c r="G2659" t="s">
        <v>49</v>
      </c>
      <c r="H2659">
        <v>100</v>
      </c>
      <c r="I2659" t="e">
        <f>ROUND(VLOOKUP(B2659,'BAHAN BAKU'!P:AO,26,FALSE)*F2659%,0)</f>
        <v>#N/A</v>
      </c>
      <c r="J2659">
        <v>0</v>
      </c>
      <c r="K2659">
        <v>0</v>
      </c>
      <c r="L2659">
        <f>VLOOKUP(B2659,'BAHAN BAKU'!P:Y,10,FALSE)</f>
        <v>0</v>
      </c>
      <c r="M2659">
        <f>VLOOKUP(B2659,'BAHAN BAKU'!P:Z,11,FALSE)</f>
        <v>0</v>
      </c>
      <c r="T2659">
        <v>0</v>
      </c>
    </row>
    <row r="2660" spans="1:20" x14ac:dyDescent="0.25">
      <c r="A2660">
        <f>VLOOKUP(B2660,'BAHAN BAKU'!$BD:$BE,2,FALSE)</f>
        <v>1</v>
      </c>
      <c r="B2660">
        <f>IF(COUNTIF($B$2:B2659,B2659)=3,B2659+1,B2659)</f>
        <v>887</v>
      </c>
      <c r="C2660" t="e">
        <f>VLOOKUP(B2660,'BAHAN BAKU'!P:Q,2,FALSE)</f>
        <v>#N/A</v>
      </c>
      <c r="D2660" t="s">
        <v>2</v>
      </c>
      <c r="E2660" t="s">
        <v>49</v>
      </c>
      <c r="F2660" s="13">
        <v>11</v>
      </c>
      <c r="G2660" t="s">
        <v>49</v>
      </c>
      <c r="H2660">
        <v>100</v>
      </c>
      <c r="I2660">
        <f>ROUND(VLOOKUP(B2660,'BAHAN BAKU'!P:AO,26,FALSE)*F2660%,0)</f>
        <v>0</v>
      </c>
      <c r="J2660">
        <v>0</v>
      </c>
      <c r="K2660">
        <v>0</v>
      </c>
      <c r="L2660">
        <f>VLOOKUP(B2660,'BAHAN BAKU'!P:Y,10,FALSE)</f>
        <v>0</v>
      </c>
      <c r="M2660">
        <f>VLOOKUP(B2660,'BAHAN BAKU'!P:Z,11,FALSE)</f>
        <v>0</v>
      </c>
      <c r="T2660">
        <v>0</v>
      </c>
    </row>
    <row r="2661" spans="1:20" x14ac:dyDescent="0.25">
      <c r="A2661">
        <f>VLOOKUP(B2661,'BAHAN BAKU'!$BD:$BE,2,FALSE)</f>
        <v>1</v>
      </c>
      <c r="B2661">
        <f>IF(COUNTIF($B$2:B2660,B2660)=3,B2660+1,B2660)</f>
        <v>887</v>
      </c>
      <c r="C2661" t="e">
        <f>VLOOKUP(B2661,'BAHAN BAKU'!P:Q,2,FALSE)</f>
        <v>#N/A</v>
      </c>
      <c r="D2661" t="s">
        <v>0</v>
      </c>
      <c r="E2661" t="s">
        <v>49</v>
      </c>
      <c r="F2661" s="13">
        <f>IF(VLOOKUP(B2661&amp;D2661,'BAHAN BAKU'!BA:BB,2,FALSE)&gt;'BAHAN BAKU'!$B$1,'BAHAN BAKU'!$B$1,VLOOKUP(B2661&amp;D2661,'BAHAN BAKU'!BA:BB,2,FALSE))</f>
        <v>0</v>
      </c>
      <c r="G2661" t="s">
        <v>49</v>
      </c>
      <c r="H2661">
        <v>100</v>
      </c>
      <c r="I2661">
        <f>ROUND(VLOOKUP(B2661,'BAHAN BAKU'!P:AO,26,FALSE)*F2661%,0)</f>
        <v>0</v>
      </c>
      <c r="J2661">
        <v>0</v>
      </c>
      <c r="K2661">
        <v>0</v>
      </c>
      <c r="L2661">
        <f>VLOOKUP(B2661,'BAHAN BAKU'!P:Y,10,FALSE)</f>
        <v>0</v>
      </c>
      <c r="M2661">
        <f>VLOOKUP(B2661,'BAHAN BAKU'!P:Z,11,FALSE)</f>
        <v>0</v>
      </c>
      <c r="T2661">
        <v>0</v>
      </c>
    </row>
    <row r="2662" spans="1:20" x14ac:dyDescent="0.25">
      <c r="A2662">
        <f>VLOOKUP(B2662,'BAHAN BAKU'!$BD:$BE,2,FALSE)</f>
        <v>1</v>
      </c>
      <c r="B2662">
        <f>IF(COUNTIF($B$2:B2661,B2661)=3,B2661+1,B2661)</f>
        <v>887</v>
      </c>
      <c r="C2662" t="e">
        <f>VLOOKUP(B2662,'BAHAN BAKU'!P:Q,2,FALSE)</f>
        <v>#N/A</v>
      </c>
      <c r="D2662" t="s">
        <v>4</v>
      </c>
      <c r="E2662" t="s">
        <v>49</v>
      </c>
      <c r="F2662" s="13" t="e">
        <f>IF(C2662=0,"2.5","0")</f>
        <v>#N/A</v>
      </c>
      <c r="G2662" t="s">
        <v>49</v>
      </c>
      <c r="H2662">
        <v>100</v>
      </c>
      <c r="I2662" t="e">
        <f>ROUND(VLOOKUP(B2662,'BAHAN BAKU'!P:AO,26,FALSE)*F2662%,0)</f>
        <v>#N/A</v>
      </c>
      <c r="J2662">
        <v>0</v>
      </c>
      <c r="K2662">
        <v>0</v>
      </c>
      <c r="L2662">
        <f>VLOOKUP(B2662,'BAHAN BAKU'!P:Y,10,FALSE)</f>
        <v>0</v>
      </c>
      <c r="M2662">
        <f>VLOOKUP(B2662,'BAHAN BAKU'!P:Z,11,FALSE)</f>
        <v>0</v>
      </c>
      <c r="T2662">
        <v>0</v>
      </c>
    </row>
    <row r="2663" spans="1:20" x14ac:dyDescent="0.25">
      <c r="A2663">
        <f>VLOOKUP(B2663,'BAHAN BAKU'!$BD:$BE,2,FALSE)</f>
        <v>1</v>
      </c>
      <c r="B2663">
        <f>IF(COUNTIF($B$2:B2662,B2662)=3,B2662+1,B2662)</f>
        <v>888</v>
      </c>
      <c r="C2663" t="e">
        <f>VLOOKUP(B2663,'BAHAN BAKU'!P:Q,2,FALSE)</f>
        <v>#N/A</v>
      </c>
      <c r="D2663" t="s">
        <v>2</v>
      </c>
      <c r="E2663" t="s">
        <v>49</v>
      </c>
      <c r="F2663" s="13">
        <v>11</v>
      </c>
      <c r="G2663" t="s">
        <v>49</v>
      </c>
      <c r="H2663">
        <v>100</v>
      </c>
      <c r="I2663">
        <f>ROUND(VLOOKUP(B2663,'BAHAN BAKU'!P:AO,26,FALSE)*F2663%,0)</f>
        <v>0</v>
      </c>
      <c r="J2663">
        <v>0</v>
      </c>
      <c r="K2663">
        <v>0</v>
      </c>
      <c r="L2663">
        <f>VLOOKUP(B2663,'BAHAN BAKU'!P:Y,10,FALSE)</f>
        <v>0</v>
      </c>
      <c r="M2663">
        <f>VLOOKUP(B2663,'BAHAN BAKU'!P:Z,11,FALSE)</f>
        <v>0</v>
      </c>
      <c r="T2663">
        <v>0</v>
      </c>
    </row>
    <row r="2664" spans="1:20" x14ac:dyDescent="0.25">
      <c r="A2664">
        <f>VLOOKUP(B2664,'BAHAN BAKU'!$BD:$BE,2,FALSE)</f>
        <v>1</v>
      </c>
      <c r="B2664">
        <f>IF(COUNTIF($B$2:B2663,B2663)=3,B2663+1,B2663)</f>
        <v>888</v>
      </c>
      <c r="C2664" t="e">
        <f>VLOOKUP(B2664,'BAHAN BAKU'!P:Q,2,FALSE)</f>
        <v>#N/A</v>
      </c>
      <c r="D2664" t="s">
        <v>0</v>
      </c>
      <c r="E2664" t="s">
        <v>49</v>
      </c>
      <c r="F2664" s="13">
        <f>IF(VLOOKUP(B2664&amp;D2664,'BAHAN BAKU'!BA:BB,2,FALSE)&gt;'BAHAN BAKU'!$B$1,'BAHAN BAKU'!$B$1,VLOOKUP(B2664&amp;D2664,'BAHAN BAKU'!BA:BB,2,FALSE))</f>
        <v>0</v>
      </c>
      <c r="G2664" t="s">
        <v>49</v>
      </c>
      <c r="H2664">
        <v>100</v>
      </c>
      <c r="I2664">
        <f>ROUND(VLOOKUP(B2664,'BAHAN BAKU'!P:AO,26,FALSE)*F2664%,0)</f>
        <v>0</v>
      </c>
      <c r="J2664">
        <v>0</v>
      </c>
      <c r="K2664">
        <v>0</v>
      </c>
      <c r="L2664">
        <f>VLOOKUP(B2664,'BAHAN BAKU'!P:Y,10,FALSE)</f>
        <v>0</v>
      </c>
      <c r="M2664">
        <f>VLOOKUP(B2664,'BAHAN BAKU'!P:Z,11,FALSE)</f>
        <v>0</v>
      </c>
      <c r="T2664">
        <v>0</v>
      </c>
    </row>
    <row r="2665" spans="1:20" x14ac:dyDescent="0.25">
      <c r="A2665">
        <f>VLOOKUP(B2665,'BAHAN BAKU'!$BD:$BE,2,FALSE)</f>
        <v>1</v>
      </c>
      <c r="B2665">
        <f>IF(COUNTIF($B$2:B2664,B2664)=3,B2664+1,B2664)</f>
        <v>888</v>
      </c>
      <c r="C2665" t="e">
        <f>VLOOKUP(B2665,'BAHAN BAKU'!P:Q,2,FALSE)</f>
        <v>#N/A</v>
      </c>
      <c r="D2665" t="s">
        <v>4</v>
      </c>
      <c r="E2665" t="s">
        <v>49</v>
      </c>
      <c r="F2665" s="13" t="e">
        <f>IF(C2665=0,"2.5","0")</f>
        <v>#N/A</v>
      </c>
      <c r="G2665" t="s">
        <v>49</v>
      </c>
      <c r="H2665">
        <v>100</v>
      </c>
      <c r="I2665" t="e">
        <f>ROUND(VLOOKUP(B2665,'BAHAN BAKU'!P:AO,26,FALSE)*F2665%,0)</f>
        <v>#N/A</v>
      </c>
      <c r="J2665">
        <v>0</v>
      </c>
      <c r="K2665">
        <v>0</v>
      </c>
      <c r="L2665">
        <f>VLOOKUP(B2665,'BAHAN BAKU'!P:Y,10,FALSE)</f>
        <v>0</v>
      </c>
      <c r="M2665">
        <f>VLOOKUP(B2665,'BAHAN BAKU'!P:Z,11,FALSE)</f>
        <v>0</v>
      </c>
      <c r="T2665">
        <v>0</v>
      </c>
    </row>
    <row r="2666" spans="1:20" x14ac:dyDescent="0.25">
      <c r="A2666">
        <f>VLOOKUP(B2666,'BAHAN BAKU'!$BD:$BE,2,FALSE)</f>
        <v>1</v>
      </c>
      <c r="B2666">
        <f>IF(COUNTIF($B$2:B2665,B2665)=3,B2665+1,B2665)</f>
        <v>889</v>
      </c>
      <c r="C2666" t="e">
        <f>VLOOKUP(B2666,'BAHAN BAKU'!P:Q,2,FALSE)</f>
        <v>#N/A</v>
      </c>
      <c r="D2666" t="s">
        <v>2</v>
      </c>
      <c r="E2666" t="s">
        <v>49</v>
      </c>
      <c r="F2666" s="13">
        <v>11</v>
      </c>
      <c r="G2666" t="s">
        <v>49</v>
      </c>
      <c r="H2666">
        <v>100</v>
      </c>
      <c r="I2666">
        <f>ROUND(VLOOKUP(B2666,'BAHAN BAKU'!P:AO,26,FALSE)*F2666%,0)</f>
        <v>0</v>
      </c>
      <c r="J2666">
        <v>0</v>
      </c>
      <c r="K2666">
        <v>0</v>
      </c>
      <c r="L2666">
        <f>VLOOKUP(B2666,'BAHAN BAKU'!P:Y,10,FALSE)</f>
        <v>0</v>
      </c>
      <c r="M2666">
        <f>VLOOKUP(B2666,'BAHAN BAKU'!P:Z,11,FALSE)</f>
        <v>0</v>
      </c>
      <c r="T2666">
        <v>0</v>
      </c>
    </row>
    <row r="2667" spans="1:20" x14ac:dyDescent="0.25">
      <c r="A2667">
        <f>VLOOKUP(B2667,'BAHAN BAKU'!$BD:$BE,2,FALSE)</f>
        <v>1</v>
      </c>
      <c r="B2667">
        <f>IF(COUNTIF($B$2:B2666,B2666)=3,B2666+1,B2666)</f>
        <v>889</v>
      </c>
      <c r="C2667" t="e">
        <f>VLOOKUP(B2667,'BAHAN BAKU'!P:Q,2,FALSE)</f>
        <v>#N/A</v>
      </c>
      <c r="D2667" t="s">
        <v>0</v>
      </c>
      <c r="E2667" t="s">
        <v>49</v>
      </c>
      <c r="F2667" s="13">
        <f>IF(VLOOKUP(B2667&amp;D2667,'BAHAN BAKU'!BA:BB,2,FALSE)&gt;'BAHAN BAKU'!$B$1,'BAHAN BAKU'!$B$1,VLOOKUP(B2667&amp;D2667,'BAHAN BAKU'!BA:BB,2,FALSE))</f>
        <v>0</v>
      </c>
      <c r="G2667" t="s">
        <v>49</v>
      </c>
      <c r="H2667">
        <v>100</v>
      </c>
      <c r="I2667">
        <f>ROUND(VLOOKUP(B2667,'BAHAN BAKU'!P:AO,26,FALSE)*F2667%,0)</f>
        <v>0</v>
      </c>
      <c r="J2667">
        <v>0</v>
      </c>
      <c r="K2667">
        <v>0</v>
      </c>
      <c r="L2667">
        <f>VLOOKUP(B2667,'BAHAN BAKU'!P:Y,10,FALSE)</f>
        <v>0</v>
      </c>
      <c r="M2667">
        <f>VLOOKUP(B2667,'BAHAN BAKU'!P:Z,11,FALSE)</f>
        <v>0</v>
      </c>
      <c r="T2667">
        <v>0</v>
      </c>
    </row>
    <row r="2668" spans="1:20" x14ac:dyDescent="0.25">
      <c r="A2668">
        <f>VLOOKUP(B2668,'BAHAN BAKU'!$BD:$BE,2,FALSE)</f>
        <v>1</v>
      </c>
      <c r="B2668">
        <f>IF(COUNTIF($B$2:B2667,B2667)=3,B2667+1,B2667)</f>
        <v>889</v>
      </c>
      <c r="C2668" t="e">
        <f>VLOOKUP(B2668,'BAHAN BAKU'!P:Q,2,FALSE)</f>
        <v>#N/A</v>
      </c>
      <c r="D2668" t="s">
        <v>4</v>
      </c>
      <c r="E2668" t="s">
        <v>49</v>
      </c>
      <c r="F2668" s="13" t="e">
        <f>IF(C2668=0,"2.5","0")</f>
        <v>#N/A</v>
      </c>
      <c r="G2668" t="s">
        <v>49</v>
      </c>
      <c r="H2668">
        <v>100</v>
      </c>
      <c r="I2668" t="e">
        <f>ROUND(VLOOKUP(B2668,'BAHAN BAKU'!P:AO,26,FALSE)*F2668%,0)</f>
        <v>#N/A</v>
      </c>
      <c r="J2668">
        <v>0</v>
      </c>
      <c r="K2668">
        <v>0</v>
      </c>
      <c r="L2668">
        <f>VLOOKUP(B2668,'BAHAN BAKU'!P:Y,10,FALSE)</f>
        <v>0</v>
      </c>
      <c r="M2668">
        <f>VLOOKUP(B2668,'BAHAN BAKU'!P:Z,11,FALSE)</f>
        <v>0</v>
      </c>
      <c r="T2668">
        <v>0</v>
      </c>
    </row>
    <row r="2669" spans="1:20" x14ac:dyDescent="0.25">
      <c r="A2669">
        <f>VLOOKUP(B2669,'BAHAN BAKU'!$BD:$BE,2,FALSE)</f>
        <v>1</v>
      </c>
      <c r="B2669">
        <f>IF(COUNTIF($B$2:B2668,B2668)=3,B2668+1,B2668)</f>
        <v>890</v>
      </c>
      <c r="C2669" t="e">
        <f>VLOOKUP(B2669,'BAHAN BAKU'!P:Q,2,FALSE)</f>
        <v>#N/A</v>
      </c>
      <c r="D2669" t="s">
        <v>2</v>
      </c>
      <c r="E2669" t="s">
        <v>49</v>
      </c>
      <c r="F2669" s="13">
        <v>11</v>
      </c>
      <c r="G2669" t="s">
        <v>49</v>
      </c>
      <c r="H2669">
        <v>100</v>
      </c>
      <c r="I2669">
        <f>ROUND(VLOOKUP(B2669,'BAHAN BAKU'!P:AO,26,FALSE)*F2669%,0)</f>
        <v>0</v>
      </c>
      <c r="J2669">
        <v>0</v>
      </c>
      <c r="K2669">
        <v>0</v>
      </c>
      <c r="L2669">
        <f>VLOOKUP(B2669,'BAHAN BAKU'!P:Y,10,FALSE)</f>
        <v>0</v>
      </c>
      <c r="M2669">
        <f>VLOOKUP(B2669,'BAHAN BAKU'!P:Z,11,FALSE)</f>
        <v>0</v>
      </c>
      <c r="T2669">
        <v>0</v>
      </c>
    </row>
    <row r="2670" spans="1:20" x14ac:dyDescent="0.25">
      <c r="A2670">
        <f>VLOOKUP(B2670,'BAHAN BAKU'!$BD:$BE,2,FALSE)</f>
        <v>1</v>
      </c>
      <c r="B2670">
        <f>IF(COUNTIF($B$2:B2669,B2669)=3,B2669+1,B2669)</f>
        <v>890</v>
      </c>
      <c r="C2670" t="e">
        <f>VLOOKUP(B2670,'BAHAN BAKU'!P:Q,2,FALSE)</f>
        <v>#N/A</v>
      </c>
      <c r="D2670" t="s">
        <v>0</v>
      </c>
      <c r="E2670" t="s">
        <v>49</v>
      </c>
      <c r="F2670" s="13">
        <f>IF(VLOOKUP(B2670&amp;D2670,'BAHAN BAKU'!BA:BB,2,FALSE)&gt;'BAHAN BAKU'!$B$1,'BAHAN BAKU'!$B$1,VLOOKUP(B2670&amp;D2670,'BAHAN BAKU'!BA:BB,2,FALSE))</f>
        <v>0</v>
      </c>
      <c r="G2670" t="s">
        <v>49</v>
      </c>
      <c r="H2670">
        <v>100</v>
      </c>
      <c r="I2670">
        <f>ROUND(VLOOKUP(B2670,'BAHAN BAKU'!P:AO,26,FALSE)*F2670%,0)</f>
        <v>0</v>
      </c>
      <c r="J2670">
        <v>0</v>
      </c>
      <c r="K2670">
        <v>0</v>
      </c>
      <c r="L2670">
        <f>VLOOKUP(B2670,'BAHAN BAKU'!P:Y,10,FALSE)</f>
        <v>0</v>
      </c>
      <c r="M2670">
        <f>VLOOKUP(B2670,'BAHAN BAKU'!P:Z,11,FALSE)</f>
        <v>0</v>
      </c>
      <c r="T2670">
        <v>0</v>
      </c>
    </row>
    <row r="2671" spans="1:20" x14ac:dyDescent="0.25">
      <c r="A2671">
        <f>VLOOKUP(B2671,'BAHAN BAKU'!$BD:$BE,2,FALSE)</f>
        <v>1</v>
      </c>
      <c r="B2671">
        <f>IF(COUNTIF($B$2:B2670,B2670)=3,B2670+1,B2670)</f>
        <v>890</v>
      </c>
      <c r="C2671" t="e">
        <f>VLOOKUP(B2671,'BAHAN BAKU'!P:Q,2,FALSE)</f>
        <v>#N/A</v>
      </c>
      <c r="D2671" t="s">
        <v>4</v>
      </c>
      <c r="E2671" t="s">
        <v>49</v>
      </c>
      <c r="F2671" s="13" t="e">
        <f>IF(C2671=0,"2.5","0")</f>
        <v>#N/A</v>
      </c>
      <c r="G2671" t="s">
        <v>49</v>
      </c>
      <c r="H2671">
        <v>100</v>
      </c>
      <c r="I2671" t="e">
        <f>ROUND(VLOOKUP(B2671,'BAHAN BAKU'!P:AO,26,FALSE)*F2671%,0)</f>
        <v>#N/A</v>
      </c>
      <c r="J2671">
        <v>0</v>
      </c>
      <c r="K2671">
        <v>0</v>
      </c>
      <c r="L2671">
        <f>VLOOKUP(B2671,'BAHAN BAKU'!P:Y,10,FALSE)</f>
        <v>0</v>
      </c>
      <c r="M2671">
        <f>VLOOKUP(B2671,'BAHAN BAKU'!P:Z,11,FALSE)</f>
        <v>0</v>
      </c>
      <c r="T2671">
        <v>0</v>
      </c>
    </row>
    <row r="2672" spans="1:20" x14ac:dyDescent="0.25">
      <c r="A2672">
        <f>VLOOKUP(B2672,'BAHAN BAKU'!$BD:$BE,2,FALSE)</f>
        <v>1</v>
      </c>
      <c r="B2672">
        <f>IF(COUNTIF($B$2:B2671,B2671)=3,B2671+1,B2671)</f>
        <v>891</v>
      </c>
      <c r="C2672" t="e">
        <f>VLOOKUP(B2672,'BAHAN BAKU'!P:Q,2,FALSE)</f>
        <v>#N/A</v>
      </c>
      <c r="D2672" t="s">
        <v>2</v>
      </c>
      <c r="E2672" t="s">
        <v>49</v>
      </c>
      <c r="F2672" s="13">
        <v>11</v>
      </c>
      <c r="G2672" t="s">
        <v>49</v>
      </c>
      <c r="H2672">
        <v>100</v>
      </c>
      <c r="I2672">
        <f>ROUND(VLOOKUP(B2672,'BAHAN BAKU'!P:AO,26,FALSE)*F2672%,0)</f>
        <v>0</v>
      </c>
      <c r="J2672">
        <v>0</v>
      </c>
      <c r="K2672">
        <v>0</v>
      </c>
      <c r="L2672">
        <f>VLOOKUP(B2672,'BAHAN BAKU'!P:Y,10,FALSE)</f>
        <v>0</v>
      </c>
      <c r="M2672">
        <f>VLOOKUP(B2672,'BAHAN BAKU'!P:Z,11,FALSE)</f>
        <v>0</v>
      </c>
      <c r="T2672">
        <v>0</v>
      </c>
    </row>
    <row r="2673" spans="1:20" x14ac:dyDescent="0.25">
      <c r="A2673">
        <f>VLOOKUP(B2673,'BAHAN BAKU'!$BD:$BE,2,FALSE)</f>
        <v>1</v>
      </c>
      <c r="B2673">
        <f>IF(COUNTIF($B$2:B2672,B2672)=3,B2672+1,B2672)</f>
        <v>891</v>
      </c>
      <c r="C2673" t="e">
        <f>VLOOKUP(B2673,'BAHAN BAKU'!P:Q,2,FALSE)</f>
        <v>#N/A</v>
      </c>
      <c r="D2673" t="s">
        <v>0</v>
      </c>
      <c r="E2673" t="s">
        <v>49</v>
      </c>
      <c r="F2673" s="13">
        <f>IF(VLOOKUP(B2673&amp;D2673,'BAHAN BAKU'!BA:BB,2,FALSE)&gt;'BAHAN BAKU'!$B$1,'BAHAN BAKU'!$B$1,VLOOKUP(B2673&amp;D2673,'BAHAN BAKU'!BA:BB,2,FALSE))</f>
        <v>0</v>
      </c>
      <c r="G2673" t="s">
        <v>49</v>
      </c>
      <c r="H2673">
        <v>100</v>
      </c>
      <c r="I2673">
        <f>ROUND(VLOOKUP(B2673,'BAHAN BAKU'!P:AO,26,FALSE)*F2673%,0)</f>
        <v>0</v>
      </c>
      <c r="J2673">
        <v>0</v>
      </c>
      <c r="K2673">
        <v>0</v>
      </c>
      <c r="L2673">
        <f>VLOOKUP(B2673,'BAHAN BAKU'!P:Y,10,FALSE)</f>
        <v>0</v>
      </c>
      <c r="M2673">
        <f>VLOOKUP(B2673,'BAHAN BAKU'!P:Z,11,FALSE)</f>
        <v>0</v>
      </c>
      <c r="T2673">
        <v>0</v>
      </c>
    </row>
    <row r="2674" spans="1:20" x14ac:dyDescent="0.25">
      <c r="A2674">
        <f>VLOOKUP(B2674,'BAHAN BAKU'!$BD:$BE,2,FALSE)</f>
        <v>1</v>
      </c>
      <c r="B2674">
        <f>IF(COUNTIF($B$2:B2673,B2673)=3,B2673+1,B2673)</f>
        <v>891</v>
      </c>
      <c r="C2674" t="e">
        <f>VLOOKUP(B2674,'BAHAN BAKU'!P:Q,2,FALSE)</f>
        <v>#N/A</v>
      </c>
      <c r="D2674" t="s">
        <v>4</v>
      </c>
      <c r="E2674" t="s">
        <v>49</v>
      </c>
      <c r="F2674" s="13" t="e">
        <f>IF(C2674=0,"2.5","0")</f>
        <v>#N/A</v>
      </c>
      <c r="G2674" t="s">
        <v>49</v>
      </c>
      <c r="H2674">
        <v>100</v>
      </c>
      <c r="I2674" t="e">
        <f>ROUND(VLOOKUP(B2674,'BAHAN BAKU'!P:AO,26,FALSE)*F2674%,0)</f>
        <v>#N/A</v>
      </c>
      <c r="J2674">
        <v>0</v>
      </c>
      <c r="K2674">
        <v>0</v>
      </c>
      <c r="L2674">
        <f>VLOOKUP(B2674,'BAHAN BAKU'!P:Y,10,FALSE)</f>
        <v>0</v>
      </c>
      <c r="M2674">
        <f>VLOOKUP(B2674,'BAHAN BAKU'!P:Z,11,FALSE)</f>
        <v>0</v>
      </c>
      <c r="T2674">
        <v>0</v>
      </c>
    </row>
    <row r="2675" spans="1:20" x14ac:dyDescent="0.25">
      <c r="A2675">
        <f>VLOOKUP(B2675,'BAHAN BAKU'!$BD:$BE,2,FALSE)</f>
        <v>1</v>
      </c>
      <c r="B2675">
        <f>IF(COUNTIF($B$2:B2674,B2674)=3,B2674+1,B2674)</f>
        <v>892</v>
      </c>
      <c r="C2675" t="e">
        <f>VLOOKUP(B2675,'BAHAN BAKU'!P:Q,2,FALSE)</f>
        <v>#N/A</v>
      </c>
      <c r="D2675" t="s">
        <v>2</v>
      </c>
      <c r="E2675" t="s">
        <v>49</v>
      </c>
      <c r="F2675" s="13">
        <v>11</v>
      </c>
      <c r="G2675" t="s">
        <v>49</v>
      </c>
      <c r="H2675">
        <v>100</v>
      </c>
      <c r="I2675">
        <f>ROUND(VLOOKUP(B2675,'BAHAN BAKU'!P:AO,26,FALSE)*F2675%,0)</f>
        <v>0</v>
      </c>
      <c r="J2675">
        <v>0</v>
      </c>
      <c r="K2675">
        <v>0</v>
      </c>
      <c r="L2675">
        <f>VLOOKUP(B2675,'BAHAN BAKU'!P:Y,10,FALSE)</f>
        <v>0</v>
      </c>
      <c r="M2675">
        <f>VLOOKUP(B2675,'BAHAN BAKU'!P:Z,11,FALSE)</f>
        <v>0</v>
      </c>
      <c r="T2675">
        <v>0</v>
      </c>
    </row>
    <row r="2676" spans="1:20" x14ac:dyDescent="0.25">
      <c r="A2676">
        <f>VLOOKUP(B2676,'BAHAN BAKU'!$BD:$BE,2,FALSE)</f>
        <v>1</v>
      </c>
      <c r="B2676">
        <f>IF(COUNTIF($B$2:B2675,B2675)=3,B2675+1,B2675)</f>
        <v>892</v>
      </c>
      <c r="C2676" t="e">
        <f>VLOOKUP(B2676,'BAHAN BAKU'!P:Q,2,FALSE)</f>
        <v>#N/A</v>
      </c>
      <c r="D2676" t="s">
        <v>0</v>
      </c>
      <c r="E2676" t="s">
        <v>49</v>
      </c>
      <c r="F2676" s="13">
        <f>IF(VLOOKUP(B2676&amp;D2676,'BAHAN BAKU'!BA:BB,2,FALSE)&gt;'BAHAN BAKU'!$B$1,'BAHAN BAKU'!$B$1,VLOOKUP(B2676&amp;D2676,'BAHAN BAKU'!BA:BB,2,FALSE))</f>
        <v>0</v>
      </c>
      <c r="G2676" t="s">
        <v>49</v>
      </c>
      <c r="H2676">
        <v>100</v>
      </c>
      <c r="I2676">
        <f>ROUND(VLOOKUP(B2676,'BAHAN BAKU'!P:AO,26,FALSE)*F2676%,0)</f>
        <v>0</v>
      </c>
      <c r="J2676">
        <v>0</v>
      </c>
      <c r="K2676">
        <v>0</v>
      </c>
      <c r="L2676">
        <f>VLOOKUP(B2676,'BAHAN BAKU'!P:Y,10,FALSE)</f>
        <v>0</v>
      </c>
      <c r="M2676">
        <f>VLOOKUP(B2676,'BAHAN BAKU'!P:Z,11,FALSE)</f>
        <v>0</v>
      </c>
      <c r="T2676">
        <v>0</v>
      </c>
    </row>
    <row r="2677" spans="1:20" x14ac:dyDescent="0.25">
      <c r="A2677">
        <f>VLOOKUP(B2677,'BAHAN BAKU'!$BD:$BE,2,FALSE)</f>
        <v>1</v>
      </c>
      <c r="B2677">
        <f>IF(COUNTIF($B$2:B2676,B2676)=3,B2676+1,B2676)</f>
        <v>892</v>
      </c>
      <c r="C2677" t="e">
        <f>VLOOKUP(B2677,'BAHAN BAKU'!P:Q,2,FALSE)</f>
        <v>#N/A</v>
      </c>
      <c r="D2677" t="s">
        <v>4</v>
      </c>
      <c r="E2677" t="s">
        <v>49</v>
      </c>
      <c r="F2677" s="13" t="e">
        <f>IF(C2677=0,"2.5","0")</f>
        <v>#N/A</v>
      </c>
      <c r="G2677" t="s">
        <v>49</v>
      </c>
      <c r="H2677">
        <v>100</v>
      </c>
      <c r="I2677" t="e">
        <f>ROUND(VLOOKUP(B2677,'BAHAN BAKU'!P:AO,26,FALSE)*F2677%,0)</f>
        <v>#N/A</v>
      </c>
      <c r="J2677">
        <v>0</v>
      </c>
      <c r="K2677">
        <v>0</v>
      </c>
      <c r="L2677">
        <f>VLOOKUP(B2677,'BAHAN BAKU'!P:Y,10,FALSE)</f>
        <v>0</v>
      </c>
      <c r="M2677">
        <f>VLOOKUP(B2677,'BAHAN BAKU'!P:Z,11,FALSE)</f>
        <v>0</v>
      </c>
      <c r="T2677">
        <v>0</v>
      </c>
    </row>
    <row r="2678" spans="1:20" x14ac:dyDescent="0.25">
      <c r="A2678">
        <f>VLOOKUP(B2678,'BAHAN BAKU'!$BD:$BE,2,FALSE)</f>
        <v>1</v>
      </c>
      <c r="B2678">
        <f>IF(COUNTIF($B$2:B2677,B2677)=3,B2677+1,B2677)</f>
        <v>893</v>
      </c>
      <c r="C2678" t="e">
        <f>VLOOKUP(B2678,'BAHAN BAKU'!P:Q,2,FALSE)</f>
        <v>#N/A</v>
      </c>
      <c r="D2678" t="s">
        <v>2</v>
      </c>
      <c r="E2678" t="s">
        <v>49</v>
      </c>
      <c r="F2678" s="13">
        <v>11</v>
      </c>
      <c r="G2678" t="s">
        <v>49</v>
      </c>
      <c r="H2678">
        <v>100</v>
      </c>
      <c r="I2678">
        <f>ROUND(VLOOKUP(B2678,'BAHAN BAKU'!P:AO,26,FALSE)*F2678%,0)</f>
        <v>0</v>
      </c>
      <c r="J2678">
        <v>0</v>
      </c>
      <c r="K2678">
        <v>0</v>
      </c>
      <c r="L2678">
        <f>VLOOKUP(B2678,'BAHAN BAKU'!P:Y,10,FALSE)</f>
        <v>0</v>
      </c>
      <c r="M2678">
        <f>VLOOKUP(B2678,'BAHAN BAKU'!P:Z,11,FALSE)</f>
        <v>0</v>
      </c>
      <c r="T2678">
        <v>0</v>
      </c>
    </row>
    <row r="2679" spans="1:20" x14ac:dyDescent="0.25">
      <c r="A2679">
        <f>VLOOKUP(B2679,'BAHAN BAKU'!$BD:$BE,2,FALSE)</f>
        <v>1</v>
      </c>
      <c r="B2679">
        <f>IF(COUNTIF($B$2:B2678,B2678)=3,B2678+1,B2678)</f>
        <v>893</v>
      </c>
      <c r="C2679" t="e">
        <f>VLOOKUP(B2679,'BAHAN BAKU'!P:Q,2,FALSE)</f>
        <v>#N/A</v>
      </c>
      <c r="D2679" t="s">
        <v>0</v>
      </c>
      <c r="E2679" t="s">
        <v>49</v>
      </c>
      <c r="F2679" s="13">
        <f>IF(VLOOKUP(B2679&amp;D2679,'BAHAN BAKU'!BA:BB,2,FALSE)&gt;'BAHAN BAKU'!$B$1,'BAHAN BAKU'!$B$1,VLOOKUP(B2679&amp;D2679,'BAHAN BAKU'!BA:BB,2,FALSE))</f>
        <v>0</v>
      </c>
      <c r="G2679" t="s">
        <v>49</v>
      </c>
      <c r="H2679">
        <v>100</v>
      </c>
      <c r="I2679">
        <f>ROUND(VLOOKUP(B2679,'BAHAN BAKU'!P:AO,26,FALSE)*F2679%,0)</f>
        <v>0</v>
      </c>
      <c r="J2679">
        <v>0</v>
      </c>
      <c r="K2679">
        <v>0</v>
      </c>
      <c r="L2679">
        <f>VLOOKUP(B2679,'BAHAN BAKU'!P:Y,10,FALSE)</f>
        <v>0</v>
      </c>
      <c r="M2679">
        <f>VLOOKUP(B2679,'BAHAN BAKU'!P:Z,11,FALSE)</f>
        <v>0</v>
      </c>
      <c r="T2679">
        <v>0</v>
      </c>
    </row>
    <row r="2680" spans="1:20" x14ac:dyDescent="0.25">
      <c r="A2680">
        <f>VLOOKUP(B2680,'BAHAN BAKU'!$BD:$BE,2,FALSE)</f>
        <v>1</v>
      </c>
      <c r="B2680">
        <f>IF(COUNTIF($B$2:B2679,B2679)=3,B2679+1,B2679)</f>
        <v>893</v>
      </c>
      <c r="C2680" t="e">
        <f>VLOOKUP(B2680,'BAHAN BAKU'!P:Q,2,FALSE)</f>
        <v>#N/A</v>
      </c>
      <c r="D2680" t="s">
        <v>4</v>
      </c>
      <c r="E2680" t="s">
        <v>49</v>
      </c>
      <c r="F2680" s="13" t="e">
        <f>IF(C2680=0,"2.5","0")</f>
        <v>#N/A</v>
      </c>
      <c r="G2680" t="s">
        <v>49</v>
      </c>
      <c r="H2680">
        <v>100</v>
      </c>
      <c r="I2680" t="e">
        <f>ROUND(VLOOKUP(B2680,'BAHAN BAKU'!P:AO,26,FALSE)*F2680%,0)</f>
        <v>#N/A</v>
      </c>
      <c r="J2680">
        <v>0</v>
      </c>
      <c r="K2680">
        <v>0</v>
      </c>
      <c r="L2680">
        <f>VLOOKUP(B2680,'BAHAN BAKU'!P:Y,10,FALSE)</f>
        <v>0</v>
      </c>
      <c r="M2680">
        <f>VLOOKUP(B2680,'BAHAN BAKU'!P:Z,11,FALSE)</f>
        <v>0</v>
      </c>
      <c r="T2680">
        <v>0</v>
      </c>
    </row>
    <row r="2681" spans="1:20" x14ac:dyDescent="0.25">
      <c r="A2681">
        <f>VLOOKUP(B2681,'BAHAN BAKU'!$BD:$BE,2,FALSE)</f>
        <v>1</v>
      </c>
      <c r="B2681">
        <f>IF(COUNTIF($B$2:B2680,B2680)=3,B2680+1,B2680)</f>
        <v>894</v>
      </c>
      <c r="C2681" t="e">
        <f>VLOOKUP(B2681,'BAHAN BAKU'!P:Q,2,FALSE)</f>
        <v>#N/A</v>
      </c>
      <c r="D2681" t="s">
        <v>2</v>
      </c>
      <c r="E2681" t="s">
        <v>49</v>
      </c>
      <c r="F2681" s="13">
        <v>11</v>
      </c>
      <c r="G2681" t="s">
        <v>49</v>
      </c>
      <c r="H2681">
        <v>100</v>
      </c>
      <c r="I2681">
        <f>ROUND(VLOOKUP(B2681,'BAHAN BAKU'!P:AO,26,FALSE)*F2681%,0)</f>
        <v>0</v>
      </c>
      <c r="J2681">
        <v>0</v>
      </c>
      <c r="K2681">
        <v>0</v>
      </c>
      <c r="L2681">
        <f>VLOOKUP(B2681,'BAHAN BAKU'!P:Y,10,FALSE)</f>
        <v>0</v>
      </c>
      <c r="M2681">
        <f>VLOOKUP(B2681,'BAHAN BAKU'!P:Z,11,FALSE)</f>
        <v>0</v>
      </c>
      <c r="T2681">
        <v>0</v>
      </c>
    </row>
    <row r="2682" spans="1:20" x14ac:dyDescent="0.25">
      <c r="A2682">
        <f>VLOOKUP(B2682,'BAHAN BAKU'!$BD:$BE,2,FALSE)</f>
        <v>1</v>
      </c>
      <c r="B2682">
        <f>IF(COUNTIF($B$2:B2681,B2681)=3,B2681+1,B2681)</f>
        <v>894</v>
      </c>
      <c r="C2682" t="e">
        <f>VLOOKUP(B2682,'BAHAN BAKU'!P:Q,2,FALSE)</f>
        <v>#N/A</v>
      </c>
      <c r="D2682" t="s">
        <v>0</v>
      </c>
      <c r="E2682" t="s">
        <v>49</v>
      </c>
      <c r="F2682" s="13">
        <f>IF(VLOOKUP(B2682&amp;D2682,'BAHAN BAKU'!BA:BB,2,FALSE)&gt;'BAHAN BAKU'!$B$1,'BAHAN BAKU'!$B$1,VLOOKUP(B2682&amp;D2682,'BAHAN BAKU'!BA:BB,2,FALSE))</f>
        <v>0</v>
      </c>
      <c r="G2682" t="s">
        <v>49</v>
      </c>
      <c r="H2682">
        <v>100</v>
      </c>
      <c r="I2682">
        <f>ROUND(VLOOKUP(B2682,'BAHAN BAKU'!P:AO,26,FALSE)*F2682%,0)</f>
        <v>0</v>
      </c>
      <c r="J2682">
        <v>0</v>
      </c>
      <c r="K2682">
        <v>0</v>
      </c>
      <c r="L2682">
        <f>VLOOKUP(B2682,'BAHAN BAKU'!P:Y,10,FALSE)</f>
        <v>0</v>
      </c>
      <c r="M2682">
        <f>VLOOKUP(B2682,'BAHAN BAKU'!P:Z,11,FALSE)</f>
        <v>0</v>
      </c>
      <c r="T2682">
        <v>0</v>
      </c>
    </row>
    <row r="2683" spans="1:20" x14ac:dyDescent="0.25">
      <c r="A2683">
        <f>VLOOKUP(B2683,'BAHAN BAKU'!$BD:$BE,2,FALSE)</f>
        <v>1</v>
      </c>
      <c r="B2683">
        <f>IF(COUNTIF($B$2:B2682,B2682)=3,B2682+1,B2682)</f>
        <v>894</v>
      </c>
      <c r="C2683" t="e">
        <f>VLOOKUP(B2683,'BAHAN BAKU'!P:Q,2,FALSE)</f>
        <v>#N/A</v>
      </c>
      <c r="D2683" t="s">
        <v>4</v>
      </c>
      <c r="E2683" t="s">
        <v>49</v>
      </c>
      <c r="F2683" s="13" t="e">
        <f>IF(C2683=0,"2.5","0")</f>
        <v>#N/A</v>
      </c>
      <c r="G2683" t="s">
        <v>49</v>
      </c>
      <c r="H2683">
        <v>100</v>
      </c>
      <c r="I2683" t="e">
        <f>ROUND(VLOOKUP(B2683,'BAHAN BAKU'!P:AO,26,FALSE)*F2683%,0)</f>
        <v>#N/A</v>
      </c>
      <c r="J2683">
        <v>0</v>
      </c>
      <c r="K2683">
        <v>0</v>
      </c>
      <c r="L2683">
        <f>VLOOKUP(B2683,'BAHAN BAKU'!P:Y,10,FALSE)</f>
        <v>0</v>
      </c>
      <c r="M2683">
        <f>VLOOKUP(B2683,'BAHAN BAKU'!P:Z,11,FALSE)</f>
        <v>0</v>
      </c>
      <c r="T2683">
        <v>0</v>
      </c>
    </row>
    <row r="2684" spans="1:20" x14ac:dyDescent="0.25">
      <c r="A2684">
        <f>VLOOKUP(B2684,'BAHAN BAKU'!$BD:$BE,2,FALSE)</f>
        <v>1</v>
      </c>
      <c r="B2684">
        <f>IF(COUNTIF($B$2:B2683,B2683)=3,B2683+1,B2683)</f>
        <v>895</v>
      </c>
      <c r="C2684" t="e">
        <f>VLOOKUP(B2684,'BAHAN BAKU'!P:Q,2,FALSE)</f>
        <v>#N/A</v>
      </c>
      <c r="D2684" t="s">
        <v>2</v>
      </c>
      <c r="E2684" t="s">
        <v>49</v>
      </c>
      <c r="F2684" s="13">
        <v>11</v>
      </c>
      <c r="G2684" t="s">
        <v>49</v>
      </c>
      <c r="H2684">
        <v>100</v>
      </c>
      <c r="I2684">
        <f>ROUND(VLOOKUP(B2684,'BAHAN BAKU'!P:AO,26,FALSE)*F2684%,0)</f>
        <v>0</v>
      </c>
      <c r="J2684">
        <v>0</v>
      </c>
      <c r="K2684">
        <v>0</v>
      </c>
      <c r="L2684">
        <f>VLOOKUP(B2684,'BAHAN BAKU'!P:Y,10,FALSE)</f>
        <v>0</v>
      </c>
      <c r="M2684">
        <f>VLOOKUP(B2684,'BAHAN BAKU'!P:Z,11,FALSE)</f>
        <v>0</v>
      </c>
      <c r="T2684">
        <v>0</v>
      </c>
    </row>
    <row r="2685" spans="1:20" x14ac:dyDescent="0.25">
      <c r="A2685">
        <f>VLOOKUP(B2685,'BAHAN BAKU'!$BD:$BE,2,FALSE)</f>
        <v>1</v>
      </c>
      <c r="B2685">
        <f>IF(COUNTIF($B$2:B2684,B2684)=3,B2684+1,B2684)</f>
        <v>895</v>
      </c>
      <c r="C2685" t="e">
        <f>VLOOKUP(B2685,'BAHAN BAKU'!P:Q,2,FALSE)</f>
        <v>#N/A</v>
      </c>
      <c r="D2685" t="s">
        <v>0</v>
      </c>
      <c r="E2685" t="s">
        <v>49</v>
      </c>
      <c r="F2685" s="13">
        <f>IF(VLOOKUP(B2685&amp;D2685,'BAHAN BAKU'!BA:BB,2,FALSE)&gt;'BAHAN BAKU'!$B$1,'BAHAN BAKU'!$B$1,VLOOKUP(B2685&amp;D2685,'BAHAN BAKU'!BA:BB,2,FALSE))</f>
        <v>0</v>
      </c>
      <c r="G2685" t="s">
        <v>49</v>
      </c>
      <c r="H2685">
        <v>100</v>
      </c>
      <c r="I2685">
        <f>ROUND(VLOOKUP(B2685,'BAHAN BAKU'!P:AO,26,FALSE)*F2685%,0)</f>
        <v>0</v>
      </c>
      <c r="J2685">
        <v>0</v>
      </c>
      <c r="K2685">
        <v>0</v>
      </c>
      <c r="L2685">
        <f>VLOOKUP(B2685,'BAHAN BAKU'!P:Y,10,FALSE)</f>
        <v>0</v>
      </c>
      <c r="M2685">
        <f>VLOOKUP(B2685,'BAHAN BAKU'!P:Z,11,FALSE)</f>
        <v>0</v>
      </c>
      <c r="T2685">
        <v>0</v>
      </c>
    </row>
    <row r="2686" spans="1:20" x14ac:dyDescent="0.25">
      <c r="A2686">
        <f>VLOOKUP(B2686,'BAHAN BAKU'!$BD:$BE,2,FALSE)</f>
        <v>1</v>
      </c>
      <c r="B2686">
        <f>IF(COUNTIF($B$2:B2685,B2685)=3,B2685+1,B2685)</f>
        <v>895</v>
      </c>
      <c r="C2686" t="e">
        <f>VLOOKUP(B2686,'BAHAN BAKU'!P:Q,2,FALSE)</f>
        <v>#N/A</v>
      </c>
      <c r="D2686" t="s">
        <v>4</v>
      </c>
      <c r="E2686" t="s">
        <v>49</v>
      </c>
      <c r="F2686" s="13" t="e">
        <f>IF(C2686=0,"2.5","0")</f>
        <v>#N/A</v>
      </c>
      <c r="G2686" t="s">
        <v>49</v>
      </c>
      <c r="H2686">
        <v>100</v>
      </c>
      <c r="I2686" t="e">
        <f>ROUND(VLOOKUP(B2686,'BAHAN BAKU'!P:AO,26,FALSE)*F2686%,0)</f>
        <v>#N/A</v>
      </c>
      <c r="J2686">
        <v>0</v>
      </c>
      <c r="K2686">
        <v>0</v>
      </c>
      <c r="L2686">
        <f>VLOOKUP(B2686,'BAHAN BAKU'!P:Y,10,FALSE)</f>
        <v>0</v>
      </c>
      <c r="M2686">
        <f>VLOOKUP(B2686,'BAHAN BAKU'!P:Z,11,FALSE)</f>
        <v>0</v>
      </c>
      <c r="T2686">
        <v>0</v>
      </c>
    </row>
    <row r="2687" spans="1:20" x14ac:dyDescent="0.25">
      <c r="A2687">
        <f>VLOOKUP(B2687,'BAHAN BAKU'!$BD:$BE,2,FALSE)</f>
        <v>1</v>
      </c>
      <c r="B2687">
        <f>IF(COUNTIF($B$2:B2686,B2686)=3,B2686+1,B2686)</f>
        <v>896</v>
      </c>
      <c r="C2687" t="e">
        <f>VLOOKUP(B2687,'BAHAN BAKU'!P:Q,2,FALSE)</f>
        <v>#N/A</v>
      </c>
      <c r="D2687" t="s">
        <v>2</v>
      </c>
      <c r="E2687" t="s">
        <v>49</v>
      </c>
      <c r="F2687" s="13">
        <v>11</v>
      </c>
      <c r="G2687" t="s">
        <v>49</v>
      </c>
      <c r="H2687">
        <v>100</v>
      </c>
      <c r="I2687">
        <f>ROUND(VLOOKUP(B2687,'BAHAN BAKU'!P:AO,26,FALSE)*F2687%,0)</f>
        <v>0</v>
      </c>
      <c r="J2687">
        <v>0</v>
      </c>
      <c r="K2687">
        <v>0</v>
      </c>
      <c r="L2687">
        <f>VLOOKUP(B2687,'BAHAN BAKU'!P:Y,10,FALSE)</f>
        <v>0</v>
      </c>
      <c r="M2687">
        <f>VLOOKUP(B2687,'BAHAN BAKU'!P:Z,11,FALSE)</f>
        <v>0</v>
      </c>
      <c r="T2687">
        <v>0</v>
      </c>
    </row>
    <row r="2688" spans="1:20" x14ac:dyDescent="0.25">
      <c r="A2688">
        <f>VLOOKUP(B2688,'BAHAN BAKU'!$BD:$BE,2,FALSE)</f>
        <v>1</v>
      </c>
      <c r="B2688">
        <f>IF(COUNTIF($B$2:B2687,B2687)=3,B2687+1,B2687)</f>
        <v>896</v>
      </c>
      <c r="C2688" t="e">
        <f>VLOOKUP(B2688,'BAHAN BAKU'!P:Q,2,FALSE)</f>
        <v>#N/A</v>
      </c>
      <c r="D2688" t="s">
        <v>0</v>
      </c>
      <c r="E2688" t="s">
        <v>49</v>
      </c>
      <c r="F2688" s="13">
        <f>IF(VLOOKUP(B2688&amp;D2688,'BAHAN BAKU'!BA:BB,2,FALSE)&gt;'BAHAN BAKU'!$B$1,'BAHAN BAKU'!$B$1,VLOOKUP(B2688&amp;D2688,'BAHAN BAKU'!BA:BB,2,FALSE))</f>
        <v>0</v>
      </c>
      <c r="G2688" t="s">
        <v>49</v>
      </c>
      <c r="H2688">
        <v>100</v>
      </c>
      <c r="I2688">
        <f>ROUND(VLOOKUP(B2688,'BAHAN BAKU'!P:AO,26,FALSE)*F2688%,0)</f>
        <v>0</v>
      </c>
      <c r="J2688">
        <v>0</v>
      </c>
      <c r="K2688">
        <v>0</v>
      </c>
      <c r="L2688">
        <f>VLOOKUP(B2688,'BAHAN BAKU'!P:Y,10,FALSE)</f>
        <v>0</v>
      </c>
      <c r="M2688">
        <f>VLOOKUP(B2688,'BAHAN BAKU'!P:Z,11,FALSE)</f>
        <v>0</v>
      </c>
      <c r="T2688">
        <v>0</v>
      </c>
    </row>
    <row r="2689" spans="1:20" x14ac:dyDescent="0.25">
      <c r="A2689">
        <f>VLOOKUP(B2689,'BAHAN BAKU'!$BD:$BE,2,FALSE)</f>
        <v>1</v>
      </c>
      <c r="B2689">
        <f>IF(COUNTIF($B$2:B2688,B2688)=3,B2688+1,B2688)</f>
        <v>896</v>
      </c>
      <c r="C2689" t="e">
        <f>VLOOKUP(B2689,'BAHAN BAKU'!P:Q,2,FALSE)</f>
        <v>#N/A</v>
      </c>
      <c r="D2689" t="s">
        <v>4</v>
      </c>
      <c r="E2689" t="s">
        <v>49</v>
      </c>
      <c r="F2689" s="13" t="e">
        <f>IF(C2689=0,"2.5","0")</f>
        <v>#N/A</v>
      </c>
      <c r="G2689" t="s">
        <v>49</v>
      </c>
      <c r="H2689">
        <v>100</v>
      </c>
      <c r="I2689" t="e">
        <f>ROUND(VLOOKUP(B2689,'BAHAN BAKU'!P:AO,26,FALSE)*F2689%,0)</f>
        <v>#N/A</v>
      </c>
      <c r="J2689">
        <v>0</v>
      </c>
      <c r="K2689">
        <v>0</v>
      </c>
      <c r="L2689">
        <f>VLOOKUP(B2689,'BAHAN BAKU'!P:Y,10,FALSE)</f>
        <v>0</v>
      </c>
      <c r="M2689">
        <f>VLOOKUP(B2689,'BAHAN BAKU'!P:Z,11,FALSE)</f>
        <v>0</v>
      </c>
      <c r="T2689">
        <v>0</v>
      </c>
    </row>
    <row r="2690" spans="1:20" x14ac:dyDescent="0.25">
      <c r="A2690">
        <f>VLOOKUP(B2690,'BAHAN BAKU'!$BD:$BE,2,FALSE)</f>
        <v>1</v>
      </c>
      <c r="B2690">
        <f>IF(COUNTIF($B$2:B2689,B2689)=3,B2689+1,B2689)</f>
        <v>897</v>
      </c>
      <c r="C2690" t="e">
        <f>VLOOKUP(B2690,'BAHAN BAKU'!P:Q,2,FALSE)</f>
        <v>#N/A</v>
      </c>
      <c r="D2690" t="s">
        <v>2</v>
      </c>
      <c r="E2690" t="s">
        <v>49</v>
      </c>
      <c r="F2690" s="13">
        <v>11</v>
      </c>
      <c r="G2690" t="s">
        <v>49</v>
      </c>
      <c r="H2690">
        <v>100</v>
      </c>
      <c r="I2690">
        <f>ROUND(VLOOKUP(B2690,'BAHAN BAKU'!P:AO,26,FALSE)*F2690%,0)</f>
        <v>0</v>
      </c>
      <c r="J2690">
        <v>0</v>
      </c>
      <c r="K2690">
        <v>0</v>
      </c>
      <c r="L2690">
        <f>VLOOKUP(B2690,'BAHAN BAKU'!P:Y,10,FALSE)</f>
        <v>0</v>
      </c>
      <c r="M2690">
        <f>VLOOKUP(B2690,'BAHAN BAKU'!P:Z,11,FALSE)</f>
        <v>0</v>
      </c>
      <c r="T2690">
        <v>0</v>
      </c>
    </row>
    <row r="2691" spans="1:20" x14ac:dyDescent="0.25">
      <c r="A2691">
        <f>VLOOKUP(B2691,'BAHAN BAKU'!$BD:$BE,2,FALSE)</f>
        <v>1</v>
      </c>
      <c r="B2691">
        <f>IF(COUNTIF($B$2:B2690,B2690)=3,B2690+1,B2690)</f>
        <v>897</v>
      </c>
      <c r="C2691" t="e">
        <f>VLOOKUP(B2691,'BAHAN BAKU'!P:Q,2,FALSE)</f>
        <v>#N/A</v>
      </c>
      <c r="D2691" t="s">
        <v>0</v>
      </c>
      <c r="E2691" t="s">
        <v>49</v>
      </c>
      <c r="F2691" s="13">
        <f>IF(VLOOKUP(B2691&amp;D2691,'BAHAN BAKU'!BA:BB,2,FALSE)&gt;'BAHAN BAKU'!$B$1,'BAHAN BAKU'!$B$1,VLOOKUP(B2691&amp;D2691,'BAHAN BAKU'!BA:BB,2,FALSE))</f>
        <v>0</v>
      </c>
      <c r="G2691" t="s">
        <v>49</v>
      </c>
      <c r="H2691">
        <v>100</v>
      </c>
      <c r="I2691">
        <f>ROUND(VLOOKUP(B2691,'BAHAN BAKU'!P:AO,26,FALSE)*F2691%,0)</f>
        <v>0</v>
      </c>
      <c r="J2691">
        <v>0</v>
      </c>
      <c r="K2691">
        <v>0</v>
      </c>
      <c r="L2691">
        <f>VLOOKUP(B2691,'BAHAN BAKU'!P:Y,10,FALSE)</f>
        <v>0</v>
      </c>
      <c r="M2691">
        <f>VLOOKUP(B2691,'BAHAN BAKU'!P:Z,11,FALSE)</f>
        <v>0</v>
      </c>
      <c r="T2691">
        <v>0</v>
      </c>
    </row>
    <row r="2692" spans="1:20" x14ac:dyDescent="0.25">
      <c r="A2692">
        <f>VLOOKUP(B2692,'BAHAN BAKU'!$BD:$BE,2,FALSE)</f>
        <v>1</v>
      </c>
      <c r="B2692">
        <f>IF(COUNTIF($B$2:B2691,B2691)=3,B2691+1,B2691)</f>
        <v>897</v>
      </c>
      <c r="C2692" t="e">
        <f>VLOOKUP(B2692,'BAHAN BAKU'!P:Q,2,FALSE)</f>
        <v>#N/A</v>
      </c>
      <c r="D2692" t="s">
        <v>4</v>
      </c>
      <c r="E2692" t="s">
        <v>49</v>
      </c>
      <c r="F2692" s="13" t="e">
        <f>IF(C2692=0,"2.5","0")</f>
        <v>#N/A</v>
      </c>
      <c r="G2692" t="s">
        <v>49</v>
      </c>
      <c r="H2692">
        <v>100</v>
      </c>
      <c r="I2692" t="e">
        <f>ROUND(VLOOKUP(B2692,'BAHAN BAKU'!P:AO,26,FALSE)*F2692%,0)</f>
        <v>#N/A</v>
      </c>
      <c r="J2692">
        <v>0</v>
      </c>
      <c r="K2692">
        <v>0</v>
      </c>
      <c r="L2692">
        <f>VLOOKUP(B2692,'BAHAN BAKU'!P:Y,10,FALSE)</f>
        <v>0</v>
      </c>
      <c r="M2692">
        <f>VLOOKUP(B2692,'BAHAN BAKU'!P:Z,11,FALSE)</f>
        <v>0</v>
      </c>
      <c r="T2692">
        <v>0</v>
      </c>
    </row>
    <row r="2693" spans="1:20" x14ac:dyDescent="0.25">
      <c r="A2693">
        <f>VLOOKUP(B2693,'BAHAN BAKU'!$BD:$BE,2,FALSE)</f>
        <v>1</v>
      </c>
      <c r="B2693">
        <f>IF(COUNTIF($B$2:B2692,B2692)=3,B2692+1,B2692)</f>
        <v>898</v>
      </c>
      <c r="C2693" t="e">
        <f>VLOOKUP(B2693,'BAHAN BAKU'!P:Q,2,FALSE)</f>
        <v>#N/A</v>
      </c>
      <c r="D2693" t="s">
        <v>2</v>
      </c>
      <c r="E2693" t="s">
        <v>49</v>
      </c>
      <c r="F2693" s="13">
        <v>11</v>
      </c>
      <c r="G2693" t="s">
        <v>49</v>
      </c>
      <c r="H2693">
        <v>100</v>
      </c>
      <c r="I2693">
        <f>ROUND(VLOOKUP(B2693,'BAHAN BAKU'!P:AO,26,FALSE)*F2693%,0)</f>
        <v>0</v>
      </c>
      <c r="J2693">
        <v>0</v>
      </c>
      <c r="K2693">
        <v>0</v>
      </c>
      <c r="L2693">
        <f>VLOOKUP(B2693,'BAHAN BAKU'!P:Y,10,FALSE)</f>
        <v>0</v>
      </c>
      <c r="M2693">
        <f>VLOOKUP(B2693,'BAHAN BAKU'!P:Z,11,FALSE)</f>
        <v>0</v>
      </c>
      <c r="T2693">
        <v>0</v>
      </c>
    </row>
    <row r="2694" spans="1:20" x14ac:dyDescent="0.25">
      <c r="A2694">
        <f>VLOOKUP(B2694,'BAHAN BAKU'!$BD:$BE,2,FALSE)</f>
        <v>1</v>
      </c>
      <c r="B2694">
        <f>IF(COUNTIF($B$2:B2693,B2693)=3,B2693+1,B2693)</f>
        <v>898</v>
      </c>
      <c r="C2694" t="e">
        <f>VLOOKUP(B2694,'BAHAN BAKU'!P:Q,2,FALSE)</f>
        <v>#N/A</v>
      </c>
      <c r="D2694" t="s">
        <v>0</v>
      </c>
      <c r="E2694" t="s">
        <v>49</v>
      </c>
      <c r="F2694" s="13">
        <f>IF(VLOOKUP(B2694&amp;D2694,'BAHAN BAKU'!BA:BB,2,FALSE)&gt;'BAHAN BAKU'!$B$1,'BAHAN BAKU'!$B$1,VLOOKUP(B2694&amp;D2694,'BAHAN BAKU'!BA:BB,2,FALSE))</f>
        <v>0</v>
      </c>
      <c r="G2694" t="s">
        <v>49</v>
      </c>
      <c r="H2694">
        <v>100</v>
      </c>
      <c r="I2694">
        <f>ROUND(VLOOKUP(B2694,'BAHAN BAKU'!P:AO,26,FALSE)*F2694%,0)</f>
        <v>0</v>
      </c>
      <c r="J2694">
        <v>0</v>
      </c>
      <c r="K2694">
        <v>0</v>
      </c>
      <c r="L2694">
        <f>VLOOKUP(B2694,'BAHAN BAKU'!P:Y,10,FALSE)</f>
        <v>0</v>
      </c>
      <c r="M2694">
        <f>VLOOKUP(B2694,'BAHAN BAKU'!P:Z,11,FALSE)</f>
        <v>0</v>
      </c>
      <c r="T2694">
        <v>0</v>
      </c>
    </row>
    <row r="2695" spans="1:20" x14ac:dyDescent="0.25">
      <c r="A2695">
        <f>VLOOKUP(B2695,'BAHAN BAKU'!$BD:$BE,2,FALSE)</f>
        <v>1</v>
      </c>
      <c r="B2695">
        <f>IF(COUNTIF($B$2:B2694,B2694)=3,B2694+1,B2694)</f>
        <v>898</v>
      </c>
      <c r="C2695" t="e">
        <f>VLOOKUP(B2695,'BAHAN BAKU'!P:Q,2,FALSE)</f>
        <v>#N/A</v>
      </c>
      <c r="D2695" t="s">
        <v>4</v>
      </c>
      <c r="E2695" t="s">
        <v>49</v>
      </c>
      <c r="F2695" s="13" t="e">
        <f>IF(C2695=0,"2.5","0")</f>
        <v>#N/A</v>
      </c>
      <c r="G2695" t="s">
        <v>49</v>
      </c>
      <c r="H2695">
        <v>100</v>
      </c>
      <c r="I2695" t="e">
        <f>ROUND(VLOOKUP(B2695,'BAHAN BAKU'!P:AO,26,FALSE)*F2695%,0)</f>
        <v>#N/A</v>
      </c>
      <c r="J2695">
        <v>0</v>
      </c>
      <c r="K2695">
        <v>0</v>
      </c>
      <c r="L2695">
        <f>VLOOKUP(B2695,'BAHAN BAKU'!P:Y,10,FALSE)</f>
        <v>0</v>
      </c>
      <c r="M2695">
        <f>VLOOKUP(B2695,'BAHAN BAKU'!P:Z,11,FALSE)</f>
        <v>0</v>
      </c>
      <c r="T2695">
        <v>0</v>
      </c>
    </row>
    <row r="2696" spans="1:20" x14ac:dyDescent="0.25">
      <c r="A2696">
        <f>VLOOKUP(B2696,'BAHAN BAKU'!$BD:$BE,2,FALSE)</f>
        <v>1</v>
      </c>
      <c r="B2696">
        <f>IF(COUNTIF($B$2:B2695,B2695)=3,B2695+1,B2695)</f>
        <v>899</v>
      </c>
      <c r="C2696" t="e">
        <f>VLOOKUP(B2696,'BAHAN BAKU'!P:Q,2,FALSE)</f>
        <v>#N/A</v>
      </c>
      <c r="D2696" t="s">
        <v>2</v>
      </c>
      <c r="E2696" t="s">
        <v>49</v>
      </c>
      <c r="F2696" s="13">
        <v>11</v>
      </c>
      <c r="G2696" t="s">
        <v>49</v>
      </c>
      <c r="H2696">
        <v>100</v>
      </c>
      <c r="I2696">
        <f>ROUND(VLOOKUP(B2696,'BAHAN BAKU'!P:AO,26,FALSE)*F2696%,0)</f>
        <v>0</v>
      </c>
      <c r="J2696">
        <v>0</v>
      </c>
      <c r="K2696">
        <v>0</v>
      </c>
      <c r="L2696">
        <f>VLOOKUP(B2696,'BAHAN BAKU'!P:Y,10,FALSE)</f>
        <v>0</v>
      </c>
      <c r="M2696">
        <f>VLOOKUP(B2696,'BAHAN BAKU'!P:Z,11,FALSE)</f>
        <v>0</v>
      </c>
      <c r="T2696">
        <v>0</v>
      </c>
    </row>
    <row r="2697" spans="1:20" x14ac:dyDescent="0.25">
      <c r="A2697">
        <f>VLOOKUP(B2697,'BAHAN BAKU'!$BD:$BE,2,FALSE)</f>
        <v>1</v>
      </c>
      <c r="B2697">
        <f>IF(COUNTIF($B$2:B2696,B2696)=3,B2696+1,B2696)</f>
        <v>899</v>
      </c>
      <c r="C2697" t="e">
        <f>VLOOKUP(B2697,'BAHAN BAKU'!P:Q,2,FALSE)</f>
        <v>#N/A</v>
      </c>
      <c r="D2697" t="s">
        <v>0</v>
      </c>
      <c r="E2697" t="s">
        <v>49</v>
      </c>
      <c r="F2697" s="13">
        <f>IF(VLOOKUP(B2697&amp;D2697,'BAHAN BAKU'!BA:BB,2,FALSE)&gt;'BAHAN BAKU'!$B$1,'BAHAN BAKU'!$B$1,VLOOKUP(B2697&amp;D2697,'BAHAN BAKU'!BA:BB,2,FALSE))</f>
        <v>0</v>
      </c>
      <c r="G2697" t="s">
        <v>49</v>
      </c>
      <c r="H2697">
        <v>100</v>
      </c>
      <c r="I2697">
        <f>ROUND(VLOOKUP(B2697,'BAHAN BAKU'!P:AO,26,FALSE)*F2697%,0)</f>
        <v>0</v>
      </c>
      <c r="J2697">
        <v>0</v>
      </c>
      <c r="K2697">
        <v>0</v>
      </c>
      <c r="L2697">
        <f>VLOOKUP(B2697,'BAHAN BAKU'!P:Y,10,FALSE)</f>
        <v>0</v>
      </c>
      <c r="M2697">
        <f>VLOOKUP(B2697,'BAHAN BAKU'!P:Z,11,FALSE)</f>
        <v>0</v>
      </c>
      <c r="T2697">
        <v>0</v>
      </c>
    </row>
    <row r="2698" spans="1:20" x14ac:dyDescent="0.25">
      <c r="A2698">
        <f>VLOOKUP(B2698,'BAHAN BAKU'!$BD:$BE,2,FALSE)</f>
        <v>1</v>
      </c>
      <c r="B2698">
        <f>IF(COUNTIF($B$2:B2697,B2697)=3,B2697+1,B2697)</f>
        <v>899</v>
      </c>
      <c r="C2698" t="e">
        <f>VLOOKUP(B2698,'BAHAN BAKU'!P:Q,2,FALSE)</f>
        <v>#N/A</v>
      </c>
      <c r="D2698" t="s">
        <v>4</v>
      </c>
      <c r="E2698" t="s">
        <v>49</v>
      </c>
      <c r="F2698" s="13" t="e">
        <f>IF(C2698=0,"2.5","0")</f>
        <v>#N/A</v>
      </c>
      <c r="G2698" t="s">
        <v>49</v>
      </c>
      <c r="H2698">
        <v>100</v>
      </c>
      <c r="I2698" t="e">
        <f>ROUND(VLOOKUP(B2698,'BAHAN BAKU'!P:AO,26,FALSE)*F2698%,0)</f>
        <v>#N/A</v>
      </c>
      <c r="J2698">
        <v>0</v>
      </c>
      <c r="K2698">
        <v>0</v>
      </c>
      <c r="L2698">
        <f>VLOOKUP(B2698,'BAHAN BAKU'!P:Y,10,FALSE)</f>
        <v>0</v>
      </c>
      <c r="M2698">
        <f>VLOOKUP(B2698,'BAHAN BAKU'!P:Z,11,FALSE)</f>
        <v>0</v>
      </c>
      <c r="T2698">
        <v>0</v>
      </c>
    </row>
    <row r="2699" spans="1:20" x14ac:dyDescent="0.25">
      <c r="A2699">
        <f>VLOOKUP(B2699,'BAHAN BAKU'!$BD:$BE,2,FALSE)</f>
        <v>1</v>
      </c>
      <c r="B2699">
        <f>IF(COUNTIF($B$2:B2698,B2698)=3,B2698+1,B2698)</f>
        <v>900</v>
      </c>
      <c r="C2699" t="e">
        <f>VLOOKUP(B2699,'BAHAN BAKU'!P:Q,2,FALSE)</f>
        <v>#N/A</v>
      </c>
      <c r="D2699" t="s">
        <v>2</v>
      </c>
      <c r="E2699" t="s">
        <v>49</v>
      </c>
      <c r="F2699" s="13">
        <v>11</v>
      </c>
      <c r="G2699" t="s">
        <v>49</v>
      </c>
      <c r="H2699">
        <v>100</v>
      </c>
      <c r="I2699">
        <f>ROUND(VLOOKUP(B2699,'BAHAN BAKU'!P:AO,26,FALSE)*F2699%,0)</f>
        <v>0</v>
      </c>
      <c r="J2699">
        <v>0</v>
      </c>
      <c r="K2699">
        <v>0</v>
      </c>
      <c r="L2699">
        <f>VLOOKUP(B2699,'BAHAN BAKU'!P:Y,10,FALSE)</f>
        <v>0</v>
      </c>
      <c r="M2699">
        <f>VLOOKUP(B2699,'BAHAN BAKU'!P:Z,11,FALSE)</f>
        <v>0</v>
      </c>
      <c r="T2699">
        <v>0</v>
      </c>
    </row>
    <row r="2700" spans="1:20" x14ac:dyDescent="0.25">
      <c r="A2700">
        <f>VLOOKUP(B2700,'BAHAN BAKU'!$BD:$BE,2,FALSE)</f>
        <v>1</v>
      </c>
      <c r="B2700">
        <f>IF(COUNTIF($B$2:B2699,B2699)=3,B2699+1,B2699)</f>
        <v>900</v>
      </c>
      <c r="C2700" t="e">
        <f>VLOOKUP(B2700,'BAHAN BAKU'!P:Q,2,FALSE)</f>
        <v>#N/A</v>
      </c>
      <c r="D2700" t="s">
        <v>0</v>
      </c>
      <c r="E2700" t="s">
        <v>49</v>
      </c>
      <c r="F2700" s="13">
        <f>IF(VLOOKUP(B2700&amp;D2700,'BAHAN BAKU'!BA:BB,2,FALSE)&gt;'BAHAN BAKU'!$B$1,'BAHAN BAKU'!$B$1,VLOOKUP(B2700&amp;D2700,'BAHAN BAKU'!BA:BB,2,FALSE))</f>
        <v>0</v>
      </c>
      <c r="G2700" t="s">
        <v>49</v>
      </c>
      <c r="H2700">
        <v>100</v>
      </c>
      <c r="I2700">
        <f>ROUND(VLOOKUP(B2700,'BAHAN BAKU'!P:AO,26,FALSE)*F2700%,0)</f>
        <v>0</v>
      </c>
      <c r="J2700">
        <v>0</v>
      </c>
      <c r="K2700">
        <v>0</v>
      </c>
      <c r="L2700">
        <f>VLOOKUP(B2700,'BAHAN BAKU'!P:Y,10,FALSE)</f>
        <v>0</v>
      </c>
      <c r="M2700">
        <f>VLOOKUP(B2700,'BAHAN BAKU'!P:Z,11,FALSE)</f>
        <v>0</v>
      </c>
      <c r="T2700">
        <v>0</v>
      </c>
    </row>
    <row r="2701" spans="1:20" x14ac:dyDescent="0.25">
      <c r="A2701">
        <f>VLOOKUP(B2701,'BAHAN BAKU'!$BD:$BE,2,FALSE)</f>
        <v>1</v>
      </c>
      <c r="B2701">
        <f>IF(COUNTIF($B$2:B2700,B2700)=3,B2700+1,B2700)</f>
        <v>900</v>
      </c>
      <c r="C2701" t="e">
        <f>VLOOKUP(B2701,'BAHAN BAKU'!P:Q,2,FALSE)</f>
        <v>#N/A</v>
      </c>
      <c r="D2701" t="s">
        <v>4</v>
      </c>
      <c r="E2701" t="s">
        <v>49</v>
      </c>
      <c r="F2701" s="13" t="e">
        <f>IF(C2701=0,"2.5","0")</f>
        <v>#N/A</v>
      </c>
      <c r="G2701" t="s">
        <v>49</v>
      </c>
      <c r="H2701">
        <v>100</v>
      </c>
      <c r="I2701" t="e">
        <f>ROUND(VLOOKUP(B2701,'BAHAN BAKU'!P:AO,26,FALSE)*F2701%,0)</f>
        <v>#N/A</v>
      </c>
      <c r="J2701">
        <v>0</v>
      </c>
      <c r="K2701">
        <v>0</v>
      </c>
      <c r="L2701">
        <f>VLOOKUP(B2701,'BAHAN BAKU'!P:Y,10,FALSE)</f>
        <v>0</v>
      </c>
      <c r="M2701">
        <f>VLOOKUP(B2701,'BAHAN BAKU'!P:Z,11,FALSE)</f>
        <v>0</v>
      </c>
      <c r="T2701">
        <v>0</v>
      </c>
    </row>
    <row r="2702" spans="1:20" x14ac:dyDescent="0.25">
      <c r="A2702">
        <f>VLOOKUP(B2702,'BAHAN BAKU'!$BD:$BE,2,FALSE)</f>
        <v>1</v>
      </c>
      <c r="B2702">
        <f>IF(COUNTIF($B$2:B2701,B2701)=3,B2701+1,B2701)</f>
        <v>901</v>
      </c>
      <c r="C2702" t="e">
        <f>VLOOKUP(B2702,'BAHAN BAKU'!P:Q,2,FALSE)</f>
        <v>#N/A</v>
      </c>
      <c r="D2702" t="s">
        <v>2</v>
      </c>
      <c r="E2702" t="s">
        <v>49</v>
      </c>
      <c r="F2702" s="13">
        <v>11</v>
      </c>
      <c r="G2702" t="s">
        <v>49</v>
      </c>
      <c r="H2702">
        <v>100</v>
      </c>
      <c r="I2702">
        <f>ROUND(VLOOKUP(B2702,'BAHAN BAKU'!P:AO,26,FALSE)*F2702%,0)</f>
        <v>0</v>
      </c>
      <c r="J2702">
        <v>0</v>
      </c>
      <c r="K2702">
        <v>0</v>
      </c>
      <c r="L2702">
        <f>VLOOKUP(B2702,'BAHAN BAKU'!P:Y,10,FALSE)</f>
        <v>0</v>
      </c>
      <c r="M2702">
        <f>VLOOKUP(B2702,'BAHAN BAKU'!P:Z,11,FALSE)</f>
        <v>0</v>
      </c>
      <c r="T2702">
        <v>0</v>
      </c>
    </row>
    <row r="2703" spans="1:20" x14ac:dyDescent="0.25">
      <c r="A2703">
        <f>VLOOKUP(B2703,'BAHAN BAKU'!$BD:$BE,2,FALSE)</f>
        <v>1</v>
      </c>
      <c r="B2703">
        <f>IF(COUNTIF($B$2:B2702,B2702)=3,B2702+1,B2702)</f>
        <v>901</v>
      </c>
      <c r="C2703" t="e">
        <f>VLOOKUP(B2703,'BAHAN BAKU'!P:Q,2,FALSE)</f>
        <v>#N/A</v>
      </c>
      <c r="D2703" t="s">
        <v>0</v>
      </c>
      <c r="E2703" t="s">
        <v>49</v>
      </c>
      <c r="F2703" s="13">
        <f>IF(VLOOKUP(B2703&amp;D2703,'BAHAN BAKU'!BA:BB,2,FALSE)&gt;'BAHAN BAKU'!$B$1,'BAHAN BAKU'!$B$1,VLOOKUP(B2703&amp;D2703,'BAHAN BAKU'!BA:BB,2,FALSE))</f>
        <v>0</v>
      </c>
      <c r="G2703" t="s">
        <v>49</v>
      </c>
      <c r="H2703">
        <v>100</v>
      </c>
      <c r="I2703">
        <f>ROUND(VLOOKUP(B2703,'BAHAN BAKU'!P:AO,26,FALSE)*F2703%,0)</f>
        <v>0</v>
      </c>
      <c r="J2703">
        <v>0</v>
      </c>
      <c r="K2703">
        <v>0</v>
      </c>
      <c r="L2703">
        <f>VLOOKUP(B2703,'BAHAN BAKU'!P:Y,10,FALSE)</f>
        <v>0</v>
      </c>
      <c r="M2703">
        <f>VLOOKUP(B2703,'BAHAN BAKU'!P:Z,11,FALSE)</f>
        <v>0</v>
      </c>
      <c r="T2703">
        <v>0</v>
      </c>
    </row>
    <row r="2704" spans="1:20" x14ac:dyDescent="0.25">
      <c r="A2704">
        <f>VLOOKUP(B2704,'BAHAN BAKU'!$BD:$BE,2,FALSE)</f>
        <v>1</v>
      </c>
      <c r="B2704">
        <f>IF(COUNTIF($B$2:B2703,B2703)=3,B2703+1,B2703)</f>
        <v>901</v>
      </c>
      <c r="C2704" t="e">
        <f>VLOOKUP(B2704,'BAHAN BAKU'!P:Q,2,FALSE)</f>
        <v>#N/A</v>
      </c>
      <c r="D2704" t="s">
        <v>4</v>
      </c>
      <c r="E2704" t="s">
        <v>49</v>
      </c>
      <c r="F2704" s="13" t="e">
        <f>IF(C2704=0,"2.5","0")</f>
        <v>#N/A</v>
      </c>
      <c r="G2704" t="s">
        <v>49</v>
      </c>
      <c r="H2704">
        <v>100</v>
      </c>
      <c r="I2704" t="e">
        <f>ROUND(VLOOKUP(B2704,'BAHAN BAKU'!P:AO,26,FALSE)*F2704%,0)</f>
        <v>#N/A</v>
      </c>
      <c r="J2704">
        <v>0</v>
      </c>
      <c r="K2704">
        <v>0</v>
      </c>
      <c r="L2704">
        <f>VLOOKUP(B2704,'BAHAN BAKU'!P:Y,10,FALSE)</f>
        <v>0</v>
      </c>
      <c r="M2704">
        <f>VLOOKUP(B2704,'BAHAN BAKU'!P:Z,11,FALSE)</f>
        <v>0</v>
      </c>
      <c r="T2704">
        <v>0</v>
      </c>
    </row>
    <row r="2705" spans="1:20" x14ac:dyDescent="0.25">
      <c r="A2705">
        <f>VLOOKUP(B2705,'BAHAN BAKU'!$BD:$BE,2,FALSE)</f>
        <v>1</v>
      </c>
      <c r="B2705">
        <f>IF(COUNTIF($B$2:B2704,B2704)=3,B2704+1,B2704)</f>
        <v>902</v>
      </c>
      <c r="C2705" t="e">
        <f>VLOOKUP(B2705,'BAHAN BAKU'!P:Q,2,FALSE)</f>
        <v>#N/A</v>
      </c>
      <c r="D2705" t="s">
        <v>2</v>
      </c>
      <c r="E2705" t="s">
        <v>49</v>
      </c>
      <c r="F2705" s="13">
        <v>11</v>
      </c>
      <c r="G2705" t="s">
        <v>49</v>
      </c>
      <c r="H2705">
        <v>100</v>
      </c>
      <c r="I2705">
        <f>ROUND(VLOOKUP(B2705,'BAHAN BAKU'!P:AO,26,FALSE)*F2705%,0)</f>
        <v>0</v>
      </c>
      <c r="J2705">
        <v>0</v>
      </c>
      <c r="K2705">
        <v>0</v>
      </c>
      <c r="L2705">
        <f>VLOOKUP(B2705,'BAHAN BAKU'!P:Y,10,FALSE)</f>
        <v>0</v>
      </c>
      <c r="M2705">
        <f>VLOOKUP(B2705,'BAHAN BAKU'!P:Z,11,FALSE)</f>
        <v>0</v>
      </c>
      <c r="T2705">
        <v>0</v>
      </c>
    </row>
    <row r="2706" spans="1:20" x14ac:dyDescent="0.25">
      <c r="A2706">
        <f>VLOOKUP(B2706,'BAHAN BAKU'!$BD:$BE,2,FALSE)</f>
        <v>1</v>
      </c>
      <c r="B2706">
        <f>IF(COUNTIF($B$2:B2705,B2705)=3,B2705+1,B2705)</f>
        <v>902</v>
      </c>
      <c r="C2706" t="e">
        <f>VLOOKUP(B2706,'BAHAN BAKU'!P:Q,2,FALSE)</f>
        <v>#N/A</v>
      </c>
      <c r="D2706" t="s">
        <v>0</v>
      </c>
      <c r="E2706" t="s">
        <v>49</v>
      </c>
      <c r="F2706" s="13">
        <f>IF(VLOOKUP(B2706&amp;D2706,'BAHAN BAKU'!BA:BB,2,FALSE)&gt;'BAHAN BAKU'!$B$1,'BAHAN BAKU'!$B$1,VLOOKUP(B2706&amp;D2706,'BAHAN BAKU'!BA:BB,2,FALSE))</f>
        <v>0</v>
      </c>
      <c r="G2706" t="s">
        <v>49</v>
      </c>
      <c r="H2706">
        <v>100</v>
      </c>
      <c r="I2706">
        <f>ROUND(VLOOKUP(B2706,'BAHAN BAKU'!P:AO,26,FALSE)*F2706%,0)</f>
        <v>0</v>
      </c>
      <c r="J2706">
        <v>0</v>
      </c>
      <c r="K2706">
        <v>0</v>
      </c>
      <c r="L2706">
        <f>VLOOKUP(B2706,'BAHAN BAKU'!P:Y,10,FALSE)</f>
        <v>0</v>
      </c>
      <c r="M2706">
        <f>VLOOKUP(B2706,'BAHAN BAKU'!P:Z,11,FALSE)</f>
        <v>0</v>
      </c>
      <c r="T2706">
        <v>0</v>
      </c>
    </row>
    <row r="2707" spans="1:20" x14ac:dyDescent="0.25">
      <c r="A2707">
        <f>VLOOKUP(B2707,'BAHAN BAKU'!$BD:$BE,2,FALSE)</f>
        <v>1</v>
      </c>
      <c r="B2707">
        <f>IF(COUNTIF($B$2:B2706,B2706)=3,B2706+1,B2706)</f>
        <v>902</v>
      </c>
      <c r="C2707" t="e">
        <f>VLOOKUP(B2707,'BAHAN BAKU'!P:Q,2,FALSE)</f>
        <v>#N/A</v>
      </c>
      <c r="D2707" t="s">
        <v>4</v>
      </c>
      <c r="E2707" t="s">
        <v>49</v>
      </c>
      <c r="F2707" s="13" t="e">
        <f>IF(C2707=0,"2.5","0")</f>
        <v>#N/A</v>
      </c>
      <c r="G2707" t="s">
        <v>49</v>
      </c>
      <c r="H2707">
        <v>100</v>
      </c>
      <c r="I2707" t="e">
        <f>ROUND(VLOOKUP(B2707,'BAHAN BAKU'!P:AO,26,FALSE)*F2707%,0)</f>
        <v>#N/A</v>
      </c>
      <c r="J2707">
        <v>0</v>
      </c>
      <c r="K2707">
        <v>0</v>
      </c>
      <c r="L2707">
        <f>VLOOKUP(B2707,'BAHAN BAKU'!P:Y,10,FALSE)</f>
        <v>0</v>
      </c>
      <c r="M2707">
        <f>VLOOKUP(B2707,'BAHAN BAKU'!P:Z,11,FALSE)</f>
        <v>0</v>
      </c>
      <c r="T2707">
        <v>0</v>
      </c>
    </row>
    <row r="2708" spans="1:20" x14ac:dyDescent="0.25">
      <c r="A2708">
        <f>VLOOKUP(B2708,'BAHAN BAKU'!$BD:$BE,2,FALSE)</f>
        <v>1</v>
      </c>
      <c r="B2708">
        <f>IF(COUNTIF($B$2:B2707,B2707)=3,B2707+1,B2707)</f>
        <v>903</v>
      </c>
      <c r="C2708" t="e">
        <f>VLOOKUP(B2708,'BAHAN BAKU'!P:Q,2,FALSE)</f>
        <v>#N/A</v>
      </c>
      <c r="D2708" t="s">
        <v>2</v>
      </c>
      <c r="E2708" t="s">
        <v>49</v>
      </c>
      <c r="F2708" s="13">
        <v>11</v>
      </c>
      <c r="G2708" t="s">
        <v>49</v>
      </c>
      <c r="H2708">
        <v>100</v>
      </c>
      <c r="I2708">
        <f>ROUND(VLOOKUP(B2708,'BAHAN BAKU'!P:AO,26,FALSE)*F2708%,0)</f>
        <v>0</v>
      </c>
      <c r="J2708">
        <v>0</v>
      </c>
      <c r="K2708">
        <v>0</v>
      </c>
      <c r="L2708">
        <f>VLOOKUP(B2708,'BAHAN BAKU'!P:Y,10,FALSE)</f>
        <v>0</v>
      </c>
      <c r="M2708">
        <f>VLOOKUP(B2708,'BAHAN BAKU'!P:Z,11,FALSE)</f>
        <v>0</v>
      </c>
      <c r="T2708">
        <v>0</v>
      </c>
    </row>
    <row r="2709" spans="1:20" x14ac:dyDescent="0.25">
      <c r="A2709">
        <f>VLOOKUP(B2709,'BAHAN BAKU'!$BD:$BE,2,FALSE)</f>
        <v>1</v>
      </c>
      <c r="B2709">
        <f>IF(COUNTIF($B$2:B2708,B2708)=3,B2708+1,B2708)</f>
        <v>903</v>
      </c>
      <c r="C2709" t="e">
        <f>VLOOKUP(B2709,'BAHAN BAKU'!P:Q,2,FALSE)</f>
        <v>#N/A</v>
      </c>
      <c r="D2709" t="s">
        <v>0</v>
      </c>
      <c r="E2709" t="s">
        <v>49</v>
      </c>
      <c r="F2709" s="13">
        <f>IF(VLOOKUP(B2709&amp;D2709,'BAHAN BAKU'!BA:BB,2,FALSE)&gt;'BAHAN BAKU'!$B$1,'BAHAN BAKU'!$B$1,VLOOKUP(B2709&amp;D2709,'BAHAN BAKU'!BA:BB,2,FALSE))</f>
        <v>0</v>
      </c>
      <c r="G2709" t="s">
        <v>49</v>
      </c>
      <c r="H2709">
        <v>100</v>
      </c>
      <c r="I2709">
        <f>ROUND(VLOOKUP(B2709,'BAHAN BAKU'!P:AO,26,FALSE)*F2709%,0)</f>
        <v>0</v>
      </c>
      <c r="J2709">
        <v>0</v>
      </c>
      <c r="K2709">
        <v>0</v>
      </c>
      <c r="L2709">
        <f>VLOOKUP(B2709,'BAHAN BAKU'!P:Y,10,FALSE)</f>
        <v>0</v>
      </c>
      <c r="M2709">
        <f>VLOOKUP(B2709,'BAHAN BAKU'!P:Z,11,FALSE)</f>
        <v>0</v>
      </c>
      <c r="T2709">
        <v>0</v>
      </c>
    </row>
    <row r="2710" spans="1:20" x14ac:dyDescent="0.25">
      <c r="A2710">
        <f>VLOOKUP(B2710,'BAHAN BAKU'!$BD:$BE,2,FALSE)</f>
        <v>1</v>
      </c>
      <c r="B2710">
        <f>IF(COUNTIF($B$2:B2709,B2709)=3,B2709+1,B2709)</f>
        <v>903</v>
      </c>
      <c r="C2710" t="e">
        <f>VLOOKUP(B2710,'BAHAN BAKU'!P:Q,2,FALSE)</f>
        <v>#N/A</v>
      </c>
      <c r="D2710" t="s">
        <v>4</v>
      </c>
      <c r="E2710" t="s">
        <v>49</v>
      </c>
      <c r="F2710" s="13" t="e">
        <f>IF(C2710=0,"2.5","0")</f>
        <v>#N/A</v>
      </c>
      <c r="G2710" t="s">
        <v>49</v>
      </c>
      <c r="H2710">
        <v>100</v>
      </c>
      <c r="I2710" t="e">
        <f>ROUND(VLOOKUP(B2710,'BAHAN BAKU'!P:AO,26,FALSE)*F2710%,0)</f>
        <v>#N/A</v>
      </c>
      <c r="J2710">
        <v>0</v>
      </c>
      <c r="K2710">
        <v>0</v>
      </c>
      <c r="L2710">
        <f>VLOOKUP(B2710,'BAHAN BAKU'!P:Y,10,FALSE)</f>
        <v>0</v>
      </c>
      <c r="M2710">
        <f>VLOOKUP(B2710,'BAHAN BAKU'!P:Z,11,FALSE)</f>
        <v>0</v>
      </c>
      <c r="T2710">
        <v>0</v>
      </c>
    </row>
    <row r="2711" spans="1:20" x14ac:dyDescent="0.25">
      <c r="A2711">
        <f>VLOOKUP(B2711,'BAHAN BAKU'!$BD:$BE,2,FALSE)</f>
        <v>1</v>
      </c>
      <c r="B2711">
        <f>IF(COUNTIF($B$2:B2710,B2710)=3,B2710+1,B2710)</f>
        <v>904</v>
      </c>
      <c r="C2711" t="e">
        <f>VLOOKUP(B2711,'BAHAN BAKU'!P:Q,2,FALSE)</f>
        <v>#N/A</v>
      </c>
      <c r="D2711" t="s">
        <v>2</v>
      </c>
      <c r="E2711" t="s">
        <v>49</v>
      </c>
      <c r="F2711" s="13">
        <v>11</v>
      </c>
      <c r="G2711" t="s">
        <v>49</v>
      </c>
      <c r="H2711">
        <v>100</v>
      </c>
      <c r="I2711">
        <f>ROUND(VLOOKUP(B2711,'BAHAN BAKU'!P:AO,26,FALSE)*F2711%,0)</f>
        <v>0</v>
      </c>
      <c r="J2711">
        <v>0</v>
      </c>
      <c r="K2711">
        <v>0</v>
      </c>
      <c r="L2711">
        <f>VLOOKUP(B2711,'BAHAN BAKU'!P:Y,10,FALSE)</f>
        <v>0</v>
      </c>
      <c r="M2711">
        <f>VLOOKUP(B2711,'BAHAN BAKU'!P:Z,11,FALSE)</f>
        <v>0</v>
      </c>
      <c r="T2711">
        <v>0</v>
      </c>
    </row>
    <row r="2712" spans="1:20" x14ac:dyDescent="0.25">
      <c r="A2712">
        <f>VLOOKUP(B2712,'BAHAN BAKU'!$BD:$BE,2,FALSE)</f>
        <v>1</v>
      </c>
      <c r="B2712">
        <f>IF(COUNTIF($B$2:B2711,B2711)=3,B2711+1,B2711)</f>
        <v>904</v>
      </c>
      <c r="C2712" t="e">
        <f>VLOOKUP(B2712,'BAHAN BAKU'!P:Q,2,FALSE)</f>
        <v>#N/A</v>
      </c>
      <c r="D2712" t="s">
        <v>0</v>
      </c>
      <c r="E2712" t="s">
        <v>49</v>
      </c>
      <c r="F2712" s="13">
        <f>IF(VLOOKUP(B2712&amp;D2712,'BAHAN BAKU'!BA:BB,2,FALSE)&gt;'BAHAN BAKU'!$B$1,'BAHAN BAKU'!$B$1,VLOOKUP(B2712&amp;D2712,'BAHAN BAKU'!BA:BB,2,FALSE))</f>
        <v>0</v>
      </c>
      <c r="G2712" t="s">
        <v>49</v>
      </c>
      <c r="H2712">
        <v>100</v>
      </c>
      <c r="I2712">
        <f>ROUND(VLOOKUP(B2712,'BAHAN BAKU'!P:AO,26,FALSE)*F2712%,0)</f>
        <v>0</v>
      </c>
      <c r="J2712">
        <v>0</v>
      </c>
      <c r="K2712">
        <v>0</v>
      </c>
      <c r="L2712">
        <f>VLOOKUP(B2712,'BAHAN BAKU'!P:Y,10,FALSE)</f>
        <v>0</v>
      </c>
      <c r="M2712">
        <f>VLOOKUP(B2712,'BAHAN BAKU'!P:Z,11,FALSE)</f>
        <v>0</v>
      </c>
      <c r="T2712">
        <v>0</v>
      </c>
    </row>
    <row r="2713" spans="1:20" x14ac:dyDescent="0.25">
      <c r="A2713">
        <f>VLOOKUP(B2713,'BAHAN BAKU'!$BD:$BE,2,FALSE)</f>
        <v>1</v>
      </c>
      <c r="B2713">
        <f>IF(COUNTIF($B$2:B2712,B2712)=3,B2712+1,B2712)</f>
        <v>904</v>
      </c>
      <c r="C2713" t="e">
        <f>VLOOKUP(B2713,'BAHAN BAKU'!P:Q,2,FALSE)</f>
        <v>#N/A</v>
      </c>
      <c r="D2713" t="s">
        <v>4</v>
      </c>
      <c r="E2713" t="s">
        <v>49</v>
      </c>
      <c r="F2713" s="13" t="e">
        <f>IF(C2713=0,"2.5","0")</f>
        <v>#N/A</v>
      </c>
      <c r="G2713" t="s">
        <v>49</v>
      </c>
      <c r="H2713">
        <v>100</v>
      </c>
      <c r="I2713" t="e">
        <f>ROUND(VLOOKUP(B2713,'BAHAN BAKU'!P:AO,26,FALSE)*F2713%,0)</f>
        <v>#N/A</v>
      </c>
      <c r="J2713">
        <v>0</v>
      </c>
      <c r="K2713">
        <v>0</v>
      </c>
      <c r="L2713">
        <f>VLOOKUP(B2713,'BAHAN BAKU'!P:Y,10,FALSE)</f>
        <v>0</v>
      </c>
      <c r="M2713">
        <f>VLOOKUP(B2713,'BAHAN BAKU'!P:Z,11,FALSE)</f>
        <v>0</v>
      </c>
      <c r="T2713">
        <v>0</v>
      </c>
    </row>
    <row r="2714" spans="1:20" x14ac:dyDescent="0.25">
      <c r="A2714">
        <f>VLOOKUP(B2714,'BAHAN BAKU'!$BD:$BE,2,FALSE)</f>
        <v>1</v>
      </c>
      <c r="B2714">
        <f>IF(COUNTIF($B$2:B2713,B2713)=3,B2713+1,B2713)</f>
        <v>905</v>
      </c>
      <c r="C2714" t="e">
        <f>VLOOKUP(B2714,'BAHAN BAKU'!P:Q,2,FALSE)</f>
        <v>#N/A</v>
      </c>
      <c r="D2714" t="s">
        <v>2</v>
      </c>
      <c r="E2714" t="s">
        <v>49</v>
      </c>
      <c r="F2714" s="13">
        <v>11</v>
      </c>
      <c r="G2714" t="s">
        <v>49</v>
      </c>
      <c r="H2714">
        <v>100</v>
      </c>
      <c r="I2714">
        <f>ROUND(VLOOKUP(B2714,'BAHAN BAKU'!P:AO,26,FALSE)*F2714%,0)</f>
        <v>0</v>
      </c>
      <c r="J2714">
        <v>0</v>
      </c>
      <c r="K2714">
        <v>0</v>
      </c>
      <c r="L2714">
        <f>VLOOKUP(B2714,'BAHAN BAKU'!P:Y,10,FALSE)</f>
        <v>0</v>
      </c>
      <c r="M2714">
        <f>VLOOKUP(B2714,'BAHAN BAKU'!P:Z,11,FALSE)</f>
        <v>0</v>
      </c>
      <c r="T2714">
        <v>0</v>
      </c>
    </row>
    <row r="2715" spans="1:20" x14ac:dyDescent="0.25">
      <c r="A2715">
        <f>VLOOKUP(B2715,'BAHAN BAKU'!$BD:$BE,2,FALSE)</f>
        <v>1</v>
      </c>
      <c r="B2715">
        <f>IF(COUNTIF($B$2:B2714,B2714)=3,B2714+1,B2714)</f>
        <v>905</v>
      </c>
      <c r="C2715" t="e">
        <f>VLOOKUP(B2715,'BAHAN BAKU'!P:Q,2,FALSE)</f>
        <v>#N/A</v>
      </c>
      <c r="D2715" t="s">
        <v>0</v>
      </c>
      <c r="E2715" t="s">
        <v>49</v>
      </c>
      <c r="F2715" s="13">
        <f>IF(VLOOKUP(B2715&amp;D2715,'BAHAN BAKU'!BA:BB,2,FALSE)&gt;'BAHAN BAKU'!$B$1,'BAHAN BAKU'!$B$1,VLOOKUP(B2715&amp;D2715,'BAHAN BAKU'!BA:BB,2,FALSE))</f>
        <v>0</v>
      </c>
      <c r="G2715" t="s">
        <v>49</v>
      </c>
      <c r="H2715">
        <v>100</v>
      </c>
      <c r="I2715">
        <f>ROUND(VLOOKUP(B2715,'BAHAN BAKU'!P:AO,26,FALSE)*F2715%,0)</f>
        <v>0</v>
      </c>
      <c r="J2715">
        <v>0</v>
      </c>
      <c r="K2715">
        <v>0</v>
      </c>
      <c r="L2715">
        <f>VLOOKUP(B2715,'BAHAN BAKU'!P:Y,10,FALSE)</f>
        <v>0</v>
      </c>
      <c r="M2715">
        <f>VLOOKUP(B2715,'BAHAN BAKU'!P:Z,11,FALSE)</f>
        <v>0</v>
      </c>
      <c r="T2715">
        <v>0</v>
      </c>
    </row>
    <row r="2716" spans="1:20" x14ac:dyDescent="0.25">
      <c r="A2716">
        <f>VLOOKUP(B2716,'BAHAN BAKU'!$BD:$BE,2,FALSE)</f>
        <v>1</v>
      </c>
      <c r="B2716">
        <f>IF(COUNTIF($B$2:B2715,B2715)=3,B2715+1,B2715)</f>
        <v>905</v>
      </c>
      <c r="C2716" t="e">
        <f>VLOOKUP(B2716,'BAHAN BAKU'!P:Q,2,FALSE)</f>
        <v>#N/A</v>
      </c>
      <c r="D2716" t="s">
        <v>4</v>
      </c>
      <c r="E2716" t="s">
        <v>49</v>
      </c>
      <c r="F2716" s="13" t="e">
        <f>IF(C2716=0,"2.5","0")</f>
        <v>#N/A</v>
      </c>
      <c r="G2716" t="s">
        <v>49</v>
      </c>
      <c r="H2716">
        <v>100</v>
      </c>
      <c r="I2716" t="e">
        <f>ROUND(VLOOKUP(B2716,'BAHAN BAKU'!P:AO,26,FALSE)*F2716%,0)</f>
        <v>#N/A</v>
      </c>
      <c r="J2716">
        <v>0</v>
      </c>
      <c r="K2716">
        <v>0</v>
      </c>
      <c r="L2716">
        <f>VLOOKUP(B2716,'BAHAN BAKU'!P:Y,10,FALSE)</f>
        <v>0</v>
      </c>
      <c r="M2716">
        <f>VLOOKUP(B2716,'BAHAN BAKU'!P:Z,11,FALSE)</f>
        <v>0</v>
      </c>
      <c r="T2716">
        <v>0</v>
      </c>
    </row>
    <row r="2717" spans="1:20" x14ac:dyDescent="0.25">
      <c r="A2717">
        <f>VLOOKUP(B2717,'BAHAN BAKU'!$BD:$BE,2,FALSE)</f>
        <v>1</v>
      </c>
      <c r="B2717">
        <f>IF(COUNTIF($B$2:B2716,B2716)=3,B2716+1,B2716)</f>
        <v>906</v>
      </c>
      <c r="C2717" t="e">
        <f>VLOOKUP(B2717,'BAHAN BAKU'!P:Q,2,FALSE)</f>
        <v>#N/A</v>
      </c>
      <c r="D2717" t="s">
        <v>2</v>
      </c>
      <c r="E2717" t="s">
        <v>49</v>
      </c>
      <c r="F2717" s="13">
        <v>11</v>
      </c>
      <c r="G2717" t="s">
        <v>49</v>
      </c>
      <c r="H2717">
        <v>100</v>
      </c>
      <c r="I2717">
        <f>ROUND(VLOOKUP(B2717,'BAHAN BAKU'!P:AO,26,FALSE)*F2717%,0)</f>
        <v>0</v>
      </c>
      <c r="J2717">
        <v>0</v>
      </c>
      <c r="K2717">
        <v>0</v>
      </c>
      <c r="L2717">
        <f>VLOOKUP(B2717,'BAHAN BAKU'!P:Y,10,FALSE)</f>
        <v>0</v>
      </c>
      <c r="M2717">
        <f>VLOOKUP(B2717,'BAHAN BAKU'!P:Z,11,FALSE)</f>
        <v>0</v>
      </c>
      <c r="T2717">
        <v>0</v>
      </c>
    </row>
    <row r="2718" spans="1:20" x14ac:dyDescent="0.25">
      <c r="A2718">
        <f>VLOOKUP(B2718,'BAHAN BAKU'!$BD:$BE,2,FALSE)</f>
        <v>1</v>
      </c>
      <c r="B2718">
        <f>IF(COUNTIF($B$2:B2717,B2717)=3,B2717+1,B2717)</f>
        <v>906</v>
      </c>
      <c r="C2718" t="e">
        <f>VLOOKUP(B2718,'BAHAN BAKU'!P:Q,2,FALSE)</f>
        <v>#N/A</v>
      </c>
      <c r="D2718" t="s">
        <v>0</v>
      </c>
      <c r="E2718" t="s">
        <v>49</v>
      </c>
      <c r="F2718" s="13">
        <f>IF(VLOOKUP(B2718&amp;D2718,'BAHAN BAKU'!BA:BB,2,FALSE)&gt;'BAHAN BAKU'!$B$1,'BAHAN BAKU'!$B$1,VLOOKUP(B2718&amp;D2718,'BAHAN BAKU'!BA:BB,2,FALSE))</f>
        <v>0</v>
      </c>
      <c r="G2718" t="s">
        <v>49</v>
      </c>
      <c r="H2718">
        <v>100</v>
      </c>
      <c r="I2718">
        <f>ROUND(VLOOKUP(B2718,'BAHAN BAKU'!P:AO,26,FALSE)*F2718%,0)</f>
        <v>0</v>
      </c>
      <c r="J2718">
        <v>0</v>
      </c>
      <c r="K2718">
        <v>0</v>
      </c>
      <c r="L2718">
        <f>VLOOKUP(B2718,'BAHAN BAKU'!P:Y,10,FALSE)</f>
        <v>0</v>
      </c>
      <c r="M2718">
        <f>VLOOKUP(B2718,'BAHAN BAKU'!P:Z,11,FALSE)</f>
        <v>0</v>
      </c>
      <c r="T2718">
        <v>0</v>
      </c>
    </row>
    <row r="2719" spans="1:20" x14ac:dyDescent="0.25">
      <c r="A2719">
        <f>VLOOKUP(B2719,'BAHAN BAKU'!$BD:$BE,2,FALSE)</f>
        <v>1</v>
      </c>
      <c r="B2719">
        <f>IF(COUNTIF($B$2:B2718,B2718)=3,B2718+1,B2718)</f>
        <v>906</v>
      </c>
      <c r="C2719" t="e">
        <f>VLOOKUP(B2719,'BAHAN BAKU'!P:Q,2,FALSE)</f>
        <v>#N/A</v>
      </c>
      <c r="D2719" t="s">
        <v>4</v>
      </c>
      <c r="E2719" t="s">
        <v>49</v>
      </c>
      <c r="F2719" s="13" t="e">
        <f>IF(C2719=0,"2.5","0")</f>
        <v>#N/A</v>
      </c>
      <c r="G2719" t="s">
        <v>49</v>
      </c>
      <c r="H2719">
        <v>100</v>
      </c>
      <c r="I2719" t="e">
        <f>ROUND(VLOOKUP(B2719,'BAHAN BAKU'!P:AO,26,FALSE)*F2719%,0)</f>
        <v>#N/A</v>
      </c>
      <c r="J2719">
        <v>0</v>
      </c>
      <c r="K2719">
        <v>0</v>
      </c>
      <c r="L2719">
        <f>VLOOKUP(B2719,'BAHAN BAKU'!P:Y,10,FALSE)</f>
        <v>0</v>
      </c>
      <c r="M2719">
        <f>VLOOKUP(B2719,'BAHAN BAKU'!P:Z,11,FALSE)</f>
        <v>0</v>
      </c>
      <c r="T2719">
        <v>0</v>
      </c>
    </row>
    <row r="2720" spans="1:20" x14ac:dyDescent="0.25">
      <c r="A2720">
        <f>VLOOKUP(B2720,'BAHAN BAKU'!$BD:$BE,2,FALSE)</f>
        <v>1</v>
      </c>
      <c r="B2720">
        <f>IF(COUNTIF($B$2:B2719,B2719)=3,B2719+1,B2719)</f>
        <v>907</v>
      </c>
      <c r="C2720" t="e">
        <f>VLOOKUP(B2720,'BAHAN BAKU'!P:Q,2,FALSE)</f>
        <v>#N/A</v>
      </c>
      <c r="D2720" t="s">
        <v>2</v>
      </c>
      <c r="E2720" t="s">
        <v>49</v>
      </c>
      <c r="F2720" s="13">
        <v>11</v>
      </c>
      <c r="G2720" t="s">
        <v>49</v>
      </c>
      <c r="H2720">
        <v>100</v>
      </c>
      <c r="I2720">
        <f>ROUND(VLOOKUP(B2720,'BAHAN BAKU'!P:AO,26,FALSE)*F2720%,0)</f>
        <v>0</v>
      </c>
      <c r="J2720">
        <v>0</v>
      </c>
      <c r="K2720">
        <v>0</v>
      </c>
      <c r="L2720">
        <f>VLOOKUP(B2720,'BAHAN BAKU'!P:Y,10,FALSE)</f>
        <v>0</v>
      </c>
      <c r="M2720">
        <f>VLOOKUP(B2720,'BAHAN BAKU'!P:Z,11,FALSE)</f>
        <v>0</v>
      </c>
      <c r="T2720">
        <v>0</v>
      </c>
    </row>
    <row r="2721" spans="1:20" x14ac:dyDescent="0.25">
      <c r="A2721">
        <f>VLOOKUP(B2721,'BAHAN BAKU'!$BD:$BE,2,FALSE)</f>
        <v>1</v>
      </c>
      <c r="B2721">
        <f>IF(COUNTIF($B$2:B2720,B2720)=3,B2720+1,B2720)</f>
        <v>907</v>
      </c>
      <c r="C2721" t="e">
        <f>VLOOKUP(B2721,'BAHAN BAKU'!P:Q,2,FALSE)</f>
        <v>#N/A</v>
      </c>
      <c r="D2721" t="s">
        <v>0</v>
      </c>
      <c r="E2721" t="s">
        <v>49</v>
      </c>
      <c r="F2721" s="13">
        <f>IF(VLOOKUP(B2721&amp;D2721,'BAHAN BAKU'!BA:BB,2,FALSE)&gt;'BAHAN BAKU'!$B$1,'BAHAN BAKU'!$B$1,VLOOKUP(B2721&amp;D2721,'BAHAN BAKU'!BA:BB,2,FALSE))</f>
        <v>0</v>
      </c>
      <c r="G2721" t="s">
        <v>49</v>
      </c>
      <c r="H2721">
        <v>100</v>
      </c>
      <c r="I2721">
        <f>ROUND(VLOOKUP(B2721,'BAHAN BAKU'!P:AO,26,FALSE)*F2721%,0)</f>
        <v>0</v>
      </c>
      <c r="J2721">
        <v>0</v>
      </c>
      <c r="K2721">
        <v>0</v>
      </c>
      <c r="L2721">
        <f>VLOOKUP(B2721,'BAHAN BAKU'!P:Y,10,FALSE)</f>
        <v>0</v>
      </c>
      <c r="M2721">
        <f>VLOOKUP(B2721,'BAHAN BAKU'!P:Z,11,FALSE)</f>
        <v>0</v>
      </c>
      <c r="T2721">
        <v>0</v>
      </c>
    </row>
    <row r="2722" spans="1:20" x14ac:dyDescent="0.25">
      <c r="A2722">
        <f>VLOOKUP(B2722,'BAHAN BAKU'!$BD:$BE,2,FALSE)</f>
        <v>1</v>
      </c>
      <c r="B2722">
        <f>IF(COUNTIF($B$2:B2721,B2721)=3,B2721+1,B2721)</f>
        <v>907</v>
      </c>
      <c r="C2722" t="e">
        <f>VLOOKUP(B2722,'BAHAN BAKU'!P:Q,2,FALSE)</f>
        <v>#N/A</v>
      </c>
      <c r="D2722" t="s">
        <v>4</v>
      </c>
      <c r="E2722" t="s">
        <v>49</v>
      </c>
      <c r="F2722" s="13" t="e">
        <f>IF(C2722=0,"2.5","0")</f>
        <v>#N/A</v>
      </c>
      <c r="G2722" t="s">
        <v>49</v>
      </c>
      <c r="H2722">
        <v>100</v>
      </c>
      <c r="I2722" t="e">
        <f>ROUND(VLOOKUP(B2722,'BAHAN BAKU'!P:AO,26,FALSE)*F2722%,0)</f>
        <v>#N/A</v>
      </c>
      <c r="J2722">
        <v>0</v>
      </c>
      <c r="K2722">
        <v>0</v>
      </c>
      <c r="L2722">
        <f>VLOOKUP(B2722,'BAHAN BAKU'!P:Y,10,FALSE)</f>
        <v>0</v>
      </c>
      <c r="M2722">
        <f>VLOOKUP(B2722,'BAHAN BAKU'!P:Z,11,FALSE)</f>
        <v>0</v>
      </c>
      <c r="T2722">
        <v>0</v>
      </c>
    </row>
    <row r="2723" spans="1:20" x14ac:dyDescent="0.25">
      <c r="A2723">
        <f>VLOOKUP(B2723,'BAHAN BAKU'!$BD:$BE,2,FALSE)</f>
        <v>1</v>
      </c>
      <c r="B2723">
        <f>IF(COUNTIF($B$2:B2722,B2722)=3,B2722+1,B2722)</f>
        <v>908</v>
      </c>
      <c r="C2723" t="e">
        <f>VLOOKUP(B2723,'BAHAN BAKU'!P:Q,2,FALSE)</f>
        <v>#N/A</v>
      </c>
      <c r="D2723" t="s">
        <v>2</v>
      </c>
      <c r="E2723" t="s">
        <v>49</v>
      </c>
      <c r="F2723" s="13">
        <v>11</v>
      </c>
      <c r="G2723" t="s">
        <v>49</v>
      </c>
      <c r="H2723">
        <v>100</v>
      </c>
      <c r="I2723">
        <f>ROUND(VLOOKUP(B2723,'BAHAN BAKU'!P:AO,26,FALSE)*F2723%,0)</f>
        <v>0</v>
      </c>
      <c r="J2723">
        <v>0</v>
      </c>
      <c r="K2723">
        <v>0</v>
      </c>
      <c r="L2723">
        <f>VLOOKUP(B2723,'BAHAN BAKU'!P:Y,10,FALSE)</f>
        <v>0</v>
      </c>
      <c r="M2723">
        <f>VLOOKUP(B2723,'BAHAN BAKU'!P:Z,11,FALSE)</f>
        <v>0</v>
      </c>
      <c r="T2723">
        <v>0</v>
      </c>
    </row>
    <row r="2724" spans="1:20" x14ac:dyDescent="0.25">
      <c r="A2724">
        <f>VLOOKUP(B2724,'BAHAN BAKU'!$BD:$BE,2,FALSE)</f>
        <v>1</v>
      </c>
      <c r="B2724">
        <f>IF(COUNTIF($B$2:B2723,B2723)=3,B2723+1,B2723)</f>
        <v>908</v>
      </c>
      <c r="C2724" t="e">
        <f>VLOOKUP(B2724,'BAHAN BAKU'!P:Q,2,FALSE)</f>
        <v>#N/A</v>
      </c>
      <c r="D2724" t="s">
        <v>0</v>
      </c>
      <c r="E2724" t="s">
        <v>49</v>
      </c>
      <c r="F2724" s="13">
        <f>IF(VLOOKUP(B2724&amp;D2724,'BAHAN BAKU'!BA:BB,2,FALSE)&gt;'BAHAN BAKU'!$B$1,'BAHAN BAKU'!$B$1,VLOOKUP(B2724&amp;D2724,'BAHAN BAKU'!BA:BB,2,FALSE))</f>
        <v>0</v>
      </c>
      <c r="G2724" t="s">
        <v>49</v>
      </c>
      <c r="H2724">
        <v>100</v>
      </c>
      <c r="I2724">
        <f>ROUND(VLOOKUP(B2724,'BAHAN BAKU'!P:AO,26,FALSE)*F2724%,0)</f>
        <v>0</v>
      </c>
      <c r="J2724">
        <v>0</v>
      </c>
      <c r="K2724">
        <v>0</v>
      </c>
      <c r="L2724">
        <f>VLOOKUP(B2724,'BAHAN BAKU'!P:Y,10,FALSE)</f>
        <v>0</v>
      </c>
      <c r="M2724">
        <f>VLOOKUP(B2724,'BAHAN BAKU'!P:Z,11,FALSE)</f>
        <v>0</v>
      </c>
      <c r="T2724">
        <v>0</v>
      </c>
    </row>
    <row r="2725" spans="1:20" x14ac:dyDescent="0.25">
      <c r="A2725">
        <f>VLOOKUP(B2725,'BAHAN BAKU'!$BD:$BE,2,FALSE)</f>
        <v>1</v>
      </c>
      <c r="B2725">
        <f>IF(COUNTIF($B$2:B2724,B2724)=3,B2724+1,B2724)</f>
        <v>908</v>
      </c>
      <c r="C2725" t="e">
        <f>VLOOKUP(B2725,'BAHAN BAKU'!P:Q,2,FALSE)</f>
        <v>#N/A</v>
      </c>
      <c r="D2725" t="s">
        <v>4</v>
      </c>
      <c r="E2725" t="s">
        <v>49</v>
      </c>
      <c r="F2725" s="13" t="e">
        <f>IF(C2725=0,"2.5","0")</f>
        <v>#N/A</v>
      </c>
      <c r="G2725" t="s">
        <v>49</v>
      </c>
      <c r="H2725">
        <v>100</v>
      </c>
      <c r="I2725" t="e">
        <f>ROUND(VLOOKUP(B2725,'BAHAN BAKU'!P:AO,26,FALSE)*F2725%,0)</f>
        <v>#N/A</v>
      </c>
      <c r="J2725">
        <v>0</v>
      </c>
      <c r="K2725">
        <v>0</v>
      </c>
      <c r="L2725">
        <f>VLOOKUP(B2725,'BAHAN BAKU'!P:Y,10,FALSE)</f>
        <v>0</v>
      </c>
      <c r="M2725">
        <f>VLOOKUP(B2725,'BAHAN BAKU'!P:Z,11,FALSE)</f>
        <v>0</v>
      </c>
      <c r="T2725">
        <v>0</v>
      </c>
    </row>
    <row r="2726" spans="1:20" x14ac:dyDescent="0.25">
      <c r="A2726">
        <f>VLOOKUP(B2726,'BAHAN BAKU'!$BD:$BE,2,FALSE)</f>
        <v>1</v>
      </c>
      <c r="B2726">
        <f>IF(COUNTIF($B$2:B2725,B2725)=3,B2725+1,B2725)</f>
        <v>909</v>
      </c>
      <c r="C2726" t="e">
        <f>VLOOKUP(B2726,'BAHAN BAKU'!P:Q,2,FALSE)</f>
        <v>#N/A</v>
      </c>
      <c r="D2726" t="s">
        <v>2</v>
      </c>
      <c r="E2726" t="s">
        <v>49</v>
      </c>
      <c r="F2726" s="13">
        <v>11</v>
      </c>
      <c r="G2726" t="s">
        <v>49</v>
      </c>
      <c r="H2726">
        <v>100</v>
      </c>
      <c r="I2726">
        <f>ROUND(VLOOKUP(B2726,'BAHAN BAKU'!P:AO,26,FALSE)*F2726%,0)</f>
        <v>0</v>
      </c>
      <c r="J2726">
        <v>0</v>
      </c>
      <c r="K2726">
        <v>0</v>
      </c>
      <c r="L2726">
        <f>VLOOKUP(B2726,'BAHAN BAKU'!P:Y,10,FALSE)</f>
        <v>0</v>
      </c>
      <c r="M2726">
        <f>VLOOKUP(B2726,'BAHAN BAKU'!P:Z,11,FALSE)</f>
        <v>0</v>
      </c>
      <c r="T2726">
        <v>0</v>
      </c>
    </row>
    <row r="2727" spans="1:20" x14ac:dyDescent="0.25">
      <c r="A2727">
        <f>VLOOKUP(B2727,'BAHAN BAKU'!$BD:$BE,2,FALSE)</f>
        <v>1</v>
      </c>
      <c r="B2727">
        <f>IF(COUNTIF($B$2:B2726,B2726)=3,B2726+1,B2726)</f>
        <v>909</v>
      </c>
      <c r="C2727" t="e">
        <f>VLOOKUP(B2727,'BAHAN BAKU'!P:Q,2,FALSE)</f>
        <v>#N/A</v>
      </c>
      <c r="D2727" t="s">
        <v>0</v>
      </c>
      <c r="E2727" t="s">
        <v>49</v>
      </c>
      <c r="F2727" s="13">
        <f>IF(VLOOKUP(B2727&amp;D2727,'BAHAN BAKU'!BA:BB,2,FALSE)&gt;'BAHAN BAKU'!$B$1,'BAHAN BAKU'!$B$1,VLOOKUP(B2727&amp;D2727,'BAHAN BAKU'!BA:BB,2,FALSE))</f>
        <v>0</v>
      </c>
      <c r="G2727" t="s">
        <v>49</v>
      </c>
      <c r="H2727">
        <v>100</v>
      </c>
      <c r="I2727">
        <f>ROUND(VLOOKUP(B2727,'BAHAN BAKU'!P:AO,26,FALSE)*F2727%,0)</f>
        <v>0</v>
      </c>
      <c r="J2727">
        <v>0</v>
      </c>
      <c r="K2727">
        <v>0</v>
      </c>
      <c r="L2727">
        <f>VLOOKUP(B2727,'BAHAN BAKU'!P:Y,10,FALSE)</f>
        <v>0</v>
      </c>
      <c r="M2727">
        <f>VLOOKUP(B2727,'BAHAN BAKU'!P:Z,11,FALSE)</f>
        <v>0</v>
      </c>
      <c r="T2727">
        <v>0</v>
      </c>
    </row>
    <row r="2728" spans="1:20" x14ac:dyDescent="0.25">
      <c r="A2728">
        <f>VLOOKUP(B2728,'BAHAN BAKU'!$BD:$BE,2,FALSE)</f>
        <v>1</v>
      </c>
      <c r="B2728">
        <f>IF(COUNTIF($B$2:B2727,B2727)=3,B2727+1,B2727)</f>
        <v>909</v>
      </c>
      <c r="C2728" t="e">
        <f>VLOOKUP(B2728,'BAHAN BAKU'!P:Q,2,FALSE)</f>
        <v>#N/A</v>
      </c>
      <c r="D2728" t="s">
        <v>4</v>
      </c>
      <c r="E2728" t="s">
        <v>49</v>
      </c>
      <c r="F2728" s="13" t="e">
        <f>IF(C2728=0,"2.5","0")</f>
        <v>#N/A</v>
      </c>
      <c r="G2728" t="s">
        <v>49</v>
      </c>
      <c r="H2728">
        <v>100</v>
      </c>
      <c r="I2728" t="e">
        <f>ROUND(VLOOKUP(B2728,'BAHAN BAKU'!P:AO,26,FALSE)*F2728%,0)</f>
        <v>#N/A</v>
      </c>
      <c r="J2728">
        <v>0</v>
      </c>
      <c r="K2728">
        <v>0</v>
      </c>
      <c r="L2728">
        <f>VLOOKUP(B2728,'BAHAN BAKU'!P:Y,10,FALSE)</f>
        <v>0</v>
      </c>
      <c r="M2728">
        <f>VLOOKUP(B2728,'BAHAN BAKU'!P:Z,11,FALSE)</f>
        <v>0</v>
      </c>
      <c r="T2728">
        <v>0</v>
      </c>
    </row>
    <row r="2729" spans="1:20" x14ac:dyDescent="0.25">
      <c r="A2729">
        <f>VLOOKUP(B2729,'BAHAN BAKU'!$BD:$BE,2,FALSE)</f>
        <v>1</v>
      </c>
      <c r="B2729">
        <f>IF(COUNTIF($B$2:B2728,B2728)=3,B2728+1,B2728)</f>
        <v>910</v>
      </c>
      <c r="C2729" t="e">
        <f>VLOOKUP(B2729,'BAHAN BAKU'!P:Q,2,FALSE)</f>
        <v>#N/A</v>
      </c>
      <c r="D2729" t="s">
        <v>2</v>
      </c>
      <c r="E2729" t="s">
        <v>49</v>
      </c>
      <c r="F2729" s="13">
        <v>11</v>
      </c>
      <c r="G2729" t="s">
        <v>49</v>
      </c>
      <c r="H2729">
        <v>100</v>
      </c>
      <c r="I2729">
        <f>ROUND(VLOOKUP(B2729,'BAHAN BAKU'!P:AO,26,FALSE)*F2729%,0)</f>
        <v>0</v>
      </c>
      <c r="J2729">
        <v>0</v>
      </c>
      <c r="K2729">
        <v>0</v>
      </c>
      <c r="L2729">
        <f>VLOOKUP(B2729,'BAHAN BAKU'!P:Y,10,FALSE)</f>
        <v>0</v>
      </c>
      <c r="M2729">
        <f>VLOOKUP(B2729,'BAHAN BAKU'!P:Z,11,FALSE)</f>
        <v>0</v>
      </c>
      <c r="T2729">
        <v>0</v>
      </c>
    </row>
    <row r="2730" spans="1:20" x14ac:dyDescent="0.25">
      <c r="A2730">
        <f>VLOOKUP(B2730,'BAHAN BAKU'!$BD:$BE,2,FALSE)</f>
        <v>1</v>
      </c>
      <c r="B2730">
        <f>IF(COUNTIF($B$2:B2729,B2729)=3,B2729+1,B2729)</f>
        <v>910</v>
      </c>
      <c r="C2730" t="e">
        <f>VLOOKUP(B2730,'BAHAN BAKU'!P:Q,2,FALSE)</f>
        <v>#N/A</v>
      </c>
      <c r="D2730" t="s">
        <v>0</v>
      </c>
      <c r="E2730" t="s">
        <v>49</v>
      </c>
      <c r="F2730" s="13">
        <f>IF(VLOOKUP(B2730&amp;D2730,'BAHAN BAKU'!BA:BB,2,FALSE)&gt;'BAHAN BAKU'!$B$1,'BAHAN BAKU'!$B$1,VLOOKUP(B2730&amp;D2730,'BAHAN BAKU'!BA:BB,2,FALSE))</f>
        <v>0</v>
      </c>
      <c r="G2730" t="s">
        <v>49</v>
      </c>
      <c r="H2730">
        <v>100</v>
      </c>
      <c r="I2730">
        <f>ROUND(VLOOKUP(B2730,'BAHAN BAKU'!P:AO,26,FALSE)*F2730%,0)</f>
        <v>0</v>
      </c>
      <c r="J2730">
        <v>0</v>
      </c>
      <c r="K2730">
        <v>0</v>
      </c>
      <c r="L2730">
        <f>VLOOKUP(B2730,'BAHAN BAKU'!P:Y,10,FALSE)</f>
        <v>0</v>
      </c>
      <c r="M2730">
        <f>VLOOKUP(B2730,'BAHAN BAKU'!P:Z,11,FALSE)</f>
        <v>0</v>
      </c>
      <c r="T2730">
        <v>0</v>
      </c>
    </row>
    <row r="2731" spans="1:20" x14ac:dyDescent="0.25">
      <c r="A2731">
        <f>VLOOKUP(B2731,'BAHAN BAKU'!$BD:$BE,2,FALSE)</f>
        <v>1</v>
      </c>
      <c r="B2731">
        <f>IF(COUNTIF($B$2:B2730,B2730)=3,B2730+1,B2730)</f>
        <v>910</v>
      </c>
      <c r="C2731" t="e">
        <f>VLOOKUP(B2731,'BAHAN BAKU'!P:Q,2,FALSE)</f>
        <v>#N/A</v>
      </c>
      <c r="D2731" t="s">
        <v>4</v>
      </c>
      <c r="E2731" t="s">
        <v>49</v>
      </c>
      <c r="F2731" s="13" t="e">
        <f>IF(C2731=0,"2.5","0")</f>
        <v>#N/A</v>
      </c>
      <c r="G2731" t="s">
        <v>49</v>
      </c>
      <c r="H2731">
        <v>100</v>
      </c>
      <c r="I2731" t="e">
        <f>ROUND(VLOOKUP(B2731,'BAHAN BAKU'!P:AO,26,FALSE)*F2731%,0)</f>
        <v>#N/A</v>
      </c>
      <c r="J2731">
        <v>0</v>
      </c>
      <c r="K2731">
        <v>0</v>
      </c>
      <c r="L2731">
        <f>VLOOKUP(B2731,'BAHAN BAKU'!P:Y,10,FALSE)</f>
        <v>0</v>
      </c>
      <c r="M2731">
        <f>VLOOKUP(B2731,'BAHAN BAKU'!P:Z,11,FALSE)</f>
        <v>0</v>
      </c>
      <c r="T2731">
        <v>0</v>
      </c>
    </row>
    <row r="2732" spans="1:20" x14ac:dyDescent="0.25">
      <c r="A2732">
        <f>VLOOKUP(B2732,'BAHAN BAKU'!$BD:$BE,2,FALSE)</f>
        <v>1</v>
      </c>
      <c r="B2732">
        <f>IF(COUNTIF($B$2:B2731,B2731)=3,B2731+1,B2731)</f>
        <v>911</v>
      </c>
      <c r="C2732" t="e">
        <f>VLOOKUP(B2732,'BAHAN BAKU'!P:Q,2,FALSE)</f>
        <v>#N/A</v>
      </c>
      <c r="D2732" t="s">
        <v>2</v>
      </c>
      <c r="E2732" t="s">
        <v>49</v>
      </c>
      <c r="F2732" s="13">
        <v>11</v>
      </c>
      <c r="G2732" t="s">
        <v>49</v>
      </c>
      <c r="H2732">
        <v>100</v>
      </c>
      <c r="I2732">
        <f>ROUND(VLOOKUP(B2732,'BAHAN BAKU'!P:AO,26,FALSE)*F2732%,0)</f>
        <v>0</v>
      </c>
      <c r="J2732">
        <v>0</v>
      </c>
      <c r="K2732">
        <v>0</v>
      </c>
      <c r="L2732">
        <f>VLOOKUP(B2732,'BAHAN BAKU'!P:Y,10,FALSE)</f>
        <v>0</v>
      </c>
      <c r="M2732">
        <f>VLOOKUP(B2732,'BAHAN BAKU'!P:Z,11,FALSE)</f>
        <v>0</v>
      </c>
      <c r="T2732">
        <v>0</v>
      </c>
    </row>
    <row r="2733" spans="1:20" x14ac:dyDescent="0.25">
      <c r="A2733">
        <f>VLOOKUP(B2733,'BAHAN BAKU'!$BD:$BE,2,FALSE)</f>
        <v>1</v>
      </c>
      <c r="B2733">
        <f>IF(COUNTIF($B$2:B2732,B2732)=3,B2732+1,B2732)</f>
        <v>911</v>
      </c>
      <c r="C2733" t="e">
        <f>VLOOKUP(B2733,'BAHAN BAKU'!P:Q,2,FALSE)</f>
        <v>#N/A</v>
      </c>
      <c r="D2733" t="s">
        <v>0</v>
      </c>
      <c r="E2733" t="s">
        <v>49</v>
      </c>
      <c r="F2733" s="13">
        <f>IF(VLOOKUP(B2733&amp;D2733,'BAHAN BAKU'!BA:BB,2,FALSE)&gt;'BAHAN BAKU'!$B$1,'BAHAN BAKU'!$B$1,VLOOKUP(B2733&amp;D2733,'BAHAN BAKU'!BA:BB,2,FALSE))</f>
        <v>0</v>
      </c>
      <c r="G2733" t="s">
        <v>49</v>
      </c>
      <c r="H2733">
        <v>100</v>
      </c>
      <c r="I2733">
        <f>ROUND(VLOOKUP(B2733,'BAHAN BAKU'!P:AO,26,FALSE)*F2733%,0)</f>
        <v>0</v>
      </c>
      <c r="J2733">
        <v>0</v>
      </c>
      <c r="K2733">
        <v>0</v>
      </c>
      <c r="L2733">
        <f>VLOOKUP(B2733,'BAHAN BAKU'!P:Y,10,FALSE)</f>
        <v>0</v>
      </c>
      <c r="M2733">
        <f>VLOOKUP(B2733,'BAHAN BAKU'!P:Z,11,FALSE)</f>
        <v>0</v>
      </c>
      <c r="T2733">
        <v>0</v>
      </c>
    </row>
    <row r="2734" spans="1:20" x14ac:dyDescent="0.25">
      <c r="A2734">
        <f>VLOOKUP(B2734,'BAHAN BAKU'!$BD:$BE,2,FALSE)</f>
        <v>1</v>
      </c>
      <c r="B2734">
        <f>IF(COUNTIF($B$2:B2733,B2733)=3,B2733+1,B2733)</f>
        <v>911</v>
      </c>
      <c r="C2734" t="e">
        <f>VLOOKUP(B2734,'BAHAN BAKU'!P:Q,2,FALSE)</f>
        <v>#N/A</v>
      </c>
      <c r="D2734" t="s">
        <v>4</v>
      </c>
      <c r="E2734" t="s">
        <v>49</v>
      </c>
      <c r="F2734" s="13" t="e">
        <f>IF(C2734=0,"2.5","0")</f>
        <v>#N/A</v>
      </c>
      <c r="G2734" t="s">
        <v>49</v>
      </c>
      <c r="H2734">
        <v>100</v>
      </c>
      <c r="I2734" t="e">
        <f>ROUND(VLOOKUP(B2734,'BAHAN BAKU'!P:AO,26,FALSE)*F2734%,0)</f>
        <v>#N/A</v>
      </c>
      <c r="J2734">
        <v>0</v>
      </c>
      <c r="K2734">
        <v>0</v>
      </c>
      <c r="L2734">
        <f>VLOOKUP(B2734,'BAHAN BAKU'!P:Y,10,FALSE)</f>
        <v>0</v>
      </c>
      <c r="M2734">
        <f>VLOOKUP(B2734,'BAHAN BAKU'!P:Z,11,FALSE)</f>
        <v>0</v>
      </c>
      <c r="T2734">
        <v>0</v>
      </c>
    </row>
    <row r="2735" spans="1:20" x14ac:dyDescent="0.25">
      <c r="A2735">
        <f>VLOOKUP(B2735,'BAHAN BAKU'!$BD:$BE,2,FALSE)</f>
        <v>1</v>
      </c>
      <c r="B2735">
        <f>IF(COUNTIF($B$2:B2734,B2734)=3,B2734+1,B2734)</f>
        <v>912</v>
      </c>
      <c r="C2735" t="e">
        <f>VLOOKUP(B2735,'BAHAN BAKU'!P:Q,2,FALSE)</f>
        <v>#N/A</v>
      </c>
      <c r="D2735" t="s">
        <v>2</v>
      </c>
      <c r="E2735" t="s">
        <v>49</v>
      </c>
      <c r="F2735" s="13">
        <v>11</v>
      </c>
      <c r="G2735" t="s">
        <v>49</v>
      </c>
      <c r="H2735">
        <v>100</v>
      </c>
      <c r="I2735">
        <f>ROUND(VLOOKUP(B2735,'BAHAN BAKU'!P:AO,26,FALSE)*F2735%,0)</f>
        <v>0</v>
      </c>
      <c r="J2735">
        <v>0</v>
      </c>
      <c r="K2735">
        <v>0</v>
      </c>
      <c r="L2735">
        <f>VLOOKUP(B2735,'BAHAN BAKU'!P:Y,10,FALSE)</f>
        <v>0</v>
      </c>
      <c r="M2735">
        <f>VLOOKUP(B2735,'BAHAN BAKU'!P:Z,11,FALSE)</f>
        <v>0</v>
      </c>
      <c r="T2735">
        <v>0</v>
      </c>
    </row>
    <row r="2736" spans="1:20" x14ac:dyDescent="0.25">
      <c r="A2736">
        <f>VLOOKUP(B2736,'BAHAN BAKU'!$BD:$BE,2,FALSE)</f>
        <v>1</v>
      </c>
      <c r="B2736">
        <f>IF(COUNTIF($B$2:B2735,B2735)=3,B2735+1,B2735)</f>
        <v>912</v>
      </c>
      <c r="C2736" t="e">
        <f>VLOOKUP(B2736,'BAHAN BAKU'!P:Q,2,FALSE)</f>
        <v>#N/A</v>
      </c>
      <c r="D2736" t="s">
        <v>0</v>
      </c>
      <c r="E2736" t="s">
        <v>49</v>
      </c>
      <c r="F2736" s="13">
        <f>IF(VLOOKUP(B2736&amp;D2736,'BAHAN BAKU'!BA:BB,2,FALSE)&gt;'BAHAN BAKU'!$B$1,'BAHAN BAKU'!$B$1,VLOOKUP(B2736&amp;D2736,'BAHAN BAKU'!BA:BB,2,FALSE))</f>
        <v>0</v>
      </c>
      <c r="G2736" t="s">
        <v>49</v>
      </c>
      <c r="H2736">
        <v>100</v>
      </c>
      <c r="I2736">
        <f>ROUND(VLOOKUP(B2736,'BAHAN BAKU'!P:AO,26,FALSE)*F2736%,0)</f>
        <v>0</v>
      </c>
      <c r="J2736">
        <v>0</v>
      </c>
      <c r="K2736">
        <v>0</v>
      </c>
      <c r="L2736">
        <f>VLOOKUP(B2736,'BAHAN BAKU'!P:Y,10,FALSE)</f>
        <v>0</v>
      </c>
      <c r="M2736">
        <f>VLOOKUP(B2736,'BAHAN BAKU'!P:Z,11,FALSE)</f>
        <v>0</v>
      </c>
      <c r="T2736">
        <v>0</v>
      </c>
    </row>
    <row r="2737" spans="1:20" x14ac:dyDescent="0.25">
      <c r="A2737">
        <f>VLOOKUP(B2737,'BAHAN BAKU'!$BD:$BE,2,FALSE)</f>
        <v>1</v>
      </c>
      <c r="B2737">
        <f>IF(COUNTIF($B$2:B2736,B2736)=3,B2736+1,B2736)</f>
        <v>912</v>
      </c>
      <c r="C2737" t="e">
        <f>VLOOKUP(B2737,'BAHAN BAKU'!P:Q,2,FALSE)</f>
        <v>#N/A</v>
      </c>
      <c r="D2737" t="s">
        <v>4</v>
      </c>
      <c r="E2737" t="s">
        <v>49</v>
      </c>
      <c r="F2737" s="13" t="e">
        <f>IF(C2737=0,"2.5","0")</f>
        <v>#N/A</v>
      </c>
      <c r="G2737" t="s">
        <v>49</v>
      </c>
      <c r="H2737">
        <v>100</v>
      </c>
      <c r="I2737" t="e">
        <f>ROUND(VLOOKUP(B2737,'BAHAN BAKU'!P:AO,26,FALSE)*F2737%,0)</f>
        <v>#N/A</v>
      </c>
      <c r="J2737">
        <v>0</v>
      </c>
      <c r="K2737">
        <v>0</v>
      </c>
      <c r="L2737">
        <f>VLOOKUP(B2737,'BAHAN BAKU'!P:Y,10,FALSE)</f>
        <v>0</v>
      </c>
      <c r="M2737">
        <f>VLOOKUP(B2737,'BAHAN BAKU'!P:Z,11,FALSE)</f>
        <v>0</v>
      </c>
      <c r="T2737">
        <v>0</v>
      </c>
    </row>
    <row r="2738" spans="1:20" x14ac:dyDescent="0.25">
      <c r="A2738">
        <f>VLOOKUP(B2738,'BAHAN BAKU'!$BD:$BE,2,FALSE)</f>
        <v>1</v>
      </c>
      <c r="B2738">
        <f>IF(COUNTIF($B$2:B2737,B2737)=3,B2737+1,B2737)</f>
        <v>913</v>
      </c>
      <c r="C2738" t="e">
        <f>VLOOKUP(B2738,'BAHAN BAKU'!P:Q,2,FALSE)</f>
        <v>#N/A</v>
      </c>
      <c r="D2738" t="s">
        <v>2</v>
      </c>
      <c r="E2738" t="s">
        <v>49</v>
      </c>
      <c r="F2738" s="13">
        <v>11</v>
      </c>
      <c r="G2738" t="s">
        <v>49</v>
      </c>
      <c r="H2738">
        <v>100</v>
      </c>
      <c r="I2738">
        <f>ROUND(VLOOKUP(B2738,'BAHAN BAKU'!P:AO,26,FALSE)*F2738%,0)</f>
        <v>0</v>
      </c>
      <c r="J2738">
        <v>0</v>
      </c>
      <c r="K2738">
        <v>0</v>
      </c>
      <c r="L2738">
        <f>VLOOKUP(B2738,'BAHAN BAKU'!P:Y,10,FALSE)</f>
        <v>0</v>
      </c>
      <c r="M2738">
        <f>VLOOKUP(B2738,'BAHAN BAKU'!P:Z,11,FALSE)</f>
        <v>0</v>
      </c>
      <c r="T2738">
        <v>0</v>
      </c>
    </row>
    <row r="2739" spans="1:20" x14ac:dyDescent="0.25">
      <c r="A2739">
        <f>VLOOKUP(B2739,'BAHAN BAKU'!$BD:$BE,2,FALSE)</f>
        <v>1</v>
      </c>
      <c r="B2739">
        <f>IF(COUNTIF($B$2:B2738,B2738)=3,B2738+1,B2738)</f>
        <v>913</v>
      </c>
      <c r="C2739" t="e">
        <f>VLOOKUP(B2739,'BAHAN BAKU'!P:Q,2,FALSE)</f>
        <v>#N/A</v>
      </c>
      <c r="D2739" t="s">
        <v>0</v>
      </c>
      <c r="E2739" t="s">
        <v>49</v>
      </c>
      <c r="F2739" s="13">
        <f>IF(VLOOKUP(B2739&amp;D2739,'BAHAN BAKU'!BA:BB,2,FALSE)&gt;'BAHAN BAKU'!$B$1,'BAHAN BAKU'!$B$1,VLOOKUP(B2739&amp;D2739,'BAHAN BAKU'!BA:BB,2,FALSE))</f>
        <v>0</v>
      </c>
      <c r="G2739" t="s">
        <v>49</v>
      </c>
      <c r="H2739">
        <v>100</v>
      </c>
      <c r="I2739">
        <f>ROUND(VLOOKUP(B2739,'BAHAN BAKU'!P:AO,26,FALSE)*F2739%,0)</f>
        <v>0</v>
      </c>
      <c r="J2739">
        <v>0</v>
      </c>
      <c r="K2739">
        <v>0</v>
      </c>
      <c r="L2739">
        <f>VLOOKUP(B2739,'BAHAN BAKU'!P:Y,10,FALSE)</f>
        <v>0</v>
      </c>
      <c r="M2739">
        <f>VLOOKUP(B2739,'BAHAN BAKU'!P:Z,11,FALSE)</f>
        <v>0</v>
      </c>
      <c r="T2739">
        <v>0</v>
      </c>
    </row>
    <row r="2740" spans="1:20" x14ac:dyDescent="0.25">
      <c r="A2740">
        <f>VLOOKUP(B2740,'BAHAN BAKU'!$BD:$BE,2,FALSE)</f>
        <v>1</v>
      </c>
      <c r="B2740">
        <f>IF(COUNTIF($B$2:B2739,B2739)=3,B2739+1,B2739)</f>
        <v>913</v>
      </c>
      <c r="C2740" t="e">
        <f>VLOOKUP(B2740,'BAHAN BAKU'!P:Q,2,FALSE)</f>
        <v>#N/A</v>
      </c>
      <c r="D2740" t="s">
        <v>4</v>
      </c>
      <c r="E2740" t="s">
        <v>49</v>
      </c>
      <c r="F2740" s="13" t="e">
        <f>IF(C2740=0,"2.5","0")</f>
        <v>#N/A</v>
      </c>
      <c r="G2740" t="s">
        <v>49</v>
      </c>
      <c r="H2740">
        <v>100</v>
      </c>
      <c r="I2740" t="e">
        <f>ROUND(VLOOKUP(B2740,'BAHAN BAKU'!P:AO,26,FALSE)*F2740%,0)</f>
        <v>#N/A</v>
      </c>
      <c r="J2740">
        <v>0</v>
      </c>
      <c r="K2740">
        <v>0</v>
      </c>
      <c r="L2740">
        <f>VLOOKUP(B2740,'BAHAN BAKU'!P:Y,10,FALSE)</f>
        <v>0</v>
      </c>
      <c r="M2740">
        <f>VLOOKUP(B2740,'BAHAN BAKU'!P:Z,11,FALSE)</f>
        <v>0</v>
      </c>
      <c r="T2740">
        <v>0</v>
      </c>
    </row>
    <row r="2741" spans="1:20" x14ac:dyDescent="0.25">
      <c r="A2741">
        <f>VLOOKUP(B2741,'BAHAN BAKU'!$BD:$BE,2,FALSE)</f>
        <v>1</v>
      </c>
      <c r="B2741">
        <f>IF(COUNTIF($B$2:B2740,B2740)=3,B2740+1,B2740)</f>
        <v>914</v>
      </c>
      <c r="C2741" t="e">
        <f>VLOOKUP(B2741,'BAHAN BAKU'!P:Q,2,FALSE)</f>
        <v>#N/A</v>
      </c>
      <c r="D2741" t="s">
        <v>2</v>
      </c>
      <c r="E2741" t="s">
        <v>49</v>
      </c>
      <c r="F2741" s="13">
        <v>11</v>
      </c>
      <c r="G2741" t="s">
        <v>49</v>
      </c>
      <c r="H2741">
        <v>100</v>
      </c>
      <c r="I2741">
        <f>ROUND(VLOOKUP(B2741,'BAHAN BAKU'!P:AO,26,FALSE)*F2741%,0)</f>
        <v>0</v>
      </c>
      <c r="J2741">
        <v>0</v>
      </c>
      <c r="K2741">
        <v>0</v>
      </c>
      <c r="L2741">
        <f>VLOOKUP(B2741,'BAHAN BAKU'!P:Y,10,FALSE)</f>
        <v>0</v>
      </c>
      <c r="M2741">
        <f>VLOOKUP(B2741,'BAHAN BAKU'!P:Z,11,FALSE)</f>
        <v>0</v>
      </c>
      <c r="T2741">
        <v>0</v>
      </c>
    </row>
    <row r="2742" spans="1:20" x14ac:dyDescent="0.25">
      <c r="A2742">
        <f>VLOOKUP(B2742,'BAHAN BAKU'!$BD:$BE,2,FALSE)</f>
        <v>1</v>
      </c>
      <c r="B2742">
        <f>IF(COUNTIF($B$2:B2741,B2741)=3,B2741+1,B2741)</f>
        <v>914</v>
      </c>
      <c r="C2742" t="e">
        <f>VLOOKUP(B2742,'BAHAN BAKU'!P:Q,2,FALSE)</f>
        <v>#N/A</v>
      </c>
      <c r="D2742" t="s">
        <v>0</v>
      </c>
      <c r="E2742" t="s">
        <v>49</v>
      </c>
      <c r="F2742" s="13">
        <f>IF(VLOOKUP(B2742&amp;D2742,'BAHAN BAKU'!BA:BB,2,FALSE)&gt;'BAHAN BAKU'!$B$1,'BAHAN BAKU'!$B$1,VLOOKUP(B2742&amp;D2742,'BAHAN BAKU'!BA:BB,2,FALSE))</f>
        <v>0</v>
      </c>
      <c r="G2742" t="s">
        <v>49</v>
      </c>
      <c r="H2742">
        <v>100</v>
      </c>
      <c r="I2742">
        <f>ROUND(VLOOKUP(B2742,'BAHAN BAKU'!P:AO,26,FALSE)*F2742%,0)</f>
        <v>0</v>
      </c>
      <c r="J2742">
        <v>0</v>
      </c>
      <c r="K2742">
        <v>0</v>
      </c>
      <c r="L2742">
        <f>VLOOKUP(B2742,'BAHAN BAKU'!P:Y,10,FALSE)</f>
        <v>0</v>
      </c>
      <c r="M2742">
        <f>VLOOKUP(B2742,'BAHAN BAKU'!P:Z,11,FALSE)</f>
        <v>0</v>
      </c>
      <c r="T2742">
        <v>0</v>
      </c>
    </row>
    <row r="2743" spans="1:20" x14ac:dyDescent="0.25">
      <c r="A2743">
        <f>VLOOKUP(B2743,'BAHAN BAKU'!$BD:$BE,2,FALSE)</f>
        <v>1</v>
      </c>
      <c r="B2743">
        <f>IF(COUNTIF($B$2:B2742,B2742)=3,B2742+1,B2742)</f>
        <v>914</v>
      </c>
      <c r="C2743" t="e">
        <f>VLOOKUP(B2743,'BAHAN BAKU'!P:Q,2,FALSE)</f>
        <v>#N/A</v>
      </c>
      <c r="D2743" t="s">
        <v>4</v>
      </c>
      <c r="E2743" t="s">
        <v>49</v>
      </c>
      <c r="F2743" s="13" t="e">
        <f>IF(C2743=0,"2.5","0")</f>
        <v>#N/A</v>
      </c>
      <c r="G2743" t="s">
        <v>49</v>
      </c>
      <c r="H2743">
        <v>100</v>
      </c>
      <c r="I2743" t="e">
        <f>ROUND(VLOOKUP(B2743,'BAHAN BAKU'!P:AO,26,FALSE)*F2743%,0)</f>
        <v>#N/A</v>
      </c>
      <c r="J2743">
        <v>0</v>
      </c>
      <c r="K2743">
        <v>0</v>
      </c>
      <c r="L2743">
        <f>VLOOKUP(B2743,'BAHAN BAKU'!P:Y,10,FALSE)</f>
        <v>0</v>
      </c>
      <c r="M2743">
        <f>VLOOKUP(B2743,'BAHAN BAKU'!P:Z,11,FALSE)</f>
        <v>0</v>
      </c>
      <c r="T2743">
        <v>0</v>
      </c>
    </row>
    <row r="2744" spans="1:20" x14ac:dyDescent="0.25">
      <c r="A2744">
        <f>VLOOKUP(B2744,'BAHAN BAKU'!$BD:$BE,2,FALSE)</f>
        <v>1</v>
      </c>
      <c r="B2744">
        <f>IF(COUNTIF($B$2:B2743,B2743)=3,B2743+1,B2743)</f>
        <v>915</v>
      </c>
      <c r="C2744" t="e">
        <f>VLOOKUP(B2744,'BAHAN BAKU'!P:Q,2,FALSE)</f>
        <v>#N/A</v>
      </c>
      <c r="D2744" t="s">
        <v>2</v>
      </c>
      <c r="E2744" t="s">
        <v>49</v>
      </c>
      <c r="F2744" s="13">
        <v>11</v>
      </c>
      <c r="G2744" t="s">
        <v>49</v>
      </c>
      <c r="H2744">
        <v>100</v>
      </c>
      <c r="I2744">
        <f>ROUND(VLOOKUP(B2744,'BAHAN BAKU'!P:AO,26,FALSE)*F2744%,0)</f>
        <v>0</v>
      </c>
      <c r="J2744">
        <v>0</v>
      </c>
      <c r="K2744">
        <v>0</v>
      </c>
      <c r="L2744">
        <f>VLOOKUP(B2744,'BAHAN BAKU'!P:Y,10,FALSE)</f>
        <v>0</v>
      </c>
      <c r="M2744">
        <f>VLOOKUP(B2744,'BAHAN BAKU'!P:Z,11,FALSE)</f>
        <v>0</v>
      </c>
      <c r="T2744">
        <v>0</v>
      </c>
    </row>
    <row r="2745" spans="1:20" x14ac:dyDescent="0.25">
      <c r="A2745">
        <f>VLOOKUP(B2745,'BAHAN BAKU'!$BD:$BE,2,FALSE)</f>
        <v>1</v>
      </c>
      <c r="B2745">
        <f>IF(COUNTIF($B$2:B2744,B2744)=3,B2744+1,B2744)</f>
        <v>915</v>
      </c>
      <c r="C2745" t="e">
        <f>VLOOKUP(B2745,'BAHAN BAKU'!P:Q,2,FALSE)</f>
        <v>#N/A</v>
      </c>
      <c r="D2745" t="s">
        <v>0</v>
      </c>
      <c r="E2745" t="s">
        <v>49</v>
      </c>
      <c r="F2745" s="13">
        <f>IF(VLOOKUP(B2745&amp;D2745,'BAHAN BAKU'!BA:BB,2,FALSE)&gt;'BAHAN BAKU'!$B$1,'BAHAN BAKU'!$B$1,VLOOKUP(B2745&amp;D2745,'BAHAN BAKU'!BA:BB,2,FALSE))</f>
        <v>0</v>
      </c>
      <c r="G2745" t="s">
        <v>49</v>
      </c>
      <c r="H2745">
        <v>100</v>
      </c>
      <c r="I2745">
        <f>ROUND(VLOOKUP(B2745,'BAHAN BAKU'!P:AO,26,FALSE)*F2745%,0)</f>
        <v>0</v>
      </c>
      <c r="J2745">
        <v>0</v>
      </c>
      <c r="K2745">
        <v>0</v>
      </c>
      <c r="L2745">
        <f>VLOOKUP(B2745,'BAHAN BAKU'!P:Y,10,FALSE)</f>
        <v>0</v>
      </c>
      <c r="M2745">
        <f>VLOOKUP(B2745,'BAHAN BAKU'!P:Z,11,FALSE)</f>
        <v>0</v>
      </c>
      <c r="T2745">
        <v>0</v>
      </c>
    </row>
    <row r="2746" spans="1:20" x14ac:dyDescent="0.25">
      <c r="A2746">
        <f>VLOOKUP(B2746,'BAHAN BAKU'!$BD:$BE,2,FALSE)</f>
        <v>1</v>
      </c>
      <c r="B2746">
        <f>IF(COUNTIF($B$2:B2745,B2745)=3,B2745+1,B2745)</f>
        <v>915</v>
      </c>
      <c r="C2746" t="e">
        <f>VLOOKUP(B2746,'BAHAN BAKU'!P:Q,2,FALSE)</f>
        <v>#N/A</v>
      </c>
      <c r="D2746" t="s">
        <v>4</v>
      </c>
      <c r="E2746" t="s">
        <v>49</v>
      </c>
      <c r="F2746" s="13" t="e">
        <f>IF(C2746=0,"2.5","0")</f>
        <v>#N/A</v>
      </c>
      <c r="G2746" t="s">
        <v>49</v>
      </c>
      <c r="H2746">
        <v>100</v>
      </c>
      <c r="I2746" t="e">
        <f>ROUND(VLOOKUP(B2746,'BAHAN BAKU'!P:AO,26,FALSE)*F2746%,0)</f>
        <v>#N/A</v>
      </c>
      <c r="J2746">
        <v>0</v>
      </c>
      <c r="K2746">
        <v>0</v>
      </c>
      <c r="L2746">
        <f>VLOOKUP(B2746,'BAHAN BAKU'!P:Y,10,FALSE)</f>
        <v>0</v>
      </c>
      <c r="M2746">
        <f>VLOOKUP(B2746,'BAHAN BAKU'!P:Z,11,FALSE)</f>
        <v>0</v>
      </c>
      <c r="T2746">
        <v>0</v>
      </c>
    </row>
    <row r="2747" spans="1:20" x14ac:dyDescent="0.25">
      <c r="A2747">
        <f>VLOOKUP(B2747,'BAHAN BAKU'!$BD:$BE,2,FALSE)</f>
        <v>1</v>
      </c>
      <c r="B2747">
        <f>IF(COUNTIF($B$2:B2746,B2746)=3,B2746+1,B2746)</f>
        <v>916</v>
      </c>
      <c r="C2747" t="e">
        <f>VLOOKUP(B2747,'BAHAN BAKU'!P:Q,2,FALSE)</f>
        <v>#N/A</v>
      </c>
      <c r="D2747" t="s">
        <v>2</v>
      </c>
      <c r="E2747" t="s">
        <v>49</v>
      </c>
      <c r="F2747" s="13">
        <v>11</v>
      </c>
      <c r="G2747" t="s">
        <v>49</v>
      </c>
      <c r="H2747">
        <v>100</v>
      </c>
      <c r="I2747">
        <f>ROUND(VLOOKUP(B2747,'BAHAN BAKU'!P:AO,26,FALSE)*F2747%,0)</f>
        <v>0</v>
      </c>
      <c r="J2747">
        <v>0</v>
      </c>
      <c r="K2747">
        <v>0</v>
      </c>
      <c r="L2747">
        <f>VLOOKUP(B2747,'BAHAN BAKU'!P:Y,10,FALSE)</f>
        <v>0</v>
      </c>
      <c r="M2747">
        <f>VLOOKUP(B2747,'BAHAN BAKU'!P:Z,11,FALSE)</f>
        <v>0</v>
      </c>
      <c r="T2747">
        <v>0</v>
      </c>
    </row>
    <row r="2748" spans="1:20" x14ac:dyDescent="0.25">
      <c r="A2748">
        <f>VLOOKUP(B2748,'BAHAN BAKU'!$BD:$BE,2,FALSE)</f>
        <v>1</v>
      </c>
      <c r="B2748">
        <f>IF(COUNTIF($B$2:B2747,B2747)=3,B2747+1,B2747)</f>
        <v>916</v>
      </c>
      <c r="C2748" t="e">
        <f>VLOOKUP(B2748,'BAHAN BAKU'!P:Q,2,FALSE)</f>
        <v>#N/A</v>
      </c>
      <c r="D2748" t="s">
        <v>0</v>
      </c>
      <c r="E2748" t="s">
        <v>49</v>
      </c>
      <c r="F2748" s="13">
        <f>IF(VLOOKUP(B2748&amp;D2748,'BAHAN BAKU'!BA:BB,2,FALSE)&gt;'BAHAN BAKU'!$B$1,'BAHAN BAKU'!$B$1,VLOOKUP(B2748&amp;D2748,'BAHAN BAKU'!BA:BB,2,FALSE))</f>
        <v>0</v>
      </c>
      <c r="G2748" t="s">
        <v>49</v>
      </c>
      <c r="H2748">
        <v>100</v>
      </c>
      <c r="I2748">
        <f>ROUND(VLOOKUP(B2748,'BAHAN BAKU'!P:AO,26,FALSE)*F2748%,0)</f>
        <v>0</v>
      </c>
      <c r="J2748">
        <v>0</v>
      </c>
      <c r="K2748">
        <v>0</v>
      </c>
      <c r="L2748">
        <f>VLOOKUP(B2748,'BAHAN BAKU'!P:Y,10,FALSE)</f>
        <v>0</v>
      </c>
      <c r="M2748">
        <f>VLOOKUP(B2748,'BAHAN BAKU'!P:Z,11,FALSE)</f>
        <v>0</v>
      </c>
      <c r="T2748">
        <v>0</v>
      </c>
    </row>
    <row r="2749" spans="1:20" x14ac:dyDescent="0.25">
      <c r="A2749">
        <f>VLOOKUP(B2749,'BAHAN BAKU'!$BD:$BE,2,FALSE)</f>
        <v>1</v>
      </c>
      <c r="B2749">
        <f>IF(COUNTIF($B$2:B2748,B2748)=3,B2748+1,B2748)</f>
        <v>916</v>
      </c>
      <c r="C2749" t="e">
        <f>VLOOKUP(B2749,'BAHAN BAKU'!P:Q,2,FALSE)</f>
        <v>#N/A</v>
      </c>
      <c r="D2749" t="s">
        <v>4</v>
      </c>
      <c r="E2749" t="s">
        <v>49</v>
      </c>
      <c r="F2749" s="13" t="e">
        <f>IF(C2749=0,"2.5","0")</f>
        <v>#N/A</v>
      </c>
      <c r="G2749" t="s">
        <v>49</v>
      </c>
      <c r="H2749">
        <v>100</v>
      </c>
      <c r="I2749" t="e">
        <f>ROUND(VLOOKUP(B2749,'BAHAN BAKU'!P:AO,26,FALSE)*F2749%,0)</f>
        <v>#N/A</v>
      </c>
      <c r="J2749">
        <v>0</v>
      </c>
      <c r="K2749">
        <v>0</v>
      </c>
      <c r="L2749">
        <f>VLOOKUP(B2749,'BAHAN BAKU'!P:Y,10,FALSE)</f>
        <v>0</v>
      </c>
      <c r="M2749">
        <f>VLOOKUP(B2749,'BAHAN BAKU'!P:Z,11,FALSE)</f>
        <v>0</v>
      </c>
      <c r="T2749">
        <v>0</v>
      </c>
    </row>
    <row r="2750" spans="1:20" x14ac:dyDescent="0.25">
      <c r="A2750">
        <f>VLOOKUP(B2750,'BAHAN BAKU'!$BD:$BE,2,FALSE)</f>
        <v>1</v>
      </c>
      <c r="B2750">
        <f>IF(COUNTIF($B$2:B2749,B2749)=3,B2749+1,B2749)</f>
        <v>917</v>
      </c>
      <c r="C2750" t="e">
        <f>VLOOKUP(B2750,'BAHAN BAKU'!P:Q,2,FALSE)</f>
        <v>#N/A</v>
      </c>
      <c r="D2750" t="s">
        <v>2</v>
      </c>
      <c r="E2750" t="s">
        <v>49</v>
      </c>
      <c r="F2750" s="13">
        <v>11</v>
      </c>
      <c r="G2750" t="s">
        <v>49</v>
      </c>
      <c r="H2750">
        <v>100</v>
      </c>
      <c r="I2750">
        <f>ROUND(VLOOKUP(B2750,'BAHAN BAKU'!P:AO,26,FALSE)*F2750%,0)</f>
        <v>0</v>
      </c>
      <c r="J2750">
        <v>0</v>
      </c>
      <c r="K2750">
        <v>0</v>
      </c>
      <c r="L2750">
        <f>VLOOKUP(B2750,'BAHAN BAKU'!P:Y,10,FALSE)</f>
        <v>0</v>
      </c>
      <c r="M2750">
        <f>VLOOKUP(B2750,'BAHAN BAKU'!P:Z,11,FALSE)</f>
        <v>0</v>
      </c>
      <c r="T2750">
        <v>0</v>
      </c>
    </row>
    <row r="2751" spans="1:20" x14ac:dyDescent="0.25">
      <c r="A2751">
        <f>VLOOKUP(B2751,'BAHAN BAKU'!$BD:$BE,2,FALSE)</f>
        <v>1</v>
      </c>
      <c r="B2751">
        <f>IF(COUNTIF($B$2:B2750,B2750)=3,B2750+1,B2750)</f>
        <v>917</v>
      </c>
      <c r="C2751" t="e">
        <f>VLOOKUP(B2751,'BAHAN BAKU'!P:Q,2,FALSE)</f>
        <v>#N/A</v>
      </c>
      <c r="D2751" t="s">
        <v>0</v>
      </c>
      <c r="E2751" t="s">
        <v>49</v>
      </c>
      <c r="F2751" s="13">
        <f>IF(VLOOKUP(B2751&amp;D2751,'BAHAN BAKU'!BA:BB,2,FALSE)&gt;'BAHAN BAKU'!$B$1,'BAHAN BAKU'!$B$1,VLOOKUP(B2751&amp;D2751,'BAHAN BAKU'!BA:BB,2,FALSE))</f>
        <v>0</v>
      </c>
      <c r="G2751" t="s">
        <v>49</v>
      </c>
      <c r="H2751">
        <v>100</v>
      </c>
      <c r="I2751">
        <f>ROUND(VLOOKUP(B2751,'BAHAN BAKU'!P:AO,26,FALSE)*F2751%,0)</f>
        <v>0</v>
      </c>
      <c r="J2751">
        <v>0</v>
      </c>
      <c r="K2751">
        <v>0</v>
      </c>
      <c r="L2751">
        <f>VLOOKUP(B2751,'BAHAN BAKU'!P:Y,10,FALSE)</f>
        <v>0</v>
      </c>
      <c r="M2751">
        <f>VLOOKUP(B2751,'BAHAN BAKU'!P:Z,11,FALSE)</f>
        <v>0</v>
      </c>
      <c r="T2751">
        <v>0</v>
      </c>
    </row>
    <row r="2752" spans="1:20" x14ac:dyDescent="0.25">
      <c r="A2752">
        <f>VLOOKUP(B2752,'BAHAN BAKU'!$BD:$BE,2,FALSE)</f>
        <v>1</v>
      </c>
      <c r="B2752">
        <f>IF(COUNTIF($B$2:B2751,B2751)=3,B2751+1,B2751)</f>
        <v>917</v>
      </c>
      <c r="C2752" t="e">
        <f>VLOOKUP(B2752,'BAHAN BAKU'!P:Q,2,FALSE)</f>
        <v>#N/A</v>
      </c>
      <c r="D2752" t="s">
        <v>4</v>
      </c>
      <c r="E2752" t="s">
        <v>49</v>
      </c>
      <c r="F2752" s="13" t="e">
        <f>IF(C2752=0,"2.5","0")</f>
        <v>#N/A</v>
      </c>
      <c r="G2752" t="s">
        <v>49</v>
      </c>
      <c r="H2752">
        <v>100</v>
      </c>
      <c r="I2752" t="e">
        <f>ROUND(VLOOKUP(B2752,'BAHAN BAKU'!P:AO,26,FALSE)*F2752%,0)</f>
        <v>#N/A</v>
      </c>
      <c r="J2752">
        <v>0</v>
      </c>
      <c r="K2752">
        <v>0</v>
      </c>
      <c r="L2752">
        <f>VLOOKUP(B2752,'BAHAN BAKU'!P:Y,10,FALSE)</f>
        <v>0</v>
      </c>
      <c r="M2752">
        <f>VLOOKUP(B2752,'BAHAN BAKU'!P:Z,11,FALSE)</f>
        <v>0</v>
      </c>
      <c r="T2752">
        <v>0</v>
      </c>
    </row>
    <row r="2753" spans="1:20" x14ac:dyDescent="0.25">
      <c r="A2753">
        <f>VLOOKUP(B2753,'BAHAN BAKU'!$BD:$BE,2,FALSE)</f>
        <v>1</v>
      </c>
      <c r="B2753">
        <f>IF(COUNTIF($B$2:B2752,B2752)=3,B2752+1,B2752)</f>
        <v>918</v>
      </c>
      <c r="C2753" t="e">
        <f>VLOOKUP(B2753,'BAHAN BAKU'!P:Q,2,FALSE)</f>
        <v>#N/A</v>
      </c>
      <c r="D2753" t="s">
        <v>2</v>
      </c>
      <c r="E2753" t="s">
        <v>49</v>
      </c>
      <c r="F2753" s="13">
        <v>11</v>
      </c>
      <c r="G2753" t="s">
        <v>49</v>
      </c>
      <c r="H2753">
        <v>100</v>
      </c>
      <c r="I2753">
        <f>ROUND(VLOOKUP(B2753,'BAHAN BAKU'!P:AO,26,FALSE)*F2753%,0)</f>
        <v>0</v>
      </c>
      <c r="J2753">
        <v>0</v>
      </c>
      <c r="K2753">
        <v>0</v>
      </c>
      <c r="L2753">
        <f>VLOOKUP(B2753,'BAHAN BAKU'!P:Y,10,FALSE)</f>
        <v>0</v>
      </c>
      <c r="M2753">
        <f>VLOOKUP(B2753,'BAHAN BAKU'!P:Z,11,FALSE)</f>
        <v>0</v>
      </c>
      <c r="T2753">
        <v>0</v>
      </c>
    </row>
    <row r="2754" spans="1:20" x14ac:dyDescent="0.25">
      <c r="A2754">
        <f>VLOOKUP(B2754,'BAHAN BAKU'!$BD:$BE,2,FALSE)</f>
        <v>1</v>
      </c>
      <c r="B2754">
        <f>IF(COUNTIF($B$2:B2753,B2753)=3,B2753+1,B2753)</f>
        <v>918</v>
      </c>
      <c r="C2754" t="e">
        <f>VLOOKUP(B2754,'BAHAN BAKU'!P:Q,2,FALSE)</f>
        <v>#N/A</v>
      </c>
      <c r="D2754" t="s">
        <v>0</v>
      </c>
      <c r="E2754" t="s">
        <v>49</v>
      </c>
      <c r="F2754" s="13">
        <f>IF(VLOOKUP(B2754&amp;D2754,'BAHAN BAKU'!BA:BB,2,FALSE)&gt;'BAHAN BAKU'!$B$1,'BAHAN BAKU'!$B$1,VLOOKUP(B2754&amp;D2754,'BAHAN BAKU'!BA:BB,2,FALSE))</f>
        <v>0</v>
      </c>
      <c r="G2754" t="s">
        <v>49</v>
      </c>
      <c r="H2754">
        <v>100</v>
      </c>
      <c r="I2754">
        <f>ROUND(VLOOKUP(B2754,'BAHAN BAKU'!P:AO,26,FALSE)*F2754%,0)</f>
        <v>0</v>
      </c>
      <c r="J2754">
        <v>0</v>
      </c>
      <c r="K2754">
        <v>0</v>
      </c>
      <c r="L2754">
        <f>VLOOKUP(B2754,'BAHAN BAKU'!P:Y,10,FALSE)</f>
        <v>0</v>
      </c>
      <c r="M2754">
        <f>VLOOKUP(B2754,'BAHAN BAKU'!P:Z,11,FALSE)</f>
        <v>0</v>
      </c>
      <c r="T2754">
        <v>0</v>
      </c>
    </row>
    <row r="2755" spans="1:20" x14ac:dyDescent="0.25">
      <c r="A2755">
        <f>VLOOKUP(B2755,'BAHAN BAKU'!$BD:$BE,2,FALSE)</f>
        <v>1</v>
      </c>
      <c r="B2755">
        <f>IF(COUNTIF($B$2:B2754,B2754)=3,B2754+1,B2754)</f>
        <v>918</v>
      </c>
      <c r="C2755" t="e">
        <f>VLOOKUP(B2755,'BAHAN BAKU'!P:Q,2,FALSE)</f>
        <v>#N/A</v>
      </c>
      <c r="D2755" t="s">
        <v>4</v>
      </c>
      <c r="E2755" t="s">
        <v>49</v>
      </c>
      <c r="F2755" s="13" t="e">
        <f>IF(C2755=0,"2.5","0")</f>
        <v>#N/A</v>
      </c>
      <c r="G2755" t="s">
        <v>49</v>
      </c>
      <c r="H2755">
        <v>100</v>
      </c>
      <c r="I2755" t="e">
        <f>ROUND(VLOOKUP(B2755,'BAHAN BAKU'!P:AO,26,FALSE)*F2755%,0)</f>
        <v>#N/A</v>
      </c>
      <c r="J2755">
        <v>0</v>
      </c>
      <c r="K2755">
        <v>0</v>
      </c>
      <c r="L2755">
        <f>VLOOKUP(B2755,'BAHAN BAKU'!P:Y,10,FALSE)</f>
        <v>0</v>
      </c>
      <c r="M2755">
        <f>VLOOKUP(B2755,'BAHAN BAKU'!P:Z,11,FALSE)</f>
        <v>0</v>
      </c>
      <c r="T2755">
        <v>0</v>
      </c>
    </row>
    <row r="2756" spans="1:20" x14ac:dyDescent="0.25">
      <c r="A2756">
        <f>VLOOKUP(B2756,'BAHAN BAKU'!$BD:$BE,2,FALSE)</f>
        <v>1</v>
      </c>
      <c r="B2756">
        <f>IF(COUNTIF($B$2:B2755,B2755)=3,B2755+1,B2755)</f>
        <v>919</v>
      </c>
      <c r="C2756" t="e">
        <f>VLOOKUP(B2756,'BAHAN BAKU'!P:Q,2,FALSE)</f>
        <v>#N/A</v>
      </c>
      <c r="D2756" t="s">
        <v>2</v>
      </c>
      <c r="E2756" t="s">
        <v>49</v>
      </c>
      <c r="F2756" s="13">
        <v>11</v>
      </c>
      <c r="G2756" t="s">
        <v>49</v>
      </c>
      <c r="H2756">
        <v>100</v>
      </c>
      <c r="I2756">
        <f>ROUND(VLOOKUP(B2756,'BAHAN BAKU'!P:AO,26,FALSE)*F2756%,0)</f>
        <v>0</v>
      </c>
      <c r="J2756">
        <v>0</v>
      </c>
      <c r="K2756">
        <v>0</v>
      </c>
      <c r="L2756">
        <f>VLOOKUP(B2756,'BAHAN BAKU'!P:Y,10,FALSE)</f>
        <v>0</v>
      </c>
      <c r="M2756">
        <f>VLOOKUP(B2756,'BAHAN BAKU'!P:Z,11,FALSE)</f>
        <v>0</v>
      </c>
      <c r="T2756">
        <v>0</v>
      </c>
    </row>
    <row r="2757" spans="1:20" x14ac:dyDescent="0.25">
      <c r="A2757">
        <f>VLOOKUP(B2757,'BAHAN BAKU'!$BD:$BE,2,FALSE)</f>
        <v>1</v>
      </c>
      <c r="B2757">
        <f>IF(COUNTIF($B$2:B2756,B2756)=3,B2756+1,B2756)</f>
        <v>919</v>
      </c>
      <c r="C2757" t="e">
        <f>VLOOKUP(B2757,'BAHAN BAKU'!P:Q,2,FALSE)</f>
        <v>#N/A</v>
      </c>
      <c r="D2757" t="s">
        <v>0</v>
      </c>
      <c r="E2757" t="s">
        <v>49</v>
      </c>
      <c r="F2757" s="13">
        <f>IF(VLOOKUP(B2757&amp;D2757,'BAHAN BAKU'!BA:BB,2,FALSE)&gt;'BAHAN BAKU'!$B$1,'BAHAN BAKU'!$B$1,VLOOKUP(B2757&amp;D2757,'BAHAN BAKU'!BA:BB,2,FALSE))</f>
        <v>0</v>
      </c>
      <c r="G2757" t="s">
        <v>49</v>
      </c>
      <c r="H2757">
        <v>100</v>
      </c>
      <c r="I2757">
        <f>ROUND(VLOOKUP(B2757,'BAHAN BAKU'!P:AO,26,FALSE)*F2757%,0)</f>
        <v>0</v>
      </c>
      <c r="J2757">
        <v>0</v>
      </c>
      <c r="K2757">
        <v>0</v>
      </c>
      <c r="L2757">
        <f>VLOOKUP(B2757,'BAHAN BAKU'!P:Y,10,FALSE)</f>
        <v>0</v>
      </c>
      <c r="M2757">
        <f>VLOOKUP(B2757,'BAHAN BAKU'!P:Z,11,FALSE)</f>
        <v>0</v>
      </c>
      <c r="T2757">
        <v>0</v>
      </c>
    </row>
    <row r="2758" spans="1:20" x14ac:dyDescent="0.25">
      <c r="A2758">
        <f>VLOOKUP(B2758,'BAHAN BAKU'!$BD:$BE,2,FALSE)</f>
        <v>1</v>
      </c>
      <c r="B2758">
        <f>IF(COUNTIF($B$2:B2757,B2757)=3,B2757+1,B2757)</f>
        <v>919</v>
      </c>
      <c r="C2758" t="e">
        <f>VLOOKUP(B2758,'BAHAN BAKU'!P:Q,2,FALSE)</f>
        <v>#N/A</v>
      </c>
      <c r="D2758" t="s">
        <v>4</v>
      </c>
      <c r="E2758" t="s">
        <v>49</v>
      </c>
      <c r="F2758" s="13" t="e">
        <f>IF(C2758=0,"2.5","0")</f>
        <v>#N/A</v>
      </c>
      <c r="G2758" t="s">
        <v>49</v>
      </c>
      <c r="H2758">
        <v>100</v>
      </c>
      <c r="I2758" t="e">
        <f>ROUND(VLOOKUP(B2758,'BAHAN BAKU'!P:AO,26,FALSE)*F2758%,0)</f>
        <v>#N/A</v>
      </c>
      <c r="J2758">
        <v>0</v>
      </c>
      <c r="K2758">
        <v>0</v>
      </c>
      <c r="L2758">
        <f>VLOOKUP(B2758,'BAHAN BAKU'!P:Y,10,FALSE)</f>
        <v>0</v>
      </c>
      <c r="M2758">
        <f>VLOOKUP(B2758,'BAHAN BAKU'!P:Z,11,FALSE)</f>
        <v>0</v>
      </c>
      <c r="T2758">
        <v>0</v>
      </c>
    </row>
    <row r="2759" spans="1:20" x14ac:dyDescent="0.25">
      <c r="A2759">
        <f>VLOOKUP(B2759,'BAHAN BAKU'!$BD:$BE,2,FALSE)</f>
        <v>1</v>
      </c>
      <c r="B2759">
        <f>IF(COUNTIF($B$2:B2758,B2758)=3,B2758+1,B2758)</f>
        <v>920</v>
      </c>
      <c r="C2759" t="e">
        <f>VLOOKUP(B2759,'BAHAN BAKU'!P:Q,2,FALSE)</f>
        <v>#N/A</v>
      </c>
      <c r="D2759" t="s">
        <v>2</v>
      </c>
      <c r="E2759" t="s">
        <v>49</v>
      </c>
      <c r="F2759" s="13">
        <v>11</v>
      </c>
      <c r="G2759" t="s">
        <v>49</v>
      </c>
      <c r="H2759">
        <v>100</v>
      </c>
      <c r="I2759">
        <f>ROUND(VLOOKUP(B2759,'BAHAN BAKU'!P:AO,26,FALSE)*F2759%,0)</f>
        <v>0</v>
      </c>
      <c r="J2759">
        <v>0</v>
      </c>
      <c r="K2759">
        <v>0</v>
      </c>
      <c r="L2759">
        <f>VLOOKUP(B2759,'BAHAN BAKU'!P:Y,10,FALSE)</f>
        <v>0</v>
      </c>
      <c r="M2759">
        <f>VLOOKUP(B2759,'BAHAN BAKU'!P:Z,11,FALSE)</f>
        <v>0</v>
      </c>
      <c r="T2759">
        <v>0</v>
      </c>
    </row>
    <row r="2760" spans="1:20" x14ac:dyDescent="0.25">
      <c r="A2760">
        <f>VLOOKUP(B2760,'BAHAN BAKU'!$BD:$BE,2,FALSE)</f>
        <v>1</v>
      </c>
      <c r="B2760">
        <f>IF(COUNTIF($B$2:B2759,B2759)=3,B2759+1,B2759)</f>
        <v>920</v>
      </c>
      <c r="C2760" t="e">
        <f>VLOOKUP(B2760,'BAHAN BAKU'!P:Q,2,FALSE)</f>
        <v>#N/A</v>
      </c>
      <c r="D2760" t="s">
        <v>0</v>
      </c>
      <c r="E2760" t="s">
        <v>49</v>
      </c>
      <c r="F2760" s="13">
        <f>IF(VLOOKUP(B2760&amp;D2760,'BAHAN BAKU'!BA:BB,2,FALSE)&gt;'BAHAN BAKU'!$B$1,'BAHAN BAKU'!$B$1,VLOOKUP(B2760&amp;D2760,'BAHAN BAKU'!BA:BB,2,FALSE))</f>
        <v>0</v>
      </c>
      <c r="G2760" t="s">
        <v>49</v>
      </c>
      <c r="H2760">
        <v>100</v>
      </c>
      <c r="I2760">
        <f>ROUND(VLOOKUP(B2760,'BAHAN BAKU'!P:AO,26,FALSE)*F2760%,0)</f>
        <v>0</v>
      </c>
      <c r="J2760">
        <v>0</v>
      </c>
      <c r="K2760">
        <v>0</v>
      </c>
      <c r="L2760">
        <f>VLOOKUP(B2760,'BAHAN BAKU'!P:Y,10,FALSE)</f>
        <v>0</v>
      </c>
      <c r="M2760">
        <f>VLOOKUP(B2760,'BAHAN BAKU'!P:Z,11,FALSE)</f>
        <v>0</v>
      </c>
      <c r="T2760">
        <v>0</v>
      </c>
    </row>
    <row r="2761" spans="1:20" x14ac:dyDescent="0.25">
      <c r="A2761">
        <f>VLOOKUP(B2761,'BAHAN BAKU'!$BD:$BE,2,FALSE)</f>
        <v>1</v>
      </c>
      <c r="B2761">
        <f>IF(COUNTIF($B$2:B2760,B2760)=3,B2760+1,B2760)</f>
        <v>920</v>
      </c>
      <c r="C2761" t="e">
        <f>VLOOKUP(B2761,'BAHAN BAKU'!P:Q,2,FALSE)</f>
        <v>#N/A</v>
      </c>
      <c r="D2761" t="s">
        <v>4</v>
      </c>
      <c r="E2761" t="s">
        <v>49</v>
      </c>
      <c r="F2761" s="13" t="e">
        <f>IF(C2761=0,"2.5","0")</f>
        <v>#N/A</v>
      </c>
      <c r="G2761" t="s">
        <v>49</v>
      </c>
      <c r="H2761">
        <v>100</v>
      </c>
      <c r="I2761" t="e">
        <f>ROUND(VLOOKUP(B2761,'BAHAN BAKU'!P:AO,26,FALSE)*F2761%,0)</f>
        <v>#N/A</v>
      </c>
      <c r="J2761">
        <v>0</v>
      </c>
      <c r="K2761">
        <v>0</v>
      </c>
      <c r="L2761">
        <f>VLOOKUP(B2761,'BAHAN BAKU'!P:Y,10,FALSE)</f>
        <v>0</v>
      </c>
      <c r="M2761">
        <f>VLOOKUP(B2761,'BAHAN BAKU'!P:Z,11,FALSE)</f>
        <v>0</v>
      </c>
      <c r="T2761">
        <v>0</v>
      </c>
    </row>
    <row r="2762" spans="1:20" x14ac:dyDescent="0.25">
      <c r="A2762">
        <f>VLOOKUP(B2762,'BAHAN BAKU'!$BD:$BE,2,FALSE)</f>
        <v>1</v>
      </c>
      <c r="B2762">
        <f>IF(COUNTIF($B$2:B2761,B2761)=3,B2761+1,B2761)</f>
        <v>921</v>
      </c>
      <c r="C2762" t="e">
        <f>VLOOKUP(B2762,'BAHAN BAKU'!P:Q,2,FALSE)</f>
        <v>#N/A</v>
      </c>
      <c r="D2762" t="s">
        <v>2</v>
      </c>
      <c r="E2762" t="s">
        <v>49</v>
      </c>
      <c r="F2762" s="13">
        <v>11</v>
      </c>
      <c r="G2762" t="s">
        <v>49</v>
      </c>
      <c r="H2762">
        <v>100</v>
      </c>
      <c r="I2762">
        <f>ROUND(VLOOKUP(B2762,'BAHAN BAKU'!P:AO,26,FALSE)*F2762%,0)</f>
        <v>0</v>
      </c>
      <c r="J2762">
        <v>0</v>
      </c>
      <c r="K2762">
        <v>0</v>
      </c>
      <c r="L2762">
        <f>VLOOKUP(B2762,'BAHAN BAKU'!P:Y,10,FALSE)</f>
        <v>0</v>
      </c>
      <c r="M2762">
        <f>VLOOKUP(B2762,'BAHAN BAKU'!P:Z,11,FALSE)</f>
        <v>0</v>
      </c>
      <c r="T2762">
        <v>0</v>
      </c>
    </row>
    <row r="2763" spans="1:20" x14ac:dyDescent="0.25">
      <c r="A2763">
        <f>VLOOKUP(B2763,'BAHAN BAKU'!$BD:$BE,2,FALSE)</f>
        <v>1</v>
      </c>
      <c r="B2763">
        <f>IF(COUNTIF($B$2:B2762,B2762)=3,B2762+1,B2762)</f>
        <v>921</v>
      </c>
      <c r="C2763" t="e">
        <f>VLOOKUP(B2763,'BAHAN BAKU'!P:Q,2,FALSE)</f>
        <v>#N/A</v>
      </c>
      <c r="D2763" t="s">
        <v>0</v>
      </c>
      <c r="E2763" t="s">
        <v>49</v>
      </c>
      <c r="F2763" s="13">
        <f>IF(VLOOKUP(B2763&amp;D2763,'BAHAN BAKU'!BA:BB,2,FALSE)&gt;'BAHAN BAKU'!$B$1,'BAHAN BAKU'!$B$1,VLOOKUP(B2763&amp;D2763,'BAHAN BAKU'!BA:BB,2,FALSE))</f>
        <v>0</v>
      </c>
      <c r="G2763" t="s">
        <v>49</v>
      </c>
      <c r="H2763">
        <v>100</v>
      </c>
      <c r="I2763">
        <f>ROUND(VLOOKUP(B2763,'BAHAN BAKU'!P:AO,26,FALSE)*F2763%,0)</f>
        <v>0</v>
      </c>
      <c r="J2763">
        <v>0</v>
      </c>
      <c r="K2763">
        <v>0</v>
      </c>
      <c r="L2763">
        <f>VLOOKUP(B2763,'BAHAN BAKU'!P:Y,10,FALSE)</f>
        <v>0</v>
      </c>
      <c r="M2763">
        <f>VLOOKUP(B2763,'BAHAN BAKU'!P:Z,11,FALSE)</f>
        <v>0</v>
      </c>
      <c r="T2763">
        <v>0</v>
      </c>
    </row>
    <row r="2764" spans="1:20" x14ac:dyDescent="0.25">
      <c r="A2764">
        <f>VLOOKUP(B2764,'BAHAN BAKU'!$BD:$BE,2,FALSE)</f>
        <v>1</v>
      </c>
      <c r="B2764">
        <f>IF(COUNTIF($B$2:B2763,B2763)=3,B2763+1,B2763)</f>
        <v>921</v>
      </c>
      <c r="C2764" t="e">
        <f>VLOOKUP(B2764,'BAHAN BAKU'!P:Q,2,FALSE)</f>
        <v>#N/A</v>
      </c>
      <c r="D2764" t="s">
        <v>4</v>
      </c>
      <c r="E2764" t="s">
        <v>49</v>
      </c>
      <c r="F2764" s="13" t="e">
        <f>IF(C2764=0,"2.5","0")</f>
        <v>#N/A</v>
      </c>
      <c r="G2764" t="s">
        <v>49</v>
      </c>
      <c r="H2764">
        <v>100</v>
      </c>
      <c r="I2764" t="e">
        <f>ROUND(VLOOKUP(B2764,'BAHAN BAKU'!P:AO,26,FALSE)*F2764%,0)</f>
        <v>#N/A</v>
      </c>
      <c r="J2764">
        <v>0</v>
      </c>
      <c r="K2764">
        <v>0</v>
      </c>
      <c r="L2764">
        <f>VLOOKUP(B2764,'BAHAN BAKU'!P:Y,10,FALSE)</f>
        <v>0</v>
      </c>
      <c r="M2764">
        <f>VLOOKUP(B2764,'BAHAN BAKU'!P:Z,11,FALSE)</f>
        <v>0</v>
      </c>
      <c r="T2764">
        <v>0</v>
      </c>
    </row>
    <row r="2765" spans="1:20" x14ac:dyDescent="0.25">
      <c r="A2765">
        <f>VLOOKUP(B2765,'BAHAN BAKU'!$BD:$BE,2,FALSE)</f>
        <v>1</v>
      </c>
      <c r="B2765">
        <f>IF(COUNTIF($B$2:B2764,B2764)=3,B2764+1,B2764)</f>
        <v>922</v>
      </c>
      <c r="C2765" t="e">
        <f>VLOOKUP(B2765,'BAHAN BAKU'!P:Q,2,FALSE)</f>
        <v>#N/A</v>
      </c>
      <c r="D2765" t="s">
        <v>2</v>
      </c>
      <c r="E2765" t="s">
        <v>49</v>
      </c>
      <c r="F2765" s="13">
        <v>11</v>
      </c>
      <c r="G2765" t="s">
        <v>49</v>
      </c>
      <c r="H2765">
        <v>100</v>
      </c>
      <c r="I2765">
        <f>ROUND(VLOOKUP(B2765,'BAHAN BAKU'!P:AO,26,FALSE)*F2765%,0)</f>
        <v>0</v>
      </c>
      <c r="J2765">
        <v>0</v>
      </c>
      <c r="K2765">
        <v>0</v>
      </c>
      <c r="L2765">
        <f>VLOOKUP(B2765,'BAHAN BAKU'!P:Y,10,FALSE)</f>
        <v>0</v>
      </c>
      <c r="M2765">
        <f>VLOOKUP(B2765,'BAHAN BAKU'!P:Z,11,FALSE)</f>
        <v>0</v>
      </c>
      <c r="T2765">
        <v>0</v>
      </c>
    </row>
    <row r="2766" spans="1:20" x14ac:dyDescent="0.25">
      <c r="A2766">
        <f>VLOOKUP(B2766,'BAHAN BAKU'!$BD:$BE,2,FALSE)</f>
        <v>1</v>
      </c>
      <c r="B2766">
        <f>IF(COUNTIF($B$2:B2765,B2765)=3,B2765+1,B2765)</f>
        <v>922</v>
      </c>
      <c r="C2766" t="e">
        <f>VLOOKUP(B2766,'BAHAN BAKU'!P:Q,2,FALSE)</f>
        <v>#N/A</v>
      </c>
      <c r="D2766" t="s">
        <v>0</v>
      </c>
      <c r="E2766" t="s">
        <v>49</v>
      </c>
      <c r="F2766" s="13">
        <f>IF(VLOOKUP(B2766&amp;D2766,'BAHAN BAKU'!BA:BB,2,FALSE)&gt;'BAHAN BAKU'!$B$1,'BAHAN BAKU'!$B$1,VLOOKUP(B2766&amp;D2766,'BAHAN BAKU'!BA:BB,2,FALSE))</f>
        <v>0</v>
      </c>
      <c r="G2766" t="s">
        <v>49</v>
      </c>
      <c r="H2766">
        <v>100</v>
      </c>
      <c r="I2766">
        <f>ROUND(VLOOKUP(B2766,'BAHAN BAKU'!P:AO,26,FALSE)*F2766%,0)</f>
        <v>0</v>
      </c>
      <c r="J2766">
        <v>0</v>
      </c>
      <c r="K2766">
        <v>0</v>
      </c>
      <c r="L2766">
        <f>VLOOKUP(B2766,'BAHAN BAKU'!P:Y,10,FALSE)</f>
        <v>0</v>
      </c>
      <c r="M2766">
        <f>VLOOKUP(B2766,'BAHAN BAKU'!P:Z,11,FALSE)</f>
        <v>0</v>
      </c>
      <c r="T2766">
        <v>0</v>
      </c>
    </row>
    <row r="2767" spans="1:20" x14ac:dyDescent="0.25">
      <c r="A2767">
        <f>VLOOKUP(B2767,'BAHAN BAKU'!$BD:$BE,2,FALSE)</f>
        <v>1</v>
      </c>
      <c r="B2767">
        <f>IF(COUNTIF($B$2:B2766,B2766)=3,B2766+1,B2766)</f>
        <v>922</v>
      </c>
      <c r="C2767" t="e">
        <f>VLOOKUP(B2767,'BAHAN BAKU'!P:Q,2,FALSE)</f>
        <v>#N/A</v>
      </c>
      <c r="D2767" t="s">
        <v>4</v>
      </c>
      <c r="E2767" t="s">
        <v>49</v>
      </c>
      <c r="F2767" s="13" t="e">
        <f>IF(C2767=0,"2.5","0")</f>
        <v>#N/A</v>
      </c>
      <c r="G2767" t="s">
        <v>49</v>
      </c>
      <c r="H2767">
        <v>100</v>
      </c>
      <c r="I2767" t="e">
        <f>ROUND(VLOOKUP(B2767,'BAHAN BAKU'!P:AO,26,FALSE)*F2767%,0)</f>
        <v>#N/A</v>
      </c>
      <c r="J2767">
        <v>0</v>
      </c>
      <c r="K2767">
        <v>0</v>
      </c>
      <c r="L2767">
        <f>VLOOKUP(B2767,'BAHAN BAKU'!P:Y,10,FALSE)</f>
        <v>0</v>
      </c>
      <c r="M2767">
        <f>VLOOKUP(B2767,'BAHAN BAKU'!P:Z,11,FALSE)</f>
        <v>0</v>
      </c>
      <c r="T2767">
        <v>0</v>
      </c>
    </row>
    <row r="2768" spans="1:20" x14ac:dyDescent="0.25">
      <c r="A2768">
        <f>VLOOKUP(B2768,'BAHAN BAKU'!$BD:$BE,2,FALSE)</f>
        <v>1</v>
      </c>
      <c r="B2768">
        <f>IF(COUNTIF($B$2:B2767,B2767)=3,B2767+1,B2767)</f>
        <v>923</v>
      </c>
      <c r="C2768" t="e">
        <f>VLOOKUP(B2768,'BAHAN BAKU'!P:Q,2,FALSE)</f>
        <v>#N/A</v>
      </c>
      <c r="D2768" t="s">
        <v>2</v>
      </c>
      <c r="E2768" t="s">
        <v>49</v>
      </c>
      <c r="F2768" s="13">
        <v>11</v>
      </c>
      <c r="G2768" t="s">
        <v>49</v>
      </c>
      <c r="H2768">
        <v>100</v>
      </c>
      <c r="I2768">
        <f>ROUND(VLOOKUP(B2768,'BAHAN BAKU'!P:AO,26,FALSE)*F2768%,0)</f>
        <v>0</v>
      </c>
      <c r="J2768">
        <v>0</v>
      </c>
      <c r="K2768">
        <v>0</v>
      </c>
      <c r="L2768">
        <f>VLOOKUP(B2768,'BAHAN BAKU'!P:Y,10,FALSE)</f>
        <v>0</v>
      </c>
      <c r="M2768">
        <f>VLOOKUP(B2768,'BAHAN BAKU'!P:Z,11,FALSE)</f>
        <v>0</v>
      </c>
      <c r="T2768">
        <v>0</v>
      </c>
    </row>
    <row r="2769" spans="1:20" x14ac:dyDescent="0.25">
      <c r="A2769">
        <f>VLOOKUP(B2769,'BAHAN BAKU'!$BD:$BE,2,FALSE)</f>
        <v>1</v>
      </c>
      <c r="B2769">
        <f>IF(COUNTIF($B$2:B2768,B2768)=3,B2768+1,B2768)</f>
        <v>923</v>
      </c>
      <c r="C2769" t="e">
        <f>VLOOKUP(B2769,'BAHAN BAKU'!P:Q,2,FALSE)</f>
        <v>#N/A</v>
      </c>
      <c r="D2769" t="s">
        <v>0</v>
      </c>
      <c r="E2769" t="s">
        <v>49</v>
      </c>
      <c r="F2769" s="13">
        <f>IF(VLOOKUP(B2769&amp;D2769,'BAHAN BAKU'!BA:BB,2,FALSE)&gt;'BAHAN BAKU'!$B$1,'BAHAN BAKU'!$B$1,VLOOKUP(B2769&amp;D2769,'BAHAN BAKU'!BA:BB,2,FALSE))</f>
        <v>0</v>
      </c>
      <c r="G2769" t="s">
        <v>49</v>
      </c>
      <c r="H2769">
        <v>100</v>
      </c>
      <c r="I2769">
        <f>ROUND(VLOOKUP(B2769,'BAHAN BAKU'!P:AO,26,FALSE)*F2769%,0)</f>
        <v>0</v>
      </c>
      <c r="J2769">
        <v>0</v>
      </c>
      <c r="K2769">
        <v>0</v>
      </c>
      <c r="L2769">
        <f>VLOOKUP(B2769,'BAHAN BAKU'!P:Y,10,FALSE)</f>
        <v>0</v>
      </c>
      <c r="M2769">
        <f>VLOOKUP(B2769,'BAHAN BAKU'!P:Z,11,FALSE)</f>
        <v>0</v>
      </c>
      <c r="T2769">
        <v>0</v>
      </c>
    </row>
    <row r="2770" spans="1:20" x14ac:dyDescent="0.25">
      <c r="A2770">
        <f>VLOOKUP(B2770,'BAHAN BAKU'!$BD:$BE,2,FALSE)</f>
        <v>1</v>
      </c>
      <c r="B2770">
        <f>IF(COUNTIF($B$2:B2769,B2769)=3,B2769+1,B2769)</f>
        <v>923</v>
      </c>
      <c r="C2770" t="e">
        <f>VLOOKUP(B2770,'BAHAN BAKU'!P:Q,2,FALSE)</f>
        <v>#N/A</v>
      </c>
      <c r="D2770" t="s">
        <v>4</v>
      </c>
      <c r="E2770" t="s">
        <v>49</v>
      </c>
      <c r="F2770" s="13" t="e">
        <f>IF(C2770=0,"2.5","0")</f>
        <v>#N/A</v>
      </c>
      <c r="G2770" t="s">
        <v>49</v>
      </c>
      <c r="H2770">
        <v>100</v>
      </c>
      <c r="I2770" t="e">
        <f>ROUND(VLOOKUP(B2770,'BAHAN BAKU'!P:AO,26,FALSE)*F2770%,0)</f>
        <v>#N/A</v>
      </c>
      <c r="J2770">
        <v>0</v>
      </c>
      <c r="K2770">
        <v>0</v>
      </c>
      <c r="L2770">
        <f>VLOOKUP(B2770,'BAHAN BAKU'!P:Y,10,FALSE)</f>
        <v>0</v>
      </c>
      <c r="M2770">
        <f>VLOOKUP(B2770,'BAHAN BAKU'!P:Z,11,FALSE)</f>
        <v>0</v>
      </c>
      <c r="T2770">
        <v>0</v>
      </c>
    </row>
    <row r="2771" spans="1:20" x14ac:dyDescent="0.25">
      <c r="A2771">
        <f>VLOOKUP(B2771,'BAHAN BAKU'!$BD:$BE,2,FALSE)</f>
        <v>1</v>
      </c>
      <c r="B2771">
        <f>IF(COUNTIF($B$2:B2770,B2770)=3,B2770+1,B2770)</f>
        <v>924</v>
      </c>
      <c r="C2771" t="e">
        <f>VLOOKUP(B2771,'BAHAN BAKU'!P:Q,2,FALSE)</f>
        <v>#N/A</v>
      </c>
      <c r="D2771" t="s">
        <v>2</v>
      </c>
      <c r="E2771" t="s">
        <v>49</v>
      </c>
      <c r="F2771" s="13">
        <v>11</v>
      </c>
      <c r="G2771" t="s">
        <v>49</v>
      </c>
      <c r="H2771">
        <v>100</v>
      </c>
      <c r="I2771">
        <f>ROUND(VLOOKUP(B2771,'BAHAN BAKU'!P:AO,26,FALSE)*F2771%,0)</f>
        <v>0</v>
      </c>
      <c r="J2771">
        <v>0</v>
      </c>
      <c r="K2771">
        <v>0</v>
      </c>
      <c r="L2771">
        <f>VLOOKUP(B2771,'BAHAN BAKU'!P:Y,10,FALSE)</f>
        <v>0</v>
      </c>
      <c r="M2771">
        <f>VLOOKUP(B2771,'BAHAN BAKU'!P:Z,11,FALSE)</f>
        <v>0</v>
      </c>
      <c r="T2771">
        <v>0</v>
      </c>
    </row>
    <row r="2772" spans="1:20" x14ac:dyDescent="0.25">
      <c r="A2772">
        <f>VLOOKUP(B2772,'BAHAN BAKU'!$BD:$BE,2,FALSE)</f>
        <v>1</v>
      </c>
      <c r="B2772">
        <f>IF(COUNTIF($B$2:B2771,B2771)=3,B2771+1,B2771)</f>
        <v>924</v>
      </c>
      <c r="C2772" t="e">
        <f>VLOOKUP(B2772,'BAHAN BAKU'!P:Q,2,FALSE)</f>
        <v>#N/A</v>
      </c>
      <c r="D2772" t="s">
        <v>0</v>
      </c>
      <c r="E2772" t="s">
        <v>49</v>
      </c>
      <c r="F2772" s="13">
        <f>IF(VLOOKUP(B2772&amp;D2772,'BAHAN BAKU'!BA:BB,2,FALSE)&gt;'BAHAN BAKU'!$B$1,'BAHAN BAKU'!$B$1,VLOOKUP(B2772&amp;D2772,'BAHAN BAKU'!BA:BB,2,FALSE))</f>
        <v>0</v>
      </c>
      <c r="G2772" t="s">
        <v>49</v>
      </c>
      <c r="H2772">
        <v>100</v>
      </c>
      <c r="I2772">
        <f>ROUND(VLOOKUP(B2772,'BAHAN BAKU'!P:AO,26,FALSE)*F2772%,0)</f>
        <v>0</v>
      </c>
      <c r="J2772">
        <v>0</v>
      </c>
      <c r="K2772">
        <v>0</v>
      </c>
      <c r="L2772">
        <f>VLOOKUP(B2772,'BAHAN BAKU'!P:Y,10,FALSE)</f>
        <v>0</v>
      </c>
      <c r="M2772">
        <f>VLOOKUP(B2772,'BAHAN BAKU'!P:Z,11,FALSE)</f>
        <v>0</v>
      </c>
      <c r="T2772">
        <v>0</v>
      </c>
    </row>
    <row r="2773" spans="1:20" x14ac:dyDescent="0.25">
      <c r="A2773">
        <f>VLOOKUP(B2773,'BAHAN BAKU'!$BD:$BE,2,FALSE)</f>
        <v>1</v>
      </c>
      <c r="B2773">
        <f>IF(COUNTIF($B$2:B2772,B2772)=3,B2772+1,B2772)</f>
        <v>924</v>
      </c>
      <c r="C2773" t="e">
        <f>VLOOKUP(B2773,'BAHAN BAKU'!P:Q,2,FALSE)</f>
        <v>#N/A</v>
      </c>
      <c r="D2773" t="s">
        <v>4</v>
      </c>
      <c r="E2773" t="s">
        <v>49</v>
      </c>
      <c r="F2773" s="13" t="e">
        <f>IF(C2773=0,"2.5","0")</f>
        <v>#N/A</v>
      </c>
      <c r="G2773" t="s">
        <v>49</v>
      </c>
      <c r="H2773">
        <v>100</v>
      </c>
      <c r="I2773" t="e">
        <f>ROUND(VLOOKUP(B2773,'BAHAN BAKU'!P:AO,26,FALSE)*F2773%,0)</f>
        <v>#N/A</v>
      </c>
      <c r="J2773">
        <v>0</v>
      </c>
      <c r="K2773">
        <v>0</v>
      </c>
      <c r="L2773">
        <f>VLOOKUP(B2773,'BAHAN BAKU'!P:Y,10,FALSE)</f>
        <v>0</v>
      </c>
      <c r="M2773">
        <f>VLOOKUP(B2773,'BAHAN BAKU'!P:Z,11,FALSE)</f>
        <v>0</v>
      </c>
      <c r="T2773">
        <v>0</v>
      </c>
    </row>
    <row r="2774" spans="1:20" x14ac:dyDescent="0.25">
      <c r="A2774">
        <f>VLOOKUP(B2774,'BAHAN BAKU'!$BD:$BE,2,FALSE)</f>
        <v>1</v>
      </c>
      <c r="B2774">
        <f>IF(COUNTIF($B$2:B2773,B2773)=3,B2773+1,B2773)</f>
        <v>925</v>
      </c>
      <c r="C2774" t="e">
        <f>VLOOKUP(B2774,'BAHAN BAKU'!P:Q,2,FALSE)</f>
        <v>#N/A</v>
      </c>
      <c r="D2774" t="s">
        <v>2</v>
      </c>
      <c r="E2774" t="s">
        <v>49</v>
      </c>
      <c r="F2774" s="13">
        <v>11</v>
      </c>
      <c r="G2774" t="s">
        <v>49</v>
      </c>
      <c r="H2774">
        <v>100</v>
      </c>
      <c r="I2774">
        <f>ROUND(VLOOKUP(B2774,'BAHAN BAKU'!P:AO,26,FALSE)*F2774%,0)</f>
        <v>0</v>
      </c>
      <c r="J2774">
        <v>0</v>
      </c>
      <c r="K2774">
        <v>0</v>
      </c>
      <c r="L2774">
        <f>VLOOKUP(B2774,'BAHAN BAKU'!P:Y,10,FALSE)</f>
        <v>0</v>
      </c>
      <c r="M2774">
        <f>VLOOKUP(B2774,'BAHAN BAKU'!P:Z,11,FALSE)</f>
        <v>0</v>
      </c>
      <c r="T2774">
        <v>0</v>
      </c>
    </row>
    <row r="2775" spans="1:20" x14ac:dyDescent="0.25">
      <c r="A2775">
        <f>VLOOKUP(B2775,'BAHAN BAKU'!$BD:$BE,2,FALSE)</f>
        <v>1</v>
      </c>
      <c r="B2775">
        <f>IF(COUNTIF($B$2:B2774,B2774)=3,B2774+1,B2774)</f>
        <v>925</v>
      </c>
      <c r="C2775" t="e">
        <f>VLOOKUP(B2775,'BAHAN BAKU'!P:Q,2,FALSE)</f>
        <v>#N/A</v>
      </c>
      <c r="D2775" t="s">
        <v>0</v>
      </c>
      <c r="E2775" t="s">
        <v>49</v>
      </c>
      <c r="F2775" s="13">
        <f>IF(VLOOKUP(B2775&amp;D2775,'BAHAN BAKU'!BA:BB,2,FALSE)&gt;'BAHAN BAKU'!$B$1,'BAHAN BAKU'!$B$1,VLOOKUP(B2775&amp;D2775,'BAHAN BAKU'!BA:BB,2,FALSE))</f>
        <v>0</v>
      </c>
      <c r="G2775" t="s">
        <v>49</v>
      </c>
      <c r="H2775">
        <v>100</v>
      </c>
      <c r="I2775">
        <f>ROUND(VLOOKUP(B2775,'BAHAN BAKU'!P:AO,26,FALSE)*F2775%,0)</f>
        <v>0</v>
      </c>
      <c r="J2775">
        <v>0</v>
      </c>
      <c r="K2775">
        <v>0</v>
      </c>
      <c r="L2775">
        <f>VLOOKUP(B2775,'BAHAN BAKU'!P:Y,10,FALSE)</f>
        <v>0</v>
      </c>
      <c r="M2775">
        <f>VLOOKUP(B2775,'BAHAN BAKU'!P:Z,11,FALSE)</f>
        <v>0</v>
      </c>
      <c r="T2775">
        <v>0</v>
      </c>
    </row>
    <row r="2776" spans="1:20" x14ac:dyDescent="0.25">
      <c r="A2776">
        <f>VLOOKUP(B2776,'BAHAN BAKU'!$BD:$BE,2,FALSE)</f>
        <v>1</v>
      </c>
      <c r="B2776">
        <f>IF(COUNTIF($B$2:B2775,B2775)=3,B2775+1,B2775)</f>
        <v>925</v>
      </c>
      <c r="C2776" t="e">
        <f>VLOOKUP(B2776,'BAHAN BAKU'!P:Q,2,FALSE)</f>
        <v>#N/A</v>
      </c>
      <c r="D2776" t="s">
        <v>4</v>
      </c>
      <c r="E2776" t="s">
        <v>49</v>
      </c>
      <c r="F2776" s="13" t="e">
        <f>IF(C2776=0,"2.5","0")</f>
        <v>#N/A</v>
      </c>
      <c r="G2776" t="s">
        <v>49</v>
      </c>
      <c r="H2776">
        <v>100</v>
      </c>
      <c r="I2776" t="e">
        <f>ROUND(VLOOKUP(B2776,'BAHAN BAKU'!P:AO,26,FALSE)*F2776%,0)</f>
        <v>#N/A</v>
      </c>
      <c r="J2776">
        <v>0</v>
      </c>
      <c r="K2776">
        <v>0</v>
      </c>
      <c r="L2776">
        <f>VLOOKUP(B2776,'BAHAN BAKU'!P:Y,10,FALSE)</f>
        <v>0</v>
      </c>
      <c r="M2776">
        <f>VLOOKUP(B2776,'BAHAN BAKU'!P:Z,11,FALSE)</f>
        <v>0</v>
      </c>
      <c r="T2776">
        <v>0</v>
      </c>
    </row>
    <row r="2777" spans="1:20" x14ac:dyDescent="0.25">
      <c r="A2777">
        <f>VLOOKUP(B2777,'BAHAN BAKU'!$BD:$BE,2,FALSE)</f>
        <v>1</v>
      </c>
      <c r="B2777">
        <f>IF(COUNTIF($B$2:B2776,B2776)=3,B2776+1,B2776)</f>
        <v>926</v>
      </c>
      <c r="C2777" t="e">
        <f>VLOOKUP(B2777,'BAHAN BAKU'!P:Q,2,FALSE)</f>
        <v>#N/A</v>
      </c>
      <c r="D2777" t="s">
        <v>2</v>
      </c>
      <c r="E2777" t="s">
        <v>49</v>
      </c>
      <c r="F2777" s="13">
        <v>11</v>
      </c>
      <c r="G2777" t="s">
        <v>49</v>
      </c>
      <c r="H2777">
        <v>100</v>
      </c>
      <c r="I2777">
        <f>ROUND(VLOOKUP(B2777,'BAHAN BAKU'!P:AO,26,FALSE)*F2777%,0)</f>
        <v>0</v>
      </c>
      <c r="J2777">
        <v>0</v>
      </c>
      <c r="K2777">
        <v>0</v>
      </c>
      <c r="L2777">
        <f>VLOOKUP(B2777,'BAHAN BAKU'!P:Y,10,FALSE)</f>
        <v>0</v>
      </c>
      <c r="M2777">
        <f>VLOOKUP(B2777,'BAHAN BAKU'!P:Z,11,FALSE)</f>
        <v>0</v>
      </c>
      <c r="T2777">
        <v>0</v>
      </c>
    </row>
    <row r="2778" spans="1:20" x14ac:dyDescent="0.25">
      <c r="A2778">
        <f>VLOOKUP(B2778,'BAHAN BAKU'!$BD:$BE,2,FALSE)</f>
        <v>1</v>
      </c>
      <c r="B2778">
        <f>IF(COUNTIF($B$2:B2777,B2777)=3,B2777+1,B2777)</f>
        <v>926</v>
      </c>
      <c r="C2778" t="e">
        <f>VLOOKUP(B2778,'BAHAN BAKU'!P:Q,2,FALSE)</f>
        <v>#N/A</v>
      </c>
      <c r="D2778" t="s">
        <v>0</v>
      </c>
      <c r="E2778" t="s">
        <v>49</v>
      </c>
      <c r="F2778" s="13">
        <f>IF(VLOOKUP(B2778&amp;D2778,'BAHAN BAKU'!BA:BB,2,FALSE)&gt;'BAHAN BAKU'!$B$1,'BAHAN BAKU'!$B$1,VLOOKUP(B2778&amp;D2778,'BAHAN BAKU'!BA:BB,2,FALSE))</f>
        <v>0</v>
      </c>
      <c r="G2778" t="s">
        <v>49</v>
      </c>
      <c r="H2778">
        <v>100</v>
      </c>
      <c r="I2778">
        <f>ROUND(VLOOKUP(B2778,'BAHAN BAKU'!P:AO,26,FALSE)*F2778%,0)</f>
        <v>0</v>
      </c>
      <c r="J2778">
        <v>0</v>
      </c>
      <c r="K2778">
        <v>0</v>
      </c>
      <c r="L2778">
        <f>VLOOKUP(B2778,'BAHAN BAKU'!P:Y,10,FALSE)</f>
        <v>0</v>
      </c>
      <c r="M2778">
        <f>VLOOKUP(B2778,'BAHAN BAKU'!P:Z,11,FALSE)</f>
        <v>0</v>
      </c>
      <c r="T2778">
        <v>0</v>
      </c>
    </row>
    <row r="2779" spans="1:20" x14ac:dyDescent="0.25">
      <c r="A2779">
        <f>VLOOKUP(B2779,'BAHAN BAKU'!$BD:$BE,2,FALSE)</f>
        <v>1</v>
      </c>
      <c r="B2779">
        <f>IF(COUNTIF($B$2:B2778,B2778)=3,B2778+1,B2778)</f>
        <v>926</v>
      </c>
      <c r="C2779" t="e">
        <f>VLOOKUP(B2779,'BAHAN BAKU'!P:Q,2,FALSE)</f>
        <v>#N/A</v>
      </c>
      <c r="D2779" t="s">
        <v>4</v>
      </c>
      <c r="E2779" t="s">
        <v>49</v>
      </c>
      <c r="F2779" s="13" t="e">
        <f>IF(C2779=0,"2.5","0")</f>
        <v>#N/A</v>
      </c>
      <c r="G2779" t="s">
        <v>49</v>
      </c>
      <c r="H2779">
        <v>100</v>
      </c>
      <c r="I2779" t="e">
        <f>ROUND(VLOOKUP(B2779,'BAHAN BAKU'!P:AO,26,FALSE)*F2779%,0)</f>
        <v>#N/A</v>
      </c>
      <c r="J2779">
        <v>0</v>
      </c>
      <c r="K2779">
        <v>0</v>
      </c>
      <c r="L2779">
        <f>VLOOKUP(B2779,'BAHAN BAKU'!P:Y,10,FALSE)</f>
        <v>0</v>
      </c>
      <c r="M2779">
        <f>VLOOKUP(B2779,'BAHAN BAKU'!P:Z,11,FALSE)</f>
        <v>0</v>
      </c>
      <c r="T2779">
        <v>0</v>
      </c>
    </row>
    <row r="2780" spans="1:20" x14ac:dyDescent="0.25">
      <c r="A2780">
        <f>VLOOKUP(B2780,'BAHAN BAKU'!$BD:$BE,2,FALSE)</f>
        <v>1</v>
      </c>
      <c r="B2780">
        <f>IF(COUNTIF($B$2:B2779,B2779)=3,B2779+1,B2779)</f>
        <v>927</v>
      </c>
      <c r="C2780" t="e">
        <f>VLOOKUP(B2780,'BAHAN BAKU'!P:Q,2,FALSE)</f>
        <v>#N/A</v>
      </c>
      <c r="D2780" t="s">
        <v>2</v>
      </c>
      <c r="E2780" t="s">
        <v>49</v>
      </c>
      <c r="F2780" s="13">
        <v>11</v>
      </c>
      <c r="G2780" t="s">
        <v>49</v>
      </c>
      <c r="H2780">
        <v>100</v>
      </c>
      <c r="I2780">
        <f>ROUND(VLOOKUP(B2780,'BAHAN BAKU'!P:AO,26,FALSE)*F2780%,0)</f>
        <v>0</v>
      </c>
      <c r="J2780">
        <v>0</v>
      </c>
      <c r="K2780">
        <v>0</v>
      </c>
      <c r="L2780">
        <f>VLOOKUP(B2780,'BAHAN BAKU'!P:Y,10,FALSE)</f>
        <v>0</v>
      </c>
      <c r="M2780">
        <f>VLOOKUP(B2780,'BAHAN BAKU'!P:Z,11,FALSE)</f>
        <v>0</v>
      </c>
      <c r="T2780">
        <v>0</v>
      </c>
    </row>
    <row r="2781" spans="1:20" x14ac:dyDescent="0.25">
      <c r="A2781">
        <f>VLOOKUP(B2781,'BAHAN BAKU'!$BD:$BE,2,FALSE)</f>
        <v>1</v>
      </c>
      <c r="B2781">
        <f>IF(COUNTIF($B$2:B2780,B2780)=3,B2780+1,B2780)</f>
        <v>927</v>
      </c>
      <c r="C2781" t="e">
        <f>VLOOKUP(B2781,'BAHAN BAKU'!P:Q,2,FALSE)</f>
        <v>#N/A</v>
      </c>
      <c r="D2781" t="s">
        <v>0</v>
      </c>
      <c r="E2781" t="s">
        <v>49</v>
      </c>
      <c r="F2781" s="13">
        <f>IF(VLOOKUP(B2781&amp;D2781,'BAHAN BAKU'!BA:BB,2,FALSE)&gt;'BAHAN BAKU'!$B$1,'BAHAN BAKU'!$B$1,VLOOKUP(B2781&amp;D2781,'BAHAN BAKU'!BA:BB,2,FALSE))</f>
        <v>0</v>
      </c>
      <c r="G2781" t="s">
        <v>49</v>
      </c>
      <c r="H2781">
        <v>100</v>
      </c>
      <c r="I2781">
        <f>ROUND(VLOOKUP(B2781,'BAHAN BAKU'!P:AO,26,FALSE)*F2781%,0)</f>
        <v>0</v>
      </c>
      <c r="J2781">
        <v>0</v>
      </c>
      <c r="K2781">
        <v>0</v>
      </c>
      <c r="L2781">
        <f>VLOOKUP(B2781,'BAHAN BAKU'!P:Y,10,FALSE)</f>
        <v>0</v>
      </c>
      <c r="M2781">
        <f>VLOOKUP(B2781,'BAHAN BAKU'!P:Z,11,FALSE)</f>
        <v>0</v>
      </c>
      <c r="T2781">
        <v>0</v>
      </c>
    </row>
    <row r="2782" spans="1:20" x14ac:dyDescent="0.25">
      <c r="A2782">
        <f>VLOOKUP(B2782,'BAHAN BAKU'!$BD:$BE,2,FALSE)</f>
        <v>1</v>
      </c>
      <c r="B2782">
        <f>IF(COUNTIF($B$2:B2781,B2781)=3,B2781+1,B2781)</f>
        <v>927</v>
      </c>
      <c r="C2782" t="e">
        <f>VLOOKUP(B2782,'BAHAN BAKU'!P:Q,2,FALSE)</f>
        <v>#N/A</v>
      </c>
      <c r="D2782" t="s">
        <v>4</v>
      </c>
      <c r="E2782" t="s">
        <v>49</v>
      </c>
      <c r="F2782" s="13" t="e">
        <f>IF(C2782=0,"2.5","0")</f>
        <v>#N/A</v>
      </c>
      <c r="G2782" t="s">
        <v>49</v>
      </c>
      <c r="H2782">
        <v>100</v>
      </c>
      <c r="I2782" t="e">
        <f>ROUND(VLOOKUP(B2782,'BAHAN BAKU'!P:AO,26,FALSE)*F2782%,0)</f>
        <v>#N/A</v>
      </c>
      <c r="J2782">
        <v>0</v>
      </c>
      <c r="K2782">
        <v>0</v>
      </c>
      <c r="L2782">
        <f>VLOOKUP(B2782,'BAHAN BAKU'!P:Y,10,FALSE)</f>
        <v>0</v>
      </c>
      <c r="M2782">
        <f>VLOOKUP(B2782,'BAHAN BAKU'!P:Z,11,FALSE)</f>
        <v>0</v>
      </c>
      <c r="T2782">
        <v>0</v>
      </c>
    </row>
    <row r="2783" spans="1:20" x14ac:dyDescent="0.25">
      <c r="A2783">
        <f>VLOOKUP(B2783,'BAHAN BAKU'!$BD:$BE,2,FALSE)</f>
        <v>1</v>
      </c>
      <c r="B2783">
        <f>IF(COUNTIF($B$2:B2782,B2782)=3,B2782+1,B2782)</f>
        <v>928</v>
      </c>
      <c r="C2783" t="e">
        <f>VLOOKUP(B2783,'BAHAN BAKU'!P:Q,2,FALSE)</f>
        <v>#N/A</v>
      </c>
      <c r="D2783" t="s">
        <v>2</v>
      </c>
      <c r="E2783" t="s">
        <v>49</v>
      </c>
      <c r="F2783" s="13">
        <v>11</v>
      </c>
      <c r="G2783" t="s">
        <v>49</v>
      </c>
      <c r="H2783">
        <v>100</v>
      </c>
      <c r="I2783">
        <f>ROUND(VLOOKUP(B2783,'BAHAN BAKU'!P:AO,26,FALSE)*F2783%,0)</f>
        <v>0</v>
      </c>
      <c r="J2783">
        <v>0</v>
      </c>
      <c r="K2783">
        <v>0</v>
      </c>
      <c r="L2783">
        <f>VLOOKUP(B2783,'BAHAN BAKU'!P:Y,10,FALSE)</f>
        <v>0</v>
      </c>
      <c r="M2783">
        <f>VLOOKUP(B2783,'BAHAN BAKU'!P:Z,11,FALSE)</f>
        <v>0</v>
      </c>
      <c r="T2783">
        <v>0</v>
      </c>
    </row>
    <row r="2784" spans="1:20" x14ac:dyDescent="0.25">
      <c r="A2784">
        <f>VLOOKUP(B2784,'BAHAN BAKU'!$BD:$BE,2,FALSE)</f>
        <v>1</v>
      </c>
      <c r="B2784">
        <f>IF(COUNTIF($B$2:B2783,B2783)=3,B2783+1,B2783)</f>
        <v>928</v>
      </c>
      <c r="C2784" t="e">
        <f>VLOOKUP(B2784,'BAHAN BAKU'!P:Q,2,FALSE)</f>
        <v>#N/A</v>
      </c>
      <c r="D2784" t="s">
        <v>0</v>
      </c>
      <c r="E2784" t="s">
        <v>49</v>
      </c>
      <c r="F2784" s="13">
        <f>IF(VLOOKUP(B2784&amp;D2784,'BAHAN BAKU'!BA:BB,2,FALSE)&gt;'BAHAN BAKU'!$B$1,'BAHAN BAKU'!$B$1,VLOOKUP(B2784&amp;D2784,'BAHAN BAKU'!BA:BB,2,FALSE))</f>
        <v>0</v>
      </c>
      <c r="G2784" t="s">
        <v>49</v>
      </c>
      <c r="H2784">
        <v>100</v>
      </c>
      <c r="I2784">
        <f>ROUND(VLOOKUP(B2784,'BAHAN BAKU'!P:AO,26,FALSE)*F2784%,0)</f>
        <v>0</v>
      </c>
      <c r="J2784">
        <v>0</v>
      </c>
      <c r="K2784">
        <v>0</v>
      </c>
      <c r="L2784">
        <f>VLOOKUP(B2784,'BAHAN BAKU'!P:Y,10,FALSE)</f>
        <v>0</v>
      </c>
      <c r="M2784">
        <f>VLOOKUP(B2784,'BAHAN BAKU'!P:Z,11,FALSE)</f>
        <v>0</v>
      </c>
      <c r="T2784">
        <v>0</v>
      </c>
    </row>
    <row r="2785" spans="1:20" x14ac:dyDescent="0.25">
      <c r="A2785">
        <f>VLOOKUP(B2785,'BAHAN BAKU'!$BD:$BE,2,FALSE)</f>
        <v>1</v>
      </c>
      <c r="B2785">
        <f>IF(COUNTIF($B$2:B2784,B2784)=3,B2784+1,B2784)</f>
        <v>928</v>
      </c>
      <c r="C2785" t="e">
        <f>VLOOKUP(B2785,'BAHAN BAKU'!P:Q,2,FALSE)</f>
        <v>#N/A</v>
      </c>
      <c r="D2785" t="s">
        <v>4</v>
      </c>
      <c r="E2785" t="s">
        <v>49</v>
      </c>
      <c r="F2785" s="13" t="e">
        <f>IF(C2785=0,"2.5","0")</f>
        <v>#N/A</v>
      </c>
      <c r="G2785" t="s">
        <v>49</v>
      </c>
      <c r="H2785">
        <v>100</v>
      </c>
      <c r="I2785" t="e">
        <f>ROUND(VLOOKUP(B2785,'BAHAN BAKU'!P:AO,26,FALSE)*F2785%,0)</f>
        <v>#N/A</v>
      </c>
      <c r="J2785">
        <v>0</v>
      </c>
      <c r="K2785">
        <v>0</v>
      </c>
      <c r="L2785">
        <f>VLOOKUP(B2785,'BAHAN BAKU'!P:Y,10,FALSE)</f>
        <v>0</v>
      </c>
      <c r="M2785">
        <f>VLOOKUP(B2785,'BAHAN BAKU'!P:Z,11,FALSE)</f>
        <v>0</v>
      </c>
      <c r="T2785">
        <v>0</v>
      </c>
    </row>
    <row r="2786" spans="1:20" x14ac:dyDescent="0.25">
      <c r="A2786">
        <f>VLOOKUP(B2786,'BAHAN BAKU'!$BD:$BE,2,FALSE)</f>
        <v>1</v>
      </c>
      <c r="B2786">
        <f>IF(COUNTIF($B$2:B2785,B2785)=3,B2785+1,B2785)</f>
        <v>929</v>
      </c>
      <c r="C2786" t="e">
        <f>VLOOKUP(B2786,'BAHAN BAKU'!P:Q,2,FALSE)</f>
        <v>#N/A</v>
      </c>
      <c r="D2786" t="s">
        <v>2</v>
      </c>
      <c r="E2786" t="s">
        <v>49</v>
      </c>
      <c r="F2786" s="13">
        <v>11</v>
      </c>
      <c r="G2786" t="s">
        <v>49</v>
      </c>
      <c r="H2786">
        <v>100</v>
      </c>
      <c r="I2786">
        <f>ROUND(VLOOKUP(B2786,'BAHAN BAKU'!P:AO,26,FALSE)*F2786%,0)</f>
        <v>0</v>
      </c>
      <c r="J2786">
        <v>0</v>
      </c>
      <c r="K2786">
        <v>0</v>
      </c>
      <c r="L2786">
        <f>VLOOKUP(B2786,'BAHAN BAKU'!P:Y,10,FALSE)</f>
        <v>0</v>
      </c>
      <c r="M2786">
        <f>VLOOKUP(B2786,'BAHAN BAKU'!P:Z,11,FALSE)</f>
        <v>0</v>
      </c>
      <c r="T2786">
        <v>0</v>
      </c>
    </row>
    <row r="2787" spans="1:20" x14ac:dyDescent="0.25">
      <c r="A2787">
        <f>VLOOKUP(B2787,'BAHAN BAKU'!$BD:$BE,2,FALSE)</f>
        <v>1</v>
      </c>
      <c r="B2787">
        <f>IF(COUNTIF($B$2:B2786,B2786)=3,B2786+1,B2786)</f>
        <v>929</v>
      </c>
      <c r="C2787" t="e">
        <f>VLOOKUP(B2787,'BAHAN BAKU'!P:Q,2,FALSE)</f>
        <v>#N/A</v>
      </c>
      <c r="D2787" t="s">
        <v>0</v>
      </c>
      <c r="E2787" t="s">
        <v>49</v>
      </c>
      <c r="F2787" s="13">
        <f>IF(VLOOKUP(B2787&amp;D2787,'BAHAN BAKU'!BA:BB,2,FALSE)&gt;'BAHAN BAKU'!$B$1,'BAHAN BAKU'!$B$1,VLOOKUP(B2787&amp;D2787,'BAHAN BAKU'!BA:BB,2,FALSE))</f>
        <v>0</v>
      </c>
      <c r="G2787" t="s">
        <v>49</v>
      </c>
      <c r="H2787">
        <v>100</v>
      </c>
      <c r="I2787">
        <f>ROUND(VLOOKUP(B2787,'BAHAN BAKU'!P:AO,26,FALSE)*F2787%,0)</f>
        <v>0</v>
      </c>
      <c r="J2787">
        <v>0</v>
      </c>
      <c r="K2787">
        <v>0</v>
      </c>
      <c r="L2787">
        <f>VLOOKUP(B2787,'BAHAN BAKU'!P:Y,10,FALSE)</f>
        <v>0</v>
      </c>
      <c r="M2787">
        <f>VLOOKUP(B2787,'BAHAN BAKU'!P:Z,11,FALSE)</f>
        <v>0</v>
      </c>
      <c r="T2787">
        <v>0</v>
      </c>
    </row>
    <row r="2788" spans="1:20" x14ac:dyDescent="0.25">
      <c r="A2788">
        <f>VLOOKUP(B2788,'BAHAN BAKU'!$BD:$BE,2,FALSE)</f>
        <v>1</v>
      </c>
      <c r="B2788">
        <f>IF(COUNTIF($B$2:B2787,B2787)=3,B2787+1,B2787)</f>
        <v>929</v>
      </c>
      <c r="C2788" t="e">
        <f>VLOOKUP(B2788,'BAHAN BAKU'!P:Q,2,FALSE)</f>
        <v>#N/A</v>
      </c>
      <c r="D2788" t="s">
        <v>4</v>
      </c>
      <c r="E2788" t="s">
        <v>49</v>
      </c>
      <c r="F2788" s="13" t="e">
        <f>IF(C2788=0,"2.5","0")</f>
        <v>#N/A</v>
      </c>
      <c r="G2788" t="s">
        <v>49</v>
      </c>
      <c r="H2788">
        <v>100</v>
      </c>
      <c r="I2788" t="e">
        <f>ROUND(VLOOKUP(B2788,'BAHAN BAKU'!P:AO,26,FALSE)*F2788%,0)</f>
        <v>#N/A</v>
      </c>
      <c r="J2788">
        <v>0</v>
      </c>
      <c r="K2788">
        <v>0</v>
      </c>
      <c r="L2788">
        <f>VLOOKUP(B2788,'BAHAN BAKU'!P:Y,10,FALSE)</f>
        <v>0</v>
      </c>
      <c r="M2788">
        <f>VLOOKUP(B2788,'BAHAN BAKU'!P:Z,11,FALSE)</f>
        <v>0</v>
      </c>
      <c r="T2788">
        <v>0</v>
      </c>
    </row>
    <row r="2789" spans="1:20" x14ac:dyDescent="0.25">
      <c r="A2789">
        <f>VLOOKUP(B2789,'BAHAN BAKU'!$BD:$BE,2,FALSE)</f>
        <v>1</v>
      </c>
      <c r="B2789">
        <f>IF(COUNTIF($B$2:B2788,B2788)=3,B2788+1,B2788)</f>
        <v>930</v>
      </c>
      <c r="C2789" t="e">
        <f>VLOOKUP(B2789,'BAHAN BAKU'!P:Q,2,FALSE)</f>
        <v>#N/A</v>
      </c>
      <c r="D2789" t="s">
        <v>2</v>
      </c>
      <c r="E2789" t="s">
        <v>49</v>
      </c>
      <c r="F2789" s="13">
        <v>11</v>
      </c>
      <c r="G2789" t="s">
        <v>49</v>
      </c>
      <c r="H2789">
        <v>100</v>
      </c>
      <c r="I2789">
        <f>ROUND(VLOOKUP(B2789,'BAHAN BAKU'!P:AO,26,FALSE)*F2789%,0)</f>
        <v>0</v>
      </c>
      <c r="J2789">
        <v>0</v>
      </c>
      <c r="K2789">
        <v>0</v>
      </c>
      <c r="L2789">
        <f>VLOOKUP(B2789,'BAHAN BAKU'!P:Y,10,FALSE)</f>
        <v>0</v>
      </c>
      <c r="M2789">
        <f>VLOOKUP(B2789,'BAHAN BAKU'!P:Z,11,FALSE)</f>
        <v>0</v>
      </c>
      <c r="T2789">
        <v>0</v>
      </c>
    </row>
    <row r="2790" spans="1:20" x14ac:dyDescent="0.25">
      <c r="A2790">
        <f>VLOOKUP(B2790,'BAHAN BAKU'!$BD:$BE,2,FALSE)</f>
        <v>1</v>
      </c>
      <c r="B2790">
        <f>IF(COUNTIF($B$2:B2789,B2789)=3,B2789+1,B2789)</f>
        <v>930</v>
      </c>
      <c r="C2790" t="e">
        <f>VLOOKUP(B2790,'BAHAN BAKU'!P:Q,2,FALSE)</f>
        <v>#N/A</v>
      </c>
      <c r="D2790" t="s">
        <v>0</v>
      </c>
      <c r="E2790" t="s">
        <v>49</v>
      </c>
      <c r="F2790" s="13">
        <f>IF(VLOOKUP(B2790&amp;D2790,'BAHAN BAKU'!BA:BB,2,FALSE)&gt;'BAHAN BAKU'!$B$1,'BAHAN BAKU'!$B$1,VLOOKUP(B2790&amp;D2790,'BAHAN BAKU'!BA:BB,2,FALSE))</f>
        <v>0</v>
      </c>
      <c r="G2790" t="s">
        <v>49</v>
      </c>
      <c r="H2790">
        <v>100</v>
      </c>
      <c r="I2790">
        <f>ROUND(VLOOKUP(B2790,'BAHAN BAKU'!P:AO,26,FALSE)*F2790%,0)</f>
        <v>0</v>
      </c>
      <c r="J2790">
        <v>0</v>
      </c>
      <c r="K2790">
        <v>0</v>
      </c>
      <c r="L2790">
        <f>VLOOKUP(B2790,'BAHAN BAKU'!P:Y,10,FALSE)</f>
        <v>0</v>
      </c>
      <c r="M2790">
        <f>VLOOKUP(B2790,'BAHAN BAKU'!P:Z,11,FALSE)</f>
        <v>0</v>
      </c>
      <c r="T2790">
        <v>0</v>
      </c>
    </row>
    <row r="2791" spans="1:20" x14ac:dyDescent="0.25">
      <c r="A2791">
        <f>VLOOKUP(B2791,'BAHAN BAKU'!$BD:$BE,2,FALSE)</f>
        <v>1</v>
      </c>
      <c r="B2791">
        <f>IF(COUNTIF($B$2:B2790,B2790)=3,B2790+1,B2790)</f>
        <v>930</v>
      </c>
      <c r="C2791" t="e">
        <f>VLOOKUP(B2791,'BAHAN BAKU'!P:Q,2,FALSE)</f>
        <v>#N/A</v>
      </c>
      <c r="D2791" t="s">
        <v>4</v>
      </c>
      <c r="E2791" t="s">
        <v>49</v>
      </c>
      <c r="F2791" s="13" t="e">
        <f>IF(C2791=0,"2.5","0")</f>
        <v>#N/A</v>
      </c>
      <c r="G2791" t="s">
        <v>49</v>
      </c>
      <c r="H2791">
        <v>100</v>
      </c>
      <c r="I2791" t="e">
        <f>ROUND(VLOOKUP(B2791,'BAHAN BAKU'!P:AO,26,FALSE)*F2791%,0)</f>
        <v>#N/A</v>
      </c>
      <c r="J2791">
        <v>0</v>
      </c>
      <c r="K2791">
        <v>0</v>
      </c>
      <c r="L2791">
        <f>VLOOKUP(B2791,'BAHAN BAKU'!P:Y,10,FALSE)</f>
        <v>0</v>
      </c>
      <c r="M2791">
        <f>VLOOKUP(B2791,'BAHAN BAKU'!P:Z,11,FALSE)</f>
        <v>0</v>
      </c>
      <c r="T2791">
        <v>0</v>
      </c>
    </row>
    <row r="2792" spans="1:20" x14ac:dyDescent="0.25">
      <c r="A2792">
        <f>VLOOKUP(B2792,'BAHAN BAKU'!$BD:$BE,2,FALSE)</f>
        <v>1</v>
      </c>
      <c r="B2792">
        <f>IF(COUNTIF($B$2:B2791,B2791)=3,B2791+1,B2791)</f>
        <v>931</v>
      </c>
      <c r="C2792" t="e">
        <f>VLOOKUP(B2792,'BAHAN BAKU'!P:Q,2,FALSE)</f>
        <v>#N/A</v>
      </c>
      <c r="D2792" t="s">
        <v>2</v>
      </c>
      <c r="E2792" t="s">
        <v>49</v>
      </c>
      <c r="F2792" s="13">
        <v>11</v>
      </c>
      <c r="G2792" t="s">
        <v>49</v>
      </c>
      <c r="H2792">
        <v>100</v>
      </c>
      <c r="I2792">
        <f>ROUND(VLOOKUP(B2792,'BAHAN BAKU'!P:AO,26,FALSE)*F2792%,0)</f>
        <v>0</v>
      </c>
      <c r="J2792">
        <v>0</v>
      </c>
      <c r="K2792">
        <v>0</v>
      </c>
      <c r="L2792">
        <f>VLOOKUP(B2792,'BAHAN BAKU'!P:Y,10,FALSE)</f>
        <v>0</v>
      </c>
      <c r="M2792">
        <f>VLOOKUP(B2792,'BAHAN BAKU'!P:Z,11,FALSE)</f>
        <v>0</v>
      </c>
      <c r="T2792">
        <v>0</v>
      </c>
    </row>
    <row r="2793" spans="1:20" x14ac:dyDescent="0.25">
      <c r="A2793">
        <f>VLOOKUP(B2793,'BAHAN BAKU'!$BD:$BE,2,FALSE)</f>
        <v>1</v>
      </c>
      <c r="B2793">
        <f>IF(COUNTIF($B$2:B2792,B2792)=3,B2792+1,B2792)</f>
        <v>931</v>
      </c>
      <c r="C2793" t="e">
        <f>VLOOKUP(B2793,'BAHAN BAKU'!P:Q,2,FALSE)</f>
        <v>#N/A</v>
      </c>
      <c r="D2793" t="s">
        <v>0</v>
      </c>
      <c r="E2793" t="s">
        <v>49</v>
      </c>
      <c r="F2793" s="13">
        <f>IF(VLOOKUP(B2793&amp;D2793,'BAHAN BAKU'!BA:BB,2,FALSE)&gt;'BAHAN BAKU'!$B$1,'BAHAN BAKU'!$B$1,VLOOKUP(B2793&amp;D2793,'BAHAN BAKU'!BA:BB,2,FALSE))</f>
        <v>0</v>
      </c>
      <c r="G2793" t="s">
        <v>49</v>
      </c>
      <c r="H2793">
        <v>100</v>
      </c>
      <c r="I2793">
        <f>ROUND(VLOOKUP(B2793,'BAHAN BAKU'!P:AO,26,FALSE)*F2793%,0)</f>
        <v>0</v>
      </c>
      <c r="J2793">
        <v>0</v>
      </c>
      <c r="K2793">
        <v>0</v>
      </c>
      <c r="L2793">
        <f>VLOOKUP(B2793,'BAHAN BAKU'!P:Y,10,FALSE)</f>
        <v>0</v>
      </c>
      <c r="M2793">
        <f>VLOOKUP(B2793,'BAHAN BAKU'!P:Z,11,FALSE)</f>
        <v>0</v>
      </c>
      <c r="T2793">
        <v>0</v>
      </c>
    </row>
    <row r="2794" spans="1:20" x14ac:dyDescent="0.25">
      <c r="A2794">
        <f>VLOOKUP(B2794,'BAHAN BAKU'!$BD:$BE,2,FALSE)</f>
        <v>1</v>
      </c>
      <c r="B2794">
        <f>IF(COUNTIF($B$2:B2793,B2793)=3,B2793+1,B2793)</f>
        <v>931</v>
      </c>
      <c r="C2794" t="e">
        <f>VLOOKUP(B2794,'BAHAN BAKU'!P:Q,2,FALSE)</f>
        <v>#N/A</v>
      </c>
      <c r="D2794" t="s">
        <v>4</v>
      </c>
      <c r="E2794" t="s">
        <v>49</v>
      </c>
      <c r="F2794" s="13" t="e">
        <f>IF(C2794=0,"2.5","0")</f>
        <v>#N/A</v>
      </c>
      <c r="G2794" t="s">
        <v>49</v>
      </c>
      <c r="H2794">
        <v>100</v>
      </c>
      <c r="I2794" t="e">
        <f>ROUND(VLOOKUP(B2794,'BAHAN BAKU'!P:AO,26,FALSE)*F2794%,0)</f>
        <v>#N/A</v>
      </c>
      <c r="J2794">
        <v>0</v>
      </c>
      <c r="K2794">
        <v>0</v>
      </c>
      <c r="L2794">
        <f>VLOOKUP(B2794,'BAHAN BAKU'!P:Y,10,FALSE)</f>
        <v>0</v>
      </c>
      <c r="M2794">
        <f>VLOOKUP(B2794,'BAHAN BAKU'!P:Z,11,FALSE)</f>
        <v>0</v>
      </c>
      <c r="T2794">
        <v>0</v>
      </c>
    </row>
    <row r="2795" spans="1:20" x14ac:dyDescent="0.25">
      <c r="A2795">
        <f>VLOOKUP(B2795,'BAHAN BAKU'!$BD:$BE,2,FALSE)</f>
        <v>1</v>
      </c>
      <c r="B2795">
        <f>IF(COUNTIF($B$2:B2794,B2794)=3,B2794+1,B2794)</f>
        <v>932</v>
      </c>
      <c r="C2795" t="e">
        <f>VLOOKUP(B2795,'BAHAN BAKU'!P:Q,2,FALSE)</f>
        <v>#N/A</v>
      </c>
      <c r="D2795" t="s">
        <v>2</v>
      </c>
      <c r="E2795" t="s">
        <v>49</v>
      </c>
      <c r="F2795" s="13">
        <v>11</v>
      </c>
      <c r="G2795" t="s">
        <v>49</v>
      </c>
      <c r="H2795">
        <v>100</v>
      </c>
      <c r="I2795">
        <f>ROUND(VLOOKUP(B2795,'BAHAN BAKU'!P:AO,26,FALSE)*F2795%,0)</f>
        <v>0</v>
      </c>
      <c r="J2795">
        <v>0</v>
      </c>
      <c r="K2795">
        <v>0</v>
      </c>
      <c r="L2795">
        <f>VLOOKUP(B2795,'BAHAN BAKU'!P:Y,10,FALSE)</f>
        <v>0</v>
      </c>
      <c r="M2795">
        <f>VLOOKUP(B2795,'BAHAN BAKU'!P:Z,11,FALSE)</f>
        <v>0</v>
      </c>
      <c r="T2795">
        <v>0</v>
      </c>
    </row>
    <row r="2796" spans="1:20" x14ac:dyDescent="0.25">
      <c r="A2796">
        <f>VLOOKUP(B2796,'BAHAN BAKU'!$BD:$BE,2,FALSE)</f>
        <v>1</v>
      </c>
      <c r="B2796">
        <f>IF(COUNTIF($B$2:B2795,B2795)=3,B2795+1,B2795)</f>
        <v>932</v>
      </c>
      <c r="C2796" t="e">
        <f>VLOOKUP(B2796,'BAHAN BAKU'!P:Q,2,FALSE)</f>
        <v>#N/A</v>
      </c>
      <c r="D2796" t="s">
        <v>0</v>
      </c>
      <c r="E2796" t="s">
        <v>49</v>
      </c>
      <c r="F2796" s="13">
        <f>IF(VLOOKUP(B2796&amp;D2796,'BAHAN BAKU'!BA:BB,2,FALSE)&gt;'BAHAN BAKU'!$B$1,'BAHAN BAKU'!$B$1,VLOOKUP(B2796&amp;D2796,'BAHAN BAKU'!BA:BB,2,FALSE))</f>
        <v>0</v>
      </c>
      <c r="G2796" t="s">
        <v>49</v>
      </c>
      <c r="H2796">
        <v>100</v>
      </c>
      <c r="I2796">
        <f>ROUND(VLOOKUP(B2796,'BAHAN BAKU'!P:AO,26,FALSE)*F2796%,0)</f>
        <v>0</v>
      </c>
      <c r="J2796">
        <v>0</v>
      </c>
      <c r="K2796">
        <v>0</v>
      </c>
      <c r="L2796">
        <f>VLOOKUP(B2796,'BAHAN BAKU'!P:Y,10,FALSE)</f>
        <v>0</v>
      </c>
      <c r="M2796">
        <f>VLOOKUP(B2796,'BAHAN BAKU'!P:Z,11,FALSE)</f>
        <v>0</v>
      </c>
      <c r="T2796">
        <v>0</v>
      </c>
    </row>
    <row r="2797" spans="1:20" x14ac:dyDescent="0.25">
      <c r="A2797">
        <f>VLOOKUP(B2797,'BAHAN BAKU'!$BD:$BE,2,FALSE)</f>
        <v>1</v>
      </c>
      <c r="B2797">
        <f>IF(COUNTIF($B$2:B2796,B2796)=3,B2796+1,B2796)</f>
        <v>932</v>
      </c>
      <c r="C2797" t="e">
        <f>VLOOKUP(B2797,'BAHAN BAKU'!P:Q,2,FALSE)</f>
        <v>#N/A</v>
      </c>
      <c r="D2797" t="s">
        <v>4</v>
      </c>
      <c r="E2797" t="s">
        <v>49</v>
      </c>
      <c r="F2797" s="13" t="e">
        <f>IF(C2797=0,"2.5","0")</f>
        <v>#N/A</v>
      </c>
      <c r="G2797" t="s">
        <v>49</v>
      </c>
      <c r="H2797">
        <v>100</v>
      </c>
      <c r="I2797" t="e">
        <f>ROUND(VLOOKUP(B2797,'BAHAN BAKU'!P:AO,26,FALSE)*F2797%,0)</f>
        <v>#N/A</v>
      </c>
      <c r="J2797">
        <v>0</v>
      </c>
      <c r="K2797">
        <v>0</v>
      </c>
      <c r="L2797">
        <f>VLOOKUP(B2797,'BAHAN BAKU'!P:Y,10,FALSE)</f>
        <v>0</v>
      </c>
      <c r="M2797">
        <f>VLOOKUP(B2797,'BAHAN BAKU'!P:Z,11,FALSE)</f>
        <v>0</v>
      </c>
      <c r="T2797">
        <v>0</v>
      </c>
    </row>
    <row r="2798" spans="1:20" x14ac:dyDescent="0.25">
      <c r="A2798">
        <f>VLOOKUP(B2798,'BAHAN BAKU'!$BD:$BE,2,FALSE)</f>
        <v>1</v>
      </c>
      <c r="B2798">
        <f>IF(COUNTIF($B$2:B2797,B2797)=3,B2797+1,B2797)</f>
        <v>933</v>
      </c>
      <c r="C2798" t="e">
        <f>VLOOKUP(B2798,'BAHAN BAKU'!P:Q,2,FALSE)</f>
        <v>#N/A</v>
      </c>
      <c r="D2798" t="s">
        <v>2</v>
      </c>
      <c r="E2798" t="s">
        <v>49</v>
      </c>
      <c r="F2798" s="13">
        <v>11</v>
      </c>
      <c r="G2798" t="s">
        <v>49</v>
      </c>
      <c r="H2798">
        <v>100</v>
      </c>
      <c r="I2798">
        <f>ROUND(VLOOKUP(B2798,'BAHAN BAKU'!P:AO,26,FALSE)*F2798%,0)</f>
        <v>0</v>
      </c>
      <c r="J2798">
        <v>0</v>
      </c>
      <c r="K2798">
        <v>0</v>
      </c>
      <c r="L2798">
        <f>VLOOKUP(B2798,'BAHAN BAKU'!P:Y,10,FALSE)</f>
        <v>0</v>
      </c>
      <c r="M2798">
        <f>VLOOKUP(B2798,'BAHAN BAKU'!P:Z,11,FALSE)</f>
        <v>0</v>
      </c>
      <c r="T2798">
        <v>0</v>
      </c>
    </row>
    <row r="2799" spans="1:20" x14ac:dyDescent="0.25">
      <c r="A2799">
        <f>VLOOKUP(B2799,'BAHAN BAKU'!$BD:$BE,2,FALSE)</f>
        <v>1</v>
      </c>
      <c r="B2799">
        <f>IF(COUNTIF($B$2:B2798,B2798)=3,B2798+1,B2798)</f>
        <v>933</v>
      </c>
      <c r="C2799" t="e">
        <f>VLOOKUP(B2799,'BAHAN BAKU'!P:Q,2,FALSE)</f>
        <v>#N/A</v>
      </c>
      <c r="D2799" t="s">
        <v>0</v>
      </c>
      <c r="E2799" t="s">
        <v>49</v>
      </c>
      <c r="F2799" s="13">
        <f>IF(VLOOKUP(B2799&amp;D2799,'BAHAN BAKU'!BA:BB,2,FALSE)&gt;'BAHAN BAKU'!$B$1,'BAHAN BAKU'!$B$1,VLOOKUP(B2799&amp;D2799,'BAHAN BAKU'!BA:BB,2,FALSE))</f>
        <v>0</v>
      </c>
      <c r="G2799" t="s">
        <v>49</v>
      </c>
      <c r="H2799">
        <v>100</v>
      </c>
      <c r="I2799">
        <f>ROUND(VLOOKUP(B2799,'BAHAN BAKU'!P:AO,26,FALSE)*F2799%,0)</f>
        <v>0</v>
      </c>
      <c r="J2799">
        <v>0</v>
      </c>
      <c r="K2799">
        <v>0</v>
      </c>
      <c r="L2799">
        <f>VLOOKUP(B2799,'BAHAN BAKU'!P:Y,10,FALSE)</f>
        <v>0</v>
      </c>
      <c r="M2799">
        <f>VLOOKUP(B2799,'BAHAN BAKU'!P:Z,11,FALSE)</f>
        <v>0</v>
      </c>
      <c r="T2799">
        <v>0</v>
      </c>
    </row>
    <row r="2800" spans="1:20" x14ac:dyDescent="0.25">
      <c r="A2800">
        <f>VLOOKUP(B2800,'BAHAN BAKU'!$BD:$BE,2,FALSE)</f>
        <v>1</v>
      </c>
      <c r="B2800">
        <f>IF(COUNTIF($B$2:B2799,B2799)=3,B2799+1,B2799)</f>
        <v>933</v>
      </c>
      <c r="C2800" t="e">
        <f>VLOOKUP(B2800,'BAHAN BAKU'!P:Q,2,FALSE)</f>
        <v>#N/A</v>
      </c>
      <c r="D2800" t="s">
        <v>4</v>
      </c>
      <c r="E2800" t="s">
        <v>49</v>
      </c>
      <c r="F2800" s="13" t="e">
        <f>IF(C2800=0,"2.5","0")</f>
        <v>#N/A</v>
      </c>
      <c r="G2800" t="s">
        <v>49</v>
      </c>
      <c r="H2800">
        <v>100</v>
      </c>
      <c r="I2800" t="e">
        <f>ROUND(VLOOKUP(B2800,'BAHAN BAKU'!P:AO,26,FALSE)*F2800%,0)</f>
        <v>#N/A</v>
      </c>
      <c r="J2800">
        <v>0</v>
      </c>
      <c r="K2800">
        <v>0</v>
      </c>
      <c r="L2800">
        <f>VLOOKUP(B2800,'BAHAN BAKU'!P:Y,10,FALSE)</f>
        <v>0</v>
      </c>
      <c r="M2800">
        <f>VLOOKUP(B2800,'BAHAN BAKU'!P:Z,11,FALSE)</f>
        <v>0</v>
      </c>
      <c r="T2800">
        <v>0</v>
      </c>
    </row>
    <row r="2801" spans="1:20" x14ac:dyDescent="0.25">
      <c r="A2801">
        <f>VLOOKUP(B2801,'BAHAN BAKU'!$BD:$BE,2,FALSE)</f>
        <v>1</v>
      </c>
      <c r="B2801">
        <f>IF(COUNTIF($B$2:B2800,B2800)=3,B2800+1,B2800)</f>
        <v>934</v>
      </c>
      <c r="C2801" t="e">
        <f>VLOOKUP(B2801,'BAHAN BAKU'!P:Q,2,FALSE)</f>
        <v>#N/A</v>
      </c>
      <c r="D2801" t="s">
        <v>2</v>
      </c>
      <c r="E2801" t="s">
        <v>49</v>
      </c>
      <c r="F2801" s="13">
        <v>11</v>
      </c>
      <c r="G2801" t="s">
        <v>49</v>
      </c>
      <c r="H2801">
        <v>100</v>
      </c>
      <c r="I2801">
        <f>ROUND(VLOOKUP(B2801,'BAHAN BAKU'!P:AO,26,FALSE)*F2801%,0)</f>
        <v>0</v>
      </c>
      <c r="J2801">
        <v>0</v>
      </c>
      <c r="K2801">
        <v>0</v>
      </c>
      <c r="L2801">
        <f>VLOOKUP(B2801,'BAHAN BAKU'!P:Y,10,FALSE)</f>
        <v>0</v>
      </c>
      <c r="M2801">
        <f>VLOOKUP(B2801,'BAHAN BAKU'!P:Z,11,FALSE)</f>
        <v>0</v>
      </c>
      <c r="T2801">
        <v>0</v>
      </c>
    </row>
    <row r="2802" spans="1:20" x14ac:dyDescent="0.25">
      <c r="A2802">
        <f>VLOOKUP(B2802,'BAHAN BAKU'!$BD:$BE,2,FALSE)</f>
        <v>1</v>
      </c>
      <c r="B2802">
        <f>IF(COUNTIF($B$2:B2801,B2801)=3,B2801+1,B2801)</f>
        <v>934</v>
      </c>
      <c r="C2802" t="e">
        <f>VLOOKUP(B2802,'BAHAN BAKU'!P:Q,2,FALSE)</f>
        <v>#N/A</v>
      </c>
      <c r="D2802" t="s">
        <v>0</v>
      </c>
      <c r="E2802" t="s">
        <v>49</v>
      </c>
      <c r="F2802" s="13">
        <f>IF(VLOOKUP(B2802&amp;D2802,'BAHAN BAKU'!BA:BB,2,FALSE)&gt;'BAHAN BAKU'!$B$1,'BAHAN BAKU'!$B$1,VLOOKUP(B2802&amp;D2802,'BAHAN BAKU'!BA:BB,2,FALSE))</f>
        <v>0</v>
      </c>
      <c r="G2802" t="s">
        <v>49</v>
      </c>
      <c r="H2802">
        <v>100</v>
      </c>
      <c r="I2802">
        <f>ROUND(VLOOKUP(B2802,'BAHAN BAKU'!P:AO,26,FALSE)*F2802%,0)</f>
        <v>0</v>
      </c>
      <c r="J2802">
        <v>0</v>
      </c>
      <c r="K2802">
        <v>0</v>
      </c>
      <c r="L2802">
        <f>VLOOKUP(B2802,'BAHAN BAKU'!P:Y,10,FALSE)</f>
        <v>0</v>
      </c>
      <c r="M2802">
        <f>VLOOKUP(B2802,'BAHAN BAKU'!P:Z,11,FALSE)</f>
        <v>0</v>
      </c>
      <c r="T2802">
        <v>0</v>
      </c>
    </row>
    <row r="2803" spans="1:20" x14ac:dyDescent="0.25">
      <c r="A2803">
        <f>VLOOKUP(B2803,'BAHAN BAKU'!$BD:$BE,2,FALSE)</f>
        <v>1</v>
      </c>
      <c r="B2803">
        <f>IF(COUNTIF($B$2:B2802,B2802)=3,B2802+1,B2802)</f>
        <v>934</v>
      </c>
      <c r="C2803" t="e">
        <f>VLOOKUP(B2803,'BAHAN BAKU'!P:Q,2,FALSE)</f>
        <v>#N/A</v>
      </c>
      <c r="D2803" t="s">
        <v>4</v>
      </c>
      <c r="E2803" t="s">
        <v>49</v>
      </c>
      <c r="F2803" s="13" t="e">
        <f>IF(C2803=0,"2.5","0")</f>
        <v>#N/A</v>
      </c>
      <c r="G2803" t="s">
        <v>49</v>
      </c>
      <c r="H2803">
        <v>100</v>
      </c>
      <c r="I2803" t="e">
        <f>ROUND(VLOOKUP(B2803,'BAHAN BAKU'!P:AO,26,FALSE)*F2803%,0)</f>
        <v>#N/A</v>
      </c>
      <c r="J2803">
        <v>0</v>
      </c>
      <c r="K2803">
        <v>0</v>
      </c>
      <c r="L2803">
        <f>VLOOKUP(B2803,'BAHAN BAKU'!P:Y,10,FALSE)</f>
        <v>0</v>
      </c>
      <c r="M2803">
        <f>VLOOKUP(B2803,'BAHAN BAKU'!P:Z,11,FALSE)</f>
        <v>0</v>
      </c>
      <c r="T2803">
        <v>0</v>
      </c>
    </row>
    <row r="2804" spans="1:20" x14ac:dyDescent="0.25">
      <c r="A2804">
        <f>VLOOKUP(B2804,'BAHAN BAKU'!$BD:$BE,2,FALSE)</f>
        <v>1</v>
      </c>
      <c r="B2804">
        <f>IF(COUNTIF($B$2:B2803,B2803)=3,B2803+1,B2803)</f>
        <v>935</v>
      </c>
      <c r="C2804" t="e">
        <f>VLOOKUP(B2804,'BAHAN BAKU'!P:Q,2,FALSE)</f>
        <v>#N/A</v>
      </c>
      <c r="D2804" t="s">
        <v>2</v>
      </c>
      <c r="E2804" t="s">
        <v>49</v>
      </c>
      <c r="F2804" s="13">
        <v>11</v>
      </c>
      <c r="G2804" t="s">
        <v>49</v>
      </c>
      <c r="H2804">
        <v>100</v>
      </c>
      <c r="I2804">
        <f>ROUND(VLOOKUP(B2804,'BAHAN BAKU'!P:AO,26,FALSE)*F2804%,0)</f>
        <v>0</v>
      </c>
      <c r="J2804">
        <v>0</v>
      </c>
      <c r="K2804">
        <v>0</v>
      </c>
      <c r="L2804">
        <f>VLOOKUP(B2804,'BAHAN BAKU'!P:Y,10,FALSE)</f>
        <v>0</v>
      </c>
      <c r="M2804">
        <f>VLOOKUP(B2804,'BAHAN BAKU'!P:Z,11,FALSE)</f>
        <v>0</v>
      </c>
      <c r="T2804">
        <v>0</v>
      </c>
    </row>
    <row r="2805" spans="1:20" x14ac:dyDescent="0.25">
      <c r="A2805">
        <f>VLOOKUP(B2805,'BAHAN BAKU'!$BD:$BE,2,FALSE)</f>
        <v>1</v>
      </c>
      <c r="B2805">
        <f>IF(COUNTIF($B$2:B2804,B2804)=3,B2804+1,B2804)</f>
        <v>935</v>
      </c>
      <c r="C2805" t="e">
        <f>VLOOKUP(B2805,'BAHAN BAKU'!P:Q,2,FALSE)</f>
        <v>#N/A</v>
      </c>
      <c r="D2805" t="s">
        <v>0</v>
      </c>
      <c r="E2805" t="s">
        <v>49</v>
      </c>
      <c r="F2805" s="13">
        <f>IF(VLOOKUP(B2805&amp;D2805,'BAHAN BAKU'!BA:BB,2,FALSE)&gt;'BAHAN BAKU'!$B$1,'BAHAN BAKU'!$B$1,VLOOKUP(B2805&amp;D2805,'BAHAN BAKU'!BA:BB,2,FALSE))</f>
        <v>0</v>
      </c>
      <c r="G2805" t="s">
        <v>49</v>
      </c>
      <c r="H2805">
        <v>100</v>
      </c>
      <c r="I2805">
        <f>ROUND(VLOOKUP(B2805,'BAHAN BAKU'!P:AO,26,FALSE)*F2805%,0)</f>
        <v>0</v>
      </c>
      <c r="J2805">
        <v>0</v>
      </c>
      <c r="K2805">
        <v>0</v>
      </c>
      <c r="L2805">
        <f>VLOOKUP(B2805,'BAHAN BAKU'!P:Y,10,FALSE)</f>
        <v>0</v>
      </c>
      <c r="M2805">
        <f>VLOOKUP(B2805,'BAHAN BAKU'!P:Z,11,FALSE)</f>
        <v>0</v>
      </c>
      <c r="T2805">
        <v>0</v>
      </c>
    </row>
    <row r="2806" spans="1:20" x14ac:dyDescent="0.25">
      <c r="A2806">
        <f>VLOOKUP(B2806,'BAHAN BAKU'!$BD:$BE,2,FALSE)</f>
        <v>1</v>
      </c>
      <c r="B2806">
        <f>IF(COUNTIF($B$2:B2805,B2805)=3,B2805+1,B2805)</f>
        <v>935</v>
      </c>
      <c r="C2806" t="e">
        <f>VLOOKUP(B2806,'BAHAN BAKU'!P:Q,2,FALSE)</f>
        <v>#N/A</v>
      </c>
      <c r="D2806" t="s">
        <v>4</v>
      </c>
      <c r="E2806" t="s">
        <v>49</v>
      </c>
      <c r="F2806" s="13" t="e">
        <f>IF(C2806=0,"2.5","0")</f>
        <v>#N/A</v>
      </c>
      <c r="G2806" t="s">
        <v>49</v>
      </c>
      <c r="H2806">
        <v>100</v>
      </c>
      <c r="I2806" t="e">
        <f>ROUND(VLOOKUP(B2806,'BAHAN BAKU'!P:AO,26,FALSE)*F2806%,0)</f>
        <v>#N/A</v>
      </c>
      <c r="J2806">
        <v>0</v>
      </c>
      <c r="K2806">
        <v>0</v>
      </c>
      <c r="L2806">
        <f>VLOOKUP(B2806,'BAHAN BAKU'!P:Y,10,FALSE)</f>
        <v>0</v>
      </c>
      <c r="M2806">
        <f>VLOOKUP(B2806,'BAHAN BAKU'!P:Z,11,FALSE)</f>
        <v>0</v>
      </c>
      <c r="T2806">
        <v>0</v>
      </c>
    </row>
    <row r="2807" spans="1:20" x14ac:dyDescent="0.25">
      <c r="A2807">
        <f>VLOOKUP(B2807,'BAHAN BAKU'!$BD:$BE,2,FALSE)</f>
        <v>1</v>
      </c>
      <c r="B2807">
        <f>IF(COUNTIF($B$2:B2806,B2806)=3,B2806+1,B2806)</f>
        <v>936</v>
      </c>
      <c r="C2807" t="e">
        <f>VLOOKUP(B2807,'BAHAN BAKU'!P:Q,2,FALSE)</f>
        <v>#N/A</v>
      </c>
      <c r="D2807" t="s">
        <v>2</v>
      </c>
      <c r="E2807" t="s">
        <v>49</v>
      </c>
      <c r="F2807" s="13">
        <v>11</v>
      </c>
      <c r="G2807" t="s">
        <v>49</v>
      </c>
      <c r="H2807">
        <v>100</v>
      </c>
      <c r="I2807">
        <f>ROUND(VLOOKUP(B2807,'BAHAN BAKU'!P:AO,26,FALSE)*F2807%,0)</f>
        <v>0</v>
      </c>
      <c r="J2807">
        <v>0</v>
      </c>
      <c r="K2807">
        <v>0</v>
      </c>
      <c r="L2807">
        <f>VLOOKUP(B2807,'BAHAN BAKU'!P:Y,10,FALSE)</f>
        <v>0</v>
      </c>
      <c r="M2807">
        <f>VLOOKUP(B2807,'BAHAN BAKU'!P:Z,11,FALSE)</f>
        <v>0</v>
      </c>
      <c r="T2807">
        <v>0</v>
      </c>
    </row>
    <row r="2808" spans="1:20" x14ac:dyDescent="0.25">
      <c r="A2808">
        <f>VLOOKUP(B2808,'BAHAN BAKU'!$BD:$BE,2,FALSE)</f>
        <v>1</v>
      </c>
      <c r="B2808">
        <f>IF(COUNTIF($B$2:B2807,B2807)=3,B2807+1,B2807)</f>
        <v>936</v>
      </c>
      <c r="C2808" t="e">
        <f>VLOOKUP(B2808,'BAHAN BAKU'!P:Q,2,FALSE)</f>
        <v>#N/A</v>
      </c>
      <c r="D2808" t="s">
        <v>0</v>
      </c>
      <c r="E2808" t="s">
        <v>49</v>
      </c>
      <c r="F2808" s="13">
        <f>IF(VLOOKUP(B2808&amp;D2808,'BAHAN BAKU'!BA:BB,2,FALSE)&gt;'BAHAN BAKU'!$B$1,'BAHAN BAKU'!$B$1,VLOOKUP(B2808&amp;D2808,'BAHAN BAKU'!BA:BB,2,FALSE))</f>
        <v>0</v>
      </c>
      <c r="G2808" t="s">
        <v>49</v>
      </c>
      <c r="H2808">
        <v>100</v>
      </c>
      <c r="I2808">
        <f>ROUND(VLOOKUP(B2808,'BAHAN BAKU'!P:AO,26,FALSE)*F2808%,0)</f>
        <v>0</v>
      </c>
      <c r="J2808">
        <v>0</v>
      </c>
      <c r="K2808">
        <v>0</v>
      </c>
      <c r="L2808">
        <f>VLOOKUP(B2808,'BAHAN BAKU'!P:Y,10,FALSE)</f>
        <v>0</v>
      </c>
      <c r="M2808">
        <f>VLOOKUP(B2808,'BAHAN BAKU'!P:Z,11,FALSE)</f>
        <v>0</v>
      </c>
      <c r="T2808">
        <v>0</v>
      </c>
    </row>
    <row r="2809" spans="1:20" x14ac:dyDescent="0.25">
      <c r="A2809">
        <f>VLOOKUP(B2809,'BAHAN BAKU'!$BD:$BE,2,FALSE)</f>
        <v>1</v>
      </c>
      <c r="B2809">
        <f>IF(COUNTIF($B$2:B2808,B2808)=3,B2808+1,B2808)</f>
        <v>936</v>
      </c>
      <c r="C2809" t="e">
        <f>VLOOKUP(B2809,'BAHAN BAKU'!P:Q,2,FALSE)</f>
        <v>#N/A</v>
      </c>
      <c r="D2809" t="s">
        <v>4</v>
      </c>
      <c r="E2809" t="s">
        <v>49</v>
      </c>
      <c r="F2809" s="13" t="e">
        <f>IF(C2809=0,"2.5","0")</f>
        <v>#N/A</v>
      </c>
      <c r="G2809" t="s">
        <v>49</v>
      </c>
      <c r="H2809">
        <v>100</v>
      </c>
      <c r="I2809" t="e">
        <f>ROUND(VLOOKUP(B2809,'BAHAN BAKU'!P:AO,26,FALSE)*F2809%,0)</f>
        <v>#N/A</v>
      </c>
      <c r="J2809">
        <v>0</v>
      </c>
      <c r="K2809">
        <v>0</v>
      </c>
      <c r="L2809">
        <f>VLOOKUP(B2809,'BAHAN BAKU'!P:Y,10,FALSE)</f>
        <v>0</v>
      </c>
      <c r="M2809">
        <f>VLOOKUP(B2809,'BAHAN BAKU'!P:Z,11,FALSE)</f>
        <v>0</v>
      </c>
      <c r="T2809">
        <v>0</v>
      </c>
    </row>
    <row r="2810" spans="1:20" x14ac:dyDescent="0.25">
      <c r="A2810">
        <f>VLOOKUP(B2810,'BAHAN BAKU'!$BD:$BE,2,FALSE)</f>
        <v>1</v>
      </c>
      <c r="B2810">
        <f>IF(COUNTIF($B$2:B2809,B2809)=3,B2809+1,B2809)</f>
        <v>937</v>
      </c>
      <c r="C2810" t="e">
        <f>VLOOKUP(B2810,'BAHAN BAKU'!P:Q,2,FALSE)</f>
        <v>#N/A</v>
      </c>
      <c r="D2810" t="s">
        <v>2</v>
      </c>
      <c r="E2810" t="s">
        <v>49</v>
      </c>
      <c r="F2810" s="13">
        <v>11</v>
      </c>
      <c r="G2810" t="s">
        <v>49</v>
      </c>
      <c r="H2810">
        <v>100</v>
      </c>
      <c r="I2810">
        <f>ROUND(VLOOKUP(B2810,'BAHAN BAKU'!P:AO,26,FALSE)*F2810%,0)</f>
        <v>0</v>
      </c>
      <c r="J2810">
        <v>0</v>
      </c>
      <c r="K2810">
        <v>0</v>
      </c>
      <c r="L2810">
        <f>VLOOKUP(B2810,'BAHAN BAKU'!P:Y,10,FALSE)</f>
        <v>0</v>
      </c>
      <c r="M2810">
        <f>VLOOKUP(B2810,'BAHAN BAKU'!P:Z,11,FALSE)</f>
        <v>0</v>
      </c>
      <c r="T2810">
        <v>0</v>
      </c>
    </row>
    <row r="2811" spans="1:20" x14ac:dyDescent="0.25">
      <c r="A2811">
        <f>VLOOKUP(B2811,'BAHAN BAKU'!$BD:$BE,2,FALSE)</f>
        <v>1</v>
      </c>
      <c r="B2811">
        <f>IF(COUNTIF($B$2:B2810,B2810)=3,B2810+1,B2810)</f>
        <v>937</v>
      </c>
      <c r="C2811" t="e">
        <f>VLOOKUP(B2811,'BAHAN BAKU'!P:Q,2,FALSE)</f>
        <v>#N/A</v>
      </c>
      <c r="D2811" t="s">
        <v>0</v>
      </c>
      <c r="E2811" t="s">
        <v>49</v>
      </c>
      <c r="F2811" s="13">
        <f>IF(VLOOKUP(B2811&amp;D2811,'BAHAN BAKU'!BA:BB,2,FALSE)&gt;'BAHAN BAKU'!$B$1,'BAHAN BAKU'!$B$1,VLOOKUP(B2811&amp;D2811,'BAHAN BAKU'!BA:BB,2,FALSE))</f>
        <v>0</v>
      </c>
      <c r="G2811" t="s">
        <v>49</v>
      </c>
      <c r="H2811">
        <v>100</v>
      </c>
      <c r="I2811">
        <f>ROUND(VLOOKUP(B2811,'BAHAN BAKU'!P:AO,26,FALSE)*F2811%,0)</f>
        <v>0</v>
      </c>
      <c r="J2811">
        <v>0</v>
      </c>
      <c r="K2811">
        <v>0</v>
      </c>
      <c r="L2811">
        <f>VLOOKUP(B2811,'BAHAN BAKU'!P:Y,10,FALSE)</f>
        <v>0</v>
      </c>
      <c r="M2811">
        <f>VLOOKUP(B2811,'BAHAN BAKU'!P:Z,11,FALSE)</f>
        <v>0</v>
      </c>
      <c r="T2811">
        <v>0</v>
      </c>
    </row>
    <row r="2812" spans="1:20" x14ac:dyDescent="0.25">
      <c r="A2812">
        <f>VLOOKUP(B2812,'BAHAN BAKU'!$BD:$BE,2,FALSE)</f>
        <v>1</v>
      </c>
      <c r="B2812">
        <f>IF(COUNTIF($B$2:B2811,B2811)=3,B2811+1,B2811)</f>
        <v>937</v>
      </c>
      <c r="C2812" t="e">
        <f>VLOOKUP(B2812,'BAHAN BAKU'!P:Q,2,FALSE)</f>
        <v>#N/A</v>
      </c>
      <c r="D2812" t="s">
        <v>4</v>
      </c>
      <c r="E2812" t="s">
        <v>49</v>
      </c>
      <c r="F2812" s="13" t="e">
        <f>IF(C2812=0,"2.5","0")</f>
        <v>#N/A</v>
      </c>
      <c r="G2812" t="s">
        <v>49</v>
      </c>
      <c r="H2812">
        <v>100</v>
      </c>
      <c r="I2812" t="e">
        <f>ROUND(VLOOKUP(B2812,'BAHAN BAKU'!P:AO,26,FALSE)*F2812%,0)</f>
        <v>#N/A</v>
      </c>
      <c r="J2812">
        <v>0</v>
      </c>
      <c r="K2812">
        <v>0</v>
      </c>
      <c r="L2812">
        <f>VLOOKUP(B2812,'BAHAN BAKU'!P:Y,10,FALSE)</f>
        <v>0</v>
      </c>
      <c r="M2812">
        <f>VLOOKUP(B2812,'BAHAN BAKU'!P:Z,11,FALSE)</f>
        <v>0</v>
      </c>
      <c r="T2812">
        <v>0</v>
      </c>
    </row>
    <row r="2813" spans="1:20" x14ac:dyDescent="0.25">
      <c r="A2813">
        <f>VLOOKUP(B2813,'BAHAN BAKU'!$BD:$BE,2,FALSE)</f>
        <v>1</v>
      </c>
      <c r="B2813">
        <f>IF(COUNTIF($B$2:B2812,B2812)=3,B2812+1,B2812)</f>
        <v>938</v>
      </c>
      <c r="C2813" t="e">
        <f>VLOOKUP(B2813,'BAHAN BAKU'!P:Q,2,FALSE)</f>
        <v>#N/A</v>
      </c>
      <c r="D2813" t="s">
        <v>2</v>
      </c>
      <c r="E2813" t="s">
        <v>49</v>
      </c>
      <c r="F2813" s="13">
        <v>11</v>
      </c>
      <c r="G2813" t="s">
        <v>49</v>
      </c>
      <c r="H2813">
        <v>100</v>
      </c>
      <c r="I2813">
        <f>ROUND(VLOOKUP(B2813,'BAHAN BAKU'!P:AO,26,FALSE)*F2813%,0)</f>
        <v>0</v>
      </c>
      <c r="J2813">
        <v>0</v>
      </c>
      <c r="K2813">
        <v>0</v>
      </c>
      <c r="L2813">
        <f>VLOOKUP(B2813,'BAHAN BAKU'!P:Y,10,FALSE)</f>
        <v>0</v>
      </c>
      <c r="M2813">
        <f>VLOOKUP(B2813,'BAHAN BAKU'!P:Z,11,FALSE)</f>
        <v>0</v>
      </c>
      <c r="T2813">
        <v>0</v>
      </c>
    </row>
    <row r="2814" spans="1:20" x14ac:dyDescent="0.25">
      <c r="A2814">
        <f>VLOOKUP(B2814,'BAHAN BAKU'!$BD:$BE,2,FALSE)</f>
        <v>1</v>
      </c>
      <c r="B2814">
        <f>IF(COUNTIF($B$2:B2813,B2813)=3,B2813+1,B2813)</f>
        <v>938</v>
      </c>
      <c r="C2814" t="e">
        <f>VLOOKUP(B2814,'BAHAN BAKU'!P:Q,2,FALSE)</f>
        <v>#N/A</v>
      </c>
      <c r="D2814" t="s">
        <v>0</v>
      </c>
      <c r="E2814" t="s">
        <v>49</v>
      </c>
      <c r="F2814" s="13">
        <f>IF(VLOOKUP(B2814&amp;D2814,'BAHAN BAKU'!BA:BB,2,FALSE)&gt;'BAHAN BAKU'!$B$1,'BAHAN BAKU'!$B$1,VLOOKUP(B2814&amp;D2814,'BAHAN BAKU'!BA:BB,2,FALSE))</f>
        <v>0</v>
      </c>
      <c r="G2814" t="s">
        <v>49</v>
      </c>
      <c r="H2814">
        <v>100</v>
      </c>
      <c r="I2814">
        <f>ROUND(VLOOKUP(B2814,'BAHAN BAKU'!P:AO,26,FALSE)*F2814%,0)</f>
        <v>0</v>
      </c>
      <c r="J2814">
        <v>0</v>
      </c>
      <c r="K2814">
        <v>0</v>
      </c>
      <c r="L2814">
        <f>VLOOKUP(B2814,'BAHAN BAKU'!P:Y,10,FALSE)</f>
        <v>0</v>
      </c>
      <c r="M2814">
        <f>VLOOKUP(B2814,'BAHAN BAKU'!P:Z,11,FALSE)</f>
        <v>0</v>
      </c>
      <c r="T2814">
        <v>0</v>
      </c>
    </row>
    <row r="2815" spans="1:20" x14ac:dyDescent="0.25">
      <c r="A2815">
        <f>VLOOKUP(B2815,'BAHAN BAKU'!$BD:$BE,2,FALSE)</f>
        <v>1</v>
      </c>
      <c r="B2815">
        <f>IF(COUNTIF($B$2:B2814,B2814)=3,B2814+1,B2814)</f>
        <v>938</v>
      </c>
      <c r="C2815" t="e">
        <f>VLOOKUP(B2815,'BAHAN BAKU'!P:Q,2,FALSE)</f>
        <v>#N/A</v>
      </c>
      <c r="D2815" t="s">
        <v>4</v>
      </c>
      <c r="E2815" t="s">
        <v>49</v>
      </c>
      <c r="F2815" s="13" t="e">
        <f>IF(C2815=0,"2.5","0")</f>
        <v>#N/A</v>
      </c>
      <c r="G2815" t="s">
        <v>49</v>
      </c>
      <c r="H2815">
        <v>100</v>
      </c>
      <c r="I2815" t="e">
        <f>ROUND(VLOOKUP(B2815,'BAHAN BAKU'!P:AO,26,FALSE)*F2815%,0)</f>
        <v>#N/A</v>
      </c>
      <c r="J2815">
        <v>0</v>
      </c>
      <c r="K2815">
        <v>0</v>
      </c>
      <c r="L2815">
        <f>VLOOKUP(B2815,'BAHAN BAKU'!P:Y,10,FALSE)</f>
        <v>0</v>
      </c>
      <c r="M2815">
        <f>VLOOKUP(B2815,'BAHAN BAKU'!P:Z,11,FALSE)</f>
        <v>0</v>
      </c>
      <c r="T2815">
        <v>0</v>
      </c>
    </row>
    <row r="2816" spans="1:20" x14ac:dyDescent="0.25">
      <c r="A2816">
        <f>VLOOKUP(B2816,'BAHAN BAKU'!$BD:$BE,2,FALSE)</f>
        <v>1</v>
      </c>
      <c r="B2816">
        <f>IF(COUNTIF($B$2:B2815,B2815)=3,B2815+1,B2815)</f>
        <v>939</v>
      </c>
      <c r="C2816" t="e">
        <f>VLOOKUP(B2816,'BAHAN BAKU'!P:Q,2,FALSE)</f>
        <v>#N/A</v>
      </c>
      <c r="D2816" t="s">
        <v>2</v>
      </c>
      <c r="E2816" t="s">
        <v>49</v>
      </c>
      <c r="F2816" s="13">
        <v>11</v>
      </c>
      <c r="G2816" t="s">
        <v>49</v>
      </c>
      <c r="H2816">
        <v>100</v>
      </c>
      <c r="I2816">
        <f>ROUND(VLOOKUP(B2816,'BAHAN BAKU'!P:AO,26,FALSE)*F2816%,0)</f>
        <v>0</v>
      </c>
      <c r="J2816">
        <v>0</v>
      </c>
      <c r="K2816">
        <v>0</v>
      </c>
      <c r="L2816">
        <f>VLOOKUP(B2816,'BAHAN BAKU'!P:Y,10,FALSE)</f>
        <v>0</v>
      </c>
      <c r="M2816">
        <f>VLOOKUP(B2816,'BAHAN BAKU'!P:Z,11,FALSE)</f>
        <v>0</v>
      </c>
      <c r="T2816">
        <v>0</v>
      </c>
    </row>
    <row r="2817" spans="1:20" x14ac:dyDescent="0.25">
      <c r="A2817">
        <f>VLOOKUP(B2817,'BAHAN BAKU'!$BD:$BE,2,FALSE)</f>
        <v>1</v>
      </c>
      <c r="B2817">
        <f>IF(COUNTIF($B$2:B2816,B2816)=3,B2816+1,B2816)</f>
        <v>939</v>
      </c>
      <c r="C2817" t="e">
        <f>VLOOKUP(B2817,'BAHAN BAKU'!P:Q,2,FALSE)</f>
        <v>#N/A</v>
      </c>
      <c r="D2817" t="s">
        <v>0</v>
      </c>
      <c r="E2817" t="s">
        <v>49</v>
      </c>
      <c r="F2817" s="13">
        <f>IF(VLOOKUP(B2817&amp;D2817,'BAHAN BAKU'!BA:BB,2,FALSE)&gt;'BAHAN BAKU'!$B$1,'BAHAN BAKU'!$B$1,VLOOKUP(B2817&amp;D2817,'BAHAN BAKU'!BA:BB,2,FALSE))</f>
        <v>0</v>
      </c>
      <c r="G2817" t="s">
        <v>49</v>
      </c>
      <c r="H2817">
        <v>100</v>
      </c>
      <c r="I2817">
        <f>ROUND(VLOOKUP(B2817,'BAHAN BAKU'!P:AO,26,FALSE)*F2817%,0)</f>
        <v>0</v>
      </c>
      <c r="J2817">
        <v>0</v>
      </c>
      <c r="K2817">
        <v>0</v>
      </c>
      <c r="L2817">
        <f>VLOOKUP(B2817,'BAHAN BAKU'!P:Y,10,FALSE)</f>
        <v>0</v>
      </c>
      <c r="M2817">
        <f>VLOOKUP(B2817,'BAHAN BAKU'!P:Z,11,FALSE)</f>
        <v>0</v>
      </c>
      <c r="T2817">
        <v>0</v>
      </c>
    </row>
    <row r="2818" spans="1:20" x14ac:dyDescent="0.25">
      <c r="A2818">
        <f>VLOOKUP(B2818,'BAHAN BAKU'!$BD:$BE,2,FALSE)</f>
        <v>1</v>
      </c>
      <c r="B2818">
        <f>IF(COUNTIF($B$2:B2817,B2817)=3,B2817+1,B2817)</f>
        <v>939</v>
      </c>
      <c r="C2818" t="e">
        <f>VLOOKUP(B2818,'BAHAN BAKU'!P:Q,2,FALSE)</f>
        <v>#N/A</v>
      </c>
      <c r="D2818" t="s">
        <v>4</v>
      </c>
      <c r="E2818" t="s">
        <v>49</v>
      </c>
      <c r="F2818" s="13" t="e">
        <f>IF(C2818=0,"2.5","0")</f>
        <v>#N/A</v>
      </c>
      <c r="G2818" t="s">
        <v>49</v>
      </c>
      <c r="H2818">
        <v>100</v>
      </c>
      <c r="I2818" t="e">
        <f>ROUND(VLOOKUP(B2818,'BAHAN BAKU'!P:AO,26,FALSE)*F2818%,0)</f>
        <v>#N/A</v>
      </c>
      <c r="J2818">
        <v>0</v>
      </c>
      <c r="K2818">
        <v>0</v>
      </c>
      <c r="L2818">
        <f>VLOOKUP(B2818,'BAHAN BAKU'!P:Y,10,FALSE)</f>
        <v>0</v>
      </c>
      <c r="M2818">
        <f>VLOOKUP(B2818,'BAHAN BAKU'!P:Z,11,FALSE)</f>
        <v>0</v>
      </c>
      <c r="T2818">
        <v>0</v>
      </c>
    </row>
    <row r="2819" spans="1:20" x14ac:dyDescent="0.25">
      <c r="A2819">
        <f>VLOOKUP(B2819,'BAHAN BAKU'!$BD:$BE,2,FALSE)</f>
        <v>1</v>
      </c>
      <c r="B2819">
        <f>IF(COUNTIF($B$2:B2818,B2818)=3,B2818+1,B2818)</f>
        <v>940</v>
      </c>
      <c r="C2819" t="e">
        <f>VLOOKUP(B2819,'BAHAN BAKU'!P:Q,2,FALSE)</f>
        <v>#N/A</v>
      </c>
      <c r="D2819" t="s">
        <v>2</v>
      </c>
      <c r="E2819" t="s">
        <v>49</v>
      </c>
      <c r="F2819" s="13">
        <v>11</v>
      </c>
      <c r="G2819" t="s">
        <v>49</v>
      </c>
      <c r="H2819">
        <v>100</v>
      </c>
      <c r="I2819">
        <f>ROUND(VLOOKUP(B2819,'BAHAN BAKU'!P:AO,26,FALSE)*F2819%,0)</f>
        <v>0</v>
      </c>
      <c r="J2819">
        <v>0</v>
      </c>
      <c r="K2819">
        <v>0</v>
      </c>
      <c r="L2819">
        <f>VLOOKUP(B2819,'BAHAN BAKU'!P:Y,10,FALSE)</f>
        <v>0</v>
      </c>
      <c r="M2819">
        <f>VLOOKUP(B2819,'BAHAN BAKU'!P:Z,11,FALSE)</f>
        <v>0</v>
      </c>
      <c r="T2819">
        <v>0</v>
      </c>
    </row>
    <row r="2820" spans="1:20" x14ac:dyDescent="0.25">
      <c r="A2820">
        <f>VLOOKUP(B2820,'BAHAN BAKU'!$BD:$BE,2,FALSE)</f>
        <v>1</v>
      </c>
      <c r="B2820">
        <f>IF(COUNTIF($B$2:B2819,B2819)=3,B2819+1,B2819)</f>
        <v>940</v>
      </c>
      <c r="C2820" t="e">
        <f>VLOOKUP(B2820,'BAHAN BAKU'!P:Q,2,FALSE)</f>
        <v>#N/A</v>
      </c>
      <c r="D2820" t="s">
        <v>0</v>
      </c>
      <c r="E2820" t="s">
        <v>49</v>
      </c>
      <c r="F2820" s="13">
        <f>IF(VLOOKUP(B2820&amp;D2820,'BAHAN BAKU'!BA:BB,2,FALSE)&gt;'BAHAN BAKU'!$B$1,'BAHAN BAKU'!$B$1,VLOOKUP(B2820&amp;D2820,'BAHAN BAKU'!BA:BB,2,FALSE))</f>
        <v>0</v>
      </c>
      <c r="G2820" t="s">
        <v>49</v>
      </c>
      <c r="H2820">
        <v>100</v>
      </c>
      <c r="I2820">
        <f>ROUND(VLOOKUP(B2820,'BAHAN BAKU'!P:AO,26,FALSE)*F2820%,0)</f>
        <v>0</v>
      </c>
      <c r="J2820">
        <v>0</v>
      </c>
      <c r="K2820">
        <v>0</v>
      </c>
      <c r="L2820">
        <f>VLOOKUP(B2820,'BAHAN BAKU'!P:Y,10,FALSE)</f>
        <v>0</v>
      </c>
      <c r="M2820">
        <f>VLOOKUP(B2820,'BAHAN BAKU'!P:Z,11,FALSE)</f>
        <v>0</v>
      </c>
      <c r="T2820">
        <v>0</v>
      </c>
    </row>
    <row r="2821" spans="1:20" x14ac:dyDescent="0.25">
      <c r="A2821">
        <f>VLOOKUP(B2821,'BAHAN BAKU'!$BD:$BE,2,FALSE)</f>
        <v>1</v>
      </c>
      <c r="B2821">
        <f>IF(COUNTIF($B$2:B2820,B2820)=3,B2820+1,B2820)</f>
        <v>940</v>
      </c>
      <c r="C2821" t="e">
        <f>VLOOKUP(B2821,'BAHAN BAKU'!P:Q,2,FALSE)</f>
        <v>#N/A</v>
      </c>
      <c r="D2821" t="s">
        <v>4</v>
      </c>
      <c r="E2821" t="s">
        <v>49</v>
      </c>
      <c r="F2821" s="13" t="e">
        <f>IF(C2821=0,"2.5","0")</f>
        <v>#N/A</v>
      </c>
      <c r="G2821" t="s">
        <v>49</v>
      </c>
      <c r="H2821">
        <v>100</v>
      </c>
      <c r="I2821" t="e">
        <f>ROUND(VLOOKUP(B2821,'BAHAN BAKU'!P:AO,26,FALSE)*F2821%,0)</f>
        <v>#N/A</v>
      </c>
      <c r="J2821">
        <v>0</v>
      </c>
      <c r="K2821">
        <v>0</v>
      </c>
      <c r="L2821">
        <f>VLOOKUP(B2821,'BAHAN BAKU'!P:Y,10,FALSE)</f>
        <v>0</v>
      </c>
      <c r="M2821">
        <f>VLOOKUP(B2821,'BAHAN BAKU'!P:Z,11,FALSE)</f>
        <v>0</v>
      </c>
      <c r="T2821">
        <v>0</v>
      </c>
    </row>
    <row r="2822" spans="1:20" x14ac:dyDescent="0.25">
      <c r="A2822">
        <f>VLOOKUP(B2822,'BAHAN BAKU'!$BD:$BE,2,FALSE)</f>
        <v>1</v>
      </c>
      <c r="B2822">
        <f>IF(COUNTIF($B$2:B2821,B2821)=3,B2821+1,B2821)</f>
        <v>941</v>
      </c>
      <c r="C2822" t="e">
        <f>VLOOKUP(B2822,'BAHAN BAKU'!P:Q,2,FALSE)</f>
        <v>#N/A</v>
      </c>
      <c r="D2822" t="s">
        <v>2</v>
      </c>
      <c r="E2822" t="s">
        <v>49</v>
      </c>
      <c r="F2822" s="13">
        <v>11</v>
      </c>
      <c r="G2822" t="s">
        <v>49</v>
      </c>
      <c r="H2822">
        <v>100</v>
      </c>
      <c r="I2822">
        <f>ROUND(VLOOKUP(B2822,'BAHAN BAKU'!P:AO,26,FALSE)*F2822%,0)</f>
        <v>0</v>
      </c>
      <c r="J2822">
        <v>0</v>
      </c>
      <c r="K2822">
        <v>0</v>
      </c>
      <c r="L2822">
        <f>VLOOKUP(B2822,'BAHAN BAKU'!P:Y,10,FALSE)</f>
        <v>0</v>
      </c>
      <c r="M2822">
        <f>VLOOKUP(B2822,'BAHAN BAKU'!P:Z,11,FALSE)</f>
        <v>0</v>
      </c>
      <c r="T2822">
        <v>0</v>
      </c>
    </row>
    <row r="2823" spans="1:20" x14ac:dyDescent="0.25">
      <c r="A2823">
        <f>VLOOKUP(B2823,'BAHAN BAKU'!$BD:$BE,2,FALSE)</f>
        <v>1</v>
      </c>
      <c r="B2823">
        <f>IF(COUNTIF($B$2:B2822,B2822)=3,B2822+1,B2822)</f>
        <v>941</v>
      </c>
      <c r="C2823" t="e">
        <f>VLOOKUP(B2823,'BAHAN BAKU'!P:Q,2,FALSE)</f>
        <v>#N/A</v>
      </c>
      <c r="D2823" t="s">
        <v>0</v>
      </c>
      <c r="E2823" t="s">
        <v>49</v>
      </c>
      <c r="F2823" s="13">
        <f>IF(VLOOKUP(B2823&amp;D2823,'BAHAN BAKU'!BA:BB,2,FALSE)&gt;'BAHAN BAKU'!$B$1,'BAHAN BAKU'!$B$1,VLOOKUP(B2823&amp;D2823,'BAHAN BAKU'!BA:BB,2,FALSE))</f>
        <v>0</v>
      </c>
      <c r="G2823" t="s">
        <v>49</v>
      </c>
      <c r="H2823">
        <v>100</v>
      </c>
      <c r="I2823">
        <f>ROUND(VLOOKUP(B2823,'BAHAN BAKU'!P:AO,26,FALSE)*F2823%,0)</f>
        <v>0</v>
      </c>
      <c r="J2823">
        <v>0</v>
      </c>
      <c r="K2823">
        <v>0</v>
      </c>
      <c r="L2823">
        <f>VLOOKUP(B2823,'BAHAN BAKU'!P:Y,10,FALSE)</f>
        <v>0</v>
      </c>
      <c r="M2823">
        <f>VLOOKUP(B2823,'BAHAN BAKU'!P:Z,11,FALSE)</f>
        <v>0</v>
      </c>
      <c r="T2823">
        <v>0</v>
      </c>
    </row>
    <row r="2824" spans="1:20" x14ac:dyDescent="0.25">
      <c r="A2824">
        <f>VLOOKUP(B2824,'BAHAN BAKU'!$BD:$BE,2,FALSE)</f>
        <v>1</v>
      </c>
      <c r="B2824">
        <f>IF(COUNTIF($B$2:B2823,B2823)=3,B2823+1,B2823)</f>
        <v>941</v>
      </c>
      <c r="C2824" t="e">
        <f>VLOOKUP(B2824,'BAHAN BAKU'!P:Q,2,FALSE)</f>
        <v>#N/A</v>
      </c>
      <c r="D2824" t="s">
        <v>4</v>
      </c>
      <c r="E2824" t="s">
        <v>49</v>
      </c>
      <c r="F2824" s="13" t="e">
        <f>IF(C2824=0,"2.5","0")</f>
        <v>#N/A</v>
      </c>
      <c r="G2824" t="s">
        <v>49</v>
      </c>
      <c r="H2824">
        <v>100</v>
      </c>
      <c r="I2824" t="e">
        <f>ROUND(VLOOKUP(B2824,'BAHAN BAKU'!P:AO,26,FALSE)*F2824%,0)</f>
        <v>#N/A</v>
      </c>
      <c r="J2824">
        <v>0</v>
      </c>
      <c r="K2824">
        <v>0</v>
      </c>
      <c r="L2824">
        <f>VLOOKUP(B2824,'BAHAN BAKU'!P:Y,10,FALSE)</f>
        <v>0</v>
      </c>
      <c r="M2824">
        <f>VLOOKUP(B2824,'BAHAN BAKU'!P:Z,11,FALSE)</f>
        <v>0</v>
      </c>
      <c r="T2824">
        <v>0</v>
      </c>
    </row>
    <row r="2825" spans="1:20" x14ac:dyDescent="0.25">
      <c r="A2825">
        <f>VLOOKUP(B2825,'BAHAN BAKU'!$BD:$BE,2,FALSE)</f>
        <v>1</v>
      </c>
      <c r="B2825">
        <f>IF(COUNTIF($B$2:B2824,B2824)=3,B2824+1,B2824)</f>
        <v>942</v>
      </c>
      <c r="C2825" t="e">
        <f>VLOOKUP(B2825,'BAHAN BAKU'!P:Q,2,FALSE)</f>
        <v>#N/A</v>
      </c>
      <c r="D2825" t="s">
        <v>2</v>
      </c>
      <c r="E2825" t="s">
        <v>49</v>
      </c>
      <c r="F2825" s="13">
        <v>11</v>
      </c>
      <c r="G2825" t="s">
        <v>49</v>
      </c>
      <c r="H2825">
        <v>100</v>
      </c>
      <c r="I2825">
        <f>ROUND(VLOOKUP(B2825,'BAHAN BAKU'!P:AO,26,FALSE)*F2825%,0)</f>
        <v>0</v>
      </c>
      <c r="J2825">
        <v>0</v>
      </c>
      <c r="K2825">
        <v>0</v>
      </c>
      <c r="L2825">
        <f>VLOOKUP(B2825,'BAHAN BAKU'!P:Y,10,FALSE)</f>
        <v>0</v>
      </c>
      <c r="M2825">
        <f>VLOOKUP(B2825,'BAHAN BAKU'!P:Z,11,FALSE)</f>
        <v>0</v>
      </c>
      <c r="T2825">
        <v>0</v>
      </c>
    </row>
    <row r="2826" spans="1:20" x14ac:dyDescent="0.25">
      <c r="A2826">
        <f>VLOOKUP(B2826,'BAHAN BAKU'!$BD:$BE,2,FALSE)</f>
        <v>1</v>
      </c>
      <c r="B2826">
        <f>IF(COUNTIF($B$2:B2825,B2825)=3,B2825+1,B2825)</f>
        <v>942</v>
      </c>
      <c r="C2826" t="e">
        <f>VLOOKUP(B2826,'BAHAN BAKU'!P:Q,2,FALSE)</f>
        <v>#N/A</v>
      </c>
      <c r="D2826" t="s">
        <v>0</v>
      </c>
      <c r="E2826" t="s">
        <v>49</v>
      </c>
      <c r="F2826" s="13">
        <f>IF(VLOOKUP(B2826&amp;D2826,'BAHAN BAKU'!BA:BB,2,FALSE)&gt;'BAHAN BAKU'!$B$1,'BAHAN BAKU'!$B$1,VLOOKUP(B2826&amp;D2826,'BAHAN BAKU'!BA:BB,2,FALSE))</f>
        <v>0</v>
      </c>
      <c r="G2826" t="s">
        <v>49</v>
      </c>
      <c r="H2826">
        <v>100</v>
      </c>
      <c r="I2826">
        <f>ROUND(VLOOKUP(B2826,'BAHAN BAKU'!P:AO,26,FALSE)*F2826%,0)</f>
        <v>0</v>
      </c>
      <c r="J2826">
        <v>0</v>
      </c>
      <c r="K2826">
        <v>0</v>
      </c>
      <c r="L2826">
        <f>VLOOKUP(B2826,'BAHAN BAKU'!P:Y,10,FALSE)</f>
        <v>0</v>
      </c>
      <c r="M2826">
        <f>VLOOKUP(B2826,'BAHAN BAKU'!P:Z,11,FALSE)</f>
        <v>0</v>
      </c>
      <c r="T2826">
        <v>0</v>
      </c>
    </row>
    <row r="2827" spans="1:20" x14ac:dyDescent="0.25">
      <c r="A2827">
        <f>VLOOKUP(B2827,'BAHAN BAKU'!$BD:$BE,2,FALSE)</f>
        <v>1</v>
      </c>
      <c r="B2827">
        <f>IF(COUNTIF($B$2:B2826,B2826)=3,B2826+1,B2826)</f>
        <v>942</v>
      </c>
      <c r="C2827" t="e">
        <f>VLOOKUP(B2827,'BAHAN BAKU'!P:Q,2,FALSE)</f>
        <v>#N/A</v>
      </c>
      <c r="D2827" t="s">
        <v>4</v>
      </c>
      <c r="E2827" t="s">
        <v>49</v>
      </c>
      <c r="F2827" s="13" t="e">
        <f>IF(C2827=0,"2.5","0")</f>
        <v>#N/A</v>
      </c>
      <c r="G2827" t="s">
        <v>49</v>
      </c>
      <c r="H2827">
        <v>100</v>
      </c>
      <c r="I2827" t="e">
        <f>ROUND(VLOOKUP(B2827,'BAHAN BAKU'!P:AO,26,FALSE)*F2827%,0)</f>
        <v>#N/A</v>
      </c>
      <c r="J2827">
        <v>0</v>
      </c>
      <c r="K2827">
        <v>0</v>
      </c>
      <c r="L2827">
        <f>VLOOKUP(B2827,'BAHAN BAKU'!P:Y,10,FALSE)</f>
        <v>0</v>
      </c>
      <c r="M2827">
        <f>VLOOKUP(B2827,'BAHAN BAKU'!P:Z,11,FALSE)</f>
        <v>0</v>
      </c>
      <c r="T2827">
        <v>0</v>
      </c>
    </row>
    <row r="2828" spans="1:20" x14ac:dyDescent="0.25">
      <c r="A2828">
        <f>VLOOKUP(B2828,'BAHAN BAKU'!$BD:$BE,2,FALSE)</f>
        <v>1</v>
      </c>
      <c r="B2828">
        <f>IF(COUNTIF($B$2:B2827,B2827)=3,B2827+1,B2827)</f>
        <v>943</v>
      </c>
      <c r="C2828" t="e">
        <f>VLOOKUP(B2828,'BAHAN BAKU'!P:Q,2,FALSE)</f>
        <v>#N/A</v>
      </c>
      <c r="D2828" t="s">
        <v>2</v>
      </c>
      <c r="E2828" t="s">
        <v>49</v>
      </c>
      <c r="F2828" s="13">
        <v>11</v>
      </c>
      <c r="G2828" t="s">
        <v>49</v>
      </c>
      <c r="H2828">
        <v>100</v>
      </c>
      <c r="I2828">
        <f>ROUND(VLOOKUP(B2828,'BAHAN BAKU'!P:AO,26,FALSE)*F2828%,0)</f>
        <v>0</v>
      </c>
      <c r="J2828">
        <v>0</v>
      </c>
      <c r="K2828">
        <v>0</v>
      </c>
      <c r="L2828">
        <f>VLOOKUP(B2828,'BAHAN BAKU'!P:Y,10,FALSE)</f>
        <v>0</v>
      </c>
      <c r="M2828">
        <f>VLOOKUP(B2828,'BAHAN BAKU'!P:Z,11,FALSE)</f>
        <v>0</v>
      </c>
      <c r="T2828">
        <v>0</v>
      </c>
    </row>
    <row r="2829" spans="1:20" x14ac:dyDescent="0.25">
      <c r="A2829">
        <f>VLOOKUP(B2829,'BAHAN BAKU'!$BD:$BE,2,FALSE)</f>
        <v>1</v>
      </c>
      <c r="B2829">
        <f>IF(COUNTIF($B$2:B2828,B2828)=3,B2828+1,B2828)</f>
        <v>943</v>
      </c>
      <c r="C2829" t="e">
        <f>VLOOKUP(B2829,'BAHAN BAKU'!P:Q,2,FALSE)</f>
        <v>#N/A</v>
      </c>
      <c r="D2829" t="s">
        <v>0</v>
      </c>
      <c r="E2829" t="s">
        <v>49</v>
      </c>
      <c r="F2829" s="13">
        <f>IF(VLOOKUP(B2829&amp;D2829,'BAHAN BAKU'!BA:BB,2,FALSE)&gt;'BAHAN BAKU'!$B$1,'BAHAN BAKU'!$B$1,VLOOKUP(B2829&amp;D2829,'BAHAN BAKU'!BA:BB,2,FALSE))</f>
        <v>0</v>
      </c>
      <c r="G2829" t="s">
        <v>49</v>
      </c>
      <c r="H2829">
        <v>100</v>
      </c>
      <c r="I2829">
        <f>ROUND(VLOOKUP(B2829,'BAHAN BAKU'!P:AO,26,FALSE)*F2829%,0)</f>
        <v>0</v>
      </c>
      <c r="J2829">
        <v>0</v>
      </c>
      <c r="K2829">
        <v>0</v>
      </c>
      <c r="L2829">
        <f>VLOOKUP(B2829,'BAHAN BAKU'!P:Y,10,FALSE)</f>
        <v>0</v>
      </c>
      <c r="M2829">
        <f>VLOOKUP(B2829,'BAHAN BAKU'!P:Z,11,FALSE)</f>
        <v>0</v>
      </c>
      <c r="T2829">
        <v>0</v>
      </c>
    </row>
    <row r="2830" spans="1:20" x14ac:dyDescent="0.25">
      <c r="A2830">
        <f>VLOOKUP(B2830,'BAHAN BAKU'!$BD:$BE,2,FALSE)</f>
        <v>1</v>
      </c>
      <c r="B2830">
        <f>IF(COUNTIF($B$2:B2829,B2829)=3,B2829+1,B2829)</f>
        <v>943</v>
      </c>
      <c r="C2830" t="e">
        <f>VLOOKUP(B2830,'BAHAN BAKU'!P:Q,2,FALSE)</f>
        <v>#N/A</v>
      </c>
      <c r="D2830" t="s">
        <v>4</v>
      </c>
      <c r="E2830" t="s">
        <v>49</v>
      </c>
      <c r="F2830" s="13" t="e">
        <f>IF(C2830=0,"2.5","0")</f>
        <v>#N/A</v>
      </c>
      <c r="G2830" t="s">
        <v>49</v>
      </c>
      <c r="H2830">
        <v>100</v>
      </c>
      <c r="I2830" t="e">
        <f>ROUND(VLOOKUP(B2830,'BAHAN BAKU'!P:AO,26,FALSE)*F2830%,0)</f>
        <v>#N/A</v>
      </c>
      <c r="J2830">
        <v>0</v>
      </c>
      <c r="K2830">
        <v>0</v>
      </c>
      <c r="L2830">
        <f>VLOOKUP(B2830,'BAHAN BAKU'!P:Y,10,FALSE)</f>
        <v>0</v>
      </c>
      <c r="M2830">
        <f>VLOOKUP(B2830,'BAHAN BAKU'!P:Z,11,FALSE)</f>
        <v>0</v>
      </c>
      <c r="T2830">
        <v>0</v>
      </c>
    </row>
    <row r="2831" spans="1:20" x14ac:dyDescent="0.25">
      <c r="A2831">
        <f>VLOOKUP(B2831,'BAHAN BAKU'!$BD:$BE,2,FALSE)</f>
        <v>1</v>
      </c>
      <c r="B2831">
        <f>IF(COUNTIF($B$2:B2830,B2830)=3,B2830+1,B2830)</f>
        <v>944</v>
      </c>
      <c r="C2831" t="e">
        <f>VLOOKUP(B2831,'BAHAN BAKU'!P:Q,2,FALSE)</f>
        <v>#N/A</v>
      </c>
      <c r="D2831" t="s">
        <v>2</v>
      </c>
      <c r="E2831" t="s">
        <v>49</v>
      </c>
      <c r="F2831" s="13">
        <v>11</v>
      </c>
      <c r="G2831" t="s">
        <v>49</v>
      </c>
      <c r="H2831">
        <v>100</v>
      </c>
      <c r="I2831">
        <f>ROUND(VLOOKUP(B2831,'BAHAN BAKU'!P:AO,26,FALSE)*F2831%,0)</f>
        <v>0</v>
      </c>
      <c r="J2831">
        <v>0</v>
      </c>
      <c r="K2831">
        <v>0</v>
      </c>
      <c r="L2831">
        <f>VLOOKUP(B2831,'BAHAN BAKU'!P:Y,10,FALSE)</f>
        <v>0</v>
      </c>
      <c r="M2831">
        <f>VLOOKUP(B2831,'BAHAN BAKU'!P:Z,11,FALSE)</f>
        <v>0</v>
      </c>
      <c r="T2831">
        <v>0</v>
      </c>
    </row>
    <row r="2832" spans="1:20" x14ac:dyDescent="0.25">
      <c r="A2832">
        <f>VLOOKUP(B2832,'BAHAN BAKU'!$BD:$BE,2,FALSE)</f>
        <v>1</v>
      </c>
      <c r="B2832">
        <f>IF(COUNTIF($B$2:B2831,B2831)=3,B2831+1,B2831)</f>
        <v>944</v>
      </c>
      <c r="C2832" t="e">
        <f>VLOOKUP(B2832,'BAHAN BAKU'!P:Q,2,FALSE)</f>
        <v>#N/A</v>
      </c>
      <c r="D2832" t="s">
        <v>0</v>
      </c>
      <c r="E2832" t="s">
        <v>49</v>
      </c>
      <c r="F2832" s="13">
        <f>IF(VLOOKUP(B2832&amp;D2832,'BAHAN BAKU'!BA:BB,2,FALSE)&gt;'BAHAN BAKU'!$B$1,'BAHAN BAKU'!$B$1,VLOOKUP(B2832&amp;D2832,'BAHAN BAKU'!BA:BB,2,FALSE))</f>
        <v>0</v>
      </c>
      <c r="G2832" t="s">
        <v>49</v>
      </c>
      <c r="H2832">
        <v>100</v>
      </c>
      <c r="I2832">
        <f>ROUND(VLOOKUP(B2832,'BAHAN BAKU'!P:AO,26,FALSE)*F2832%,0)</f>
        <v>0</v>
      </c>
      <c r="J2832">
        <v>0</v>
      </c>
      <c r="K2832">
        <v>0</v>
      </c>
      <c r="L2832">
        <f>VLOOKUP(B2832,'BAHAN BAKU'!P:Y,10,FALSE)</f>
        <v>0</v>
      </c>
      <c r="M2832">
        <f>VLOOKUP(B2832,'BAHAN BAKU'!P:Z,11,FALSE)</f>
        <v>0</v>
      </c>
      <c r="T2832">
        <v>0</v>
      </c>
    </row>
    <row r="2833" spans="1:20" x14ac:dyDescent="0.25">
      <c r="A2833">
        <f>VLOOKUP(B2833,'BAHAN BAKU'!$BD:$BE,2,FALSE)</f>
        <v>1</v>
      </c>
      <c r="B2833">
        <f>IF(COUNTIF($B$2:B2832,B2832)=3,B2832+1,B2832)</f>
        <v>944</v>
      </c>
      <c r="C2833" t="e">
        <f>VLOOKUP(B2833,'BAHAN BAKU'!P:Q,2,FALSE)</f>
        <v>#N/A</v>
      </c>
      <c r="D2833" t="s">
        <v>4</v>
      </c>
      <c r="E2833" t="s">
        <v>49</v>
      </c>
      <c r="F2833" s="13" t="e">
        <f>IF(C2833=0,"2.5","0")</f>
        <v>#N/A</v>
      </c>
      <c r="G2833" t="s">
        <v>49</v>
      </c>
      <c r="H2833">
        <v>100</v>
      </c>
      <c r="I2833" t="e">
        <f>ROUND(VLOOKUP(B2833,'BAHAN BAKU'!P:AO,26,FALSE)*F2833%,0)</f>
        <v>#N/A</v>
      </c>
      <c r="J2833">
        <v>0</v>
      </c>
      <c r="K2833">
        <v>0</v>
      </c>
      <c r="L2833">
        <f>VLOOKUP(B2833,'BAHAN BAKU'!P:Y,10,FALSE)</f>
        <v>0</v>
      </c>
      <c r="M2833">
        <f>VLOOKUP(B2833,'BAHAN BAKU'!P:Z,11,FALSE)</f>
        <v>0</v>
      </c>
      <c r="T2833">
        <v>0</v>
      </c>
    </row>
    <row r="2834" spans="1:20" x14ac:dyDescent="0.25">
      <c r="A2834">
        <f>VLOOKUP(B2834,'BAHAN BAKU'!$BD:$BE,2,FALSE)</f>
        <v>1</v>
      </c>
      <c r="B2834">
        <f>IF(COUNTIF($B$2:B2833,B2833)=3,B2833+1,B2833)</f>
        <v>945</v>
      </c>
      <c r="C2834" t="e">
        <f>VLOOKUP(B2834,'BAHAN BAKU'!P:Q,2,FALSE)</f>
        <v>#N/A</v>
      </c>
      <c r="D2834" t="s">
        <v>2</v>
      </c>
      <c r="E2834" t="s">
        <v>49</v>
      </c>
      <c r="F2834" s="13">
        <v>11</v>
      </c>
      <c r="G2834" t="s">
        <v>49</v>
      </c>
      <c r="H2834">
        <v>100</v>
      </c>
      <c r="I2834">
        <f>ROUND(VLOOKUP(B2834,'BAHAN BAKU'!P:AO,26,FALSE)*F2834%,0)</f>
        <v>0</v>
      </c>
      <c r="J2834">
        <v>0</v>
      </c>
      <c r="K2834">
        <v>0</v>
      </c>
      <c r="L2834">
        <f>VLOOKUP(B2834,'BAHAN BAKU'!P:Y,10,FALSE)</f>
        <v>0</v>
      </c>
      <c r="M2834">
        <f>VLOOKUP(B2834,'BAHAN BAKU'!P:Z,11,FALSE)</f>
        <v>0</v>
      </c>
      <c r="T2834">
        <v>0</v>
      </c>
    </row>
    <row r="2835" spans="1:20" x14ac:dyDescent="0.25">
      <c r="A2835">
        <f>VLOOKUP(B2835,'BAHAN BAKU'!$BD:$BE,2,FALSE)</f>
        <v>1</v>
      </c>
      <c r="B2835">
        <f>IF(COUNTIF($B$2:B2834,B2834)=3,B2834+1,B2834)</f>
        <v>945</v>
      </c>
      <c r="C2835" t="e">
        <f>VLOOKUP(B2835,'BAHAN BAKU'!P:Q,2,FALSE)</f>
        <v>#N/A</v>
      </c>
      <c r="D2835" t="s">
        <v>0</v>
      </c>
      <c r="E2835" t="s">
        <v>49</v>
      </c>
      <c r="F2835" s="13">
        <f>IF(VLOOKUP(B2835&amp;D2835,'BAHAN BAKU'!BA:BB,2,FALSE)&gt;'BAHAN BAKU'!$B$1,'BAHAN BAKU'!$B$1,VLOOKUP(B2835&amp;D2835,'BAHAN BAKU'!BA:BB,2,FALSE))</f>
        <v>0</v>
      </c>
      <c r="G2835" t="s">
        <v>49</v>
      </c>
      <c r="H2835">
        <v>100</v>
      </c>
      <c r="I2835">
        <f>ROUND(VLOOKUP(B2835,'BAHAN BAKU'!P:AO,26,FALSE)*F2835%,0)</f>
        <v>0</v>
      </c>
      <c r="J2835">
        <v>0</v>
      </c>
      <c r="K2835">
        <v>0</v>
      </c>
      <c r="L2835">
        <f>VLOOKUP(B2835,'BAHAN BAKU'!P:Y,10,FALSE)</f>
        <v>0</v>
      </c>
      <c r="M2835">
        <f>VLOOKUP(B2835,'BAHAN BAKU'!P:Z,11,FALSE)</f>
        <v>0</v>
      </c>
      <c r="T2835">
        <v>0</v>
      </c>
    </row>
    <row r="2836" spans="1:20" x14ac:dyDescent="0.25">
      <c r="A2836">
        <f>VLOOKUP(B2836,'BAHAN BAKU'!$BD:$BE,2,FALSE)</f>
        <v>1</v>
      </c>
      <c r="B2836">
        <f>IF(COUNTIF($B$2:B2835,B2835)=3,B2835+1,B2835)</f>
        <v>945</v>
      </c>
      <c r="C2836" t="e">
        <f>VLOOKUP(B2836,'BAHAN BAKU'!P:Q,2,FALSE)</f>
        <v>#N/A</v>
      </c>
      <c r="D2836" t="s">
        <v>4</v>
      </c>
      <c r="E2836" t="s">
        <v>49</v>
      </c>
      <c r="F2836" s="13" t="e">
        <f>IF(C2836=0,"2.5","0")</f>
        <v>#N/A</v>
      </c>
      <c r="G2836" t="s">
        <v>49</v>
      </c>
      <c r="H2836">
        <v>100</v>
      </c>
      <c r="I2836" t="e">
        <f>ROUND(VLOOKUP(B2836,'BAHAN BAKU'!P:AO,26,FALSE)*F2836%,0)</f>
        <v>#N/A</v>
      </c>
      <c r="J2836">
        <v>0</v>
      </c>
      <c r="K2836">
        <v>0</v>
      </c>
      <c r="L2836">
        <f>VLOOKUP(B2836,'BAHAN BAKU'!P:Y,10,FALSE)</f>
        <v>0</v>
      </c>
      <c r="M2836">
        <f>VLOOKUP(B2836,'BAHAN BAKU'!P:Z,11,FALSE)</f>
        <v>0</v>
      </c>
      <c r="T2836">
        <v>0</v>
      </c>
    </row>
    <row r="2837" spans="1:20" x14ac:dyDescent="0.25">
      <c r="A2837">
        <f>VLOOKUP(B2837,'BAHAN BAKU'!$BD:$BE,2,FALSE)</f>
        <v>1</v>
      </c>
      <c r="B2837">
        <f>IF(COUNTIF($B$2:B2836,B2836)=3,B2836+1,B2836)</f>
        <v>946</v>
      </c>
      <c r="C2837" t="e">
        <f>VLOOKUP(B2837,'BAHAN BAKU'!P:Q,2,FALSE)</f>
        <v>#N/A</v>
      </c>
      <c r="D2837" t="s">
        <v>2</v>
      </c>
      <c r="E2837" t="s">
        <v>49</v>
      </c>
      <c r="F2837" s="13">
        <v>11</v>
      </c>
      <c r="G2837" t="s">
        <v>49</v>
      </c>
      <c r="H2837">
        <v>100</v>
      </c>
      <c r="I2837">
        <f>ROUND(VLOOKUP(B2837,'BAHAN BAKU'!P:AO,26,FALSE)*F2837%,0)</f>
        <v>0</v>
      </c>
      <c r="J2837">
        <v>0</v>
      </c>
      <c r="K2837">
        <v>0</v>
      </c>
      <c r="L2837">
        <f>VLOOKUP(B2837,'BAHAN BAKU'!P:Y,10,FALSE)</f>
        <v>0</v>
      </c>
      <c r="M2837">
        <f>VLOOKUP(B2837,'BAHAN BAKU'!P:Z,11,FALSE)</f>
        <v>0</v>
      </c>
      <c r="T2837">
        <v>0</v>
      </c>
    </row>
    <row r="2838" spans="1:20" x14ac:dyDescent="0.25">
      <c r="A2838">
        <f>VLOOKUP(B2838,'BAHAN BAKU'!$BD:$BE,2,FALSE)</f>
        <v>1</v>
      </c>
      <c r="B2838">
        <f>IF(COUNTIF($B$2:B2837,B2837)=3,B2837+1,B2837)</f>
        <v>946</v>
      </c>
      <c r="C2838" t="e">
        <f>VLOOKUP(B2838,'BAHAN BAKU'!P:Q,2,FALSE)</f>
        <v>#N/A</v>
      </c>
      <c r="D2838" t="s">
        <v>0</v>
      </c>
      <c r="E2838" t="s">
        <v>49</v>
      </c>
      <c r="F2838" s="13">
        <f>IF(VLOOKUP(B2838&amp;D2838,'BAHAN BAKU'!BA:BB,2,FALSE)&gt;'BAHAN BAKU'!$B$1,'BAHAN BAKU'!$B$1,VLOOKUP(B2838&amp;D2838,'BAHAN BAKU'!BA:BB,2,FALSE))</f>
        <v>0</v>
      </c>
      <c r="G2838" t="s">
        <v>49</v>
      </c>
      <c r="H2838">
        <v>100</v>
      </c>
      <c r="I2838">
        <f>ROUND(VLOOKUP(B2838,'BAHAN BAKU'!P:AO,26,FALSE)*F2838%,0)</f>
        <v>0</v>
      </c>
      <c r="J2838">
        <v>0</v>
      </c>
      <c r="K2838">
        <v>0</v>
      </c>
      <c r="L2838">
        <f>VLOOKUP(B2838,'BAHAN BAKU'!P:Y,10,FALSE)</f>
        <v>0</v>
      </c>
      <c r="M2838">
        <f>VLOOKUP(B2838,'BAHAN BAKU'!P:Z,11,FALSE)</f>
        <v>0</v>
      </c>
      <c r="T2838">
        <v>0</v>
      </c>
    </row>
    <row r="2839" spans="1:20" x14ac:dyDescent="0.25">
      <c r="A2839">
        <f>VLOOKUP(B2839,'BAHAN BAKU'!$BD:$BE,2,FALSE)</f>
        <v>1</v>
      </c>
      <c r="B2839">
        <f>IF(COUNTIF($B$2:B2838,B2838)=3,B2838+1,B2838)</f>
        <v>946</v>
      </c>
      <c r="C2839" t="e">
        <f>VLOOKUP(B2839,'BAHAN BAKU'!P:Q,2,FALSE)</f>
        <v>#N/A</v>
      </c>
      <c r="D2839" t="s">
        <v>4</v>
      </c>
      <c r="E2839" t="s">
        <v>49</v>
      </c>
      <c r="F2839" s="13" t="e">
        <f>IF(C2839=0,"2.5","0")</f>
        <v>#N/A</v>
      </c>
      <c r="G2839" t="s">
        <v>49</v>
      </c>
      <c r="H2839">
        <v>100</v>
      </c>
      <c r="I2839" t="e">
        <f>ROUND(VLOOKUP(B2839,'BAHAN BAKU'!P:AO,26,FALSE)*F2839%,0)</f>
        <v>#N/A</v>
      </c>
      <c r="J2839">
        <v>0</v>
      </c>
      <c r="K2839">
        <v>0</v>
      </c>
      <c r="L2839">
        <f>VLOOKUP(B2839,'BAHAN BAKU'!P:Y,10,FALSE)</f>
        <v>0</v>
      </c>
      <c r="M2839">
        <f>VLOOKUP(B2839,'BAHAN BAKU'!P:Z,11,FALSE)</f>
        <v>0</v>
      </c>
      <c r="T2839">
        <v>0</v>
      </c>
    </row>
    <row r="2840" spans="1:20" x14ac:dyDescent="0.25">
      <c r="A2840">
        <f>VLOOKUP(B2840,'BAHAN BAKU'!$BD:$BE,2,FALSE)</f>
        <v>1</v>
      </c>
      <c r="B2840">
        <f>IF(COUNTIF($B$2:B2839,B2839)=3,B2839+1,B2839)</f>
        <v>947</v>
      </c>
      <c r="C2840" t="e">
        <f>VLOOKUP(B2840,'BAHAN BAKU'!P:Q,2,FALSE)</f>
        <v>#N/A</v>
      </c>
      <c r="D2840" t="s">
        <v>2</v>
      </c>
      <c r="E2840" t="s">
        <v>49</v>
      </c>
      <c r="F2840" s="13">
        <v>11</v>
      </c>
      <c r="G2840" t="s">
        <v>49</v>
      </c>
      <c r="H2840">
        <v>100</v>
      </c>
      <c r="I2840">
        <f>ROUND(VLOOKUP(B2840,'BAHAN BAKU'!P:AO,26,FALSE)*F2840%,0)</f>
        <v>0</v>
      </c>
      <c r="J2840">
        <v>0</v>
      </c>
      <c r="K2840">
        <v>0</v>
      </c>
      <c r="L2840">
        <f>VLOOKUP(B2840,'BAHAN BAKU'!P:Y,10,FALSE)</f>
        <v>0</v>
      </c>
      <c r="M2840">
        <f>VLOOKUP(B2840,'BAHAN BAKU'!P:Z,11,FALSE)</f>
        <v>0</v>
      </c>
      <c r="T2840">
        <v>0</v>
      </c>
    </row>
    <row r="2841" spans="1:20" x14ac:dyDescent="0.25">
      <c r="A2841">
        <f>VLOOKUP(B2841,'BAHAN BAKU'!$BD:$BE,2,FALSE)</f>
        <v>1</v>
      </c>
      <c r="B2841">
        <f>IF(COUNTIF($B$2:B2840,B2840)=3,B2840+1,B2840)</f>
        <v>947</v>
      </c>
      <c r="C2841" t="e">
        <f>VLOOKUP(B2841,'BAHAN BAKU'!P:Q,2,FALSE)</f>
        <v>#N/A</v>
      </c>
      <c r="D2841" t="s">
        <v>0</v>
      </c>
      <c r="E2841" t="s">
        <v>49</v>
      </c>
      <c r="F2841" s="13">
        <f>IF(VLOOKUP(B2841&amp;D2841,'BAHAN BAKU'!BA:BB,2,FALSE)&gt;'BAHAN BAKU'!$B$1,'BAHAN BAKU'!$B$1,VLOOKUP(B2841&amp;D2841,'BAHAN BAKU'!BA:BB,2,FALSE))</f>
        <v>0</v>
      </c>
      <c r="G2841" t="s">
        <v>49</v>
      </c>
      <c r="H2841">
        <v>100</v>
      </c>
      <c r="I2841">
        <f>ROUND(VLOOKUP(B2841,'BAHAN BAKU'!P:AO,26,FALSE)*F2841%,0)</f>
        <v>0</v>
      </c>
      <c r="J2841">
        <v>0</v>
      </c>
      <c r="K2841">
        <v>0</v>
      </c>
      <c r="L2841">
        <f>VLOOKUP(B2841,'BAHAN BAKU'!P:Y,10,FALSE)</f>
        <v>0</v>
      </c>
      <c r="M2841">
        <f>VLOOKUP(B2841,'BAHAN BAKU'!P:Z,11,FALSE)</f>
        <v>0</v>
      </c>
      <c r="T2841">
        <v>0</v>
      </c>
    </row>
    <row r="2842" spans="1:20" x14ac:dyDescent="0.25">
      <c r="A2842">
        <f>VLOOKUP(B2842,'BAHAN BAKU'!$BD:$BE,2,FALSE)</f>
        <v>1</v>
      </c>
      <c r="B2842">
        <f>IF(COUNTIF($B$2:B2841,B2841)=3,B2841+1,B2841)</f>
        <v>947</v>
      </c>
      <c r="C2842" t="e">
        <f>VLOOKUP(B2842,'BAHAN BAKU'!P:Q,2,FALSE)</f>
        <v>#N/A</v>
      </c>
      <c r="D2842" t="s">
        <v>4</v>
      </c>
      <c r="E2842" t="s">
        <v>49</v>
      </c>
      <c r="F2842" s="13" t="e">
        <f>IF(C2842=0,"2.5","0")</f>
        <v>#N/A</v>
      </c>
      <c r="G2842" t="s">
        <v>49</v>
      </c>
      <c r="H2842">
        <v>100</v>
      </c>
      <c r="I2842" t="e">
        <f>ROUND(VLOOKUP(B2842,'BAHAN BAKU'!P:AO,26,FALSE)*F2842%,0)</f>
        <v>#N/A</v>
      </c>
      <c r="J2842">
        <v>0</v>
      </c>
      <c r="K2842">
        <v>0</v>
      </c>
      <c r="L2842">
        <f>VLOOKUP(B2842,'BAHAN BAKU'!P:Y,10,FALSE)</f>
        <v>0</v>
      </c>
      <c r="M2842">
        <f>VLOOKUP(B2842,'BAHAN BAKU'!P:Z,11,FALSE)</f>
        <v>0</v>
      </c>
      <c r="T2842">
        <v>0</v>
      </c>
    </row>
    <row r="2843" spans="1:20" x14ac:dyDescent="0.25">
      <c r="A2843">
        <f>VLOOKUP(B2843,'BAHAN BAKU'!$BD:$BE,2,FALSE)</f>
        <v>1</v>
      </c>
      <c r="B2843">
        <f>IF(COUNTIF($B$2:B2842,B2842)=3,B2842+1,B2842)</f>
        <v>948</v>
      </c>
      <c r="C2843" t="e">
        <f>VLOOKUP(B2843,'BAHAN BAKU'!P:Q,2,FALSE)</f>
        <v>#N/A</v>
      </c>
      <c r="D2843" t="s">
        <v>2</v>
      </c>
      <c r="E2843" t="s">
        <v>49</v>
      </c>
      <c r="F2843" s="13">
        <v>11</v>
      </c>
      <c r="G2843" t="s">
        <v>49</v>
      </c>
      <c r="H2843">
        <v>100</v>
      </c>
      <c r="I2843">
        <f>ROUND(VLOOKUP(B2843,'BAHAN BAKU'!P:AO,26,FALSE)*F2843%,0)</f>
        <v>0</v>
      </c>
      <c r="J2843">
        <v>0</v>
      </c>
      <c r="K2843">
        <v>0</v>
      </c>
      <c r="L2843">
        <f>VLOOKUP(B2843,'BAHAN BAKU'!P:Y,10,FALSE)</f>
        <v>0</v>
      </c>
      <c r="M2843">
        <f>VLOOKUP(B2843,'BAHAN BAKU'!P:Z,11,FALSE)</f>
        <v>0</v>
      </c>
      <c r="T2843">
        <v>0</v>
      </c>
    </row>
    <row r="2844" spans="1:20" x14ac:dyDescent="0.25">
      <c r="A2844">
        <f>VLOOKUP(B2844,'BAHAN BAKU'!$BD:$BE,2,FALSE)</f>
        <v>1</v>
      </c>
      <c r="B2844">
        <f>IF(COUNTIF($B$2:B2843,B2843)=3,B2843+1,B2843)</f>
        <v>948</v>
      </c>
      <c r="C2844" t="e">
        <f>VLOOKUP(B2844,'BAHAN BAKU'!P:Q,2,FALSE)</f>
        <v>#N/A</v>
      </c>
      <c r="D2844" t="s">
        <v>0</v>
      </c>
      <c r="E2844" t="s">
        <v>49</v>
      </c>
      <c r="F2844" s="13">
        <f>IF(VLOOKUP(B2844&amp;D2844,'BAHAN BAKU'!BA:BB,2,FALSE)&gt;'BAHAN BAKU'!$B$1,'BAHAN BAKU'!$B$1,VLOOKUP(B2844&amp;D2844,'BAHAN BAKU'!BA:BB,2,FALSE))</f>
        <v>0</v>
      </c>
      <c r="G2844" t="s">
        <v>49</v>
      </c>
      <c r="H2844">
        <v>100</v>
      </c>
      <c r="I2844">
        <f>ROUND(VLOOKUP(B2844,'BAHAN BAKU'!P:AO,26,FALSE)*F2844%,0)</f>
        <v>0</v>
      </c>
      <c r="J2844">
        <v>0</v>
      </c>
      <c r="K2844">
        <v>0</v>
      </c>
      <c r="L2844">
        <f>VLOOKUP(B2844,'BAHAN BAKU'!P:Y,10,FALSE)</f>
        <v>0</v>
      </c>
      <c r="M2844">
        <f>VLOOKUP(B2844,'BAHAN BAKU'!P:Z,11,FALSE)</f>
        <v>0</v>
      </c>
      <c r="T2844">
        <v>0</v>
      </c>
    </row>
    <row r="2845" spans="1:20" x14ac:dyDescent="0.25">
      <c r="A2845">
        <f>VLOOKUP(B2845,'BAHAN BAKU'!$BD:$BE,2,FALSE)</f>
        <v>1</v>
      </c>
      <c r="B2845">
        <f>IF(COUNTIF($B$2:B2844,B2844)=3,B2844+1,B2844)</f>
        <v>948</v>
      </c>
      <c r="C2845" t="e">
        <f>VLOOKUP(B2845,'BAHAN BAKU'!P:Q,2,FALSE)</f>
        <v>#N/A</v>
      </c>
      <c r="D2845" t="s">
        <v>4</v>
      </c>
      <c r="E2845" t="s">
        <v>49</v>
      </c>
      <c r="F2845" s="13" t="e">
        <f>IF(C2845=0,"2.5","0")</f>
        <v>#N/A</v>
      </c>
      <c r="G2845" t="s">
        <v>49</v>
      </c>
      <c r="H2845">
        <v>100</v>
      </c>
      <c r="I2845" t="e">
        <f>ROUND(VLOOKUP(B2845,'BAHAN BAKU'!P:AO,26,FALSE)*F2845%,0)</f>
        <v>#N/A</v>
      </c>
      <c r="J2845">
        <v>0</v>
      </c>
      <c r="K2845">
        <v>0</v>
      </c>
      <c r="L2845">
        <f>VLOOKUP(B2845,'BAHAN BAKU'!P:Y,10,FALSE)</f>
        <v>0</v>
      </c>
      <c r="M2845">
        <f>VLOOKUP(B2845,'BAHAN BAKU'!P:Z,11,FALSE)</f>
        <v>0</v>
      </c>
      <c r="T2845">
        <v>0</v>
      </c>
    </row>
    <row r="2846" spans="1:20" x14ac:dyDescent="0.25">
      <c r="A2846">
        <f>VLOOKUP(B2846,'BAHAN BAKU'!$BD:$BE,2,FALSE)</f>
        <v>1</v>
      </c>
      <c r="B2846">
        <f>IF(COUNTIF($B$2:B2845,B2845)=3,B2845+1,B2845)</f>
        <v>949</v>
      </c>
      <c r="C2846" t="e">
        <f>VLOOKUP(B2846,'BAHAN BAKU'!P:Q,2,FALSE)</f>
        <v>#N/A</v>
      </c>
      <c r="D2846" t="s">
        <v>2</v>
      </c>
      <c r="E2846" t="s">
        <v>49</v>
      </c>
      <c r="F2846" s="13">
        <v>11</v>
      </c>
      <c r="G2846" t="s">
        <v>49</v>
      </c>
      <c r="H2846">
        <v>100</v>
      </c>
      <c r="I2846">
        <f>ROUND(VLOOKUP(B2846,'BAHAN BAKU'!P:AO,26,FALSE)*F2846%,0)</f>
        <v>0</v>
      </c>
      <c r="J2846">
        <v>0</v>
      </c>
      <c r="K2846">
        <v>0</v>
      </c>
      <c r="L2846">
        <f>VLOOKUP(B2846,'BAHAN BAKU'!P:Y,10,FALSE)</f>
        <v>0</v>
      </c>
      <c r="M2846">
        <f>VLOOKUP(B2846,'BAHAN BAKU'!P:Z,11,FALSE)</f>
        <v>0</v>
      </c>
      <c r="T2846">
        <v>0</v>
      </c>
    </row>
    <row r="2847" spans="1:20" x14ac:dyDescent="0.25">
      <c r="A2847">
        <f>VLOOKUP(B2847,'BAHAN BAKU'!$BD:$BE,2,FALSE)</f>
        <v>1</v>
      </c>
      <c r="B2847">
        <f>IF(COUNTIF($B$2:B2846,B2846)=3,B2846+1,B2846)</f>
        <v>949</v>
      </c>
      <c r="C2847" t="e">
        <f>VLOOKUP(B2847,'BAHAN BAKU'!P:Q,2,FALSE)</f>
        <v>#N/A</v>
      </c>
      <c r="D2847" t="s">
        <v>0</v>
      </c>
      <c r="E2847" t="s">
        <v>49</v>
      </c>
      <c r="F2847" s="13">
        <f>IF(VLOOKUP(B2847&amp;D2847,'BAHAN BAKU'!BA:BB,2,FALSE)&gt;'BAHAN BAKU'!$B$1,'BAHAN BAKU'!$B$1,VLOOKUP(B2847&amp;D2847,'BAHAN BAKU'!BA:BB,2,FALSE))</f>
        <v>0</v>
      </c>
      <c r="G2847" t="s">
        <v>49</v>
      </c>
      <c r="H2847">
        <v>100</v>
      </c>
      <c r="I2847">
        <f>ROUND(VLOOKUP(B2847,'BAHAN BAKU'!P:AO,26,FALSE)*F2847%,0)</f>
        <v>0</v>
      </c>
      <c r="J2847">
        <v>0</v>
      </c>
      <c r="K2847">
        <v>0</v>
      </c>
      <c r="L2847">
        <f>VLOOKUP(B2847,'BAHAN BAKU'!P:Y,10,FALSE)</f>
        <v>0</v>
      </c>
      <c r="M2847">
        <f>VLOOKUP(B2847,'BAHAN BAKU'!P:Z,11,FALSE)</f>
        <v>0</v>
      </c>
      <c r="T2847">
        <v>0</v>
      </c>
    </row>
    <row r="2848" spans="1:20" x14ac:dyDescent="0.25">
      <c r="A2848">
        <f>VLOOKUP(B2848,'BAHAN BAKU'!$BD:$BE,2,FALSE)</f>
        <v>1</v>
      </c>
      <c r="B2848">
        <f>IF(COUNTIF($B$2:B2847,B2847)=3,B2847+1,B2847)</f>
        <v>949</v>
      </c>
      <c r="C2848" t="e">
        <f>VLOOKUP(B2848,'BAHAN BAKU'!P:Q,2,FALSE)</f>
        <v>#N/A</v>
      </c>
      <c r="D2848" t="s">
        <v>4</v>
      </c>
      <c r="E2848" t="s">
        <v>49</v>
      </c>
      <c r="F2848" s="13" t="e">
        <f>IF(C2848=0,"2.5","0")</f>
        <v>#N/A</v>
      </c>
      <c r="G2848" t="s">
        <v>49</v>
      </c>
      <c r="H2848">
        <v>100</v>
      </c>
      <c r="I2848" t="e">
        <f>ROUND(VLOOKUP(B2848,'BAHAN BAKU'!P:AO,26,FALSE)*F2848%,0)</f>
        <v>#N/A</v>
      </c>
      <c r="J2848">
        <v>0</v>
      </c>
      <c r="K2848">
        <v>0</v>
      </c>
      <c r="L2848">
        <f>VLOOKUP(B2848,'BAHAN BAKU'!P:Y,10,FALSE)</f>
        <v>0</v>
      </c>
      <c r="M2848">
        <f>VLOOKUP(B2848,'BAHAN BAKU'!P:Z,11,FALSE)</f>
        <v>0</v>
      </c>
      <c r="T2848">
        <v>0</v>
      </c>
    </row>
    <row r="2849" spans="1:20" x14ac:dyDescent="0.25">
      <c r="A2849">
        <f>VLOOKUP(B2849,'BAHAN BAKU'!$BD:$BE,2,FALSE)</f>
        <v>1</v>
      </c>
      <c r="B2849">
        <f>IF(COUNTIF($B$2:B2848,B2848)=3,B2848+1,B2848)</f>
        <v>950</v>
      </c>
      <c r="C2849" t="e">
        <f>VLOOKUP(B2849,'BAHAN BAKU'!P:Q,2,FALSE)</f>
        <v>#N/A</v>
      </c>
      <c r="D2849" t="s">
        <v>2</v>
      </c>
      <c r="E2849" t="s">
        <v>49</v>
      </c>
      <c r="F2849" s="13">
        <v>11</v>
      </c>
      <c r="G2849" t="s">
        <v>49</v>
      </c>
      <c r="H2849">
        <v>100</v>
      </c>
      <c r="I2849">
        <f>ROUND(VLOOKUP(B2849,'BAHAN BAKU'!P:AO,26,FALSE)*F2849%,0)</f>
        <v>0</v>
      </c>
      <c r="J2849">
        <v>0</v>
      </c>
      <c r="K2849">
        <v>0</v>
      </c>
      <c r="L2849">
        <f>VLOOKUP(B2849,'BAHAN BAKU'!P:Y,10,FALSE)</f>
        <v>0</v>
      </c>
      <c r="M2849">
        <f>VLOOKUP(B2849,'BAHAN BAKU'!P:Z,11,FALSE)</f>
        <v>0</v>
      </c>
      <c r="T2849">
        <v>0</v>
      </c>
    </row>
    <row r="2850" spans="1:20" x14ac:dyDescent="0.25">
      <c r="A2850">
        <f>VLOOKUP(B2850,'BAHAN BAKU'!$BD:$BE,2,FALSE)</f>
        <v>1</v>
      </c>
      <c r="B2850">
        <f>IF(COUNTIF($B$2:B2849,B2849)=3,B2849+1,B2849)</f>
        <v>950</v>
      </c>
      <c r="C2850" t="e">
        <f>VLOOKUP(B2850,'BAHAN BAKU'!P:Q,2,FALSE)</f>
        <v>#N/A</v>
      </c>
      <c r="D2850" t="s">
        <v>0</v>
      </c>
      <c r="E2850" t="s">
        <v>49</v>
      </c>
      <c r="F2850" s="13">
        <f>IF(VLOOKUP(B2850&amp;D2850,'BAHAN BAKU'!BA:BB,2,FALSE)&gt;'BAHAN BAKU'!$B$1,'BAHAN BAKU'!$B$1,VLOOKUP(B2850&amp;D2850,'BAHAN BAKU'!BA:BB,2,FALSE))</f>
        <v>0</v>
      </c>
      <c r="G2850" t="s">
        <v>49</v>
      </c>
      <c r="H2850">
        <v>100</v>
      </c>
      <c r="I2850">
        <f>ROUND(VLOOKUP(B2850,'BAHAN BAKU'!P:AO,26,FALSE)*F2850%,0)</f>
        <v>0</v>
      </c>
      <c r="J2850">
        <v>0</v>
      </c>
      <c r="K2850">
        <v>0</v>
      </c>
      <c r="L2850">
        <f>VLOOKUP(B2850,'BAHAN BAKU'!P:Y,10,FALSE)</f>
        <v>0</v>
      </c>
      <c r="M2850">
        <f>VLOOKUP(B2850,'BAHAN BAKU'!P:Z,11,FALSE)</f>
        <v>0</v>
      </c>
      <c r="T2850">
        <v>0</v>
      </c>
    </row>
    <row r="2851" spans="1:20" x14ac:dyDescent="0.25">
      <c r="A2851">
        <f>VLOOKUP(B2851,'BAHAN BAKU'!$BD:$BE,2,FALSE)</f>
        <v>1</v>
      </c>
      <c r="B2851">
        <f>IF(COUNTIF($B$2:B2850,B2850)=3,B2850+1,B2850)</f>
        <v>950</v>
      </c>
      <c r="C2851" t="e">
        <f>VLOOKUP(B2851,'BAHAN BAKU'!P:Q,2,FALSE)</f>
        <v>#N/A</v>
      </c>
      <c r="D2851" t="s">
        <v>4</v>
      </c>
      <c r="E2851" t="s">
        <v>49</v>
      </c>
      <c r="F2851" s="13" t="e">
        <f>IF(C2851=0,"2.5","0")</f>
        <v>#N/A</v>
      </c>
      <c r="G2851" t="s">
        <v>49</v>
      </c>
      <c r="H2851">
        <v>100</v>
      </c>
      <c r="I2851" t="e">
        <f>ROUND(VLOOKUP(B2851,'BAHAN BAKU'!P:AO,26,FALSE)*F2851%,0)</f>
        <v>#N/A</v>
      </c>
      <c r="J2851">
        <v>0</v>
      </c>
      <c r="K2851">
        <v>0</v>
      </c>
      <c r="L2851">
        <f>VLOOKUP(B2851,'BAHAN BAKU'!P:Y,10,FALSE)</f>
        <v>0</v>
      </c>
      <c r="M2851">
        <f>VLOOKUP(B2851,'BAHAN BAKU'!P:Z,11,FALSE)</f>
        <v>0</v>
      </c>
      <c r="T2851">
        <v>0</v>
      </c>
    </row>
    <row r="2852" spans="1:20" x14ac:dyDescent="0.25">
      <c r="A2852">
        <f>VLOOKUP(B2852,'BAHAN BAKU'!$BD:$BE,2,FALSE)</f>
        <v>1</v>
      </c>
      <c r="B2852">
        <f>IF(COUNTIF($B$2:B2851,B2851)=3,B2851+1,B2851)</f>
        <v>951</v>
      </c>
      <c r="C2852" t="e">
        <f>VLOOKUP(B2852,'BAHAN BAKU'!P:Q,2,FALSE)</f>
        <v>#N/A</v>
      </c>
      <c r="D2852" t="s">
        <v>2</v>
      </c>
      <c r="E2852" t="s">
        <v>49</v>
      </c>
      <c r="F2852" s="13">
        <v>11</v>
      </c>
      <c r="G2852" t="s">
        <v>49</v>
      </c>
      <c r="H2852">
        <v>100</v>
      </c>
      <c r="I2852">
        <f>ROUND(VLOOKUP(B2852,'BAHAN BAKU'!P:AO,26,FALSE)*F2852%,0)</f>
        <v>0</v>
      </c>
      <c r="J2852">
        <v>0</v>
      </c>
      <c r="K2852">
        <v>0</v>
      </c>
      <c r="L2852">
        <f>VLOOKUP(B2852,'BAHAN BAKU'!P:Y,10,FALSE)</f>
        <v>0</v>
      </c>
      <c r="M2852">
        <f>VLOOKUP(B2852,'BAHAN BAKU'!P:Z,11,FALSE)</f>
        <v>0</v>
      </c>
      <c r="T2852">
        <v>0</v>
      </c>
    </row>
    <row r="2853" spans="1:20" x14ac:dyDescent="0.25">
      <c r="A2853">
        <f>VLOOKUP(B2853,'BAHAN BAKU'!$BD:$BE,2,FALSE)</f>
        <v>1</v>
      </c>
      <c r="B2853">
        <f>IF(COUNTIF($B$2:B2852,B2852)=3,B2852+1,B2852)</f>
        <v>951</v>
      </c>
      <c r="C2853" t="e">
        <f>VLOOKUP(B2853,'BAHAN BAKU'!P:Q,2,FALSE)</f>
        <v>#N/A</v>
      </c>
      <c r="D2853" t="s">
        <v>0</v>
      </c>
      <c r="E2853" t="s">
        <v>49</v>
      </c>
      <c r="F2853" s="13">
        <f>IF(VLOOKUP(B2853&amp;D2853,'BAHAN BAKU'!BA:BB,2,FALSE)&gt;'BAHAN BAKU'!$B$1,'BAHAN BAKU'!$B$1,VLOOKUP(B2853&amp;D2853,'BAHAN BAKU'!BA:BB,2,FALSE))</f>
        <v>0</v>
      </c>
      <c r="G2853" t="s">
        <v>49</v>
      </c>
      <c r="H2853">
        <v>100</v>
      </c>
      <c r="I2853">
        <f>ROUND(VLOOKUP(B2853,'BAHAN BAKU'!P:AO,26,FALSE)*F2853%,0)</f>
        <v>0</v>
      </c>
      <c r="J2853">
        <v>0</v>
      </c>
      <c r="K2853">
        <v>0</v>
      </c>
      <c r="L2853">
        <f>VLOOKUP(B2853,'BAHAN BAKU'!P:Y,10,FALSE)</f>
        <v>0</v>
      </c>
      <c r="M2853">
        <f>VLOOKUP(B2853,'BAHAN BAKU'!P:Z,11,FALSE)</f>
        <v>0</v>
      </c>
      <c r="T2853">
        <v>0</v>
      </c>
    </row>
    <row r="2854" spans="1:20" x14ac:dyDescent="0.25">
      <c r="A2854">
        <f>VLOOKUP(B2854,'BAHAN BAKU'!$BD:$BE,2,FALSE)</f>
        <v>1</v>
      </c>
      <c r="B2854">
        <f>IF(COUNTIF($B$2:B2853,B2853)=3,B2853+1,B2853)</f>
        <v>951</v>
      </c>
      <c r="C2854" t="e">
        <f>VLOOKUP(B2854,'BAHAN BAKU'!P:Q,2,FALSE)</f>
        <v>#N/A</v>
      </c>
      <c r="D2854" t="s">
        <v>4</v>
      </c>
      <c r="E2854" t="s">
        <v>49</v>
      </c>
      <c r="F2854" s="13" t="e">
        <f>IF(C2854=0,"2.5","0")</f>
        <v>#N/A</v>
      </c>
      <c r="G2854" t="s">
        <v>49</v>
      </c>
      <c r="H2854">
        <v>100</v>
      </c>
      <c r="I2854" t="e">
        <f>ROUND(VLOOKUP(B2854,'BAHAN BAKU'!P:AO,26,FALSE)*F2854%,0)</f>
        <v>#N/A</v>
      </c>
      <c r="J2854">
        <v>0</v>
      </c>
      <c r="K2854">
        <v>0</v>
      </c>
      <c r="L2854">
        <f>VLOOKUP(B2854,'BAHAN BAKU'!P:Y,10,FALSE)</f>
        <v>0</v>
      </c>
      <c r="M2854">
        <f>VLOOKUP(B2854,'BAHAN BAKU'!P:Z,11,FALSE)</f>
        <v>0</v>
      </c>
      <c r="T2854">
        <v>0</v>
      </c>
    </row>
    <row r="2855" spans="1:20" x14ac:dyDescent="0.25">
      <c r="A2855">
        <f>VLOOKUP(B2855,'BAHAN BAKU'!$BD:$BE,2,FALSE)</f>
        <v>1</v>
      </c>
      <c r="B2855">
        <f>IF(COUNTIF($B$2:B2854,B2854)=3,B2854+1,B2854)</f>
        <v>952</v>
      </c>
      <c r="C2855" t="e">
        <f>VLOOKUP(B2855,'BAHAN BAKU'!P:Q,2,FALSE)</f>
        <v>#N/A</v>
      </c>
      <c r="D2855" t="s">
        <v>2</v>
      </c>
      <c r="E2855" t="s">
        <v>49</v>
      </c>
      <c r="F2855" s="13">
        <v>11</v>
      </c>
      <c r="G2855" t="s">
        <v>49</v>
      </c>
      <c r="H2855">
        <v>100</v>
      </c>
      <c r="I2855">
        <f>ROUND(VLOOKUP(B2855,'BAHAN BAKU'!P:AO,26,FALSE)*F2855%,0)</f>
        <v>0</v>
      </c>
      <c r="J2855">
        <v>0</v>
      </c>
      <c r="K2855">
        <v>0</v>
      </c>
      <c r="L2855">
        <f>VLOOKUP(B2855,'BAHAN BAKU'!P:Y,10,FALSE)</f>
        <v>0</v>
      </c>
      <c r="M2855">
        <f>VLOOKUP(B2855,'BAHAN BAKU'!P:Z,11,FALSE)</f>
        <v>0</v>
      </c>
      <c r="T2855">
        <v>0</v>
      </c>
    </row>
    <row r="2856" spans="1:20" x14ac:dyDescent="0.25">
      <c r="A2856">
        <f>VLOOKUP(B2856,'BAHAN BAKU'!$BD:$BE,2,FALSE)</f>
        <v>1</v>
      </c>
      <c r="B2856">
        <f>IF(COUNTIF($B$2:B2855,B2855)=3,B2855+1,B2855)</f>
        <v>952</v>
      </c>
      <c r="C2856" t="e">
        <f>VLOOKUP(B2856,'BAHAN BAKU'!P:Q,2,FALSE)</f>
        <v>#N/A</v>
      </c>
      <c r="D2856" t="s">
        <v>0</v>
      </c>
      <c r="E2856" t="s">
        <v>49</v>
      </c>
      <c r="F2856" s="13">
        <f>IF(VLOOKUP(B2856&amp;D2856,'BAHAN BAKU'!BA:BB,2,FALSE)&gt;'BAHAN BAKU'!$B$1,'BAHAN BAKU'!$B$1,VLOOKUP(B2856&amp;D2856,'BAHAN BAKU'!BA:BB,2,FALSE))</f>
        <v>0</v>
      </c>
      <c r="G2856" t="s">
        <v>49</v>
      </c>
      <c r="H2856">
        <v>100</v>
      </c>
      <c r="I2856">
        <f>ROUND(VLOOKUP(B2856,'BAHAN BAKU'!P:AO,26,FALSE)*F2856%,0)</f>
        <v>0</v>
      </c>
      <c r="J2856">
        <v>0</v>
      </c>
      <c r="K2856">
        <v>0</v>
      </c>
      <c r="L2856">
        <f>VLOOKUP(B2856,'BAHAN BAKU'!P:Y,10,FALSE)</f>
        <v>0</v>
      </c>
      <c r="M2856">
        <f>VLOOKUP(B2856,'BAHAN BAKU'!P:Z,11,FALSE)</f>
        <v>0</v>
      </c>
      <c r="T2856">
        <v>0</v>
      </c>
    </row>
    <row r="2857" spans="1:20" x14ac:dyDescent="0.25">
      <c r="A2857">
        <f>VLOOKUP(B2857,'BAHAN BAKU'!$BD:$BE,2,FALSE)</f>
        <v>1</v>
      </c>
      <c r="B2857">
        <f>IF(COUNTIF($B$2:B2856,B2856)=3,B2856+1,B2856)</f>
        <v>952</v>
      </c>
      <c r="C2857" t="e">
        <f>VLOOKUP(B2857,'BAHAN BAKU'!P:Q,2,FALSE)</f>
        <v>#N/A</v>
      </c>
      <c r="D2857" t="s">
        <v>4</v>
      </c>
      <c r="E2857" t="s">
        <v>49</v>
      </c>
      <c r="F2857" s="13" t="e">
        <f>IF(C2857=0,"2.5","0")</f>
        <v>#N/A</v>
      </c>
      <c r="G2857" t="s">
        <v>49</v>
      </c>
      <c r="H2857">
        <v>100</v>
      </c>
      <c r="I2857" t="e">
        <f>ROUND(VLOOKUP(B2857,'BAHAN BAKU'!P:AO,26,FALSE)*F2857%,0)</f>
        <v>#N/A</v>
      </c>
      <c r="J2857">
        <v>0</v>
      </c>
      <c r="K2857">
        <v>0</v>
      </c>
      <c r="L2857">
        <f>VLOOKUP(B2857,'BAHAN BAKU'!P:Y,10,FALSE)</f>
        <v>0</v>
      </c>
      <c r="M2857">
        <f>VLOOKUP(B2857,'BAHAN BAKU'!P:Z,11,FALSE)</f>
        <v>0</v>
      </c>
      <c r="T2857">
        <v>0</v>
      </c>
    </row>
    <row r="2858" spans="1:20" x14ac:dyDescent="0.25">
      <c r="A2858">
        <f>VLOOKUP(B2858,'BAHAN BAKU'!$BD:$BE,2,FALSE)</f>
        <v>1</v>
      </c>
      <c r="B2858">
        <f>IF(COUNTIF($B$2:B2857,B2857)=3,B2857+1,B2857)</f>
        <v>953</v>
      </c>
      <c r="C2858" t="e">
        <f>VLOOKUP(B2858,'BAHAN BAKU'!P:Q,2,FALSE)</f>
        <v>#N/A</v>
      </c>
      <c r="D2858" t="s">
        <v>2</v>
      </c>
      <c r="E2858" t="s">
        <v>49</v>
      </c>
      <c r="F2858" s="13">
        <v>11</v>
      </c>
      <c r="G2858" t="s">
        <v>49</v>
      </c>
      <c r="H2858">
        <v>100</v>
      </c>
      <c r="I2858">
        <f>ROUND(VLOOKUP(B2858,'BAHAN BAKU'!P:AO,26,FALSE)*F2858%,0)</f>
        <v>0</v>
      </c>
      <c r="J2858">
        <v>0</v>
      </c>
      <c r="K2858">
        <v>0</v>
      </c>
      <c r="L2858">
        <f>VLOOKUP(B2858,'BAHAN BAKU'!P:Y,10,FALSE)</f>
        <v>0</v>
      </c>
      <c r="M2858">
        <f>VLOOKUP(B2858,'BAHAN BAKU'!P:Z,11,FALSE)</f>
        <v>0</v>
      </c>
      <c r="T2858">
        <v>0</v>
      </c>
    </row>
    <row r="2859" spans="1:20" x14ac:dyDescent="0.25">
      <c r="A2859">
        <f>VLOOKUP(B2859,'BAHAN BAKU'!$BD:$BE,2,FALSE)</f>
        <v>1</v>
      </c>
      <c r="B2859">
        <f>IF(COUNTIF($B$2:B2858,B2858)=3,B2858+1,B2858)</f>
        <v>953</v>
      </c>
      <c r="C2859" t="e">
        <f>VLOOKUP(B2859,'BAHAN BAKU'!P:Q,2,FALSE)</f>
        <v>#N/A</v>
      </c>
      <c r="D2859" t="s">
        <v>0</v>
      </c>
      <c r="E2859" t="s">
        <v>49</v>
      </c>
      <c r="F2859" s="13">
        <f>IF(VLOOKUP(B2859&amp;D2859,'BAHAN BAKU'!BA:BB,2,FALSE)&gt;'BAHAN BAKU'!$B$1,'BAHAN BAKU'!$B$1,VLOOKUP(B2859&amp;D2859,'BAHAN BAKU'!BA:BB,2,FALSE))</f>
        <v>0</v>
      </c>
      <c r="G2859" t="s">
        <v>49</v>
      </c>
      <c r="H2859">
        <v>100</v>
      </c>
      <c r="I2859">
        <f>ROUND(VLOOKUP(B2859,'BAHAN BAKU'!P:AO,26,FALSE)*F2859%,0)</f>
        <v>0</v>
      </c>
      <c r="J2859">
        <v>0</v>
      </c>
      <c r="K2859">
        <v>0</v>
      </c>
      <c r="L2859">
        <f>VLOOKUP(B2859,'BAHAN BAKU'!P:Y,10,FALSE)</f>
        <v>0</v>
      </c>
      <c r="M2859">
        <f>VLOOKUP(B2859,'BAHAN BAKU'!P:Z,11,FALSE)</f>
        <v>0</v>
      </c>
      <c r="T2859">
        <v>0</v>
      </c>
    </row>
    <row r="2860" spans="1:20" x14ac:dyDescent="0.25">
      <c r="A2860">
        <f>VLOOKUP(B2860,'BAHAN BAKU'!$BD:$BE,2,FALSE)</f>
        <v>1</v>
      </c>
      <c r="B2860">
        <f>IF(COUNTIF($B$2:B2859,B2859)=3,B2859+1,B2859)</f>
        <v>953</v>
      </c>
      <c r="C2860" t="e">
        <f>VLOOKUP(B2860,'BAHAN BAKU'!P:Q,2,FALSE)</f>
        <v>#N/A</v>
      </c>
      <c r="D2860" t="s">
        <v>4</v>
      </c>
      <c r="E2860" t="s">
        <v>49</v>
      </c>
      <c r="F2860" s="13" t="e">
        <f>IF(C2860=0,"2.5","0")</f>
        <v>#N/A</v>
      </c>
      <c r="G2860" t="s">
        <v>49</v>
      </c>
      <c r="H2860">
        <v>100</v>
      </c>
      <c r="I2860" t="e">
        <f>ROUND(VLOOKUP(B2860,'BAHAN BAKU'!P:AO,26,FALSE)*F2860%,0)</f>
        <v>#N/A</v>
      </c>
      <c r="J2860">
        <v>0</v>
      </c>
      <c r="K2860">
        <v>0</v>
      </c>
      <c r="L2860">
        <f>VLOOKUP(B2860,'BAHAN BAKU'!P:Y,10,FALSE)</f>
        <v>0</v>
      </c>
      <c r="M2860">
        <f>VLOOKUP(B2860,'BAHAN BAKU'!P:Z,11,FALSE)</f>
        <v>0</v>
      </c>
      <c r="T2860">
        <v>0</v>
      </c>
    </row>
    <row r="2861" spans="1:20" x14ac:dyDescent="0.25">
      <c r="A2861">
        <f>VLOOKUP(B2861,'BAHAN BAKU'!$BD:$BE,2,FALSE)</f>
        <v>1</v>
      </c>
      <c r="B2861">
        <f>IF(COUNTIF($B$2:B2860,B2860)=3,B2860+1,B2860)</f>
        <v>954</v>
      </c>
      <c r="C2861" t="e">
        <f>VLOOKUP(B2861,'BAHAN BAKU'!P:Q,2,FALSE)</f>
        <v>#N/A</v>
      </c>
      <c r="D2861" t="s">
        <v>2</v>
      </c>
      <c r="E2861" t="s">
        <v>49</v>
      </c>
      <c r="F2861" s="13">
        <v>11</v>
      </c>
      <c r="G2861" t="s">
        <v>49</v>
      </c>
      <c r="H2861">
        <v>100</v>
      </c>
      <c r="I2861">
        <f>ROUND(VLOOKUP(B2861,'BAHAN BAKU'!P:AO,26,FALSE)*F2861%,0)</f>
        <v>0</v>
      </c>
      <c r="J2861">
        <v>0</v>
      </c>
      <c r="K2861">
        <v>0</v>
      </c>
      <c r="L2861">
        <f>VLOOKUP(B2861,'BAHAN BAKU'!P:Y,10,FALSE)</f>
        <v>0</v>
      </c>
      <c r="M2861">
        <f>VLOOKUP(B2861,'BAHAN BAKU'!P:Z,11,FALSE)</f>
        <v>0</v>
      </c>
      <c r="T2861">
        <v>0</v>
      </c>
    </row>
    <row r="2862" spans="1:20" x14ac:dyDescent="0.25">
      <c r="A2862">
        <f>VLOOKUP(B2862,'BAHAN BAKU'!$BD:$BE,2,FALSE)</f>
        <v>1</v>
      </c>
      <c r="B2862">
        <f>IF(COUNTIF($B$2:B2861,B2861)=3,B2861+1,B2861)</f>
        <v>954</v>
      </c>
      <c r="C2862" t="e">
        <f>VLOOKUP(B2862,'BAHAN BAKU'!P:Q,2,FALSE)</f>
        <v>#N/A</v>
      </c>
      <c r="D2862" t="s">
        <v>0</v>
      </c>
      <c r="E2862" t="s">
        <v>49</v>
      </c>
      <c r="F2862" s="13">
        <f>IF(VLOOKUP(B2862&amp;D2862,'BAHAN BAKU'!BA:BB,2,FALSE)&gt;'BAHAN BAKU'!$B$1,'BAHAN BAKU'!$B$1,VLOOKUP(B2862&amp;D2862,'BAHAN BAKU'!BA:BB,2,FALSE))</f>
        <v>0</v>
      </c>
      <c r="G2862" t="s">
        <v>49</v>
      </c>
      <c r="H2862">
        <v>100</v>
      </c>
      <c r="I2862">
        <f>ROUND(VLOOKUP(B2862,'BAHAN BAKU'!P:AO,26,FALSE)*F2862%,0)</f>
        <v>0</v>
      </c>
      <c r="J2862">
        <v>0</v>
      </c>
      <c r="K2862">
        <v>0</v>
      </c>
      <c r="L2862">
        <f>VLOOKUP(B2862,'BAHAN BAKU'!P:Y,10,FALSE)</f>
        <v>0</v>
      </c>
      <c r="M2862">
        <f>VLOOKUP(B2862,'BAHAN BAKU'!P:Z,11,FALSE)</f>
        <v>0</v>
      </c>
      <c r="T2862">
        <v>0</v>
      </c>
    </row>
    <row r="2863" spans="1:20" x14ac:dyDescent="0.25">
      <c r="A2863">
        <f>VLOOKUP(B2863,'BAHAN BAKU'!$BD:$BE,2,FALSE)</f>
        <v>1</v>
      </c>
      <c r="B2863">
        <f>IF(COUNTIF($B$2:B2862,B2862)=3,B2862+1,B2862)</f>
        <v>954</v>
      </c>
      <c r="C2863" t="e">
        <f>VLOOKUP(B2863,'BAHAN BAKU'!P:Q,2,FALSE)</f>
        <v>#N/A</v>
      </c>
      <c r="D2863" t="s">
        <v>4</v>
      </c>
      <c r="E2863" t="s">
        <v>49</v>
      </c>
      <c r="F2863" s="13" t="e">
        <f>IF(C2863=0,"2.5","0")</f>
        <v>#N/A</v>
      </c>
      <c r="G2863" t="s">
        <v>49</v>
      </c>
      <c r="H2863">
        <v>100</v>
      </c>
      <c r="I2863" t="e">
        <f>ROUND(VLOOKUP(B2863,'BAHAN BAKU'!P:AO,26,FALSE)*F2863%,0)</f>
        <v>#N/A</v>
      </c>
      <c r="J2863">
        <v>0</v>
      </c>
      <c r="K2863">
        <v>0</v>
      </c>
      <c r="L2863">
        <f>VLOOKUP(B2863,'BAHAN BAKU'!P:Y,10,FALSE)</f>
        <v>0</v>
      </c>
      <c r="M2863">
        <f>VLOOKUP(B2863,'BAHAN BAKU'!P:Z,11,FALSE)</f>
        <v>0</v>
      </c>
      <c r="T2863">
        <v>0</v>
      </c>
    </row>
    <row r="2864" spans="1:20" x14ac:dyDescent="0.25">
      <c r="A2864">
        <f>VLOOKUP(B2864,'BAHAN BAKU'!$BD:$BE,2,FALSE)</f>
        <v>1</v>
      </c>
      <c r="B2864">
        <f>IF(COUNTIF($B$2:B2863,B2863)=3,B2863+1,B2863)</f>
        <v>955</v>
      </c>
      <c r="C2864" t="e">
        <f>VLOOKUP(B2864,'BAHAN BAKU'!P:Q,2,FALSE)</f>
        <v>#N/A</v>
      </c>
      <c r="D2864" t="s">
        <v>2</v>
      </c>
      <c r="E2864" t="s">
        <v>49</v>
      </c>
      <c r="F2864" s="13">
        <v>11</v>
      </c>
      <c r="G2864" t="s">
        <v>49</v>
      </c>
      <c r="H2864">
        <v>100</v>
      </c>
      <c r="I2864">
        <f>ROUND(VLOOKUP(B2864,'BAHAN BAKU'!P:AO,26,FALSE)*F2864%,0)</f>
        <v>0</v>
      </c>
      <c r="J2864">
        <v>0</v>
      </c>
      <c r="K2864">
        <v>0</v>
      </c>
      <c r="L2864">
        <f>VLOOKUP(B2864,'BAHAN BAKU'!P:Y,10,FALSE)</f>
        <v>0</v>
      </c>
      <c r="M2864">
        <f>VLOOKUP(B2864,'BAHAN BAKU'!P:Z,11,FALSE)</f>
        <v>0</v>
      </c>
      <c r="T2864">
        <v>0</v>
      </c>
    </row>
    <row r="2865" spans="1:20" x14ac:dyDescent="0.25">
      <c r="A2865">
        <f>VLOOKUP(B2865,'BAHAN BAKU'!$BD:$BE,2,FALSE)</f>
        <v>1</v>
      </c>
      <c r="B2865">
        <f>IF(COUNTIF($B$2:B2864,B2864)=3,B2864+1,B2864)</f>
        <v>955</v>
      </c>
      <c r="C2865" t="e">
        <f>VLOOKUP(B2865,'BAHAN BAKU'!P:Q,2,FALSE)</f>
        <v>#N/A</v>
      </c>
      <c r="D2865" t="s">
        <v>0</v>
      </c>
      <c r="E2865" t="s">
        <v>49</v>
      </c>
      <c r="F2865" s="13">
        <f>IF(VLOOKUP(B2865&amp;D2865,'BAHAN BAKU'!BA:BB,2,FALSE)&gt;'BAHAN BAKU'!$B$1,'BAHAN BAKU'!$B$1,VLOOKUP(B2865&amp;D2865,'BAHAN BAKU'!BA:BB,2,FALSE))</f>
        <v>0</v>
      </c>
      <c r="G2865" t="s">
        <v>49</v>
      </c>
      <c r="H2865">
        <v>100</v>
      </c>
      <c r="I2865">
        <f>ROUND(VLOOKUP(B2865,'BAHAN BAKU'!P:AO,26,FALSE)*F2865%,0)</f>
        <v>0</v>
      </c>
      <c r="J2865">
        <v>0</v>
      </c>
      <c r="K2865">
        <v>0</v>
      </c>
      <c r="L2865">
        <f>VLOOKUP(B2865,'BAHAN BAKU'!P:Y,10,FALSE)</f>
        <v>0</v>
      </c>
      <c r="M2865">
        <f>VLOOKUP(B2865,'BAHAN BAKU'!P:Z,11,FALSE)</f>
        <v>0</v>
      </c>
      <c r="T2865">
        <v>0</v>
      </c>
    </row>
    <row r="2866" spans="1:20" x14ac:dyDescent="0.25">
      <c r="A2866">
        <f>VLOOKUP(B2866,'BAHAN BAKU'!$BD:$BE,2,FALSE)</f>
        <v>1</v>
      </c>
      <c r="B2866">
        <f>IF(COUNTIF($B$2:B2865,B2865)=3,B2865+1,B2865)</f>
        <v>955</v>
      </c>
      <c r="C2866" t="e">
        <f>VLOOKUP(B2866,'BAHAN BAKU'!P:Q,2,FALSE)</f>
        <v>#N/A</v>
      </c>
      <c r="D2866" t="s">
        <v>4</v>
      </c>
      <c r="E2866" t="s">
        <v>49</v>
      </c>
      <c r="F2866" s="13" t="e">
        <f>IF(C2866=0,"2.5","0")</f>
        <v>#N/A</v>
      </c>
      <c r="G2866" t="s">
        <v>49</v>
      </c>
      <c r="H2866">
        <v>100</v>
      </c>
      <c r="I2866" t="e">
        <f>ROUND(VLOOKUP(B2866,'BAHAN BAKU'!P:AO,26,FALSE)*F2866%,0)</f>
        <v>#N/A</v>
      </c>
      <c r="J2866">
        <v>0</v>
      </c>
      <c r="K2866">
        <v>0</v>
      </c>
      <c r="L2866">
        <f>VLOOKUP(B2866,'BAHAN BAKU'!P:Y,10,FALSE)</f>
        <v>0</v>
      </c>
      <c r="M2866">
        <f>VLOOKUP(B2866,'BAHAN BAKU'!P:Z,11,FALSE)</f>
        <v>0</v>
      </c>
      <c r="T2866">
        <v>0</v>
      </c>
    </row>
    <row r="2867" spans="1:20" x14ac:dyDescent="0.25">
      <c r="A2867">
        <f>VLOOKUP(B2867,'BAHAN BAKU'!$BD:$BE,2,FALSE)</f>
        <v>1</v>
      </c>
      <c r="B2867">
        <f>IF(COUNTIF($B$2:B2866,B2866)=3,B2866+1,B2866)</f>
        <v>956</v>
      </c>
      <c r="C2867" t="e">
        <f>VLOOKUP(B2867,'BAHAN BAKU'!P:Q,2,FALSE)</f>
        <v>#N/A</v>
      </c>
      <c r="D2867" t="s">
        <v>2</v>
      </c>
      <c r="E2867" t="s">
        <v>49</v>
      </c>
      <c r="F2867" s="13">
        <v>11</v>
      </c>
      <c r="G2867" t="s">
        <v>49</v>
      </c>
      <c r="H2867">
        <v>100</v>
      </c>
      <c r="I2867">
        <f>ROUND(VLOOKUP(B2867,'BAHAN BAKU'!P:AO,26,FALSE)*F2867%,0)</f>
        <v>0</v>
      </c>
      <c r="J2867">
        <v>0</v>
      </c>
      <c r="K2867">
        <v>0</v>
      </c>
      <c r="L2867">
        <f>VLOOKUP(B2867,'BAHAN BAKU'!P:Y,10,FALSE)</f>
        <v>0</v>
      </c>
      <c r="M2867">
        <f>VLOOKUP(B2867,'BAHAN BAKU'!P:Z,11,FALSE)</f>
        <v>0</v>
      </c>
      <c r="T2867">
        <v>0</v>
      </c>
    </row>
    <row r="2868" spans="1:20" x14ac:dyDescent="0.25">
      <c r="A2868">
        <f>VLOOKUP(B2868,'BAHAN BAKU'!$BD:$BE,2,FALSE)</f>
        <v>1</v>
      </c>
      <c r="B2868">
        <f>IF(COUNTIF($B$2:B2867,B2867)=3,B2867+1,B2867)</f>
        <v>956</v>
      </c>
      <c r="C2868" t="e">
        <f>VLOOKUP(B2868,'BAHAN BAKU'!P:Q,2,FALSE)</f>
        <v>#N/A</v>
      </c>
      <c r="D2868" t="s">
        <v>0</v>
      </c>
      <c r="E2868" t="s">
        <v>49</v>
      </c>
      <c r="F2868" s="13">
        <f>IF(VLOOKUP(B2868&amp;D2868,'BAHAN BAKU'!BA:BB,2,FALSE)&gt;'BAHAN BAKU'!$B$1,'BAHAN BAKU'!$B$1,VLOOKUP(B2868&amp;D2868,'BAHAN BAKU'!BA:BB,2,FALSE))</f>
        <v>0</v>
      </c>
      <c r="G2868" t="s">
        <v>49</v>
      </c>
      <c r="H2868">
        <v>100</v>
      </c>
      <c r="I2868">
        <f>ROUND(VLOOKUP(B2868,'BAHAN BAKU'!P:AO,26,FALSE)*F2868%,0)</f>
        <v>0</v>
      </c>
      <c r="J2868">
        <v>0</v>
      </c>
      <c r="K2868">
        <v>0</v>
      </c>
      <c r="L2868">
        <f>VLOOKUP(B2868,'BAHAN BAKU'!P:Y,10,FALSE)</f>
        <v>0</v>
      </c>
      <c r="M2868">
        <f>VLOOKUP(B2868,'BAHAN BAKU'!P:Z,11,FALSE)</f>
        <v>0</v>
      </c>
      <c r="T2868">
        <v>0</v>
      </c>
    </row>
    <row r="2869" spans="1:20" x14ac:dyDescent="0.25">
      <c r="A2869">
        <f>VLOOKUP(B2869,'BAHAN BAKU'!$BD:$BE,2,FALSE)</f>
        <v>1</v>
      </c>
      <c r="B2869">
        <f>IF(COUNTIF($B$2:B2868,B2868)=3,B2868+1,B2868)</f>
        <v>956</v>
      </c>
      <c r="C2869" t="e">
        <f>VLOOKUP(B2869,'BAHAN BAKU'!P:Q,2,FALSE)</f>
        <v>#N/A</v>
      </c>
      <c r="D2869" t="s">
        <v>4</v>
      </c>
      <c r="E2869" t="s">
        <v>49</v>
      </c>
      <c r="F2869" s="13" t="e">
        <f>IF(C2869=0,"2.5","0")</f>
        <v>#N/A</v>
      </c>
      <c r="G2869" t="s">
        <v>49</v>
      </c>
      <c r="H2869">
        <v>100</v>
      </c>
      <c r="I2869" t="e">
        <f>ROUND(VLOOKUP(B2869,'BAHAN BAKU'!P:AO,26,FALSE)*F2869%,0)</f>
        <v>#N/A</v>
      </c>
      <c r="J2869">
        <v>0</v>
      </c>
      <c r="K2869">
        <v>0</v>
      </c>
      <c r="L2869">
        <f>VLOOKUP(B2869,'BAHAN BAKU'!P:Y,10,FALSE)</f>
        <v>0</v>
      </c>
      <c r="M2869">
        <f>VLOOKUP(B2869,'BAHAN BAKU'!P:Z,11,FALSE)</f>
        <v>0</v>
      </c>
      <c r="T2869">
        <v>0</v>
      </c>
    </row>
    <row r="2870" spans="1:20" x14ac:dyDescent="0.25">
      <c r="A2870">
        <f>VLOOKUP(B2870,'BAHAN BAKU'!$BD:$BE,2,FALSE)</f>
        <v>1</v>
      </c>
      <c r="B2870">
        <f>IF(COUNTIF($B$2:B2869,B2869)=3,B2869+1,B2869)</f>
        <v>957</v>
      </c>
      <c r="C2870" t="e">
        <f>VLOOKUP(B2870,'BAHAN BAKU'!P:Q,2,FALSE)</f>
        <v>#N/A</v>
      </c>
      <c r="D2870" t="s">
        <v>2</v>
      </c>
      <c r="E2870" t="s">
        <v>49</v>
      </c>
      <c r="F2870" s="13">
        <v>11</v>
      </c>
      <c r="G2870" t="s">
        <v>49</v>
      </c>
      <c r="H2870">
        <v>100</v>
      </c>
      <c r="I2870">
        <f>ROUND(VLOOKUP(B2870,'BAHAN BAKU'!P:AO,26,FALSE)*F2870%,0)</f>
        <v>0</v>
      </c>
      <c r="J2870">
        <v>0</v>
      </c>
      <c r="K2870">
        <v>0</v>
      </c>
      <c r="L2870">
        <f>VLOOKUP(B2870,'BAHAN BAKU'!P:Y,10,FALSE)</f>
        <v>0</v>
      </c>
      <c r="M2870">
        <f>VLOOKUP(B2870,'BAHAN BAKU'!P:Z,11,FALSE)</f>
        <v>0</v>
      </c>
      <c r="T2870">
        <v>0</v>
      </c>
    </row>
    <row r="2871" spans="1:20" x14ac:dyDescent="0.25">
      <c r="A2871">
        <f>VLOOKUP(B2871,'BAHAN BAKU'!$BD:$BE,2,FALSE)</f>
        <v>1</v>
      </c>
      <c r="B2871">
        <f>IF(COUNTIF($B$2:B2870,B2870)=3,B2870+1,B2870)</f>
        <v>957</v>
      </c>
      <c r="C2871" t="e">
        <f>VLOOKUP(B2871,'BAHAN BAKU'!P:Q,2,FALSE)</f>
        <v>#N/A</v>
      </c>
      <c r="D2871" t="s">
        <v>0</v>
      </c>
      <c r="E2871" t="s">
        <v>49</v>
      </c>
      <c r="F2871" s="13">
        <f>IF(VLOOKUP(B2871&amp;D2871,'BAHAN BAKU'!BA:BB,2,FALSE)&gt;'BAHAN BAKU'!$B$1,'BAHAN BAKU'!$B$1,VLOOKUP(B2871&amp;D2871,'BAHAN BAKU'!BA:BB,2,FALSE))</f>
        <v>0</v>
      </c>
      <c r="G2871" t="s">
        <v>49</v>
      </c>
      <c r="H2871">
        <v>100</v>
      </c>
      <c r="I2871">
        <f>ROUND(VLOOKUP(B2871,'BAHAN BAKU'!P:AO,26,FALSE)*F2871%,0)</f>
        <v>0</v>
      </c>
      <c r="J2871">
        <v>0</v>
      </c>
      <c r="K2871">
        <v>0</v>
      </c>
      <c r="L2871">
        <f>VLOOKUP(B2871,'BAHAN BAKU'!P:Y,10,FALSE)</f>
        <v>0</v>
      </c>
      <c r="M2871">
        <f>VLOOKUP(B2871,'BAHAN BAKU'!P:Z,11,FALSE)</f>
        <v>0</v>
      </c>
      <c r="T2871">
        <v>0</v>
      </c>
    </row>
    <row r="2872" spans="1:20" x14ac:dyDescent="0.25">
      <c r="A2872">
        <f>VLOOKUP(B2872,'BAHAN BAKU'!$BD:$BE,2,FALSE)</f>
        <v>1</v>
      </c>
      <c r="B2872">
        <f>IF(COUNTIF($B$2:B2871,B2871)=3,B2871+1,B2871)</f>
        <v>957</v>
      </c>
      <c r="C2872" t="e">
        <f>VLOOKUP(B2872,'BAHAN BAKU'!P:Q,2,FALSE)</f>
        <v>#N/A</v>
      </c>
      <c r="D2872" t="s">
        <v>4</v>
      </c>
      <c r="E2872" t="s">
        <v>49</v>
      </c>
      <c r="F2872" s="13" t="e">
        <f>IF(C2872=0,"2.5","0")</f>
        <v>#N/A</v>
      </c>
      <c r="G2872" t="s">
        <v>49</v>
      </c>
      <c r="H2872">
        <v>100</v>
      </c>
      <c r="I2872" t="e">
        <f>ROUND(VLOOKUP(B2872,'BAHAN BAKU'!P:AO,26,FALSE)*F2872%,0)</f>
        <v>#N/A</v>
      </c>
      <c r="J2872">
        <v>0</v>
      </c>
      <c r="K2872">
        <v>0</v>
      </c>
      <c r="L2872">
        <f>VLOOKUP(B2872,'BAHAN BAKU'!P:Y,10,FALSE)</f>
        <v>0</v>
      </c>
      <c r="M2872">
        <f>VLOOKUP(B2872,'BAHAN BAKU'!P:Z,11,FALSE)</f>
        <v>0</v>
      </c>
      <c r="T2872">
        <v>0</v>
      </c>
    </row>
    <row r="2873" spans="1:20" x14ac:dyDescent="0.25">
      <c r="A2873">
        <f>VLOOKUP(B2873,'BAHAN BAKU'!$BD:$BE,2,FALSE)</f>
        <v>1</v>
      </c>
      <c r="B2873">
        <f>IF(COUNTIF($B$2:B2872,B2872)=3,B2872+1,B2872)</f>
        <v>958</v>
      </c>
      <c r="C2873" t="e">
        <f>VLOOKUP(B2873,'BAHAN BAKU'!P:Q,2,FALSE)</f>
        <v>#N/A</v>
      </c>
      <c r="D2873" t="s">
        <v>2</v>
      </c>
      <c r="E2873" t="s">
        <v>49</v>
      </c>
      <c r="F2873" s="13">
        <v>11</v>
      </c>
      <c r="G2873" t="s">
        <v>49</v>
      </c>
      <c r="H2873">
        <v>100</v>
      </c>
      <c r="I2873">
        <f>ROUND(VLOOKUP(B2873,'BAHAN BAKU'!P:AO,26,FALSE)*F2873%,0)</f>
        <v>0</v>
      </c>
      <c r="J2873">
        <v>0</v>
      </c>
      <c r="K2873">
        <v>0</v>
      </c>
      <c r="L2873">
        <f>VLOOKUP(B2873,'BAHAN BAKU'!P:Y,10,FALSE)</f>
        <v>0</v>
      </c>
      <c r="M2873">
        <f>VLOOKUP(B2873,'BAHAN BAKU'!P:Z,11,FALSE)</f>
        <v>0</v>
      </c>
      <c r="T2873">
        <v>0</v>
      </c>
    </row>
    <row r="2874" spans="1:20" x14ac:dyDescent="0.25">
      <c r="A2874">
        <f>VLOOKUP(B2874,'BAHAN BAKU'!$BD:$BE,2,FALSE)</f>
        <v>1</v>
      </c>
      <c r="B2874">
        <f>IF(COUNTIF($B$2:B2873,B2873)=3,B2873+1,B2873)</f>
        <v>958</v>
      </c>
      <c r="C2874" t="e">
        <f>VLOOKUP(B2874,'BAHAN BAKU'!P:Q,2,FALSE)</f>
        <v>#N/A</v>
      </c>
      <c r="D2874" t="s">
        <v>0</v>
      </c>
      <c r="E2874" t="s">
        <v>49</v>
      </c>
      <c r="F2874" s="13">
        <f>IF(VLOOKUP(B2874&amp;D2874,'BAHAN BAKU'!BA:BB,2,FALSE)&gt;'BAHAN BAKU'!$B$1,'BAHAN BAKU'!$B$1,VLOOKUP(B2874&amp;D2874,'BAHAN BAKU'!BA:BB,2,FALSE))</f>
        <v>0</v>
      </c>
      <c r="G2874" t="s">
        <v>49</v>
      </c>
      <c r="H2874">
        <v>100</v>
      </c>
      <c r="I2874">
        <f>ROUND(VLOOKUP(B2874,'BAHAN BAKU'!P:AO,26,FALSE)*F2874%,0)</f>
        <v>0</v>
      </c>
      <c r="J2874">
        <v>0</v>
      </c>
      <c r="K2874">
        <v>0</v>
      </c>
      <c r="L2874">
        <f>VLOOKUP(B2874,'BAHAN BAKU'!P:Y,10,FALSE)</f>
        <v>0</v>
      </c>
      <c r="M2874">
        <f>VLOOKUP(B2874,'BAHAN BAKU'!P:Z,11,FALSE)</f>
        <v>0</v>
      </c>
      <c r="T2874">
        <v>0</v>
      </c>
    </row>
    <row r="2875" spans="1:20" x14ac:dyDescent="0.25">
      <c r="A2875">
        <f>VLOOKUP(B2875,'BAHAN BAKU'!$BD:$BE,2,FALSE)</f>
        <v>1</v>
      </c>
      <c r="B2875">
        <f>IF(COUNTIF($B$2:B2874,B2874)=3,B2874+1,B2874)</f>
        <v>958</v>
      </c>
      <c r="C2875" t="e">
        <f>VLOOKUP(B2875,'BAHAN BAKU'!P:Q,2,FALSE)</f>
        <v>#N/A</v>
      </c>
      <c r="D2875" t="s">
        <v>4</v>
      </c>
      <c r="E2875" t="s">
        <v>49</v>
      </c>
      <c r="F2875" s="13" t="e">
        <f>IF(C2875=0,"2.5","0")</f>
        <v>#N/A</v>
      </c>
      <c r="G2875" t="s">
        <v>49</v>
      </c>
      <c r="H2875">
        <v>100</v>
      </c>
      <c r="I2875" t="e">
        <f>ROUND(VLOOKUP(B2875,'BAHAN BAKU'!P:AO,26,FALSE)*F2875%,0)</f>
        <v>#N/A</v>
      </c>
      <c r="J2875">
        <v>0</v>
      </c>
      <c r="K2875">
        <v>0</v>
      </c>
      <c r="L2875">
        <f>VLOOKUP(B2875,'BAHAN BAKU'!P:Y,10,FALSE)</f>
        <v>0</v>
      </c>
      <c r="M2875">
        <f>VLOOKUP(B2875,'BAHAN BAKU'!P:Z,11,FALSE)</f>
        <v>0</v>
      </c>
      <c r="T2875">
        <v>0</v>
      </c>
    </row>
    <row r="2876" spans="1:20" x14ac:dyDescent="0.25">
      <c r="A2876">
        <f>VLOOKUP(B2876,'BAHAN BAKU'!$BD:$BE,2,FALSE)</f>
        <v>1</v>
      </c>
      <c r="B2876">
        <f>IF(COUNTIF($B$2:B2875,B2875)=3,B2875+1,B2875)</f>
        <v>959</v>
      </c>
      <c r="C2876" t="e">
        <f>VLOOKUP(B2876,'BAHAN BAKU'!P:Q,2,FALSE)</f>
        <v>#N/A</v>
      </c>
      <c r="D2876" t="s">
        <v>2</v>
      </c>
      <c r="E2876" t="s">
        <v>49</v>
      </c>
      <c r="F2876" s="13">
        <v>11</v>
      </c>
      <c r="G2876" t="s">
        <v>49</v>
      </c>
      <c r="H2876">
        <v>100</v>
      </c>
      <c r="I2876">
        <f>ROUND(VLOOKUP(B2876,'BAHAN BAKU'!P:AO,26,FALSE)*F2876%,0)</f>
        <v>0</v>
      </c>
      <c r="J2876">
        <v>0</v>
      </c>
      <c r="K2876">
        <v>0</v>
      </c>
      <c r="L2876">
        <f>VLOOKUP(B2876,'BAHAN BAKU'!P:Y,10,FALSE)</f>
        <v>0</v>
      </c>
      <c r="M2876">
        <f>VLOOKUP(B2876,'BAHAN BAKU'!P:Z,11,FALSE)</f>
        <v>0</v>
      </c>
      <c r="T2876">
        <v>0</v>
      </c>
    </row>
    <row r="2877" spans="1:20" x14ac:dyDescent="0.25">
      <c r="A2877">
        <f>VLOOKUP(B2877,'BAHAN BAKU'!$BD:$BE,2,FALSE)</f>
        <v>1</v>
      </c>
      <c r="B2877">
        <f>IF(COUNTIF($B$2:B2876,B2876)=3,B2876+1,B2876)</f>
        <v>959</v>
      </c>
      <c r="C2877" t="e">
        <f>VLOOKUP(B2877,'BAHAN BAKU'!P:Q,2,FALSE)</f>
        <v>#N/A</v>
      </c>
      <c r="D2877" t="s">
        <v>0</v>
      </c>
      <c r="E2877" t="s">
        <v>49</v>
      </c>
      <c r="F2877" s="13">
        <f>IF(VLOOKUP(B2877&amp;D2877,'BAHAN BAKU'!BA:BB,2,FALSE)&gt;'BAHAN BAKU'!$B$1,'BAHAN BAKU'!$B$1,VLOOKUP(B2877&amp;D2877,'BAHAN BAKU'!BA:BB,2,FALSE))</f>
        <v>0</v>
      </c>
      <c r="G2877" t="s">
        <v>49</v>
      </c>
      <c r="H2877">
        <v>100</v>
      </c>
      <c r="I2877">
        <f>ROUND(VLOOKUP(B2877,'BAHAN BAKU'!P:AO,26,FALSE)*F2877%,0)</f>
        <v>0</v>
      </c>
      <c r="J2877">
        <v>0</v>
      </c>
      <c r="K2877">
        <v>0</v>
      </c>
      <c r="L2877">
        <f>VLOOKUP(B2877,'BAHAN BAKU'!P:Y,10,FALSE)</f>
        <v>0</v>
      </c>
      <c r="M2877">
        <f>VLOOKUP(B2877,'BAHAN BAKU'!P:Z,11,FALSE)</f>
        <v>0</v>
      </c>
      <c r="T2877">
        <v>0</v>
      </c>
    </row>
    <row r="2878" spans="1:20" x14ac:dyDescent="0.25">
      <c r="A2878">
        <f>VLOOKUP(B2878,'BAHAN BAKU'!$BD:$BE,2,FALSE)</f>
        <v>1</v>
      </c>
      <c r="B2878">
        <f>IF(COUNTIF($B$2:B2877,B2877)=3,B2877+1,B2877)</f>
        <v>959</v>
      </c>
      <c r="C2878" t="e">
        <f>VLOOKUP(B2878,'BAHAN BAKU'!P:Q,2,FALSE)</f>
        <v>#N/A</v>
      </c>
      <c r="D2878" t="s">
        <v>4</v>
      </c>
      <c r="E2878" t="s">
        <v>49</v>
      </c>
      <c r="F2878" s="13" t="e">
        <f>IF(C2878=0,"2.5","0")</f>
        <v>#N/A</v>
      </c>
      <c r="G2878" t="s">
        <v>49</v>
      </c>
      <c r="H2878">
        <v>100</v>
      </c>
      <c r="I2878" t="e">
        <f>ROUND(VLOOKUP(B2878,'BAHAN BAKU'!P:AO,26,FALSE)*F2878%,0)</f>
        <v>#N/A</v>
      </c>
      <c r="J2878">
        <v>0</v>
      </c>
      <c r="K2878">
        <v>0</v>
      </c>
      <c r="L2878">
        <f>VLOOKUP(B2878,'BAHAN BAKU'!P:Y,10,FALSE)</f>
        <v>0</v>
      </c>
      <c r="M2878">
        <f>VLOOKUP(B2878,'BAHAN BAKU'!P:Z,11,FALSE)</f>
        <v>0</v>
      </c>
      <c r="T2878">
        <v>0</v>
      </c>
    </row>
    <row r="2879" spans="1:20" x14ac:dyDescent="0.25">
      <c r="A2879">
        <f>VLOOKUP(B2879,'BAHAN BAKU'!$BD:$BE,2,FALSE)</f>
        <v>1</v>
      </c>
      <c r="B2879">
        <f>IF(COUNTIF($B$2:B2878,B2878)=3,B2878+1,B2878)</f>
        <v>960</v>
      </c>
      <c r="C2879" t="e">
        <f>VLOOKUP(B2879,'BAHAN BAKU'!P:Q,2,FALSE)</f>
        <v>#N/A</v>
      </c>
      <c r="D2879" t="s">
        <v>2</v>
      </c>
      <c r="E2879" t="s">
        <v>49</v>
      </c>
      <c r="F2879" s="13">
        <v>11</v>
      </c>
      <c r="G2879" t="s">
        <v>49</v>
      </c>
      <c r="H2879">
        <v>100</v>
      </c>
      <c r="I2879">
        <f>ROUND(VLOOKUP(B2879,'BAHAN BAKU'!P:AO,26,FALSE)*F2879%,0)</f>
        <v>0</v>
      </c>
      <c r="J2879">
        <v>0</v>
      </c>
      <c r="K2879">
        <v>0</v>
      </c>
      <c r="L2879">
        <f>VLOOKUP(B2879,'BAHAN BAKU'!P:Y,10,FALSE)</f>
        <v>0</v>
      </c>
      <c r="M2879">
        <f>VLOOKUP(B2879,'BAHAN BAKU'!P:Z,11,FALSE)</f>
        <v>0</v>
      </c>
      <c r="T2879">
        <v>0</v>
      </c>
    </row>
    <row r="2880" spans="1:20" x14ac:dyDescent="0.25">
      <c r="A2880">
        <f>VLOOKUP(B2880,'BAHAN BAKU'!$BD:$BE,2,FALSE)</f>
        <v>1</v>
      </c>
      <c r="B2880">
        <f>IF(COUNTIF($B$2:B2879,B2879)=3,B2879+1,B2879)</f>
        <v>960</v>
      </c>
      <c r="C2880" t="e">
        <f>VLOOKUP(B2880,'BAHAN BAKU'!P:Q,2,FALSE)</f>
        <v>#N/A</v>
      </c>
      <c r="D2880" t="s">
        <v>0</v>
      </c>
      <c r="E2880" t="s">
        <v>49</v>
      </c>
      <c r="F2880" s="13">
        <f>IF(VLOOKUP(B2880&amp;D2880,'BAHAN BAKU'!BA:BB,2,FALSE)&gt;'BAHAN BAKU'!$B$1,'BAHAN BAKU'!$B$1,VLOOKUP(B2880&amp;D2880,'BAHAN BAKU'!BA:BB,2,FALSE))</f>
        <v>0</v>
      </c>
      <c r="G2880" t="s">
        <v>49</v>
      </c>
      <c r="H2880">
        <v>100</v>
      </c>
      <c r="I2880">
        <f>ROUND(VLOOKUP(B2880,'BAHAN BAKU'!P:AO,26,FALSE)*F2880%,0)</f>
        <v>0</v>
      </c>
      <c r="J2880">
        <v>0</v>
      </c>
      <c r="K2880">
        <v>0</v>
      </c>
      <c r="L2880">
        <f>VLOOKUP(B2880,'BAHAN BAKU'!P:Y,10,FALSE)</f>
        <v>0</v>
      </c>
      <c r="M2880">
        <f>VLOOKUP(B2880,'BAHAN BAKU'!P:Z,11,FALSE)</f>
        <v>0</v>
      </c>
      <c r="T2880">
        <v>0</v>
      </c>
    </row>
    <row r="2881" spans="1:20" x14ac:dyDescent="0.25">
      <c r="A2881">
        <f>VLOOKUP(B2881,'BAHAN BAKU'!$BD:$BE,2,FALSE)</f>
        <v>1</v>
      </c>
      <c r="B2881">
        <f>IF(COUNTIF($B$2:B2880,B2880)=3,B2880+1,B2880)</f>
        <v>960</v>
      </c>
      <c r="C2881" t="e">
        <f>VLOOKUP(B2881,'BAHAN BAKU'!P:Q,2,FALSE)</f>
        <v>#N/A</v>
      </c>
      <c r="D2881" t="s">
        <v>4</v>
      </c>
      <c r="E2881" t="s">
        <v>49</v>
      </c>
      <c r="F2881" s="13" t="e">
        <f>IF(C2881=0,"2.5","0")</f>
        <v>#N/A</v>
      </c>
      <c r="G2881" t="s">
        <v>49</v>
      </c>
      <c r="H2881">
        <v>100</v>
      </c>
      <c r="I2881" t="e">
        <f>ROUND(VLOOKUP(B2881,'BAHAN BAKU'!P:AO,26,FALSE)*F2881%,0)</f>
        <v>#N/A</v>
      </c>
      <c r="J2881">
        <v>0</v>
      </c>
      <c r="K2881">
        <v>0</v>
      </c>
      <c r="L2881">
        <f>VLOOKUP(B2881,'BAHAN BAKU'!P:Y,10,FALSE)</f>
        <v>0</v>
      </c>
      <c r="M2881">
        <f>VLOOKUP(B2881,'BAHAN BAKU'!P:Z,11,FALSE)</f>
        <v>0</v>
      </c>
      <c r="T2881">
        <v>0</v>
      </c>
    </row>
    <row r="2882" spans="1:20" x14ac:dyDescent="0.25">
      <c r="A2882">
        <f>VLOOKUP(B2882,'BAHAN BAKU'!$BD:$BE,2,FALSE)</f>
        <v>1</v>
      </c>
      <c r="B2882">
        <f>IF(COUNTIF($B$2:B2881,B2881)=3,B2881+1,B2881)</f>
        <v>961</v>
      </c>
      <c r="C2882" t="e">
        <f>VLOOKUP(B2882,'BAHAN BAKU'!P:Q,2,FALSE)</f>
        <v>#N/A</v>
      </c>
      <c r="D2882" t="s">
        <v>2</v>
      </c>
      <c r="E2882" t="s">
        <v>49</v>
      </c>
      <c r="F2882" s="13">
        <v>11</v>
      </c>
      <c r="G2882" t="s">
        <v>49</v>
      </c>
      <c r="H2882">
        <v>100</v>
      </c>
      <c r="I2882">
        <f>ROUND(VLOOKUP(B2882,'BAHAN BAKU'!P:AO,26,FALSE)*F2882%,0)</f>
        <v>0</v>
      </c>
      <c r="J2882">
        <v>0</v>
      </c>
      <c r="K2882">
        <v>0</v>
      </c>
      <c r="L2882">
        <f>VLOOKUP(B2882,'BAHAN BAKU'!P:Y,10,FALSE)</f>
        <v>0</v>
      </c>
      <c r="M2882">
        <f>VLOOKUP(B2882,'BAHAN BAKU'!P:Z,11,FALSE)</f>
        <v>0</v>
      </c>
      <c r="T2882">
        <v>0</v>
      </c>
    </row>
    <row r="2883" spans="1:20" x14ac:dyDescent="0.25">
      <c r="A2883">
        <f>VLOOKUP(B2883,'BAHAN BAKU'!$BD:$BE,2,FALSE)</f>
        <v>1</v>
      </c>
      <c r="B2883">
        <f>IF(COUNTIF($B$2:B2882,B2882)=3,B2882+1,B2882)</f>
        <v>961</v>
      </c>
      <c r="C2883" t="e">
        <f>VLOOKUP(B2883,'BAHAN BAKU'!P:Q,2,FALSE)</f>
        <v>#N/A</v>
      </c>
      <c r="D2883" t="s">
        <v>0</v>
      </c>
      <c r="E2883" t="s">
        <v>49</v>
      </c>
      <c r="F2883" s="13">
        <f>IF(VLOOKUP(B2883&amp;D2883,'BAHAN BAKU'!BA:BB,2,FALSE)&gt;'BAHAN BAKU'!$B$1,'BAHAN BAKU'!$B$1,VLOOKUP(B2883&amp;D2883,'BAHAN BAKU'!BA:BB,2,FALSE))</f>
        <v>0</v>
      </c>
      <c r="G2883" t="s">
        <v>49</v>
      </c>
      <c r="H2883">
        <v>100</v>
      </c>
      <c r="I2883">
        <f>ROUND(VLOOKUP(B2883,'BAHAN BAKU'!P:AO,26,FALSE)*F2883%,0)</f>
        <v>0</v>
      </c>
      <c r="J2883">
        <v>0</v>
      </c>
      <c r="K2883">
        <v>0</v>
      </c>
      <c r="L2883">
        <f>VLOOKUP(B2883,'BAHAN BAKU'!P:Y,10,FALSE)</f>
        <v>0</v>
      </c>
      <c r="M2883">
        <f>VLOOKUP(B2883,'BAHAN BAKU'!P:Z,11,FALSE)</f>
        <v>0</v>
      </c>
      <c r="T2883">
        <v>0</v>
      </c>
    </row>
    <row r="2884" spans="1:20" x14ac:dyDescent="0.25">
      <c r="A2884">
        <f>VLOOKUP(B2884,'BAHAN BAKU'!$BD:$BE,2,FALSE)</f>
        <v>1</v>
      </c>
      <c r="B2884">
        <f>IF(COUNTIF($B$2:B2883,B2883)=3,B2883+1,B2883)</f>
        <v>961</v>
      </c>
      <c r="C2884" t="e">
        <f>VLOOKUP(B2884,'BAHAN BAKU'!P:Q,2,FALSE)</f>
        <v>#N/A</v>
      </c>
      <c r="D2884" t="s">
        <v>4</v>
      </c>
      <c r="E2884" t="s">
        <v>49</v>
      </c>
      <c r="F2884" s="13" t="e">
        <f>IF(C2884=0,"2.5","0")</f>
        <v>#N/A</v>
      </c>
      <c r="G2884" t="s">
        <v>49</v>
      </c>
      <c r="H2884">
        <v>100</v>
      </c>
      <c r="I2884" t="e">
        <f>ROUND(VLOOKUP(B2884,'BAHAN BAKU'!P:AO,26,FALSE)*F2884%,0)</f>
        <v>#N/A</v>
      </c>
      <c r="J2884">
        <v>0</v>
      </c>
      <c r="K2884">
        <v>0</v>
      </c>
      <c r="L2884">
        <f>VLOOKUP(B2884,'BAHAN BAKU'!P:Y,10,FALSE)</f>
        <v>0</v>
      </c>
      <c r="M2884">
        <f>VLOOKUP(B2884,'BAHAN BAKU'!P:Z,11,FALSE)</f>
        <v>0</v>
      </c>
      <c r="T2884">
        <v>0</v>
      </c>
    </row>
    <row r="2885" spans="1:20" x14ac:dyDescent="0.25">
      <c r="A2885">
        <f>VLOOKUP(B2885,'BAHAN BAKU'!$BD:$BE,2,FALSE)</f>
        <v>1</v>
      </c>
      <c r="B2885">
        <f>IF(COUNTIF($B$2:B2884,B2884)=3,B2884+1,B2884)</f>
        <v>962</v>
      </c>
      <c r="C2885" t="e">
        <f>VLOOKUP(B2885,'BAHAN BAKU'!P:Q,2,FALSE)</f>
        <v>#N/A</v>
      </c>
      <c r="D2885" t="s">
        <v>2</v>
      </c>
      <c r="E2885" t="s">
        <v>49</v>
      </c>
      <c r="F2885" s="13">
        <v>11</v>
      </c>
      <c r="G2885" t="s">
        <v>49</v>
      </c>
      <c r="H2885">
        <v>100</v>
      </c>
      <c r="I2885">
        <f>ROUND(VLOOKUP(B2885,'BAHAN BAKU'!P:AO,26,FALSE)*F2885%,0)</f>
        <v>0</v>
      </c>
      <c r="J2885">
        <v>0</v>
      </c>
      <c r="K2885">
        <v>0</v>
      </c>
      <c r="L2885">
        <f>VLOOKUP(B2885,'BAHAN BAKU'!P:Y,10,FALSE)</f>
        <v>0</v>
      </c>
      <c r="M2885">
        <f>VLOOKUP(B2885,'BAHAN BAKU'!P:Z,11,FALSE)</f>
        <v>0</v>
      </c>
      <c r="T2885">
        <v>0</v>
      </c>
    </row>
    <row r="2886" spans="1:20" x14ac:dyDescent="0.25">
      <c r="A2886">
        <f>VLOOKUP(B2886,'BAHAN BAKU'!$BD:$BE,2,FALSE)</f>
        <v>1</v>
      </c>
      <c r="B2886">
        <f>IF(COUNTIF($B$2:B2885,B2885)=3,B2885+1,B2885)</f>
        <v>962</v>
      </c>
      <c r="C2886" t="e">
        <f>VLOOKUP(B2886,'BAHAN BAKU'!P:Q,2,FALSE)</f>
        <v>#N/A</v>
      </c>
      <c r="D2886" t="s">
        <v>0</v>
      </c>
      <c r="E2886" t="s">
        <v>49</v>
      </c>
      <c r="F2886" s="13">
        <f>IF(VLOOKUP(B2886&amp;D2886,'BAHAN BAKU'!BA:BB,2,FALSE)&gt;'BAHAN BAKU'!$B$1,'BAHAN BAKU'!$B$1,VLOOKUP(B2886&amp;D2886,'BAHAN BAKU'!BA:BB,2,FALSE))</f>
        <v>0</v>
      </c>
      <c r="G2886" t="s">
        <v>49</v>
      </c>
      <c r="H2886">
        <v>100</v>
      </c>
      <c r="I2886">
        <f>ROUND(VLOOKUP(B2886,'BAHAN BAKU'!P:AO,26,FALSE)*F2886%,0)</f>
        <v>0</v>
      </c>
      <c r="J2886">
        <v>0</v>
      </c>
      <c r="K2886">
        <v>0</v>
      </c>
      <c r="L2886">
        <f>VLOOKUP(B2886,'BAHAN BAKU'!P:Y,10,FALSE)</f>
        <v>0</v>
      </c>
      <c r="M2886">
        <f>VLOOKUP(B2886,'BAHAN BAKU'!P:Z,11,FALSE)</f>
        <v>0</v>
      </c>
      <c r="T2886">
        <v>0</v>
      </c>
    </row>
    <row r="2887" spans="1:20" x14ac:dyDescent="0.25">
      <c r="A2887">
        <f>VLOOKUP(B2887,'BAHAN BAKU'!$BD:$BE,2,FALSE)</f>
        <v>1</v>
      </c>
      <c r="B2887">
        <f>IF(COUNTIF($B$2:B2886,B2886)=3,B2886+1,B2886)</f>
        <v>962</v>
      </c>
      <c r="C2887" t="e">
        <f>VLOOKUP(B2887,'BAHAN BAKU'!P:Q,2,FALSE)</f>
        <v>#N/A</v>
      </c>
      <c r="D2887" t="s">
        <v>4</v>
      </c>
      <c r="E2887" t="s">
        <v>49</v>
      </c>
      <c r="F2887" s="13" t="e">
        <f>IF(C2887=0,"2.5","0")</f>
        <v>#N/A</v>
      </c>
      <c r="G2887" t="s">
        <v>49</v>
      </c>
      <c r="H2887">
        <v>100</v>
      </c>
      <c r="I2887" t="e">
        <f>ROUND(VLOOKUP(B2887,'BAHAN BAKU'!P:AO,26,FALSE)*F2887%,0)</f>
        <v>#N/A</v>
      </c>
      <c r="J2887">
        <v>0</v>
      </c>
      <c r="K2887">
        <v>0</v>
      </c>
      <c r="L2887">
        <f>VLOOKUP(B2887,'BAHAN BAKU'!P:Y,10,FALSE)</f>
        <v>0</v>
      </c>
      <c r="M2887">
        <f>VLOOKUP(B2887,'BAHAN BAKU'!P:Z,11,FALSE)</f>
        <v>0</v>
      </c>
      <c r="T2887">
        <v>0</v>
      </c>
    </row>
    <row r="2888" spans="1:20" x14ac:dyDescent="0.25">
      <c r="A2888">
        <f>VLOOKUP(B2888,'BAHAN BAKU'!$BD:$BE,2,FALSE)</f>
        <v>1</v>
      </c>
      <c r="B2888">
        <f>IF(COUNTIF($B$2:B2887,B2887)=3,B2887+1,B2887)</f>
        <v>963</v>
      </c>
      <c r="C2888" t="e">
        <f>VLOOKUP(B2888,'BAHAN BAKU'!P:Q,2,FALSE)</f>
        <v>#N/A</v>
      </c>
      <c r="D2888" t="s">
        <v>2</v>
      </c>
      <c r="E2888" t="s">
        <v>49</v>
      </c>
      <c r="F2888" s="13">
        <v>11</v>
      </c>
      <c r="G2888" t="s">
        <v>49</v>
      </c>
      <c r="H2888">
        <v>100</v>
      </c>
      <c r="I2888">
        <f>ROUND(VLOOKUP(B2888,'BAHAN BAKU'!P:AO,26,FALSE)*F2888%,0)</f>
        <v>0</v>
      </c>
      <c r="J2888">
        <v>0</v>
      </c>
      <c r="K2888">
        <v>0</v>
      </c>
      <c r="L2888">
        <f>VLOOKUP(B2888,'BAHAN BAKU'!P:Y,10,FALSE)</f>
        <v>0</v>
      </c>
      <c r="M2888">
        <f>VLOOKUP(B2888,'BAHAN BAKU'!P:Z,11,FALSE)</f>
        <v>0</v>
      </c>
      <c r="T2888">
        <v>0</v>
      </c>
    </row>
    <row r="2889" spans="1:20" x14ac:dyDescent="0.25">
      <c r="A2889">
        <f>VLOOKUP(B2889,'BAHAN BAKU'!$BD:$BE,2,FALSE)</f>
        <v>1</v>
      </c>
      <c r="B2889">
        <f>IF(COUNTIF($B$2:B2888,B2888)=3,B2888+1,B2888)</f>
        <v>963</v>
      </c>
      <c r="C2889" t="e">
        <f>VLOOKUP(B2889,'BAHAN BAKU'!P:Q,2,FALSE)</f>
        <v>#N/A</v>
      </c>
      <c r="D2889" t="s">
        <v>0</v>
      </c>
      <c r="E2889" t="s">
        <v>49</v>
      </c>
      <c r="F2889" s="13">
        <f>IF(VLOOKUP(B2889&amp;D2889,'BAHAN BAKU'!BA:BB,2,FALSE)&gt;'BAHAN BAKU'!$B$1,'BAHAN BAKU'!$B$1,VLOOKUP(B2889&amp;D2889,'BAHAN BAKU'!BA:BB,2,FALSE))</f>
        <v>0</v>
      </c>
      <c r="G2889" t="s">
        <v>49</v>
      </c>
      <c r="H2889">
        <v>100</v>
      </c>
      <c r="I2889">
        <f>ROUND(VLOOKUP(B2889,'BAHAN BAKU'!P:AO,26,FALSE)*F2889%,0)</f>
        <v>0</v>
      </c>
      <c r="J2889">
        <v>0</v>
      </c>
      <c r="K2889">
        <v>0</v>
      </c>
      <c r="L2889">
        <f>VLOOKUP(B2889,'BAHAN BAKU'!P:Y,10,FALSE)</f>
        <v>0</v>
      </c>
      <c r="M2889">
        <f>VLOOKUP(B2889,'BAHAN BAKU'!P:Z,11,FALSE)</f>
        <v>0</v>
      </c>
      <c r="T2889">
        <v>0</v>
      </c>
    </row>
    <row r="2890" spans="1:20" x14ac:dyDescent="0.25">
      <c r="A2890">
        <f>VLOOKUP(B2890,'BAHAN BAKU'!$BD:$BE,2,FALSE)</f>
        <v>1</v>
      </c>
      <c r="B2890">
        <f>IF(COUNTIF($B$2:B2889,B2889)=3,B2889+1,B2889)</f>
        <v>963</v>
      </c>
      <c r="C2890" t="e">
        <f>VLOOKUP(B2890,'BAHAN BAKU'!P:Q,2,FALSE)</f>
        <v>#N/A</v>
      </c>
      <c r="D2890" t="s">
        <v>4</v>
      </c>
      <c r="E2890" t="s">
        <v>49</v>
      </c>
      <c r="F2890" s="13" t="e">
        <f>IF(C2890=0,"2.5","0")</f>
        <v>#N/A</v>
      </c>
      <c r="G2890" t="s">
        <v>49</v>
      </c>
      <c r="H2890">
        <v>100</v>
      </c>
      <c r="I2890" t="e">
        <f>ROUND(VLOOKUP(B2890,'BAHAN BAKU'!P:AO,26,FALSE)*F2890%,0)</f>
        <v>#N/A</v>
      </c>
      <c r="J2890">
        <v>0</v>
      </c>
      <c r="K2890">
        <v>0</v>
      </c>
      <c r="L2890">
        <f>VLOOKUP(B2890,'BAHAN BAKU'!P:Y,10,FALSE)</f>
        <v>0</v>
      </c>
      <c r="M2890">
        <f>VLOOKUP(B2890,'BAHAN BAKU'!P:Z,11,FALSE)</f>
        <v>0</v>
      </c>
      <c r="T2890">
        <v>0</v>
      </c>
    </row>
    <row r="2891" spans="1:20" x14ac:dyDescent="0.25">
      <c r="A2891">
        <f>VLOOKUP(B2891,'BAHAN BAKU'!$BD:$BE,2,FALSE)</f>
        <v>1</v>
      </c>
      <c r="B2891">
        <f>IF(COUNTIF($B$2:B2890,B2890)=3,B2890+1,B2890)</f>
        <v>964</v>
      </c>
      <c r="C2891" t="e">
        <f>VLOOKUP(B2891,'BAHAN BAKU'!P:Q,2,FALSE)</f>
        <v>#N/A</v>
      </c>
      <c r="D2891" t="s">
        <v>2</v>
      </c>
      <c r="E2891" t="s">
        <v>49</v>
      </c>
      <c r="F2891" s="13">
        <v>11</v>
      </c>
      <c r="G2891" t="s">
        <v>49</v>
      </c>
      <c r="H2891">
        <v>100</v>
      </c>
      <c r="I2891">
        <f>ROUND(VLOOKUP(B2891,'BAHAN BAKU'!P:AO,26,FALSE)*F2891%,0)</f>
        <v>0</v>
      </c>
      <c r="J2891">
        <v>0</v>
      </c>
      <c r="K2891">
        <v>0</v>
      </c>
      <c r="L2891">
        <f>VLOOKUP(B2891,'BAHAN BAKU'!P:Y,10,FALSE)</f>
        <v>0</v>
      </c>
      <c r="M2891">
        <f>VLOOKUP(B2891,'BAHAN BAKU'!P:Z,11,FALSE)</f>
        <v>0</v>
      </c>
      <c r="T2891">
        <v>0</v>
      </c>
    </row>
    <row r="2892" spans="1:20" x14ac:dyDescent="0.25">
      <c r="A2892">
        <f>VLOOKUP(B2892,'BAHAN BAKU'!$BD:$BE,2,FALSE)</f>
        <v>1</v>
      </c>
      <c r="B2892">
        <f>IF(COUNTIF($B$2:B2891,B2891)=3,B2891+1,B2891)</f>
        <v>964</v>
      </c>
      <c r="C2892" t="e">
        <f>VLOOKUP(B2892,'BAHAN BAKU'!P:Q,2,FALSE)</f>
        <v>#N/A</v>
      </c>
      <c r="D2892" t="s">
        <v>0</v>
      </c>
      <c r="E2892" t="s">
        <v>49</v>
      </c>
      <c r="F2892" s="13">
        <f>IF(VLOOKUP(B2892&amp;D2892,'BAHAN BAKU'!BA:BB,2,FALSE)&gt;'BAHAN BAKU'!$B$1,'BAHAN BAKU'!$B$1,VLOOKUP(B2892&amp;D2892,'BAHAN BAKU'!BA:BB,2,FALSE))</f>
        <v>0</v>
      </c>
      <c r="G2892" t="s">
        <v>49</v>
      </c>
      <c r="H2892">
        <v>100</v>
      </c>
      <c r="I2892">
        <f>ROUND(VLOOKUP(B2892,'BAHAN BAKU'!P:AO,26,FALSE)*F2892%,0)</f>
        <v>0</v>
      </c>
      <c r="J2892">
        <v>0</v>
      </c>
      <c r="K2892">
        <v>0</v>
      </c>
      <c r="L2892">
        <f>VLOOKUP(B2892,'BAHAN BAKU'!P:Y,10,FALSE)</f>
        <v>0</v>
      </c>
      <c r="M2892">
        <f>VLOOKUP(B2892,'BAHAN BAKU'!P:Z,11,FALSE)</f>
        <v>0</v>
      </c>
      <c r="T2892">
        <v>0</v>
      </c>
    </row>
    <row r="2893" spans="1:20" x14ac:dyDescent="0.25">
      <c r="A2893">
        <f>VLOOKUP(B2893,'BAHAN BAKU'!$BD:$BE,2,FALSE)</f>
        <v>1</v>
      </c>
      <c r="B2893">
        <f>IF(COUNTIF($B$2:B2892,B2892)=3,B2892+1,B2892)</f>
        <v>964</v>
      </c>
      <c r="C2893" t="e">
        <f>VLOOKUP(B2893,'BAHAN BAKU'!P:Q,2,FALSE)</f>
        <v>#N/A</v>
      </c>
      <c r="D2893" t="s">
        <v>4</v>
      </c>
      <c r="E2893" t="s">
        <v>49</v>
      </c>
      <c r="F2893" s="13" t="e">
        <f>IF(C2893=0,"2.5","0")</f>
        <v>#N/A</v>
      </c>
      <c r="G2893" t="s">
        <v>49</v>
      </c>
      <c r="H2893">
        <v>100</v>
      </c>
      <c r="I2893" t="e">
        <f>ROUND(VLOOKUP(B2893,'BAHAN BAKU'!P:AO,26,FALSE)*F2893%,0)</f>
        <v>#N/A</v>
      </c>
      <c r="J2893">
        <v>0</v>
      </c>
      <c r="K2893">
        <v>0</v>
      </c>
      <c r="L2893">
        <f>VLOOKUP(B2893,'BAHAN BAKU'!P:Y,10,FALSE)</f>
        <v>0</v>
      </c>
      <c r="M2893">
        <f>VLOOKUP(B2893,'BAHAN BAKU'!P:Z,11,FALSE)</f>
        <v>0</v>
      </c>
      <c r="T2893">
        <v>0</v>
      </c>
    </row>
    <row r="2894" spans="1:20" x14ac:dyDescent="0.25">
      <c r="A2894">
        <f>VLOOKUP(B2894,'BAHAN BAKU'!$BD:$BE,2,FALSE)</f>
        <v>1</v>
      </c>
      <c r="B2894">
        <f>IF(COUNTIF($B$2:B2893,B2893)=3,B2893+1,B2893)</f>
        <v>965</v>
      </c>
      <c r="C2894" t="e">
        <f>VLOOKUP(B2894,'BAHAN BAKU'!P:Q,2,FALSE)</f>
        <v>#N/A</v>
      </c>
      <c r="D2894" t="s">
        <v>2</v>
      </c>
      <c r="E2894" t="s">
        <v>49</v>
      </c>
      <c r="F2894" s="13">
        <v>11</v>
      </c>
      <c r="G2894" t="s">
        <v>49</v>
      </c>
      <c r="H2894">
        <v>100</v>
      </c>
      <c r="I2894">
        <f>ROUND(VLOOKUP(B2894,'BAHAN BAKU'!P:AO,26,FALSE)*F2894%,0)</f>
        <v>0</v>
      </c>
      <c r="J2894">
        <v>0</v>
      </c>
      <c r="K2894">
        <v>0</v>
      </c>
      <c r="L2894">
        <f>VLOOKUP(B2894,'BAHAN BAKU'!P:Y,10,FALSE)</f>
        <v>0</v>
      </c>
      <c r="M2894">
        <f>VLOOKUP(B2894,'BAHAN BAKU'!P:Z,11,FALSE)</f>
        <v>0</v>
      </c>
      <c r="T2894">
        <v>0</v>
      </c>
    </row>
    <row r="2895" spans="1:20" x14ac:dyDescent="0.25">
      <c r="A2895">
        <f>VLOOKUP(B2895,'BAHAN BAKU'!$BD:$BE,2,FALSE)</f>
        <v>1</v>
      </c>
      <c r="B2895">
        <f>IF(COUNTIF($B$2:B2894,B2894)=3,B2894+1,B2894)</f>
        <v>965</v>
      </c>
      <c r="C2895" t="e">
        <f>VLOOKUP(B2895,'BAHAN BAKU'!P:Q,2,FALSE)</f>
        <v>#N/A</v>
      </c>
      <c r="D2895" t="s">
        <v>0</v>
      </c>
      <c r="E2895" t="s">
        <v>49</v>
      </c>
      <c r="F2895" s="13">
        <f>IF(VLOOKUP(B2895&amp;D2895,'BAHAN BAKU'!BA:BB,2,FALSE)&gt;'BAHAN BAKU'!$B$1,'BAHAN BAKU'!$B$1,VLOOKUP(B2895&amp;D2895,'BAHAN BAKU'!BA:BB,2,FALSE))</f>
        <v>0</v>
      </c>
      <c r="G2895" t="s">
        <v>49</v>
      </c>
      <c r="H2895">
        <v>100</v>
      </c>
      <c r="I2895">
        <f>ROUND(VLOOKUP(B2895,'BAHAN BAKU'!P:AO,26,FALSE)*F2895%,0)</f>
        <v>0</v>
      </c>
      <c r="J2895">
        <v>0</v>
      </c>
      <c r="K2895">
        <v>0</v>
      </c>
      <c r="L2895">
        <f>VLOOKUP(B2895,'BAHAN BAKU'!P:Y,10,FALSE)</f>
        <v>0</v>
      </c>
      <c r="M2895">
        <f>VLOOKUP(B2895,'BAHAN BAKU'!P:Z,11,FALSE)</f>
        <v>0</v>
      </c>
      <c r="T2895">
        <v>0</v>
      </c>
    </row>
    <row r="2896" spans="1:20" x14ac:dyDescent="0.25">
      <c r="A2896">
        <f>VLOOKUP(B2896,'BAHAN BAKU'!$BD:$BE,2,FALSE)</f>
        <v>1</v>
      </c>
      <c r="B2896">
        <f>IF(COUNTIF($B$2:B2895,B2895)=3,B2895+1,B2895)</f>
        <v>965</v>
      </c>
      <c r="C2896" t="e">
        <f>VLOOKUP(B2896,'BAHAN BAKU'!P:Q,2,FALSE)</f>
        <v>#N/A</v>
      </c>
      <c r="D2896" t="s">
        <v>4</v>
      </c>
      <c r="E2896" t="s">
        <v>49</v>
      </c>
      <c r="F2896" s="13" t="e">
        <f>IF(C2896=0,"2.5","0")</f>
        <v>#N/A</v>
      </c>
      <c r="G2896" t="s">
        <v>49</v>
      </c>
      <c r="H2896">
        <v>100</v>
      </c>
      <c r="I2896" t="e">
        <f>ROUND(VLOOKUP(B2896,'BAHAN BAKU'!P:AO,26,FALSE)*F2896%,0)</f>
        <v>#N/A</v>
      </c>
      <c r="J2896">
        <v>0</v>
      </c>
      <c r="K2896">
        <v>0</v>
      </c>
      <c r="L2896">
        <f>VLOOKUP(B2896,'BAHAN BAKU'!P:Y,10,FALSE)</f>
        <v>0</v>
      </c>
      <c r="M2896">
        <f>VLOOKUP(B2896,'BAHAN BAKU'!P:Z,11,FALSE)</f>
        <v>0</v>
      </c>
      <c r="T2896">
        <v>0</v>
      </c>
    </row>
    <row r="2897" spans="1:20" x14ac:dyDescent="0.25">
      <c r="A2897">
        <f>VLOOKUP(B2897,'BAHAN BAKU'!$BD:$BE,2,FALSE)</f>
        <v>1</v>
      </c>
      <c r="B2897">
        <f>IF(COUNTIF($B$2:B2896,B2896)=3,B2896+1,B2896)</f>
        <v>966</v>
      </c>
      <c r="C2897" t="e">
        <f>VLOOKUP(B2897,'BAHAN BAKU'!P:Q,2,FALSE)</f>
        <v>#N/A</v>
      </c>
      <c r="D2897" t="s">
        <v>2</v>
      </c>
      <c r="E2897" t="s">
        <v>49</v>
      </c>
      <c r="F2897" s="13">
        <v>11</v>
      </c>
      <c r="G2897" t="s">
        <v>49</v>
      </c>
      <c r="H2897">
        <v>100</v>
      </c>
      <c r="I2897">
        <f>ROUND(VLOOKUP(B2897,'BAHAN BAKU'!P:AO,26,FALSE)*F2897%,0)</f>
        <v>0</v>
      </c>
      <c r="J2897">
        <v>0</v>
      </c>
      <c r="K2897">
        <v>0</v>
      </c>
      <c r="L2897">
        <f>VLOOKUP(B2897,'BAHAN BAKU'!P:Y,10,FALSE)</f>
        <v>0</v>
      </c>
      <c r="M2897">
        <f>VLOOKUP(B2897,'BAHAN BAKU'!P:Z,11,FALSE)</f>
        <v>0</v>
      </c>
      <c r="T2897">
        <v>0</v>
      </c>
    </row>
    <row r="2898" spans="1:20" x14ac:dyDescent="0.25">
      <c r="A2898">
        <f>VLOOKUP(B2898,'BAHAN BAKU'!$BD:$BE,2,FALSE)</f>
        <v>1</v>
      </c>
      <c r="B2898">
        <f>IF(COUNTIF($B$2:B2897,B2897)=3,B2897+1,B2897)</f>
        <v>966</v>
      </c>
      <c r="C2898" t="e">
        <f>VLOOKUP(B2898,'BAHAN BAKU'!P:Q,2,FALSE)</f>
        <v>#N/A</v>
      </c>
      <c r="D2898" t="s">
        <v>0</v>
      </c>
      <c r="E2898" t="s">
        <v>49</v>
      </c>
      <c r="F2898" s="13">
        <f>IF(VLOOKUP(B2898&amp;D2898,'BAHAN BAKU'!BA:BB,2,FALSE)&gt;'BAHAN BAKU'!$B$1,'BAHAN BAKU'!$B$1,VLOOKUP(B2898&amp;D2898,'BAHAN BAKU'!BA:BB,2,FALSE))</f>
        <v>0</v>
      </c>
      <c r="G2898" t="s">
        <v>49</v>
      </c>
      <c r="H2898">
        <v>100</v>
      </c>
      <c r="I2898">
        <f>ROUND(VLOOKUP(B2898,'BAHAN BAKU'!P:AO,26,FALSE)*F2898%,0)</f>
        <v>0</v>
      </c>
      <c r="J2898">
        <v>0</v>
      </c>
      <c r="K2898">
        <v>0</v>
      </c>
      <c r="L2898">
        <f>VLOOKUP(B2898,'BAHAN BAKU'!P:Y,10,FALSE)</f>
        <v>0</v>
      </c>
      <c r="M2898">
        <f>VLOOKUP(B2898,'BAHAN BAKU'!P:Z,11,FALSE)</f>
        <v>0</v>
      </c>
      <c r="T2898">
        <v>0</v>
      </c>
    </row>
    <row r="2899" spans="1:20" x14ac:dyDescent="0.25">
      <c r="A2899">
        <f>VLOOKUP(B2899,'BAHAN BAKU'!$BD:$BE,2,FALSE)</f>
        <v>1</v>
      </c>
      <c r="B2899">
        <f>IF(COUNTIF($B$2:B2898,B2898)=3,B2898+1,B2898)</f>
        <v>966</v>
      </c>
      <c r="C2899" t="e">
        <f>VLOOKUP(B2899,'BAHAN BAKU'!P:Q,2,FALSE)</f>
        <v>#N/A</v>
      </c>
      <c r="D2899" t="s">
        <v>4</v>
      </c>
      <c r="E2899" t="s">
        <v>49</v>
      </c>
      <c r="F2899" s="13" t="e">
        <f>IF(C2899=0,"2.5","0")</f>
        <v>#N/A</v>
      </c>
      <c r="G2899" t="s">
        <v>49</v>
      </c>
      <c r="H2899">
        <v>100</v>
      </c>
      <c r="I2899" t="e">
        <f>ROUND(VLOOKUP(B2899,'BAHAN BAKU'!P:AO,26,FALSE)*F2899%,0)</f>
        <v>#N/A</v>
      </c>
      <c r="J2899">
        <v>0</v>
      </c>
      <c r="K2899">
        <v>0</v>
      </c>
      <c r="L2899">
        <f>VLOOKUP(B2899,'BAHAN BAKU'!P:Y,10,FALSE)</f>
        <v>0</v>
      </c>
      <c r="M2899">
        <f>VLOOKUP(B2899,'BAHAN BAKU'!P:Z,11,FALSE)</f>
        <v>0</v>
      </c>
      <c r="T2899">
        <v>0</v>
      </c>
    </row>
    <row r="2900" spans="1:20" x14ac:dyDescent="0.25">
      <c r="A2900">
        <f>VLOOKUP(B2900,'BAHAN BAKU'!$BD:$BE,2,FALSE)</f>
        <v>1</v>
      </c>
      <c r="B2900">
        <f>IF(COUNTIF($B$2:B2899,B2899)=3,B2899+1,B2899)</f>
        <v>967</v>
      </c>
      <c r="C2900" t="e">
        <f>VLOOKUP(B2900,'BAHAN BAKU'!P:Q,2,FALSE)</f>
        <v>#N/A</v>
      </c>
      <c r="D2900" t="s">
        <v>2</v>
      </c>
      <c r="E2900" t="s">
        <v>49</v>
      </c>
      <c r="F2900" s="13">
        <v>11</v>
      </c>
      <c r="G2900" t="s">
        <v>49</v>
      </c>
      <c r="H2900">
        <v>100</v>
      </c>
      <c r="I2900">
        <f>ROUND(VLOOKUP(B2900,'BAHAN BAKU'!P:AO,26,FALSE)*F2900%,0)</f>
        <v>0</v>
      </c>
      <c r="J2900">
        <v>0</v>
      </c>
      <c r="K2900">
        <v>0</v>
      </c>
      <c r="L2900">
        <f>VLOOKUP(B2900,'BAHAN BAKU'!P:Y,10,FALSE)</f>
        <v>0</v>
      </c>
      <c r="M2900">
        <f>VLOOKUP(B2900,'BAHAN BAKU'!P:Z,11,FALSE)</f>
        <v>0</v>
      </c>
      <c r="T2900">
        <v>0</v>
      </c>
    </row>
    <row r="2901" spans="1:20" x14ac:dyDescent="0.25">
      <c r="A2901">
        <f>VLOOKUP(B2901,'BAHAN BAKU'!$BD:$BE,2,FALSE)</f>
        <v>1</v>
      </c>
      <c r="B2901">
        <f>IF(COUNTIF($B$2:B2900,B2900)=3,B2900+1,B2900)</f>
        <v>967</v>
      </c>
      <c r="C2901" t="e">
        <f>VLOOKUP(B2901,'BAHAN BAKU'!P:Q,2,FALSE)</f>
        <v>#N/A</v>
      </c>
      <c r="D2901" t="s">
        <v>0</v>
      </c>
      <c r="E2901" t="s">
        <v>49</v>
      </c>
      <c r="F2901" s="13">
        <f>IF(VLOOKUP(B2901&amp;D2901,'BAHAN BAKU'!BA:BB,2,FALSE)&gt;'BAHAN BAKU'!$B$1,'BAHAN BAKU'!$B$1,VLOOKUP(B2901&amp;D2901,'BAHAN BAKU'!BA:BB,2,FALSE))</f>
        <v>0</v>
      </c>
      <c r="G2901" t="s">
        <v>49</v>
      </c>
      <c r="H2901">
        <v>100</v>
      </c>
      <c r="I2901">
        <f>ROUND(VLOOKUP(B2901,'BAHAN BAKU'!P:AO,26,FALSE)*F2901%,0)</f>
        <v>0</v>
      </c>
      <c r="J2901">
        <v>0</v>
      </c>
      <c r="K2901">
        <v>0</v>
      </c>
      <c r="L2901">
        <f>VLOOKUP(B2901,'BAHAN BAKU'!P:Y,10,FALSE)</f>
        <v>0</v>
      </c>
      <c r="M2901">
        <f>VLOOKUP(B2901,'BAHAN BAKU'!P:Z,11,FALSE)</f>
        <v>0</v>
      </c>
      <c r="T2901">
        <v>0</v>
      </c>
    </row>
    <row r="2902" spans="1:20" x14ac:dyDescent="0.25">
      <c r="A2902">
        <f>VLOOKUP(B2902,'BAHAN BAKU'!$BD:$BE,2,FALSE)</f>
        <v>1</v>
      </c>
      <c r="B2902">
        <f>IF(COUNTIF($B$2:B2901,B2901)=3,B2901+1,B2901)</f>
        <v>967</v>
      </c>
      <c r="C2902" t="e">
        <f>VLOOKUP(B2902,'BAHAN BAKU'!P:Q,2,FALSE)</f>
        <v>#N/A</v>
      </c>
      <c r="D2902" t="s">
        <v>4</v>
      </c>
      <c r="E2902" t="s">
        <v>49</v>
      </c>
      <c r="F2902" s="13" t="e">
        <f>IF(C2902=0,"2.5","0")</f>
        <v>#N/A</v>
      </c>
      <c r="G2902" t="s">
        <v>49</v>
      </c>
      <c r="H2902">
        <v>100</v>
      </c>
      <c r="I2902" t="e">
        <f>ROUND(VLOOKUP(B2902,'BAHAN BAKU'!P:AO,26,FALSE)*F2902%,0)</f>
        <v>#N/A</v>
      </c>
      <c r="J2902">
        <v>0</v>
      </c>
      <c r="K2902">
        <v>0</v>
      </c>
      <c r="L2902">
        <f>VLOOKUP(B2902,'BAHAN BAKU'!P:Y,10,FALSE)</f>
        <v>0</v>
      </c>
      <c r="M2902">
        <f>VLOOKUP(B2902,'BAHAN BAKU'!P:Z,11,FALSE)</f>
        <v>0</v>
      </c>
      <c r="T2902">
        <v>0</v>
      </c>
    </row>
    <row r="2903" spans="1:20" x14ac:dyDescent="0.25">
      <c r="A2903">
        <f>VLOOKUP(B2903,'BAHAN BAKU'!$BD:$BE,2,FALSE)</f>
        <v>1</v>
      </c>
      <c r="B2903">
        <f>IF(COUNTIF($B$2:B2902,B2902)=3,B2902+1,B2902)</f>
        <v>968</v>
      </c>
      <c r="C2903" t="e">
        <f>VLOOKUP(B2903,'BAHAN BAKU'!P:Q,2,FALSE)</f>
        <v>#N/A</v>
      </c>
      <c r="D2903" t="s">
        <v>2</v>
      </c>
      <c r="E2903" t="s">
        <v>49</v>
      </c>
      <c r="F2903" s="13">
        <v>11</v>
      </c>
      <c r="G2903" t="s">
        <v>49</v>
      </c>
      <c r="H2903">
        <v>100</v>
      </c>
      <c r="I2903">
        <f>ROUND(VLOOKUP(B2903,'BAHAN BAKU'!P:AO,26,FALSE)*F2903%,0)</f>
        <v>0</v>
      </c>
      <c r="J2903">
        <v>0</v>
      </c>
      <c r="K2903">
        <v>0</v>
      </c>
      <c r="L2903">
        <f>VLOOKUP(B2903,'BAHAN BAKU'!P:Y,10,FALSE)</f>
        <v>0</v>
      </c>
      <c r="M2903">
        <f>VLOOKUP(B2903,'BAHAN BAKU'!P:Z,11,FALSE)</f>
        <v>0</v>
      </c>
      <c r="T2903">
        <v>0</v>
      </c>
    </row>
    <row r="2904" spans="1:20" x14ac:dyDescent="0.25">
      <c r="A2904">
        <f>VLOOKUP(B2904,'BAHAN BAKU'!$BD:$BE,2,FALSE)</f>
        <v>1</v>
      </c>
      <c r="B2904">
        <f>IF(COUNTIF($B$2:B2903,B2903)=3,B2903+1,B2903)</f>
        <v>968</v>
      </c>
      <c r="C2904" t="e">
        <f>VLOOKUP(B2904,'BAHAN BAKU'!P:Q,2,FALSE)</f>
        <v>#N/A</v>
      </c>
      <c r="D2904" t="s">
        <v>0</v>
      </c>
      <c r="E2904" t="s">
        <v>49</v>
      </c>
      <c r="F2904" s="13">
        <f>IF(VLOOKUP(B2904&amp;D2904,'BAHAN BAKU'!BA:BB,2,FALSE)&gt;'BAHAN BAKU'!$B$1,'BAHAN BAKU'!$B$1,VLOOKUP(B2904&amp;D2904,'BAHAN BAKU'!BA:BB,2,FALSE))</f>
        <v>0</v>
      </c>
      <c r="G2904" t="s">
        <v>49</v>
      </c>
      <c r="H2904">
        <v>100</v>
      </c>
      <c r="I2904">
        <f>ROUND(VLOOKUP(B2904,'BAHAN BAKU'!P:AO,26,FALSE)*F2904%,0)</f>
        <v>0</v>
      </c>
      <c r="J2904">
        <v>0</v>
      </c>
      <c r="K2904">
        <v>0</v>
      </c>
      <c r="L2904">
        <f>VLOOKUP(B2904,'BAHAN BAKU'!P:Y,10,FALSE)</f>
        <v>0</v>
      </c>
      <c r="M2904">
        <f>VLOOKUP(B2904,'BAHAN BAKU'!P:Z,11,FALSE)</f>
        <v>0</v>
      </c>
      <c r="T2904">
        <v>0</v>
      </c>
    </row>
    <row r="2905" spans="1:20" x14ac:dyDescent="0.25">
      <c r="A2905">
        <f>VLOOKUP(B2905,'BAHAN BAKU'!$BD:$BE,2,FALSE)</f>
        <v>1</v>
      </c>
      <c r="B2905">
        <f>IF(COUNTIF($B$2:B2904,B2904)=3,B2904+1,B2904)</f>
        <v>968</v>
      </c>
      <c r="C2905" t="e">
        <f>VLOOKUP(B2905,'BAHAN BAKU'!P:Q,2,FALSE)</f>
        <v>#N/A</v>
      </c>
      <c r="D2905" t="s">
        <v>4</v>
      </c>
      <c r="E2905" t="s">
        <v>49</v>
      </c>
      <c r="F2905" s="13" t="e">
        <f>IF(C2905=0,"2.5","0")</f>
        <v>#N/A</v>
      </c>
      <c r="G2905" t="s">
        <v>49</v>
      </c>
      <c r="H2905">
        <v>100</v>
      </c>
      <c r="I2905" t="e">
        <f>ROUND(VLOOKUP(B2905,'BAHAN BAKU'!P:AO,26,FALSE)*F2905%,0)</f>
        <v>#N/A</v>
      </c>
      <c r="J2905">
        <v>0</v>
      </c>
      <c r="K2905">
        <v>0</v>
      </c>
      <c r="L2905">
        <f>VLOOKUP(B2905,'BAHAN BAKU'!P:Y,10,FALSE)</f>
        <v>0</v>
      </c>
      <c r="M2905">
        <f>VLOOKUP(B2905,'BAHAN BAKU'!P:Z,11,FALSE)</f>
        <v>0</v>
      </c>
      <c r="T2905">
        <v>0</v>
      </c>
    </row>
    <row r="2906" spans="1:20" x14ac:dyDescent="0.25">
      <c r="A2906">
        <f>VLOOKUP(B2906,'BAHAN BAKU'!$BD:$BE,2,FALSE)</f>
        <v>1</v>
      </c>
      <c r="B2906">
        <f>IF(COUNTIF($B$2:B2905,B2905)=3,B2905+1,B2905)</f>
        <v>969</v>
      </c>
      <c r="C2906" t="e">
        <f>VLOOKUP(B2906,'BAHAN BAKU'!P:Q,2,FALSE)</f>
        <v>#N/A</v>
      </c>
      <c r="D2906" t="s">
        <v>2</v>
      </c>
      <c r="E2906" t="s">
        <v>49</v>
      </c>
      <c r="F2906" s="13">
        <v>11</v>
      </c>
      <c r="G2906" t="s">
        <v>49</v>
      </c>
      <c r="H2906">
        <v>100</v>
      </c>
      <c r="I2906">
        <f>ROUND(VLOOKUP(B2906,'BAHAN BAKU'!P:AO,26,FALSE)*F2906%,0)</f>
        <v>0</v>
      </c>
      <c r="J2906">
        <v>0</v>
      </c>
      <c r="K2906">
        <v>0</v>
      </c>
      <c r="L2906">
        <f>VLOOKUP(B2906,'BAHAN BAKU'!P:Y,10,FALSE)</f>
        <v>0</v>
      </c>
      <c r="M2906">
        <f>VLOOKUP(B2906,'BAHAN BAKU'!P:Z,11,FALSE)</f>
        <v>0</v>
      </c>
      <c r="T2906">
        <v>0</v>
      </c>
    </row>
    <row r="2907" spans="1:20" x14ac:dyDescent="0.25">
      <c r="A2907">
        <f>VLOOKUP(B2907,'BAHAN BAKU'!$BD:$BE,2,FALSE)</f>
        <v>1</v>
      </c>
      <c r="B2907">
        <f>IF(COUNTIF($B$2:B2906,B2906)=3,B2906+1,B2906)</f>
        <v>969</v>
      </c>
      <c r="C2907" t="e">
        <f>VLOOKUP(B2907,'BAHAN BAKU'!P:Q,2,FALSE)</f>
        <v>#N/A</v>
      </c>
      <c r="D2907" t="s">
        <v>0</v>
      </c>
      <c r="E2907" t="s">
        <v>49</v>
      </c>
      <c r="F2907" s="13">
        <f>IF(VLOOKUP(B2907&amp;D2907,'BAHAN BAKU'!BA:BB,2,FALSE)&gt;'BAHAN BAKU'!$B$1,'BAHAN BAKU'!$B$1,VLOOKUP(B2907&amp;D2907,'BAHAN BAKU'!BA:BB,2,FALSE))</f>
        <v>0</v>
      </c>
      <c r="G2907" t="s">
        <v>49</v>
      </c>
      <c r="H2907">
        <v>100</v>
      </c>
      <c r="I2907">
        <f>ROUND(VLOOKUP(B2907,'BAHAN BAKU'!P:AO,26,FALSE)*F2907%,0)</f>
        <v>0</v>
      </c>
      <c r="J2907">
        <v>0</v>
      </c>
      <c r="K2907">
        <v>0</v>
      </c>
      <c r="L2907">
        <f>VLOOKUP(B2907,'BAHAN BAKU'!P:Y,10,FALSE)</f>
        <v>0</v>
      </c>
      <c r="M2907">
        <f>VLOOKUP(B2907,'BAHAN BAKU'!P:Z,11,FALSE)</f>
        <v>0</v>
      </c>
      <c r="T2907">
        <v>0</v>
      </c>
    </row>
    <row r="2908" spans="1:20" x14ac:dyDescent="0.25">
      <c r="A2908">
        <f>VLOOKUP(B2908,'BAHAN BAKU'!$BD:$BE,2,FALSE)</f>
        <v>1</v>
      </c>
      <c r="B2908">
        <f>IF(COUNTIF($B$2:B2907,B2907)=3,B2907+1,B2907)</f>
        <v>969</v>
      </c>
      <c r="C2908" t="e">
        <f>VLOOKUP(B2908,'BAHAN BAKU'!P:Q,2,FALSE)</f>
        <v>#N/A</v>
      </c>
      <c r="D2908" t="s">
        <v>4</v>
      </c>
      <c r="E2908" t="s">
        <v>49</v>
      </c>
      <c r="F2908" s="13" t="e">
        <f>IF(C2908=0,"2.5","0")</f>
        <v>#N/A</v>
      </c>
      <c r="G2908" t="s">
        <v>49</v>
      </c>
      <c r="H2908">
        <v>100</v>
      </c>
      <c r="I2908" t="e">
        <f>ROUND(VLOOKUP(B2908,'BAHAN BAKU'!P:AO,26,FALSE)*F2908%,0)</f>
        <v>#N/A</v>
      </c>
      <c r="J2908">
        <v>0</v>
      </c>
      <c r="K2908">
        <v>0</v>
      </c>
      <c r="L2908">
        <f>VLOOKUP(B2908,'BAHAN BAKU'!P:Y,10,FALSE)</f>
        <v>0</v>
      </c>
      <c r="M2908">
        <f>VLOOKUP(B2908,'BAHAN BAKU'!P:Z,11,FALSE)</f>
        <v>0</v>
      </c>
      <c r="T2908">
        <v>0</v>
      </c>
    </row>
    <row r="2909" spans="1:20" x14ac:dyDescent="0.25">
      <c r="A2909">
        <f>VLOOKUP(B2909,'BAHAN BAKU'!$BD:$BE,2,FALSE)</f>
        <v>1</v>
      </c>
      <c r="B2909">
        <f>IF(COUNTIF($B$2:B2908,B2908)=3,B2908+1,B2908)</f>
        <v>970</v>
      </c>
      <c r="C2909" t="e">
        <f>VLOOKUP(B2909,'BAHAN BAKU'!P:Q,2,FALSE)</f>
        <v>#N/A</v>
      </c>
      <c r="D2909" t="s">
        <v>2</v>
      </c>
      <c r="E2909" t="s">
        <v>49</v>
      </c>
      <c r="F2909" s="13">
        <v>11</v>
      </c>
      <c r="G2909" t="s">
        <v>49</v>
      </c>
      <c r="H2909">
        <v>100</v>
      </c>
      <c r="I2909">
        <f>ROUND(VLOOKUP(B2909,'BAHAN BAKU'!P:AO,26,FALSE)*F2909%,0)</f>
        <v>0</v>
      </c>
      <c r="J2909">
        <v>0</v>
      </c>
      <c r="K2909">
        <v>0</v>
      </c>
      <c r="L2909">
        <f>VLOOKUP(B2909,'BAHAN BAKU'!P:Y,10,FALSE)</f>
        <v>0</v>
      </c>
      <c r="M2909">
        <f>VLOOKUP(B2909,'BAHAN BAKU'!P:Z,11,FALSE)</f>
        <v>0</v>
      </c>
      <c r="T2909">
        <v>0</v>
      </c>
    </row>
    <row r="2910" spans="1:20" x14ac:dyDescent="0.25">
      <c r="A2910">
        <f>VLOOKUP(B2910,'BAHAN BAKU'!$BD:$BE,2,FALSE)</f>
        <v>1</v>
      </c>
      <c r="B2910">
        <f>IF(COUNTIF($B$2:B2909,B2909)=3,B2909+1,B2909)</f>
        <v>970</v>
      </c>
      <c r="C2910" t="e">
        <f>VLOOKUP(B2910,'BAHAN BAKU'!P:Q,2,FALSE)</f>
        <v>#N/A</v>
      </c>
      <c r="D2910" t="s">
        <v>0</v>
      </c>
      <c r="E2910" t="s">
        <v>49</v>
      </c>
      <c r="F2910" s="13">
        <f>IF(VLOOKUP(B2910&amp;D2910,'BAHAN BAKU'!BA:BB,2,FALSE)&gt;'BAHAN BAKU'!$B$1,'BAHAN BAKU'!$B$1,VLOOKUP(B2910&amp;D2910,'BAHAN BAKU'!BA:BB,2,FALSE))</f>
        <v>0</v>
      </c>
      <c r="G2910" t="s">
        <v>49</v>
      </c>
      <c r="H2910">
        <v>100</v>
      </c>
      <c r="I2910">
        <f>ROUND(VLOOKUP(B2910,'BAHAN BAKU'!P:AO,26,FALSE)*F2910%,0)</f>
        <v>0</v>
      </c>
      <c r="J2910">
        <v>0</v>
      </c>
      <c r="K2910">
        <v>0</v>
      </c>
      <c r="L2910">
        <f>VLOOKUP(B2910,'BAHAN BAKU'!P:Y,10,FALSE)</f>
        <v>0</v>
      </c>
      <c r="M2910">
        <f>VLOOKUP(B2910,'BAHAN BAKU'!P:Z,11,FALSE)</f>
        <v>0</v>
      </c>
      <c r="T2910">
        <v>0</v>
      </c>
    </row>
    <row r="2911" spans="1:20" x14ac:dyDescent="0.25">
      <c r="A2911">
        <f>VLOOKUP(B2911,'BAHAN BAKU'!$BD:$BE,2,FALSE)</f>
        <v>1</v>
      </c>
      <c r="B2911">
        <f>IF(COUNTIF($B$2:B2910,B2910)=3,B2910+1,B2910)</f>
        <v>970</v>
      </c>
      <c r="C2911" t="e">
        <f>VLOOKUP(B2911,'BAHAN BAKU'!P:Q,2,FALSE)</f>
        <v>#N/A</v>
      </c>
      <c r="D2911" t="s">
        <v>4</v>
      </c>
      <c r="E2911" t="s">
        <v>49</v>
      </c>
      <c r="F2911" s="13" t="e">
        <f>IF(C2911=0,"2.5","0")</f>
        <v>#N/A</v>
      </c>
      <c r="G2911" t="s">
        <v>49</v>
      </c>
      <c r="H2911">
        <v>100</v>
      </c>
      <c r="I2911" t="e">
        <f>ROUND(VLOOKUP(B2911,'BAHAN BAKU'!P:AO,26,FALSE)*F2911%,0)</f>
        <v>#N/A</v>
      </c>
      <c r="J2911">
        <v>0</v>
      </c>
      <c r="K2911">
        <v>0</v>
      </c>
      <c r="L2911">
        <f>VLOOKUP(B2911,'BAHAN BAKU'!P:Y,10,FALSE)</f>
        <v>0</v>
      </c>
      <c r="M2911">
        <f>VLOOKUP(B2911,'BAHAN BAKU'!P:Z,11,FALSE)</f>
        <v>0</v>
      </c>
      <c r="T2911">
        <v>0</v>
      </c>
    </row>
    <row r="2912" spans="1:20" x14ac:dyDescent="0.25">
      <c r="A2912">
        <f>VLOOKUP(B2912,'BAHAN BAKU'!$BD:$BE,2,FALSE)</f>
        <v>1</v>
      </c>
      <c r="B2912">
        <f>IF(COUNTIF($B$2:B2911,B2911)=3,B2911+1,B2911)</f>
        <v>971</v>
      </c>
      <c r="C2912" t="e">
        <f>VLOOKUP(B2912,'BAHAN BAKU'!P:Q,2,FALSE)</f>
        <v>#N/A</v>
      </c>
      <c r="D2912" t="s">
        <v>2</v>
      </c>
      <c r="E2912" t="s">
        <v>49</v>
      </c>
      <c r="F2912" s="13">
        <v>11</v>
      </c>
      <c r="G2912" t="s">
        <v>49</v>
      </c>
      <c r="H2912">
        <v>100</v>
      </c>
      <c r="I2912">
        <f>ROUND(VLOOKUP(B2912,'BAHAN BAKU'!P:AO,26,FALSE)*F2912%,0)</f>
        <v>0</v>
      </c>
      <c r="J2912">
        <v>0</v>
      </c>
      <c r="K2912">
        <v>0</v>
      </c>
      <c r="L2912">
        <f>VLOOKUP(B2912,'BAHAN BAKU'!P:Y,10,FALSE)</f>
        <v>0</v>
      </c>
      <c r="M2912">
        <f>VLOOKUP(B2912,'BAHAN BAKU'!P:Z,11,FALSE)</f>
        <v>0</v>
      </c>
      <c r="T2912">
        <v>0</v>
      </c>
    </row>
    <row r="2913" spans="1:20" x14ac:dyDescent="0.25">
      <c r="A2913">
        <f>VLOOKUP(B2913,'BAHAN BAKU'!$BD:$BE,2,FALSE)</f>
        <v>1</v>
      </c>
      <c r="B2913">
        <f>IF(COUNTIF($B$2:B2912,B2912)=3,B2912+1,B2912)</f>
        <v>971</v>
      </c>
      <c r="C2913" t="e">
        <f>VLOOKUP(B2913,'BAHAN BAKU'!P:Q,2,FALSE)</f>
        <v>#N/A</v>
      </c>
      <c r="D2913" t="s">
        <v>0</v>
      </c>
      <c r="E2913" t="s">
        <v>49</v>
      </c>
      <c r="F2913" s="13">
        <f>IF(VLOOKUP(B2913&amp;D2913,'BAHAN BAKU'!BA:BB,2,FALSE)&gt;'BAHAN BAKU'!$B$1,'BAHAN BAKU'!$B$1,VLOOKUP(B2913&amp;D2913,'BAHAN BAKU'!BA:BB,2,FALSE))</f>
        <v>0</v>
      </c>
      <c r="G2913" t="s">
        <v>49</v>
      </c>
      <c r="H2913">
        <v>100</v>
      </c>
      <c r="I2913">
        <f>ROUND(VLOOKUP(B2913,'BAHAN BAKU'!P:AO,26,FALSE)*F2913%,0)</f>
        <v>0</v>
      </c>
      <c r="J2913">
        <v>0</v>
      </c>
      <c r="K2913">
        <v>0</v>
      </c>
      <c r="L2913">
        <f>VLOOKUP(B2913,'BAHAN BAKU'!P:Y,10,FALSE)</f>
        <v>0</v>
      </c>
      <c r="M2913">
        <f>VLOOKUP(B2913,'BAHAN BAKU'!P:Z,11,FALSE)</f>
        <v>0</v>
      </c>
      <c r="T2913">
        <v>0</v>
      </c>
    </row>
    <row r="2914" spans="1:20" x14ac:dyDescent="0.25">
      <c r="A2914">
        <f>VLOOKUP(B2914,'BAHAN BAKU'!$BD:$BE,2,FALSE)</f>
        <v>1</v>
      </c>
      <c r="B2914">
        <f>IF(COUNTIF($B$2:B2913,B2913)=3,B2913+1,B2913)</f>
        <v>971</v>
      </c>
      <c r="C2914" t="e">
        <f>VLOOKUP(B2914,'BAHAN BAKU'!P:Q,2,FALSE)</f>
        <v>#N/A</v>
      </c>
      <c r="D2914" t="s">
        <v>4</v>
      </c>
      <c r="E2914" t="s">
        <v>49</v>
      </c>
      <c r="F2914" s="13" t="e">
        <f>IF(C2914=0,"2.5","0")</f>
        <v>#N/A</v>
      </c>
      <c r="G2914" t="s">
        <v>49</v>
      </c>
      <c r="H2914">
        <v>100</v>
      </c>
      <c r="I2914" t="e">
        <f>ROUND(VLOOKUP(B2914,'BAHAN BAKU'!P:AO,26,FALSE)*F2914%,0)</f>
        <v>#N/A</v>
      </c>
      <c r="J2914">
        <v>0</v>
      </c>
      <c r="K2914">
        <v>0</v>
      </c>
      <c r="L2914">
        <f>VLOOKUP(B2914,'BAHAN BAKU'!P:Y,10,FALSE)</f>
        <v>0</v>
      </c>
      <c r="M2914">
        <f>VLOOKUP(B2914,'BAHAN BAKU'!P:Z,11,FALSE)</f>
        <v>0</v>
      </c>
      <c r="T2914">
        <v>0</v>
      </c>
    </row>
    <row r="2915" spans="1:20" x14ac:dyDescent="0.25">
      <c r="A2915">
        <f>VLOOKUP(B2915,'BAHAN BAKU'!$BD:$BE,2,FALSE)</f>
        <v>1</v>
      </c>
      <c r="B2915">
        <f>IF(COUNTIF($B$2:B2914,B2914)=3,B2914+1,B2914)</f>
        <v>972</v>
      </c>
      <c r="C2915" t="e">
        <f>VLOOKUP(B2915,'BAHAN BAKU'!P:Q,2,FALSE)</f>
        <v>#N/A</v>
      </c>
      <c r="D2915" t="s">
        <v>2</v>
      </c>
      <c r="E2915" t="s">
        <v>49</v>
      </c>
      <c r="F2915" s="13">
        <v>11</v>
      </c>
      <c r="G2915" t="s">
        <v>49</v>
      </c>
      <c r="H2915">
        <v>100</v>
      </c>
      <c r="I2915">
        <f>ROUND(VLOOKUP(B2915,'BAHAN BAKU'!P:AO,26,FALSE)*F2915%,0)</f>
        <v>0</v>
      </c>
      <c r="J2915">
        <v>0</v>
      </c>
      <c r="K2915">
        <v>0</v>
      </c>
      <c r="L2915">
        <f>VLOOKUP(B2915,'BAHAN BAKU'!P:Y,10,FALSE)</f>
        <v>0</v>
      </c>
      <c r="M2915">
        <f>VLOOKUP(B2915,'BAHAN BAKU'!P:Z,11,FALSE)</f>
        <v>0</v>
      </c>
      <c r="T2915">
        <v>0</v>
      </c>
    </row>
    <row r="2916" spans="1:20" x14ac:dyDescent="0.25">
      <c r="A2916">
        <f>VLOOKUP(B2916,'BAHAN BAKU'!$BD:$BE,2,FALSE)</f>
        <v>1</v>
      </c>
      <c r="B2916">
        <f>IF(COUNTIF($B$2:B2915,B2915)=3,B2915+1,B2915)</f>
        <v>972</v>
      </c>
      <c r="C2916" t="e">
        <f>VLOOKUP(B2916,'BAHAN BAKU'!P:Q,2,FALSE)</f>
        <v>#N/A</v>
      </c>
      <c r="D2916" t="s">
        <v>0</v>
      </c>
      <c r="E2916" t="s">
        <v>49</v>
      </c>
      <c r="F2916" s="13">
        <f>IF(VLOOKUP(B2916&amp;D2916,'BAHAN BAKU'!BA:BB,2,FALSE)&gt;'BAHAN BAKU'!$B$1,'BAHAN BAKU'!$B$1,VLOOKUP(B2916&amp;D2916,'BAHAN BAKU'!BA:BB,2,FALSE))</f>
        <v>0</v>
      </c>
      <c r="G2916" t="s">
        <v>49</v>
      </c>
      <c r="H2916">
        <v>100</v>
      </c>
      <c r="I2916">
        <f>ROUND(VLOOKUP(B2916,'BAHAN BAKU'!P:AO,26,FALSE)*F2916%,0)</f>
        <v>0</v>
      </c>
      <c r="J2916">
        <v>0</v>
      </c>
      <c r="K2916">
        <v>0</v>
      </c>
      <c r="L2916">
        <f>VLOOKUP(B2916,'BAHAN BAKU'!P:Y,10,FALSE)</f>
        <v>0</v>
      </c>
      <c r="M2916">
        <f>VLOOKUP(B2916,'BAHAN BAKU'!P:Z,11,FALSE)</f>
        <v>0</v>
      </c>
      <c r="T2916">
        <v>0</v>
      </c>
    </row>
    <row r="2917" spans="1:20" x14ac:dyDescent="0.25">
      <c r="A2917">
        <f>VLOOKUP(B2917,'BAHAN BAKU'!$BD:$BE,2,FALSE)</f>
        <v>1</v>
      </c>
      <c r="B2917">
        <f>IF(COUNTIF($B$2:B2916,B2916)=3,B2916+1,B2916)</f>
        <v>972</v>
      </c>
      <c r="C2917" t="e">
        <f>VLOOKUP(B2917,'BAHAN BAKU'!P:Q,2,FALSE)</f>
        <v>#N/A</v>
      </c>
      <c r="D2917" t="s">
        <v>4</v>
      </c>
      <c r="E2917" t="s">
        <v>49</v>
      </c>
      <c r="F2917" s="13" t="e">
        <f>IF(C2917=0,"2.5","0")</f>
        <v>#N/A</v>
      </c>
      <c r="G2917" t="s">
        <v>49</v>
      </c>
      <c r="H2917">
        <v>100</v>
      </c>
      <c r="I2917" t="e">
        <f>ROUND(VLOOKUP(B2917,'BAHAN BAKU'!P:AO,26,FALSE)*F2917%,0)</f>
        <v>#N/A</v>
      </c>
      <c r="J2917">
        <v>0</v>
      </c>
      <c r="K2917">
        <v>0</v>
      </c>
      <c r="L2917">
        <f>VLOOKUP(B2917,'BAHAN BAKU'!P:Y,10,FALSE)</f>
        <v>0</v>
      </c>
      <c r="M2917">
        <f>VLOOKUP(B2917,'BAHAN BAKU'!P:Z,11,FALSE)</f>
        <v>0</v>
      </c>
      <c r="T2917">
        <v>0</v>
      </c>
    </row>
    <row r="2918" spans="1:20" x14ac:dyDescent="0.25">
      <c r="A2918">
        <f>VLOOKUP(B2918,'BAHAN BAKU'!$BD:$BE,2,FALSE)</f>
        <v>1</v>
      </c>
      <c r="B2918">
        <f>IF(COUNTIF($B$2:B2917,B2917)=3,B2917+1,B2917)</f>
        <v>973</v>
      </c>
      <c r="C2918" t="e">
        <f>VLOOKUP(B2918,'BAHAN BAKU'!P:Q,2,FALSE)</f>
        <v>#N/A</v>
      </c>
      <c r="D2918" t="s">
        <v>2</v>
      </c>
      <c r="E2918" t="s">
        <v>49</v>
      </c>
      <c r="F2918" s="13">
        <v>11</v>
      </c>
      <c r="G2918" t="s">
        <v>49</v>
      </c>
      <c r="H2918">
        <v>100</v>
      </c>
      <c r="I2918">
        <f>ROUND(VLOOKUP(B2918,'BAHAN BAKU'!P:AO,26,FALSE)*F2918%,0)</f>
        <v>0</v>
      </c>
      <c r="J2918">
        <v>0</v>
      </c>
      <c r="K2918">
        <v>0</v>
      </c>
      <c r="L2918">
        <f>VLOOKUP(B2918,'BAHAN BAKU'!P:Y,10,FALSE)</f>
        <v>0</v>
      </c>
      <c r="M2918">
        <f>VLOOKUP(B2918,'BAHAN BAKU'!P:Z,11,FALSE)</f>
        <v>0</v>
      </c>
      <c r="T2918">
        <v>0</v>
      </c>
    </row>
    <row r="2919" spans="1:20" x14ac:dyDescent="0.25">
      <c r="A2919">
        <f>VLOOKUP(B2919,'BAHAN BAKU'!$BD:$BE,2,FALSE)</f>
        <v>1</v>
      </c>
      <c r="B2919">
        <f>IF(COUNTIF($B$2:B2918,B2918)=3,B2918+1,B2918)</f>
        <v>973</v>
      </c>
      <c r="C2919" t="e">
        <f>VLOOKUP(B2919,'BAHAN BAKU'!P:Q,2,FALSE)</f>
        <v>#N/A</v>
      </c>
      <c r="D2919" t="s">
        <v>0</v>
      </c>
      <c r="E2919" t="s">
        <v>49</v>
      </c>
      <c r="F2919" s="13">
        <f>IF(VLOOKUP(B2919&amp;D2919,'BAHAN BAKU'!BA:BB,2,FALSE)&gt;'BAHAN BAKU'!$B$1,'BAHAN BAKU'!$B$1,VLOOKUP(B2919&amp;D2919,'BAHAN BAKU'!BA:BB,2,FALSE))</f>
        <v>0</v>
      </c>
      <c r="G2919" t="s">
        <v>49</v>
      </c>
      <c r="H2919">
        <v>100</v>
      </c>
      <c r="I2919">
        <f>ROUND(VLOOKUP(B2919,'BAHAN BAKU'!P:AO,26,FALSE)*F2919%,0)</f>
        <v>0</v>
      </c>
      <c r="J2919">
        <v>0</v>
      </c>
      <c r="K2919">
        <v>0</v>
      </c>
      <c r="L2919">
        <f>VLOOKUP(B2919,'BAHAN BAKU'!P:Y,10,FALSE)</f>
        <v>0</v>
      </c>
      <c r="M2919">
        <f>VLOOKUP(B2919,'BAHAN BAKU'!P:Z,11,FALSE)</f>
        <v>0</v>
      </c>
      <c r="T2919">
        <v>0</v>
      </c>
    </row>
    <row r="2920" spans="1:20" x14ac:dyDescent="0.25">
      <c r="A2920">
        <f>VLOOKUP(B2920,'BAHAN BAKU'!$BD:$BE,2,FALSE)</f>
        <v>1</v>
      </c>
      <c r="B2920">
        <f>IF(COUNTIF($B$2:B2919,B2919)=3,B2919+1,B2919)</f>
        <v>973</v>
      </c>
      <c r="C2920" t="e">
        <f>VLOOKUP(B2920,'BAHAN BAKU'!P:Q,2,FALSE)</f>
        <v>#N/A</v>
      </c>
      <c r="D2920" t="s">
        <v>4</v>
      </c>
      <c r="E2920" t="s">
        <v>49</v>
      </c>
      <c r="F2920" s="13" t="e">
        <f>IF(C2920=0,"2.5","0")</f>
        <v>#N/A</v>
      </c>
      <c r="G2920" t="s">
        <v>49</v>
      </c>
      <c r="H2920">
        <v>100</v>
      </c>
      <c r="I2920" t="e">
        <f>ROUND(VLOOKUP(B2920,'BAHAN BAKU'!P:AO,26,FALSE)*F2920%,0)</f>
        <v>#N/A</v>
      </c>
      <c r="J2920">
        <v>0</v>
      </c>
      <c r="K2920">
        <v>0</v>
      </c>
      <c r="L2920">
        <f>VLOOKUP(B2920,'BAHAN BAKU'!P:Y,10,FALSE)</f>
        <v>0</v>
      </c>
      <c r="M2920">
        <f>VLOOKUP(B2920,'BAHAN BAKU'!P:Z,11,FALSE)</f>
        <v>0</v>
      </c>
      <c r="T2920">
        <v>0</v>
      </c>
    </row>
    <row r="2921" spans="1:20" x14ac:dyDescent="0.25">
      <c r="A2921">
        <f>VLOOKUP(B2921,'BAHAN BAKU'!$BD:$BE,2,FALSE)</f>
        <v>1</v>
      </c>
      <c r="B2921">
        <f>IF(COUNTIF($B$2:B2920,B2920)=3,B2920+1,B2920)</f>
        <v>974</v>
      </c>
      <c r="C2921" t="e">
        <f>VLOOKUP(B2921,'BAHAN BAKU'!P:Q,2,FALSE)</f>
        <v>#N/A</v>
      </c>
      <c r="D2921" t="s">
        <v>2</v>
      </c>
      <c r="E2921" t="s">
        <v>49</v>
      </c>
      <c r="F2921" s="13">
        <v>11</v>
      </c>
      <c r="G2921" t="s">
        <v>49</v>
      </c>
      <c r="H2921">
        <v>100</v>
      </c>
      <c r="I2921">
        <f>ROUND(VLOOKUP(B2921,'BAHAN BAKU'!P:AO,26,FALSE)*F2921%,0)</f>
        <v>0</v>
      </c>
      <c r="J2921">
        <v>0</v>
      </c>
      <c r="K2921">
        <v>0</v>
      </c>
      <c r="L2921">
        <f>VLOOKUP(B2921,'BAHAN BAKU'!P:Y,10,FALSE)</f>
        <v>0</v>
      </c>
      <c r="M2921">
        <f>VLOOKUP(B2921,'BAHAN BAKU'!P:Z,11,FALSE)</f>
        <v>0</v>
      </c>
      <c r="T2921">
        <v>0</v>
      </c>
    </row>
    <row r="2922" spans="1:20" x14ac:dyDescent="0.25">
      <c r="A2922">
        <f>VLOOKUP(B2922,'BAHAN BAKU'!$BD:$BE,2,FALSE)</f>
        <v>1</v>
      </c>
      <c r="B2922">
        <f>IF(COUNTIF($B$2:B2921,B2921)=3,B2921+1,B2921)</f>
        <v>974</v>
      </c>
      <c r="C2922" t="e">
        <f>VLOOKUP(B2922,'BAHAN BAKU'!P:Q,2,FALSE)</f>
        <v>#N/A</v>
      </c>
      <c r="D2922" t="s">
        <v>0</v>
      </c>
      <c r="E2922" t="s">
        <v>49</v>
      </c>
      <c r="F2922" s="13">
        <f>IF(VLOOKUP(B2922&amp;D2922,'BAHAN BAKU'!BA:BB,2,FALSE)&gt;'BAHAN BAKU'!$B$1,'BAHAN BAKU'!$B$1,VLOOKUP(B2922&amp;D2922,'BAHAN BAKU'!BA:BB,2,FALSE))</f>
        <v>0</v>
      </c>
      <c r="G2922" t="s">
        <v>49</v>
      </c>
      <c r="H2922">
        <v>100</v>
      </c>
      <c r="I2922">
        <f>ROUND(VLOOKUP(B2922,'BAHAN BAKU'!P:AO,26,FALSE)*F2922%,0)</f>
        <v>0</v>
      </c>
      <c r="J2922">
        <v>0</v>
      </c>
      <c r="K2922">
        <v>0</v>
      </c>
      <c r="L2922">
        <f>VLOOKUP(B2922,'BAHAN BAKU'!P:Y,10,FALSE)</f>
        <v>0</v>
      </c>
      <c r="M2922">
        <f>VLOOKUP(B2922,'BAHAN BAKU'!P:Z,11,FALSE)</f>
        <v>0</v>
      </c>
      <c r="T2922">
        <v>0</v>
      </c>
    </row>
    <row r="2923" spans="1:20" x14ac:dyDescent="0.25">
      <c r="A2923">
        <f>VLOOKUP(B2923,'BAHAN BAKU'!$BD:$BE,2,FALSE)</f>
        <v>1</v>
      </c>
      <c r="B2923">
        <f>IF(COUNTIF($B$2:B2922,B2922)=3,B2922+1,B2922)</f>
        <v>974</v>
      </c>
      <c r="C2923" t="e">
        <f>VLOOKUP(B2923,'BAHAN BAKU'!P:Q,2,FALSE)</f>
        <v>#N/A</v>
      </c>
      <c r="D2923" t="s">
        <v>4</v>
      </c>
      <c r="E2923" t="s">
        <v>49</v>
      </c>
      <c r="F2923" s="13" t="e">
        <f>IF(C2923=0,"2.5","0")</f>
        <v>#N/A</v>
      </c>
      <c r="G2923" t="s">
        <v>49</v>
      </c>
      <c r="H2923">
        <v>100</v>
      </c>
      <c r="I2923" t="e">
        <f>ROUND(VLOOKUP(B2923,'BAHAN BAKU'!P:AO,26,FALSE)*F2923%,0)</f>
        <v>#N/A</v>
      </c>
      <c r="J2923">
        <v>0</v>
      </c>
      <c r="K2923">
        <v>0</v>
      </c>
      <c r="L2923">
        <f>VLOOKUP(B2923,'BAHAN BAKU'!P:Y,10,FALSE)</f>
        <v>0</v>
      </c>
      <c r="M2923">
        <f>VLOOKUP(B2923,'BAHAN BAKU'!P:Z,11,FALSE)</f>
        <v>0</v>
      </c>
      <c r="T2923">
        <v>0</v>
      </c>
    </row>
    <row r="2924" spans="1:20" x14ac:dyDescent="0.25">
      <c r="A2924">
        <f>VLOOKUP(B2924,'BAHAN BAKU'!$BD:$BE,2,FALSE)</f>
        <v>1</v>
      </c>
      <c r="B2924">
        <f>IF(COUNTIF($B$2:B2923,B2923)=3,B2923+1,B2923)</f>
        <v>975</v>
      </c>
      <c r="C2924" t="e">
        <f>VLOOKUP(B2924,'BAHAN BAKU'!P:Q,2,FALSE)</f>
        <v>#N/A</v>
      </c>
      <c r="D2924" t="s">
        <v>2</v>
      </c>
      <c r="E2924" t="s">
        <v>49</v>
      </c>
      <c r="F2924" s="13">
        <v>11</v>
      </c>
      <c r="G2924" t="s">
        <v>49</v>
      </c>
      <c r="H2924">
        <v>100</v>
      </c>
      <c r="I2924">
        <f>ROUND(VLOOKUP(B2924,'BAHAN BAKU'!P:AO,26,FALSE)*F2924%,0)</f>
        <v>0</v>
      </c>
      <c r="J2924">
        <v>0</v>
      </c>
      <c r="K2924">
        <v>0</v>
      </c>
      <c r="L2924">
        <f>VLOOKUP(B2924,'BAHAN BAKU'!P:Y,10,FALSE)</f>
        <v>0</v>
      </c>
      <c r="M2924">
        <f>VLOOKUP(B2924,'BAHAN BAKU'!P:Z,11,FALSE)</f>
        <v>0</v>
      </c>
      <c r="T2924">
        <v>0</v>
      </c>
    </row>
    <row r="2925" spans="1:20" x14ac:dyDescent="0.25">
      <c r="A2925">
        <f>VLOOKUP(B2925,'BAHAN BAKU'!$BD:$BE,2,FALSE)</f>
        <v>1</v>
      </c>
      <c r="B2925">
        <f>IF(COUNTIF($B$2:B2924,B2924)=3,B2924+1,B2924)</f>
        <v>975</v>
      </c>
      <c r="C2925" t="e">
        <f>VLOOKUP(B2925,'BAHAN BAKU'!P:Q,2,FALSE)</f>
        <v>#N/A</v>
      </c>
      <c r="D2925" t="s">
        <v>0</v>
      </c>
      <c r="E2925" t="s">
        <v>49</v>
      </c>
      <c r="F2925" s="13">
        <f>IF(VLOOKUP(B2925&amp;D2925,'BAHAN BAKU'!BA:BB,2,FALSE)&gt;'BAHAN BAKU'!$B$1,'BAHAN BAKU'!$B$1,VLOOKUP(B2925&amp;D2925,'BAHAN BAKU'!BA:BB,2,FALSE))</f>
        <v>0</v>
      </c>
      <c r="G2925" t="s">
        <v>49</v>
      </c>
      <c r="H2925">
        <v>100</v>
      </c>
      <c r="I2925">
        <f>ROUND(VLOOKUP(B2925,'BAHAN BAKU'!P:AO,26,FALSE)*F2925%,0)</f>
        <v>0</v>
      </c>
      <c r="J2925">
        <v>0</v>
      </c>
      <c r="K2925">
        <v>0</v>
      </c>
      <c r="L2925">
        <f>VLOOKUP(B2925,'BAHAN BAKU'!P:Y,10,FALSE)</f>
        <v>0</v>
      </c>
      <c r="M2925">
        <f>VLOOKUP(B2925,'BAHAN BAKU'!P:Z,11,FALSE)</f>
        <v>0</v>
      </c>
      <c r="T2925">
        <v>0</v>
      </c>
    </row>
    <row r="2926" spans="1:20" x14ac:dyDescent="0.25">
      <c r="A2926">
        <f>VLOOKUP(B2926,'BAHAN BAKU'!$BD:$BE,2,FALSE)</f>
        <v>1</v>
      </c>
      <c r="B2926">
        <f>IF(COUNTIF($B$2:B2925,B2925)=3,B2925+1,B2925)</f>
        <v>975</v>
      </c>
      <c r="C2926" t="e">
        <f>VLOOKUP(B2926,'BAHAN BAKU'!P:Q,2,FALSE)</f>
        <v>#N/A</v>
      </c>
      <c r="D2926" t="s">
        <v>4</v>
      </c>
      <c r="E2926" t="s">
        <v>49</v>
      </c>
      <c r="F2926" s="13" t="e">
        <f>IF(C2926=0,"2.5","0")</f>
        <v>#N/A</v>
      </c>
      <c r="G2926" t="s">
        <v>49</v>
      </c>
      <c r="H2926">
        <v>100</v>
      </c>
      <c r="I2926" t="e">
        <f>ROUND(VLOOKUP(B2926,'BAHAN BAKU'!P:AO,26,FALSE)*F2926%,0)</f>
        <v>#N/A</v>
      </c>
      <c r="J2926">
        <v>0</v>
      </c>
      <c r="K2926">
        <v>0</v>
      </c>
      <c r="L2926">
        <f>VLOOKUP(B2926,'BAHAN BAKU'!P:Y,10,FALSE)</f>
        <v>0</v>
      </c>
      <c r="M2926">
        <f>VLOOKUP(B2926,'BAHAN BAKU'!P:Z,11,FALSE)</f>
        <v>0</v>
      </c>
      <c r="T2926">
        <v>0</v>
      </c>
    </row>
    <row r="2927" spans="1:20" x14ac:dyDescent="0.25">
      <c r="A2927">
        <f>VLOOKUP(B2927,'BAHAN BAKU'!$BD:$BE,2,FALSE)</f>
        <v>1</v>
      </c>
      <c r="B2927">
        <f>IF(COUNTIF($B$2:B2926,B2926)=3,B2926+1,B2926)</f>
        <v>976</v>
      </c>
      <c r="C2927" t="e">
        <f>VLOOKUP(B2927,'BAHAN BAKU'!P:Q,2,FALSE)</f>
        <v>#N/A</v>
      </c>
      <c r="D2927" t="s">
        <v>2</v>
      </c>
      <c r="E2927" t="s">
        <v>49</v>
      </c>
      <c r="F2927" s="13">
        <v>11</v>
      </c>
      <c r="G2927" t="s">
        <v>49</v>
      </c>
      <c r="H2927">
        <v>100</v>
      </c>
      <c r="I2927">
        <f>ROUND(VLOOKUP(B2927,'BAHAN BAKU'!P:AO,26,FALSE)*F2927%,0)</f>
        <v>0</v>
      </c>
      <c r="J2927">
        <v>0</v>
      </c>
      <c r="K2927">
        <v>0</v>
      </c>
      <c r="L2927">
        <f>VLOOKUP(B2927,'BAHAN BAKU'!P:Y,10,FALSE)</f>
        <v>0</v>
      </c>
      <c r="M2927">
        <f>VLOOKUP(B2927,'BAHAN BAKU'!P:Z,11,FALSE)</f>
        <v>0</v>
      </c>
      <c r="T2927">
        <v>0</v>
      </c>
    </row>
    <row r="2928" spans="1:20" x14ac:dyDescent="0.25">
      <c r="A2928">
        <f>VLOOKUP(B2928,'BAHAN BAKU'!$BD:$BE,2,FALSE)</f>
        <v>1</v>
      </c>
      <c r="B2928">
        <f>IF(COUNTIF($B$2:B2927,B2927)=3,B2927+1,B2927)</f>
        <v>976</v>
      </c>
      <c r="C2928" t="e">
        <f>VLOOKUP(B2928,'BAHAN BAKU'!P:Q,2,FALSE)</f>
        <v>#N/A</v>
      </c>
      <c r="D2928" t="s">
        <v>0</v>
      </c>
      <c r="E2928" t="s">
        <v>49</v>
      </c>
      <c r="F2928" s="13">
        <f>IF(VLOOKUP(B2928&amp;D2928,'BAHAN BAKU'!BA:BB,2,FALSE)&gt;'BAHAN BAKU'!$B$1,'BAHAN BAKU'!$B$1,VLOOKUP(B2928&amp;D2928,'BAHAN BAKU'!BA:BB,2,FALSE))</f>
        <v>0</v>
      </c>
      <c r="G2928" t="s">
        <v>49</v>
      </c>
      <c r="H2928">
        <v>100</v>
      </c>
      <c r="I2928">
        <f>ROUND(VLOOKUP(B2928,'BAHAN BAKU'!P:AO,26,FALSE)*F2928%,0)</f>
        <v>0</v>
      </c>
      <c r="J2928">
        <v>0</v>
      </c>
      <c r="K2928">
        <v>0</v>
      </c>
      <c r="L2928">
        <f>VLOOKUP(B2928,'BAHAN BAKU'!P:Y,10,FALSE)</f>
        <v>0</v>
      </c>
      <c r="M2928">
        <f>VLOOKUP(B2928,'BAHAN BAKU'!P:Z,11,FALSE)</f>
        <v>0</v>
      </c>
      <c r="T2928">
        <v>0</v>
      </c>
    </row>
    <row r="2929" spans="1:20" x14ac:dyDescent="0.25">
      <c r="A2929">
        <f>VLOOKUP(B2929,'BAHAN BAKU'!$BD:$BE,2,FALSE)</f>
        <v>1</v>
      </c>
      <c r="B2929">
        <f>IF(COUNTIF($B$2:B2928,B2928)=3,B2928+1,B2928)</f>
        <v>976</v>
      </c>
      <c r="C2929" t="e">
        <f>VLOOKUP(B2929,'BAHAN BAKU'!P:Q,2,FALSE)</f>
        <v>#N/A</v>
      </c>
      <c r="D2929" t="s">
        <v>4</v>
      </c>
      <c r="E2929" t="s">
        <v>49</v>
      </c>
      <c r="F2929" s="13" t="e">
        <f>IF(C2929=0,"2.5","0")</f>
        <v>#N/A</v>
      </c>
      <c r="G2929" t="s">
        <v>49</v>
      </c>
      <c r="H2929">
        <v>100</v>
      </c>
      <c r="I2929" t="e">
        <f>ROUND(VLOOKUP(B2929,'BAHAN BAKU'!P:AO,26,FALSE)*F2929%,0)</f>
        <v>#N/A</v>
      </c>
      <c r="J2929">
        <v>0</v>
      </c>
      <c r="K2929">
        <v>0</v>
      </c>
      <c r="L2929">
        <f>VLOOKUP(B2929,'BAHAN BAKU'!P:Y,10,FALSE)</f>
        <v>0</v>
      </c>
      <c r="M2929">
        <f>VLOOKUP(B2929,'BAHAN BAKU'!P:Z,11,FALSE)</f>
        <v>0</v>
      </c>
      <c r="T2929">
        <v>0</v>
      </c>
    </row>
    <row r="2930" spans="1:20" x14ac:dyDescent="0.25">
      <c r="A2930">
        <f>VLOOKUP(B2930,'BAHAN BAKU'!$BD:$BE,2,FALSE)</f>
        <v>1</v>
      </c>
      <c r="B2930">
        <f>IF(COUNTIF($B$2:B2929,B2929)=3,B2929+1,B2929)</f>
        <v>977</v>
      </c>
      <c r="C2930" t="e">
        <f>VLOOKUP(B2930,'BAHAN BAKU'!P:Q,2,FALSE)</f>
        <v>#N/A</v>
      </c>
      <c r="D2930" t="s">
        <v>2</v>
      </c>
      <c r="E2930" t="s">
        <v>49</v>
      </c>
      <c r="F2930" s="13">
        <v>11</v>
      </c>
      <c r="G2930" t="s">
        <v>49</v>
      </c>
      <c r="H2930">
        <v>100</v>
      </c>
      <c r="I2930">
        <f>ROUND(VLOOKUP(B2930,'BAHAN BAKU'!P:AO,26,FALSE)*F2930%,0)</f>
        <v>0</v>
      </c>
      <c r="J2930">
        <v>0</v>
      </c>
      <c r="K2930">
        <v>0</v>
      </c>
      <c r="L2930">
        <f>VLOOKUP(B2930,'BAHAN BAKU'!P:Y,10,FALSE)</f>
        <v>0</v>
      </c>
      <c r="M2930">
        <f>VLOOKUP(B2930,'BAHAN BAKU'!P:Z,11,FALSE)</f>
        <v>0</v>
      </c>
      <c r="T2930">
        <v>0</v>
      </c>
    </row>
    <row r="2931" spans="1:20" x14ac:dyDescent="0.25">
      <c r="A2931">
        <f>VLOOKUP(B2931,'BAHAN BAKU'!$BD:$BE,2,FALSE)</f>
        <v>1</v>
      </c>
      <c r="B2931">
        <f>IF(COUNTIF($B$2:B2930,B2930)=3,B2930+1,B2930)</f>
        <v>977</v>
      </c>
      <c r="C2931" t="e">
        <f>VLOOKUP(B2931,'BAHAN BAKU'!P:Q,2,FALSE)</f>
        <v>#N/A</v>
      </c>
      <c r="D2931" t="s">
        <v>0</v>
      </c>
      <c r="E2931" t="s">
        <v>49</v>
      </c>
      <c r="F2931" s="13">
        <f>IF(VLOOKUP(B2931&amp;D2931,'BAHAN BAKU'!BA:BB,2,FALSE)&gt;'BAHAN BAKU'!$B$1,'BAHAN BAKU'!$B$1,VLOOKUP(B2931&amp;D2931,'BAHAN BAKU'!BA:BB,2,FALSE))</f>
        <v>0</v>
      </c>
      <c r="G2931" t="s">
        <v>49</v>
      </c>
      <c r="H2931">
        <v>100</v>
      </c>
      <c r="I2931">
        <f>ROUND(VLOOKUP(B2931,'BAHAN BAKU'!P:AO,26,FALSE)*F2931%,0)</f>
        <v>0</v>
      </c>
      <c r="J2931">
        <v>0</v>
      </c>
      <c r="K2931">
        <v>0</v>
      </c>
      <c r="L2931">
        <f>VLOOKUP(B2931,'BAHAN BAKU'!P:Y,10,FALSE)</f>
        <v>0</v>
      </c>
      <c r="M2931">
        <f>VLOOKUP(B2931,'BAHAN BAKU'!P:Z,11,FALSE)</f>
        <v>0</v>
      </c>
      <c r="T2931">
        <v>0</v>
      </c>
    </row>
    <row r="2932" spans="1:20" x14ac:dyDescent="0.25">
      <c r="A2932">
        <f>VLOOKUP(B2932,'BAHAN BAKU'!$BD:$BE,2,FALSE)</f>
        <v>1</v>
      </c>
      <c r="B2932">
        <f>IF(COUNTIF($B$2:B2931,B2931)=3,B2931+1,B2931)</f>
        <v>977</v>
      </c>
      <c r="C2932" t="e">
        <f>VLOOKUP(B2932,'BAHAN BAKU'!P:Q,2,FALSE)</f>
        <v>#N/A</v>
      </c>
      <c r="D2932" t="s">
        <v>4</v>
      </c>
      <c r="E2932" t="s">
        <v>49</v>
      </c>
      <c r="F2932" s="13" t="e">
        <f>IF(C2932=0,"2.5","0")</f>
        <v>#N/A</v>
      </c>
      <c r="G2932" t="s">
        <v>49</v>
      </c>
      <c r="H2932">
        <v>100</v>
      </c>
      <c r="I2932" t="e">
        <f>ROUND(VLOOKUP(B2932,'BAHAN BAKU'!P:AO,26,FALSE)*F2932%,0)</f>
        <v>#N/A</v>
      </c>
      <c r="J2932">
        <v>0</v>
      </c>
      <c r="K2932">
        <v>0</v>
      </c>
      <c r="L2932">
        <f>VLOOKUP(B2932,'BAHAN BAKU'!P:Y,10,FALSE)</f>
        <v>0</v>
      </c>
      <c r="M2932">
        <f>VLOOKUP(B2932,'BAHAN BAKU'!P:Z,11,FALSE)</f>
        <v>0</v>
      </c>
      <c r="T2932">
        <v>0</v>
      </c>
    </row>
    <row r="2933" spans="1:20" x14ac:dyDescent="0.25">
      <c r="A2933">
        <f>VLOOKUP(B2933,'BAHAN BAKU'!$BD:$BE,2,FALSE)</f>
        <v>1</v>
      </c>
      <c r="B2933">
        <f>IF(COUNTIF($B$2:B2932,B2932)=3,B2932+1,B2932)</f>
        <v>978</v>
      </c>
      <c r="C2933" t="e">
        <f>VLOOKUP(B2933,'BAHAN BAKU'!P:Q,2,FALSE)</f>
        <v>#N/A</v>
      </c>
      <c r="D2933" t="s">
        <v>2</v>
      </c>
      <c r="E2933" t="s">
        <v>49</v>
      </c>
      <c r="F2933" s="13">
        <v>11</v>
      </c>
      <c r="G2933" t="s">
        <v>49</v>
      </c>
      <c r="H2933">
        <v>100</v>
      </c>
      <c r="I2933">
        <f>ROUND(VLOOKUP(B2933,'BAHAN BAKU'!P:AO,26,FALSE)*F2933%,0)</f>
        <v>0</v>
      </c>
      <c r="J2933">
        <v>0</v>
      </c>
      <c r="K2933">
        <v>0</v>
      </c>
      <c r="L2933">
        <f>VLOOKUP(B2933,'BAHAN BAKU'!P:Y,10,FALSE)</f>
        <v>0</v>
      </c>
      <c r="M2933">
        <f>VLOOKUP(B2933,'BAHAN BAKU'!P:Z,11,FALSE)</f>
        <v>0</v>
      </c>
      <c r="T2933">
        <v>0</v>
      </c>
    </row>
    <row r="2934" spans="1:20" x14ac:dyDescent="0.25">
      <c r="A2934">
        <f>VLOOKUP(B2934,'BAHAN BAKU'!$BD:$BE,2,FALSE)</f>
        <v>1</v>
      </c>
      <c r="B2934">
        <f>IF(COUNTIF($B$2:B2933,B2933)=3,B2933+1,B2933)</f>
        <v>978</v>
      </c>
      <c r="C2934" t="e">
        <f>VLOOKUP(B2934,'BAHAN BAKU'!P:Q,2,FALSE)</f>
        <v>#N/A</v>
      </c>
      <c r="D2934" t="s">
        <v>0</v>
      </c>
      <c r="E2934" t="s">
        <v>49</v>
      </c>
      <c r="F2934" s="13">
        <f>IF(VLOOKUP(B2934&amp;D2934,'BAHAN BAKU'!BA:BB,2,FALSE)&gt;'BAHAN BAKU'!$B$1,'BAHAN BAKU'!$B$1,VLOOKUP(B2934&amp;D2934,'BAHAN BAKU'!BA:BB,2,FALSE))</f>
        <v>0</v>
      </c>
      <c r="G2934" t="s">
        <v>49</v>
      </c>
      <c r="H2934">
        <v>100</v>
      </c>
      <c r="I2934">
        <f>ROUND(VLOOKUP(B2934,'BAHAN BAKU'!P:AO,26,FALSE)*F2934%,0)</f>
        <v>0</v>
      </c>
      <c r="J2934">
        <v>0</v>
      </c>
      <c r="K2934">
        <v>0</v>
      </c>
      <c r="L2934">
        <f>VLOOKUP(B2934,'BAHAN BAKU'!P:Y,10,FALSE)</f>
        <v>0</v>
      </c>
      <c r="M2934">
        <f>VLOOKUP(B2934,'BAHAN BAKU'!P:Z,11,FALSE)</f>
        <v>0</v>
      </c>
      <c r="T2934">
        <v>0</v>
      </c>
    </row>
    <row r="2935" spans="1:20" x14ac:dyDescent="0.25">
      <c r="A2935">
        <f>VLOOKUP(B2935,'BAHAN BAKU'!$BD:$BE,2,FALSE)</f>
        <v>1</v>
      </c>
      <c r="B2935">
        <f>IF(COUNTIF($B$2:B2934,B2934)=3,B2934+1,B2934)</f>
        <v>978</v>
      </c>
      <c r="C2935" t="e">
        <f>VLOOKUP(B2935,'BAHAN BAKU'!P:Q,2,FALSE)</f>
        <v>#N/A</v>
      </c>
      <c r="D2935" t="s">
        <v>4</v>
      </c>
      <c r="E2935" t="s">
        <v>49</v>
      </c>
      <c r="F2935" s="13" t="e">
        <f>IF(C2935=0,"2.5","0")</f>
        <v>#N/A</v>
      </c>
      <c r="G2935" t="s">
        <v>49</v>
      </c>
      <c r="H2935">
        <v>100</v>
      </c>
      <c r="I2935" t="e">
        <f>ROUND(VLOOKUP(B2935,'BAHAN BAKU'!P:AO,26,FALSE)*F2935%,0)</f>
        <v>#N/A</v>
      </c>
      <c r="J2935">
        <v>0</v>
      </c>
      <c r="K2935">
        <v>0</v>
      </c>
      <c r="L2935">
        <f>VLOOKUP(B2935,'BAHAN BAKU'!P:Y,10,FALSE)</f>
        <v>0</v>
      </c>
      <c r="M2935">
        <f>VLOOKUP(B2935,'BAHAN BAKU'!P:Z,11,FALSE)</f>
        <v>0</v>
      </c>
      <c r="T2935">
        <v>0</v>
      </c>
    </row>
    <row r="2936" spans="1:20" x14ac:dyDescent="0.25">
      <c r="A2936">
        <f>VLOOKUP(B2936,'BAHAN BAKU'!$BD:$BE,2,FALSE)</f>
        <v>1</v>
      </c>
      <c r="B2936">
        <f>IF(COUNTIF($B$2:B2935,B2935)=3,B2935+1,B2935)</f>
        <v>979</v>
      </c>
      <c r="C2936" t="e">
        <f>VLOOKUP(B2936,'BAHAN BAKU'!P:Q,2,FALSE)</f>
        <v>#N/A</v>
      </c>
      <c r="D2936" t="s">
        <v>2</v>
      </c>
      <c r="E2936" t="s">
        <v>49</v>
      </c>
      <c r="F2936" s="13">
        <v>11</v>
      </c>
      <c r="G2936" t="s">
        <v>49</v>
      </c>
      <c r="H2936">
        <v>100</v>
      </c>
      <c r="I2936">
        <f>ROUND(VLOOKUP(B2936,'BAHAN BAKU'!P:AO,26,FALSE)*F2936%,0)</f>
        <v>0</v>
      </c>
      <c r="J2936">
        <v>0</v>
      </c>
      <c r="K2936">
        <v>0</v>
      </c>
      <c r="L2936">
        <f>VLOOKUP(B2936,'BAHAN BAKU'!P:Y,10,FALSE)</f>
        <v>0</v>
      </c>
      <c r="M2936">
        <f>VLOOKUP(B2936,'BAHAN BAKU'!P:Z,11,FALSE)</f>
        <v>0</v>
      </c>
      <c r="T2936">
        <v>0</v>
      </c>
    </row>
    <row r="2937" spans="1:20" x14ac:dyDescent="0.25">
      <c r="A2937">
        <f>VLOOKUP(B2937,'BAHAN BAKU'!$BD:$BE,2,FALSE)</f>
        <v>1</v>
      </c>
      <c r="B2937">
        <f>IF(COUNTIF($B$2:B2936,B2936)=3,B2936+1,B2936)</f>
        <v>979</v>
      </c>
      <c r="C2937" t="e">
        <f>VLOOKUP(B2937,'BAHAN BAKU'!P:Q,2,FALSE)</f>
        <v>#N/A</v>
      </c>
      <c r="D2937" t="s">
        <v>0</v>
      </c>
      <c r="E2937" t="s">
        <v>49</v>
      </c>
      <c r="F2937" s="13">
        <f>IF(VLOOKUP(B2937&amp;D2937,'BAHAN BAKU'!BA:BB,2,FALSE)&gt;'BAHAN BAKU'!$B$1,'BAHAN BAKU'!$B$1,VLOOKUP(B2937&amp;D2937,'BAHAN BAKU'!BA:BB,2,FALSE))</f>
        <v>0</v>
      </c>
      <c r="G2937" t="s">
        <v>49</v>
      </c>
      <c r="H2937">
        <v>100</v>
      </c>
      <c r="I2937">
        <f>ROUND(VLOOKUP(B2937,'BAHAN BAKU'!P:AO,26,FALSE)*F2937%,0)</f>
        <v>0</v>
      </c>
      <c r="J2937">
        <v>0</v>
      </c>
      <c r="K2937">
        <v>0</v>
      </c>
      <c r="L2937">
        <f>VLOOKUP(B2937,'BAHAN BAKU'!P:Y,10,FALSE)</f>
        <v>0</v>
      </c>
      <c r="M2937">
        <f>VLOOKUP(B2937,'BAHAN BAKU'!P:Z,11,FALSE)</f>
        <v>0</v>
      </c>
      <c r="T2937">
        <v>0</v>
      </c>
    </row>
    <row r="2938" spans="1:20" x14ac:dyDescent="0.25">
      <c r="A2938">
        <f>VLOOKUP(B2938,'BAHAN BAKU'!$BD:$BE,2,FALSE)</f>
        <v>1</v>
      </c>
      <c r="B2938">
        <f>IF(COUNTIF($B$2:B2937,B2937)=3,B2937+1,B2937)</f>
        <v>979</v>
      </c>
      <c r="C2938" t="e">
        <f>VLOOKUP(B2938,'BAHAN BAKU'!P:Q,2,FALSE)</f>
        <v>#N/A</v>
      </c>
      <c r="D2938" t="s">
        <v>4</v>
      </c>
      <c r="E2938" t="s">
        <v>49</v>
      </c>
      <c r="F2938" s="13" t="e">
        <f>IF(C2938=0,"2.5","0")</f>
        <v>#N/A</v>
      </c>
      <c r="G2938" t="s">
        <v>49</v>
      </c>
      <c r="H2938">
        <v>100</v>
      </c>
      <c r="I2938" t="e">
        <f>ROUND(VLOOKUP(B2938,'BAHAN BAKU'!P:AO,26,FALSE)*F2938%,0)</f>
        <v>#N/A</v>
      </c>
      <c r="J2938">
        <v>0</v>
      </c>
      <c r="K2938">
        <v>0</v>
      </c>
      <c r="L2938">
        <f>VLOOKUP(B2938,'BAHAN BAKU'!P:Y,10,FALSE)</f>
        <v>0</v>
      </c>
      <c r="M2938">
        <f>VLOOKUP(B2938,'BAHAN BAKU'!P:Z,11,FALSE)</f>
        <v>0</v>
      </c>
      <c r="T2938">
        <v>0</v>
      </c>
    </row>
    <row r="2939" spans="1:20" x14ac:dyDescent="0.25">
      <c r="A2939">
        <f>VLOOKUP(B2939,'BAHAN BAKU'!$BD:$BE,2,FALSE)</f>
        <v>1</v>
      </c>
      <c r="B2939">
        <f>IF(COUNTIF($B$2:B2938,B2938)=3,B2938+1,B2938)</f>
        <v>980</v>
      </c>
      <c r="C2939" t="e">
        <f>VLOOKUP(B2939,'BAHAN BAKU'!P:Q,2,FALSE)</f>
        <v>#N/A</v>
      </c>
      <c r="D2939" t="s">
        <v>2</v>
      </c>
      <c r="E2939" t="s">
        <v>49</v>
      </c>
      <c r="F2939" s="13">
        <v>11</v>
      </c>
      <c r="G2939" t="s">
        <v>49</v>
      </c>
      <c r="H2939">
        <v>100</v>
      </c>
      <c r="I2939">
        <f>ROUND(VLOOKUP(B2939,'BAHAN BAKU'!P:AO,26,FALSE)*F2939%,0)</f>
        <v>0</v>
      </c>
      <c r="J2939">
        <v>0</v>
      </c>
      <c r="K2939">
        <v>0</v>
      </c>
      <c r="L2939">
        <f>VLOOKUP(B2939,'BAHAN BAKU'!P:Y,10,FALSE)</f>
        <v>0</v>
      </c>
      <c r="M2939">
        <f>VLOOKUP(B2939,'BAHAN BAKU'!P:Z,11,FALSE)</f>
        <v>0</v>
      </c>
      <c r="T2939">
        <v>0</v>
      </c>
    </row>
    <row r="2940" spans="1:20" x14ac:dyDescent="0.25">
      <c r="A2940">
        <f>VLOOKUP(B2940,'BAHAN BAKU'!$BD:$BE,2,FALSE)</f>
        <v>1</v>
      </c>
      <c r="B2940">
        <f>IF(COUNTIF($B$2:B2939,B2939)=3,B2939+1,B2939)</f>
        <v>980</v>
      </c>
      <c r="C2940" t="e">
        <f>VLOOKUP(B2940,'BAHAN BAKU'!P:Q,2,FALSE)</f>
        <v>#N/A</v>
      </c>
      <c r="D2940" t="s">
        <v>0</v>
      </c>
      <c r="E2940" t="s">
        <v>49</v>
      </c>
      <c r="F2940" s="13">
        <f>IF(VLOOKUP(B2940&amp;D2940,'BAHAN BAKU'!BA:BB,2,FALSE)&gt;'BAHAN BAKU'!$B$1,'BAHAN BAKU'!$B$1,VLOOKUP(B2940&amp;D2940,'BAHAN BAKU'!BA:BB,2,FALSE))</f>
        <v>0</v>
      </c>
      <c r="G2940" t="s">
        <v>49</v>
      </c>
      <c r="H2940">
        <v>100</v>
      </c>
      <c r="I2940">
        <f>ROUND(VLOOKUP(B2940,'BAHAN BAKU'!P:AO,26,FALSE)*F2940%,0)</f>
        <v>0</v>
      </c>
      <c r="J2940">
        <v>0</v>
      </c>
      <c r="K2940">
        <v>0</v>
      </c>
      <c r="L2940">
        <f>VLOOKUP(B2940,'BAHAN BAKU'!P:Y,10,FALSE)</f>
        <v>0</v>
      </c>
      <c r="M2940">
        <f>VLOOKUP(B2940,'BAHAN BAKU'!P:Z,11,FALSE)</f>
        <v>0</v>
      </c>
      <c r="T2940">
        <v>0</v>
      </c>
    </row>
    <row r="2941" spans="1:20" x14ac:dyDescent="0.25">
      <c r="A2941">
        <f>VLOOKUP(B2941,'BAHAN BAKU'!$BD:$BE,2,FALSE)</f>
        <v>1</v>
      </c>
      <c r="B2941">
        <f>IF(COUNTIF($B$2:B2940,B2940)=3,B2940+1,B2940)</f>
        <v>980</v>
      </c>
      <c r="C2941" t="e">
        <f>VLOOKUP(B2941,'BAHAN BAKU'!P:Q,2,FALSE)</f>
        <v>#N/A</v>
      </c>
      <c r="D2941" t="s">
        <v>4</v>
      </c>
      <c r="E2941" t="s">
        <v>49</v>
      </c>
      <c r="F2941" s="13" t="e">
        <f>IF(C2941=0,"2.5","0")</f>
        <v>#N/A</v>
      </c>
      <c r="G2941" t="s">
        <v>49</v>
      </c>
      <c r="H2941">
        <v>100</v>
      </c>
      <c r="I2941" t="e">
        <f>ROUND(VLOOKUP(B2941,'BAHAN BAKU'!P:AO,26,FALSE)*F2941%,0)</f>
        <v>#N/A</v>
      </c>
      <c r="J2941">
        <v>0</v>
      </c>
      <c r="K2941">
        <v>0</v>
      </c>
      <c r="L2941">
        <f>VLOOKUP(B2941,'BAHAN BAKU'!P:Y,10,FALSE)</f>
        <v>0</v>
      </c>
      <c r="M2941">
        <f>VLOOKUP(B2941,'BAHAN BAKU'!P:Z,11,FALSE)</f>
        <v>0</v>
      </c>
      <c r="T2941">
        <v>0</v>
      </c>
    </row>
    <row r="2942" spans="1:20" x14ac:dyDescent="0.25">
      <c r="A2942">
        <f>VLOOKUP(B2942,'BAHAN BAKU'!$BD:$BE,2,FALSE)</f>
        <v>1</v>
      </c>
      <c r="B2942">
        <f>IF(COUNTIF($B$2:B2941,B2941)=3,B2941+1,B2941)</f>
        <v>981</v>
      </c>
      <c r="C2942" t="e">
        <f>VLOOKUP(B2942,'BAHAN BAKU'!P:Q,2,FALSE)</f>
        <v>#N/A</v>
      </c>
      <c r="D2942" t="s">
        <v>2</v>
      </c>
      <c r="E2942" t="s">
        <v>49</v>
      </c>
      <c r="F2942" s="13">
        <v>11</v>
      </c>
      <c r="G2942" t="s">
        <v>49</v>
      </c>
      <c r="H2942">
        <v>100</v>
      </c>
      <c r="I2942">
        <f>ROUND(VLOOKUP(B2942,'BAHAN BAKU'!P:AO,26,FALSE)*F2942%,0)</f>
        <v>0</v>
      </c>
      <c r="J2942">
        <v>0</v>
      </c>
      <c r="K2942">
        <v>0</v>
      </c>
      <c r="L2942">
        <f>VLOOKUP(B2942,'BAHAN BAKU'!P:Y,10,FALSE)</f>
        <v>0</v>
      </c>
      <c r="M2942">
        <f>VLOOKUP(B2942,'BAHAN BAKU'!P:Z,11,FALSE)</f>
        <v>0</v>
      </c>
      <c r="T2942">
        <v>0</v>
      </c>
    </row>
    <row r="2943" spans="1:20" x14ac:dyDescent="0.25">
      <c r="A2943">
        <f>VLOOKUP(B2943,'BAHAN BAKU'!$BD:$BE,2,FALSE)</f>
        <v>1</v>
      </c>
      <c r="B2943">
        <f>IF(COUNTIF($B$2:B2942,B2942)=3,B2942+1,B2942)</f>
        <v>981</v>
      </c>
      <c r="C2943" t="e">
        <f>VLOOKUP(B2943,'BAHAN BAKU'!P:Q,2,FALSE)</f>
        <v>#N/A</v>
      </c>
      <c r="D2943" t="s">
        <v>0</v>
      </c>
      <c r="E2943" t="s">
        <v>49</v>
      </c>
      <c r="F2943" s="13">
        <f>IF(VLOOKUP(B2943&amp;D2943,'BAHAN BAKU'!BA:BB,2,FALSE)&gt;'BAHAN BAKU'!$B$1,'BAHAN BAKU'!$B$1,VLOOKUP(B2943&amp;D2943,'BAHAN BAKU'!BA:BB,2,FALSE))</f>
        <v>0</v>
      </c>
      <c r="G2943" t="s">
        <v>49</v>
      </c>
      <c r="H2943">
        <v>100</v>
      </c>
      <c r="I2943">
        <f>ROUND(VLOOKUP(B2943,'BAHAN BAKU'!P:AO,26,FALSE)*F2943%,0)</f>
        <v>0</v>
      </c>
      <c r="J2943">
        <v>0</v>
      </c>
      <c r="K2943">
        <v>0</v>
      </c>
      <c r="L2943">
        <f>VLOOKUP(B2943,'BAHAN BAKU'!P:Y,10,FALSE)</f>
        <v>0</v>
      </c>
      <c r="M2943">
        <f>VLOOKUP(B2943,'BAHAN BAKU'!P:Z,11,FALSE)</f>
        <v>0</v>
      </c>
      <c r="T2943">
        <v>0</v>
      </c>
    </row>
    <row r="2944" spans="1:20" x14ac:dyDescent="0.25">
      <c r="A2944">
        <f>VLOOKUP(B2944,'BAHAN BAKU'!$BD:$BE,2,FALSE)</f>
        <v>1</v>
      </c>
      <c r="B2944">
        <f>IF(COUNTIF($B$2:B2943,B2943)=3,B2943+1,B2943)</f>
        <v>981</v>
      </c>
      <c r="C2944" t="e">
        <f>VLOOKUP(B2944,'BAHAN BAKU'!P:Q,2,FALSE)</f>
        <v>#N/A</v>
      </c>
      <c r="D2944" t="s">
        <v>4</v>
      </c>
      <c r="E2944" t="s">
        <v>49</v>
      </c>
      <c r="F2944" s="13" t="e">
        <f>IF(C2944=0,"2.5","0")</f>
        <v>#N/A</v>
      </c>
      <c r="G2944" t="s">
        <v>49</v>
      </c>
      <c r="H2944">
        <v>100</v>
      </c>
      <c r="I2944" t="e">
        <f>ROUND(VLOOKUP(B2944,'BAHAN BAKU'!P:AO,26,FALSE)*F2944%,0)</f>
        <v>#N/A</v>
      </c>
      <c r="J2944">
        <v>0</v>
      </c>
      <c r="K2944">
        <v>0</v>
      </c>
      <c r="L2944">
        <f>VLOOKUP(B2944,'BAHAN BAKU'!P:Y,10,FALSE)</f>
        <v>0</v>
      </c>
      <c r="M2944">
        <f>VLOOKUP(B2944,'BAHAN BAKU'!P:Z,11,FALSE)</f>
        <v>0</v>
      </c>
      <c r="T2944">
        <v>0</v>
      </c>
    </row>
    <row r="2945" spans="1:20" x14ac:dyDescent="0.25">
      <c r="A2945">
        <f>VLOOKUP(B2945,'BAHAN BAKU'!$BD:$BE,2,FALSE)</f>
        <v>1</v>
      </c>
      <c r="B2945">
        <f>IF(COUNTIF($B$2:B2944,B2944)=3,B2944+1,B2944)</f>
        <v>982</v>
      </c>
      <c r="C2945" t="e">
        <f>VLOOKUP(B2945,'BAHAN BAKU'!P:Q,2,FALSE)</f>
        <v>#N/A</v>
      </c>
      <c r="D2945" t="s">
        <v>2</v>
      </c>
      <c r="E2945" t="s">
        <v>49</v>
      </c>
      <c r="F2945" s="13">
        <v>11</v>
      </c>
      <c r="G2945" t="s">
        <v>49</v>
      </c>
      <c r="H2945">
        <v>100</v>
      </c>
      <c r="I2945">
        <f>ROUND(VLOOKUP(B2945,'BAHAN BAKU'!P:AO,26,FALSE)*F2945%,0)</f>
        <v>0</v>
      </c>
      <c r="J2945">
        <v>0</v>
      </c>
      <c r="K2945">
        <v>0</v>
      </c>
      <c r="L2945">
        <f>VLOOKUP(B2945,'BAHAN BAKU'!P:Y,10,FALSE)</f>
        <v>0</v>
      </c>
      <c r="M2945">
        <f>VLOOKUP(B2945,'BAHAN BAKU'!P:Z,11,FALSE)</f>
        <v>0</v>
      </c>
      <c r="T2945">
        <v>0</v>
      </c>
    </row>
    <row r="2946" spans="1:20" x14ac:dyDescent="0.25">
      <c r="A2946">
        <f>VLOOKUP(B2946,'BAHAN BAKU'!$BD:$BE,2,FALSE)</f>
        <v>1</v>
      </c>
      <c r="B2946">
        <f>IF(COUNTIF($B$2:B2945,B2945)=3,B2945+1,B2945)</f>
        <v>982</v>
      </c>
      <c r="C2946" t="e">
        <f>VLOOKUP(B2946,'BAHAN BAKU'!P:Q,2,FALSE)</f>
        <v>#N/A</v>
      </c>
      <c r="D2946" t="s">
        <v>0</v>
      </c>
      <c r="E2946" t="s">
        <v>49</v>
      </c>
      <c r="F2946" s="13">
        <f>IF(VLOOKUP(B2946&amp;D2946,'BAHAN BAKU'!BA:BB,2,FALSE)&gt;'BAHAN BAKU'!$B$1,'BAHAN BAKU'!$B$1,VLOOKUP(B2946&amp;D2946,'BAHAN BAKU'!BA:BB,2,FALSE))</f>
        <v>0</v>
      </c>
      <c r="G2946" t="s">
        <v>49</v>
      </c>
      <c r="H2946">
        <v>100</v>
      </c>
      <c r="I2946">
        <f>ROUND(VLOOKUP(B2946,'BAHAN BAKU'!P:AO,26,FALSE)*F2946%,0)</f>
        <v>0</v>
      </c>
      <c r="J2946">
        <v>0</v>
      </c>
      <c r="K2946">
        <v>0</v>
      </c>
      <c r="L2946">
        <f>VLOOKUP(B2946,'BAHAN BAKU'!P:Y,10,FALSE)</f>
        <v>0</v>
      </c>
      <c r="M2946">
        <f>VLOOKUP(B2946,'BAHAN BAKU'!P:Z,11,FALSE)</f>
        <v>0</v>
      </c>
      <c r="T2946">
        <v>0</v>
      </c>
    </row>
    <row r="2947" spans="1:20" x14ac:dyDescent="0.25">
      <c r="A2947">
        <f>VLOOKUP(B2947,'BAHAN BAKU'!$BD:$BE,2,FALSE)</f>
        <v>1</v>
      </c>
      <c r="B2947">
        <f>IF(COUNTIF($B$2:B2946,B2946)=3,B2946+1,B2946)</f>
        <v>982</v>
      </c>
      <c r="C2947" t="e">
        <f>VLOOKUP(B2947,'BAHAN BAKU'!P:Q,2,FALSE)</f>
        <v>#N/A</v>
      </c>
      <c r="D2947" t="s">
        <v>4</v>
      </c>
      <c r="E2947" t="s">
        <v>49</v>
      </c>
      <c r="F2947" s="13" t="e">
        <f>IF(C2947=0,"2.5","0")</f>
        <v>#N/A</v>
      </c>
      <c r="G2947" t="s">
        <v>49</v>
      </c>
      <c r="H2947">
        <v>100</v>
      </c>
      <c r="I2947" t="e">
        <f>ROUND(VLOOKUP(B2947,'BAHAN BAKU'!P:AO,26,FALSE)*F2947%,0)</f>
        <v>#N/A</v>
      </c>
      <c r="J2947">
        <v>0</v>
      </c>
      <c r="K2947">
        <v>0</v>
      </c>
      <c r="L2947">
        <f>VLOOKUP(B2947,'BAHAN BAKU'!P:Y,10,FALSE)</f>
        <v>0</v>
      </c>
      <c r="M2947">
        <f>VLOOKUP(B2947,'BAHAN BAKU'!P:Z,11,FALSE)</f>
        <v>0</v>
      </c>
      <c r="T2947">
        <v>0</v>
      </c>
    </row>
    <row r="2948" spans="1:20" x14ac:dyDescent="0.25">
      <c r="A2948">
        <f>VLOOKUP(B2948,'BAHAN BAKU'!$BD:$BE,2,FALSE)</f>
        <v>1</v>
      </c>
      <c r="B2948">
        <f>IF(COUNTIF($B$2:B2947,B2947)=3,B2947+1,B2947)</f>
        <v>983</v>
      </c>
      <c r="C2948" t="e">
        <f>VLOOKUP(B2948,'BAHAN BAKU'!P:Q,2,FALSE)</f>
        <v>#N/A</v>
      </c>
      <c r="D2948" t="s">
        <v>2</v>
      </c>
      <c r="E2948" t="s">
        <v>49</v>
      </c>
      <c r="F2948" s="13">
        <v>11</v>
      </c>
      <c r="G2948" t="s">
        <v>49</v>
      </c>
      <c r="H2948">
        <v>100</v>
      </c>
      <c r="I2948">
        <f>ROUND(VLOOKUP(B2948,'BAHAN BAKU'!P:AO,26,FALSE)*F2948%,0)</f>
        <v>0</v>
      </c>
      <c r="J2948">
        <v>0</v>
      </c>
      <c r="K2948">
        <v>0</v>
      </c>
      <c r="L2948">
        <f>VLOOKUP(B2948,'BAHAN BAKU'!P:Y,10,FALSE)</f>
        <v>0</v>
      </c>
      <c r="M2948">
        <f>VLOOKUP(B2948,'BAHAN BAKU'!P:Z,11,FALSE)</f>
        <v>0</v>
      </c>
      <c r="T2948">
        <v>0</v>
      </c>
    </row>
    <row r="2949" spans="1:20" x14ac:dyDescent="0.25">
      <c r="A2949">
        <f>VLOOKUP(B2949,'BAHAN BAKU'!$BD:$BE,2,FALSE)</f>
        <v>1</v>
      </c>
      <c r="B2949">
        <f>IF(COUNTIF($B$2:B2948,B2948)=3,B2948+1,B2948)</f>
        <v>983</v>
      </c>
      <c r="C2949" t="e">
        <f>VLOOKUP(B2949,'BAHAN BAKU'!P:Q,2,FALSE)</f>
        <v>#N/A</v>
      </c>
      <c r="D2949" t="s">
        <v>0</v>
      </c>
      <c r="E2949" t="s">
        <v>49</v>
      </c>
      <c r="F2949" s="13">
        <f>IF(VLOOKUP(B2949&amp;D2949,'BAHAN BAKU'!BA:BB,2,FALSE)&gt;'BAHAN BAKU'!$B$1,'BAHAN BAKU'!$B$1,VLOOKUP(B2949&amp;D2949,'BAHAN BAKU'!BA:BB,2,FALSE))</f>
        <v>0</v>
      </c>
      <c r="G2949" t="s">
        <v>49</v>
      </c>
      <c r="H2949">
        <v>100</v>
      </c>
      <c r="I2949">
        <f>ROUND(VLOOKUP(B2949,'BAHAN BAKU'!P:AO,26,FALSE)*F2949%,0)</f>
        <v>0</v>
      </c>
      <c r="J2949">
        <v>0</v>
      </c>
      <c r="K2949">
        <v>0</v>
      </c>
      <c r="L2949">
        <f>VLOOKUP(B2949,'BAHAN BAKU'!P:Y,10,FALSE)</f>
        <v>0</v>
      </c>
      <c r="M2949">
        <f>VLOOKUP(B2949,'BAHAN BAKU'!P:Z,11,FALSE)</f>
        <v>0</v>
      </c>
      <c r="T2949">
        <v>0</v>
      </c>
    </row>
    <row r="2950" spans="1:20" x14ac:dyDescent="0.25">
      <c r="A2950">
        <f>VLOOKUP(B2950,'BAHAN BAKU'!$BD:$BE,2,FALSE)</f>
        <v>1</v>
      </c>
      <c r="B2950">
        <f>IF(COUNTIF($B$2:B2949,B2949)=3,B2949+1,B2949)</f>
        <v>983</v>
      </c>
      <c r="C2950" t="e">
        <f>VLOOKUP(B2950,'BAHAN BAKU'!P:Q,2,FALSE)</f>
        <v>#N/A</v>
      </c>
      <c r="D2950" t="s">
        <v>4</v>
      </c>
      <c r="E2950" t="s">
        <v>49</v>
      </c>
      <c r="F2950" s="13" t="e">
        <f>IF(C2950=0,"2.5","0")</f>
        <v>#N/A</v>
      </c>
      <c r="G2950" t="s">
        <v>49</v>
      </c>
      <c r="H2950">
        <v>100</v>
      </c>
      <c r="I2950" t="e">
        <f>ROUND(VLOOKUP(B2950,'BAHAN BAKU'!P:AO,26,FALSE)*F2950%,0)</f>
        <v>#N/A</v>
      </c>
      <c r="J2950">
        <v>0</v>
      </c>
      <c r="K2950">
        <v>0</v>
      </c>
      <c r="L2950">
        <f>VLOOKUP(B2950,'BAHAN BAKU'!P:Y,10,FALSE)</f>
        <v>0</v>
      </c>
      <c r="M2950">
        <f>VLOOKUP(B2950,'BAHAN BAKU'!P:Z,11,FALSE)</f>
        <v>0</v>
      </c>
      <c r="T2950">
        <v>0</v>
      </c>
    </row>
    <row r="2951" spans="1:20" x14ac:dyDescent="0.25">
      <c r="A2951">
        <f>VLOOKUP(B2951,'BAHAN BAKU'!$BD:$BE,2,FALSE)</f>
        <v>1</v>
      </c>
      <c r="B2951">
        <f>IF(COUNTIF($B$2:B2950,B2950)=3,B2950+1,B2950)</f>
        <v>984</v>
      </c>
      <c r="C2951" t="e">
        <f>VLOOKUP(B2951,'BAHAN BAKU'!P:Q,2,FALSE)</f>
        <v>#N/A</v>
      </c>
      <c r="D2951" t="s">
        <v>2</v>
      </c>
      <c r="E2951" t="s">
        <v>49</v>
      </c>
      <c r="F2951" s="13">
        <v>11</v>
      </c>
      <c r="G2951" t="s">
        <v>49</v>
      </c>
      <c r="H2951">
        <v>100</v>
      </c>
      <c r="I2951">
        <f>ROUND(VLOOKUP(B2951,'BAHAN BAKU'!P:AO,26,FALSE)*F2951%,0)</f>
        <v>0</v>
      </c>
      <c r="J2951">
        <v>0</v>
      </c>
      <c r="K2951">
        <v>0</v>
      </c>
      <c r="L2951">
        <f>VLOOKUP(B2951,'BAHAN BAKU'!P:Y,10,FALSE)</f>
        <v>0</v>
      </c>
      <c r="M2951">
        <f>VLOOKUP(B2951,'BAHAN BAKU'!P:Z,11,FALSE)</f>
        <v>0</v>
      </c>
      <c r="T2951">
        <v>0</v>
      </c>
    </row>
    <row r="2952" spans="1:20" x14ac:dyDescent="0.25">
      <c r="A2952">
        <f>VLOOKUP(B2952,'BAHAN BAKU'!$BD:$BE,2,FALSE)</f>
        <v>1</v>
      </c>
      <c r="B2952">
        <f>IF(COUNTIF($B$2:B2951,B2951)=3,B2951+1,B2951)</f>
        <v>984</v>
      </c>
      <c r="C2952" t="e">
        <f>VLOOKUP(B2952,'BAHAN BAKU'!P:Q,2,FALSE)</f>
        <v>#N/A</v>
      </c>
      <c r="D2952" t="s">
        <v>0</v>
      </c>
      <c r="E2952" t="s">
        <v>49</v>
      </c>
      <c r="F2952" s="13">
        <f>IF(VLOOKUP(B2952&amp;D2952,'BAHAN BAKU'!BA:BB,2,FALSE)&gt;'BAHAN BAKU'!$B$1,'BAHAN BAKU'!$B$1,VLOOKUP(B2952&amp;D2952,'BAHAN BAKU'!BA:BB,2,FALSE))</f>
        <v>0</v>
      </c>
      <c r="G2952" t="s">
        <v>49</v>
      </c>
      <c r="H2952">
        <v>100</v>
      </c>
      <c r="I2952">
        <f>ROUND(VLOOKUP(B2952,'BAHAN BAKU'!P:AO,26,FALSE)*F2952%,0)</f>
        <v>0</v>
      </c>
      <c r="J2952">
        <v>0</v>
      </c>
      <c r="K2952">
        <v>0</v>
      </c>
      <c r="L2952">
        <f>VLOOKUP(B2952,'BAHAN BAKU'!P:Y,10,FALSE)</f>
        <v>0</v>
      </c>
      <c r="M2952">
        <f>VLOOKUP(B2952,'BAHAN BAKU'!P:Z,11,FALSE)</f>
        <v>0</v>
      </c>
      <c r="T2952">
        <v>0</v>
      </c>
    </row>
    <row r="2953" spans="1:20" x14ac:dyDescent="0.25">
      <c r="A2953">
        <f>VLOOKUP(B2953,'BAHAN BAKU'!$BD:$BE,2,FALSE)</f>
        <v>1</v>
      </c>
      <c r="B2953">
        <f>IF(COUNTIF($B$2:B2952,B2952)=3,B2952+1,B2952)</f>
        <v>984</v>
      </c>
      <c r="C2953" t="e">
        <f>VLOOKUP(B2953,'BAHAN BAKU'!P:Q,2,FALSE)</f>
        <v>#N/A</v>
      </c>
      <c r="D2953" t="s">
        <v>4</v>
      </c>
      <c r="E2953" t="s">
        <v>49</v>
      </c>
      <c r="F2953" s="13" t="e">
        <f>IF(C2953=0,"2.5","0")</f>
        <v>#N/A</v>
      </c>
      <c r="G2953" t="s">
        <v>49</v>
      </c>
      <c r="H2953">
        <v>100</v>
      </c>
      <c r="I2953" t="e">
        <f>ROUND(VLOOKUP(B2953,'BAHAN BAKU'!P:AO,26,FALSE)*F2953%,0)</f>
        <v>#N/A</v>
      </c>
      <c r="J2953">
        <v>0</v>
      </c>
      <c r="K2953">
        <v>0</v>
      </c>
      <c r="L2953">
        <f>VLOOKUP(B2953,'BAHAN BAKU'!P:Y,10,FALSE)</f>
        <v>0</v>
      </c>
      <c r="M2953">
        <f>VLOOKUP(B2953,'BAHAN BAKU'!P:Z,11,FALSE)</f>
        <v>0</v>
      </c>
      <c r="T2953">
        <v>0</v>
      </c>
    </row>
    <row r="2954" spans="1:20" x14ac:dyDescent="0.25">
      <c r="A2954">
        <f>VLOOKUP(B2954,'BAHAN BAKU'!$BD:$BE,2,FALSE)</f>
        <v>1</v>
      </c>
      <c r="B2954">
        <f>IF(COUNTIF($B$2:B2953,B2953)=3,B2953+1,B2953)</f>
        <v>985</v>
      </c>
      <c r="C2954" t="e">
        <f>VLOOKUP(B2954,'BAHAN BAKU'!P:Q,2,FALSE)</f>
        <v>#N/A</v>
      </c>
      <c r="D2954" t="s">
        <v>2</v>
      </c>
      <c r="E2954" t="s">
        <v>49</v>
      </c>
      <c r="F2954" s="13">
        <v>11</v>
      </c>
      <c r="G2954" t="s">
        <v>49</v>
      </c>
      <c r="H2954">
        <v>100</v>
      </c>
      <c r="I2954">
        <f>ROUND(VLOOKUP(B2954,'BAHAN BAKU'!P:AO,26,FALSE)*F2954%,0)</f>
        <v>0</v>
      </c>
      <c r="J2954">
        <v>0</v>
      </c>
      <c r="K2954">
        <v>0</v>
      </c>
      <c r="L2954">
        <f>VLOOKUP(B2954,'BAHAN BAKU'!P:Y,10,FALSE)</f>
        <v>0</v>
      </c>
      <c r="M2954">
        <f>VLOOKUP(B2954,'BAHAN BAKU'!P:Z,11,FALSE)</f>
        <v>0</v>
      </c>
      <c r="T2954">
        <v>0</v>
      </c>
    </row>
    <row r="2955" spans="1:20" x14ac:dyDescent="0.25">
      <c r="A2955">
        <f>VLOOKUP(B2955,'BAHAN BAKU'!$BD:$BE,2,FALSE)</f>
        <v>1</v>
      </c>
      <c r="B2955">
        <f>IF(COUNTIF($B$2:B2954,B2954)=3,B2954+1,B2954)</f>
        <v>985</v>
      </c>
      <c r="C2955" t="e">
        <f>VLOOKUP(B2955,'BAHAN BAKU'!P:Q,2,FALSE)</f>
        <v>#N/A</v>
      </c>
      <c r="D2955" t="s">
        <v>0</v>
      </c>
      <c r="E2955" t="s">
        <v>49</v>
      </c>
      <c r="F2955" s="13">
        <f>IF(VLOOKUP(B2955&amp;D2955,'BAHAN BAKU'!BA:BB,2,FALSE)&gt;'BAHAN BAKU'!$B$1,'BAHAN BAKU'!$B$1,VLOOKUP(B2955&amp;D2955,'BAHAN BAKU'!BA:BB,2,FALSE))</f>
        <v>0</v>
      </c>
      <c r="G2955" t="s">
        <v>49</v>
      </c>
      <c r="H2955">
        <v>100</v>
      </c>
      <c r="I2955">
        <f>ROUND(VLOOKUP(B2955,'BAHAN BAKU'!P:AO,26,FALSE)*F2955%,0)</f>
        <v>0</v>
      </c>
      <c r="J2955">
        <v>0</v>
      </c>
      <c r="K2955">
        <v>0</v>
      </c>
      <c r="L2955">
        <f>VLOOKUP(B2955,'BAHAN BAKU'!P:Y,10,FALSE)</f>
        <v>0</v>
      </c>
      <c r="M2955">
        <f>VLOOKUP(B2955,'BAHAN BAKU'!P:Z,11,FALSE)</f>
        <v>0</v>
      </c>
      <c r="T2955">
        <v>0</v>
      </c>
    </row>
    <row r="2956" spans="1:20" x14ac:dyDescent="0.25">
      <c r="A2956">
        <f>VLOOKUP(B2956,'BAHAN BAKU'!$BD:$BE,2,FALSE)</f>
        <v>1</v>
      </c>
      <c r="B2956">
        <f>IF(COUNTIF($B$2:B2955,B2955)=3,B2955+1,B2955)</f>
        <v>985</v>
      </c>
      <c r="C2956" t="e">
        <f>VLOOKUP(B2956,'BAHAN BAKU'!P:Q,2,FALSE)</f>
        <v>#N/A</v>
      </c>
      <c r="D2956" t="s">
        <v>4</v>
      </c>
      <c r="E2956" t="s">
        <v>49</v>
      </c>
      <c r="F2956" s="13" t="e">
        <f>IF(C2956=0,"2.5","0")</f>
        <v>#N/A</v>
      </c>
      <c r="G2956" t="s">
        <v>49</v>
      </c>
      <c r="H2956">
        <v>100</v>
      </c>
      <c r="I2956" t="e">
        <f>ROUND(VLOOKUP(B2956,'BAHAN BAKU'!P:AO,26,FALSE)*F2956%,0)</f>
        <v>#N/A</v>
      </c>
      <c r="J2956">
        <v>0</v>
      </c>
      <c r="K2956">
        <v>0</v>
      </c>
      <c r="L2956">
        <f>VLOOKUP(B2956,'BAHAN BAKU'!P:Y,10,FALSE)</f>
        <v>0</v>
      </c>
      <c r="M2956">
        <f>VLOOKUP(B2956,'BAHAN BAKU'!P:Z,11,FALSE)</f>
        <v>0</v>
      </c>
      <c r="T2956">
        <v>0</v>
      </c>
    </row>
    <row r="2957" spans="1:20" x14ac:dyDescent="0.25">
      <c r="A2957">
        <f>VLOOKUP(B2957,'BAHAN BAKU'!$BD:$BE,2,FALSE)</f>
        <v>1</v>
      </c>
      <c r="B2957">
        <f>IF(COUNTIF($B$2:B2956,B2956)=3,B2956+1,B2956)</f>
        <v>986</v>
      </c>
      <c r="C2957" t="e">
        <f>VLOOKUP(B2957,'BAHAN BAKU'!P:Q,2,FALSE)</f>
        <v>#N/A</v>
      </c>
      <c r="D2957" t="s">
        <v>2</v>
      </c>
      <c r="E2957" t="s">
        <v>49</v>
      </c>
      <c r="F2957" s="13">
        <v>11</v>
      </c>
      <c r="G2957" t="s">
        <v>49</v>
      </c>
      <c r="H2957">
        <v>100</v>
      </c>
      <c r="I2957">
        <f>ROUND(VLOOKUP(B2957,'BAHAN BAKU'!P:AO,26,FALSE)*F2957%,0)</f>
        <v>0</v>
      </c>
      <c r="J2957">
        <v>0</v>
      </c>
      <c r="K2957">
        <v>0</v>
      </c>
      <c r="L2957">
        <f>VLOOKUP(B2957,'BAHAN BAKU'!P:Y,10,FALSE)</f>
        <v>0</v>
      </c>
      <c r="M2957">
        <f>VLOOKUP(B2957,'BAHAN BAKU'!P:Z,11,FALSE)</f>
        <v>0</v>
      </c>
      <c r="T2957">
        <v>0</v>
      </c>
    </row>
    <row r="2958" spans="1:20" x14ac:dyDescent="0.25">
      <c r="A2958">
        <f>VLOOKUP(B2958,'BAHAN BAKU'!$BD:$BE,2,FALSE)</f>
        <v>1</v>
      </c>
      <c r="B2958">
        <f>IF(COUNTIF($B$2:B2957,B2957)=3,B2957+1,B2957)</f>
        <v>986</v>
      </c>
      <c r="C2958" t="e">
        <f>VLOOKUP(B2958,'BAHAN BAKU'!P:Q,2,FALSE)</f>
        <v>#N/A</v>
      </c>
      <c r="D2958" t="s">
        <v>0</v>
      </c>
      <c r="E2958" t="s">
        <v>49</v>
      </c>
      <c r="F2958" s="13">
        <f>IF(VLOOKUP(B2958&amp;D2958,'BAHAN BAKU'!BA:BB,2,FALSE)&gt;'BAHAN BAKU'!$B$1,'BAHAN BAKU'!$B$1,VLOOKUP(B2958&amp;D2958,'BAHAN BAKU'!BA:BB,2,FALSE))</f>
        <v>0</v>
      </c>
      <c r="G2958" t="s">
        <v>49</v>
      </c>
      <c r="H2958">
        <v>100</v>
      </c>
      <c r="I2958">
        <f>ROUND(VLOOKUP(B2958,'BAHAN BAKU'!P:AO,26,FALSE)*F2958%,0)</f>
        <v>0</v>
      </c>
      <c r="J2958">
        <v>0</v>
      </c>
      <c r="K2958">
        <v>0</v>
      </c>
      <c r="L2958">
        <f>VLOOKUP(B2958,'BAHAN BAKU'!P:Y,10,FALSE)</f>
        <v>0</v>
      </c>
      <c r="M2958">
        <f>VLOOKUP(B2958,'BAHAN BAKU'!P:Z,11,FALSE)</f>
        <v>0</v>
      </c>
      <c r="T2958">
        <v>0</v>
      </c>
    </row>
    <row r="2959" spans="1:20" x14ac:dyDescent="0.25">
      <c r="A2959">
        <f>VLOOKUP(B2959,'BAHAN BAKU'!$BD:$BE,2,FALSE)</f>
        <v>1</v>
      </c>
      <c r="B2959">
        <f>IF(COUNTIF($B$2:B2958,B2958)=3,B2958+1,B2958)</f>
        <v>986</v>
      </c>
      <c r="C2959" t="e">
        <f>VLOOKUP(B2959,'BAHAN BAKU'!P:Q,2,FALSE)</f>
        <v>#N/A</v>
      </c>
      <c r="D2959" t="s">
        <v>4</v>
      </c>
      <c r="E2959" t="s">
        <v>49</v>
      </c>
      <c r="F2959" s="13" t="e">
        <f>IF(C2959=0,"2.5","0")</f>
        <v>#N/A</v>
      </c>
      <c r="G2959" t="s">
        <v>49</v>
      </c>
      <c r="H2959">
        <v>100</v>
      </c>
      <c r="I2959" t="e">
        <f>ROUND(VLOOKUP(B2959,'BAHAN BAKU'!P:AO,26,FALSE)*F2959%,0)</f>
        <v>#N/A</v>
      </c>
      <c r="J2959">
        <v>0</v>
      </c>
      <c r="K2959">
        <v>0</v>
      </c>
      <c r="L2959">
        <f>VLOOKUP(B2959,'BAHAN BAKU'!P:Y,10,FALSE)</f>
        <v>0</v>
      </c>
      <c r="M2959">
        <f>VLOOKUP(B2959,'BAHAN BAKU'!P:Z,11,FALSE)</f>
        <v>0</v>
      </c>
      <c r="T2959">
        <v>0</v>
      </c>
    </row>
    <row r="2960" spans="1:20" x14ac:dyDescent="0.25">
      <c r="A2960">
        <f>VLOOKUP(B2960,'BAHAN BAKU'!$BD:$BE,2,FALSE)</f>
        <v>1</v>
      </c>
      <c r="B2960">
        <f>IF(COUNTIF($B$2:B2959,B2959)=3,B2959+1,B2959)</f>
        <v>987</v>
      </c>
      <c r="C2960" t="e">
        <f>VLOOKUP(B2960,'BAHAN BAKU'!P:Q,2,FALSE)</f>
        <v>#N/A</v>
      </c>
      <c r="D2960" t="s">
        <v>2</v>
      </c>
      <c r="E2960" t="s">
        <v>49</v>
      </c>
      <c r="F2960" s="13">
        <v>11</v>
      </c>
      <c r="G2960" t="s">
        <v>49</v>
      </c>
      <c r="H2960">
        <v>100</v>
      </c>
      <c r="I2960">
        <f>ROUND(VLOOKUP(B2960,'BAHAN BAKU'!P:AO,26,FALSE)*F2960%,0)</f>
        <v>0</v>
      </c>
      <c r="J2960">
        <v>0</v>
      </c>
      <c r="K2960">
        <v>0</v>
      </c>
      <c r="L2960">
        <f>VLOOKUP(B2960,'BAHAN BAKU'!P:Y,10,FALSE)</f>
        <v>0</v>
      </c>
      <c r="M2960">
        <f>VLOOKUP(B2960,'BAHAN BAKU'!P:Z,11,FALSE)</f>
        <v>0</v>
      </c>
      <c r="T2960">
        <v>0</v>
      </c>
    </row>
    <row r="2961" spans="1:20" x14ac:dyDescent="0.25">
      <c r="A2961">
        <f>VLOOKUP(B2961,'BAHAN BAKU'!$BD:$BE,2,FALSE)</f>
        <v>1</v>
      </c>
      <c r="B2961">
        <f>IF(COUNTIF($B$2:B2960,B2960)=3,B2960+1,B2960)</f>
        <v>987</v>
      </c>
      <c r="C2961" t="e">
        <f>VLOOKUP(B2961,'BAHAN BAKU'!P:Q,2,FALSE)</f>
        <v>#N/A</v>
      </c>
      <c r="D2961" t="s">
        <v>0</v>
      </c>
      <c r="E2961" t="s">
        <v>49</v>
      </c>
      <c r="F2961" s="13">
        <f>IF(VLOOKUP(B2961&amp;D2961,'BAHAN BAKU'!BA:BB,2,FALSE)&gt;'BAHAN BAKU'!$B$1,'BAHAN BAKU'!$B$1,VLOOKUP(B2961&amp;D2961,'BAHAN BAKU'!BA:BB,2,FALSE))</f>
        <v>0</v>
      </c>
      <c r="G2961" t="s">
        <v>49</v>
      </c>
      <c r="H2961">
        <v>100</v>
      </c>
      <c r="I2961">
        <f>ROUND(VLOOKUP(B2961,'BAHAN BAKU'!P:AO,26,FALSE)*F2961%,0)</f>
        <v>0</v>
      </c>
      <c r="J2961">
        <v>0</v>
      </c>
      <c r="K2961">
        <v>0</v>
      </c>
      <c r="L2961">
        <f>VLOOKUP(B2961,'BAHAN BAKU'!P:Y,10,FALSE)</f>
        <v>0</v>
      </c>
      <c r="M2961">
        <f>VLOOKUP(B2961,'BAHAN BAKU'!P:Z,11,FALSE)</f>
        <v>0</v>
      </c>
      <c r="T2961">
        <v>0</v>
      </c>
    </row>
    <row r="2962" spans="1:20" x14ac:dyDescent="0.25">
      <c r="A2962">
        <f>VLOOKUP(B2962,'BAHAN BAKU'!$BD:$BE,2,FALSE)</f>
        <v>1</v>
      </c>
      <c r="B2962">
        <f>IF(COUNTIF($B$2:B2961,B2961)=3,B2961+1,B2961)</f>
        <v>987</v>
      </c>
      <c r="C2962" t="e">
        <f>VLOOKUP(B2962,'BAHAN BAKU'!P:Q,2,FALSE)</f>
        <v>#N/A</v>
      </c>
      <c r="D2962" t="s">
        <v>4</v>
      </c>
      <c r="E2962" t="s">
        <v>49</v>
      </c>
      <c r="F2962" s="13" t="e">
        <f>IF(C2962=0,"2.5","0")</f>
        <v>#N/A</v>
      </c>
      <c r="G2962" t="s">
        <v>49</v>
      </c>
      <c r="H2962">
        <v>100</v>
      </c>
      <c r="I2962" t="e">
        <f>ROUND(VLOOKUP(B2962,'BAHAN BAKU'!P:AO,26,FALSE)*F2962%,0)</f>
        <v>#N/A</v>
      </c>
      <c r="J2962">
        <v>0</v>
      </c>
      <c r="K2962">
        <v>0</v>
      </c>
      <c r="L2962">
        <f>VLOOKUP(B2962,'BAHAN BAKU'!P:Y,10,FALSE)</f>
        <v>0</v>
      </c>
      <c r="M2962">
        <f>VLOOKUP(B2962,'BAHAN BAKU'!P:Z,11,FALSE)</f>
        <v>0</v>
      </c>
      <c r="T2962">
        <v>0</v>
      </c>
    </row>
    <row r="2963" spans="1:20" x14ac:dyDescent="0.25">
      <c r="A2963">
        <f>VLOOKUP(B2963,'BAHAN BAKU'!$BD:$BE,2,FALSE)</f>
        <v>1</v>
      </c>
      <c r="B2963">
        <f>IF(COUNTIF($B$2:B2962,B2962)=3,B2962+1,B2962)</f>
        <v>988</v>
      </c>
      <c r="C2963" t="e">
        <f>VLOOKUP(B2963,'BAHAN BAKU'!P:Q,2,FALSE)</f>
        <v>#N/A</v>
      </c>
      <c r="D2963" t="s">
        <v>2</v>
      </c>
      <c r="E2963" t="s">
        <v>49</v>
      </c>
      <c r="F2963" s="13">
        <v>11</v>
      </c>
      <c r="G2963" t="s">
        <v>49</v>
      </c>
      <c r="H2963">
        <v>100</v>
      </c>
      <c r="I2963">
        <f>ROUND(VLOOKUP(B2963,'BAHAN BAKU'!P:AO,26,FALSE)*F2963%,0)</f>
        <v>0</v>
      </c>
      <c r="J2963">
        <v>0</v>
      </c>
      <c r="K2963">
        <v>0</v>
      </c>
      <c r="L2963">
        <f>VLOOKUP(B2963,'BAHAN BAKU'!P:Y,10,FALSE)</f>
        <v>0</v>
      </c>
      <c r="M2963">
        <f>VLOOKUP(B2963,'BAHAN BAKU'!P:Z,11,FALSE)</f>
        <v>0</v>
      </c>
      <c r="T2963">
        <v>0</v>
      </c>
    </row>
    <row r="2964" spans="1:20" x14ac:dyDescent="0.25">
      <c r="A2964">
        <f>VLOOKUP(B2964,'BAHAN BAKU'!$BD:$BE,2,FALSE)</f>
        <v>1</v>
      </c>
      <c r="B2964">
        <f>IF(COUNTIF($B$2:B2963,B2963)=3,B2963+1,B2963)</f>
        <v>988</v>
      </c>
      <c r="C2964" t="e">
        <f>VLOOKUP(B2964,'BAHAN BAKU'!P:Q,2,FALSE)</f>
        <v>#N/A</v>
      </c>
      <c r="D2964" t="s">
        <v>0</v>
      </c>
      <c r="E2964" t="s">
        <v>49</v>
      </c>
      <c r="F2964" s="13">
        <f>IF(VLOOKUP(B2964&amp;D2964,'BAHAN BAKU'!BA:BB,2,FALSE)&gt;'BAHAN BAKU'!$B$1,'BAHAN BAKU'!$B$1,VLOOKUP(B2964&amp;D2964,'BAHAN BAKU'!BA:BB,2,FALSE))</f>
        <v>0</v>
      </c>
      <c r="G2964" t="s">
        <v>49</v>
      </c>
      <c r="H2964">
        <v>100</v>
      </c>
      <c r="I2964">
        <f>ROUND(VLOOKUP(B2964,'BAHAN BAKU'!P:AO,26,FALSE)*F2964%,0)</f>
        <v>0</v>
      </c>
      <c r="J2964">
        <v>0</v>
      </c>
      <c r="K2964">
        <v>0</v>
      </c>
      <c r="L2964">
        <f>VLOOKUP(B2964,'BAHAN BAKU'!P:Y,10,FALSE)</f>
        <v>0</v>
      </c>
      <c r="M2964">
        <f>VLOOKUP(B2964,'BAHAN BAKU'!P:Z,11,FALSE)</f>
        <v>0</v>
      </c>
      <c r="T2964">
        <v>0</v>
      </c>
    </row>
    <row r="2965" spans="1:20" x14ac:dyDescent="0.25">
      <c r="A2965">
        <f>VLOOKUP(B2965,'BAHAN BAKU'!$BD:$BE,2,FALSE)</f>
        <v>1</v>
      </c>
      <c r="B2965">
        <f>IF(COUNTIF($B$2:B2964,B2964)=3,B2964+1,B2964)</f>
        <v>988</v>
      </c>
      <c r="C2965" t="e">
        <f>VLOOKUP(B2965,'BAHAN BAKU'!P:Q,2,FALSE)</f>
        <v>#N/A</v>
      </c>
      <c r="D2965" t="s">
        <v>4</v>
      </c>
      <c r="E2965" t="s">
        <v>49</v>
      </c>
      <c r="F2965" s="13" t="e">
        <f>IF(C2965=0,"2.5","0")</f>
        <v>#N/A</v>
      </c>
      <c r="G2965" t="s">
        <v>49</v>
      </c>
      <c r="H2965">
        <v>100</v>
      </c>
      <c r="I2965" t="e">
        <f>ROUND(VLOOKUP(B2965,'BAHAN BAKU'!P:AO,26,FALSE)*F2965%,0)</f>
        <v>#N/A</v>
      </c>
      <c r="J2965">
        <v>0</v>
      </c>
      <c r="K2965">
        <v>0</v>
      </c>
      <c r="L2965">
        <f>VLOOKUP(B2965,'BAHAN BAKU'!P:Y,10,FALSE)</f>
        <v>0</v>
      </c>
      <c r="M2965">
        <f>VLOOKUP(B2965,'BAHAN BAKU'!P:Z,11,FALSE)</f>
        <v>0</v>
      </c>
      <c r="T2965">
        <v>0</v>
      </c>
    </row>
    <row r="2966" spans="1:20" x14ac:dyDescent="0.25">
      <c r="A2966">
        <f>VLOOKUP(B2966,'BAHAN BAKU'!$BD:$BE,2,FALSE)</f>
        <v>1</v>
      </c>
      <c r="B2966">
        <f>IF(COUNTIF($B$2:B2965,B2965)=3,B2965+1,B2965)</f>
        <v>989</v>
      </c>
      <c r="C2966" t="e">
        <f>VLOOKUP(B2966,'BAHAN BAKU'!P:Q,2,FALSE)</f>
        <v>#N/A</v>
      </c>
      <c r="D2966" t="s">
        <v>2</v>
      </c>
      <c r="E2966" t="s">
        <v>49</v>
      </c>
      <c r="F2966" s="13">
        <v>11</v>
      </c>
      <c r="G2966" t="s">
        <v>49</v>
      </c>
      <c r="H2966">
        <v>100</v>
      </c>
      <c r="I2966">
        <f>ROUND(VLOOKUP(B2966,'BAHAN BAKU'!P:AO,26,FALSE)*F2966%,0)</f>
        <v>0</v>
      </c>
      <c r="J2966">
        <v>0</v>
      </c>
      <c r="K2966">
        <v>0</v>
      </c>
      <c r="L2966">
        <f>VLOOKUP(B2966,'BAHAN BAKU'!P:Y,10,FALSE)</f>
        <v>0</v>
      </c>
      <c r="M2966">
        <f>VLOOKUP(B2966,'BAHAN BAKU'!P:Z,11,FALSE)</f>
        <v>0</v>
      </c>
      <c r="T2966">
        <v>0</v>
      </c>
    </row>
    <row r="2967" spans="1:20" x14ac:dyDescent="0.25">
      <c r="A2967">
        <f>VLOOKUP(B2967,'BAHAN BAKU'!$BD:$BE,2,FALSE)</f>
        <v>1</v>
      </c>
      <c r="B2967">
        <f>IF(COUNTIF($B$2:B2966,B2966)=3,B2966+1,B2966)</f>
        <v>989</v>
      </c>
      <c r="C2967" t="e">
        <f>VLOOKUP(B2967,'BAHAN BAKU'!P:Q,2,FALSE)</f>
        <v>#N/A</v>
      </c>
      <c r="D2967" t="s">
        <v>0</v>
      </c>
      <c r="E2967" t="s">
        <v>49</v>
      </c>
      <c r="F2967" s="13">
        <f>IF(VLOOKUP(B2967&amp;D2967,'BAHAN BAKU'!BA:BB,2,FALSE)&gt;'BAHAN BAKU'!$B$1,'BAHAN BAKU'!$B$1,VLOOKUP(B2967&amp;D2967,'BAHAN BAKU'!BA:BB,2,FALSE))</f>
        <v>0</v>
      </c>
      <c r="G2967" t="s">
        <v>49</v>
      </c>
      <c r="H2967">
        <v>100</v>
      </c>
      <c r="I2967">
        <f>ROUND(VLOOKUP(B2967,'BAHAN BAKU'!P:AO,26,FALSE)*F2967%,0)</f>
        <v>0</v>
      </c>
      <c r="J2967">
        <v>0</v>
      </c>
      <c r="K2967">
        <v>0</v>
      </c>
      <c r="L2967">
        <f>VLOOKUP(B2967,'BAHAN BAKU'!P:Y,10,FALSE)</f>
        <v>0</v>
      </c>
      <c r="M2967">
        <f>VLOOKUP(B2967,'BAHAN BAKU'!P:Z,11,FALSE)</f>
        <v>0</v>
      </c>
      <c r="T2967">
        <v>0</v>
      </c>
    </row>
    <row r="2968" spans="1:20" x14ac:dyDescent="0.25">
      <c r="A2968">
        <f>VLOOKUP(B2968,'BAHAN BAKU'!$BD:$BE,2,FALSE)</f>
        <v>1</v>
      </c>
      <c r="B2968">
        <f>IF(COUNTIF($B$2:B2967,B2967)=3,B2967+1,B2967)</f>
        <v>989</v>
      </c>
      <c r="C2968" t="e">
        <f>VLOOKUP(B2968,'BAHAN BAKU'!P:Q,2,FALSE)</f>
        <v>#N/A</v>
      </c>
      <c r="D2968" t="s">
        <v>4</v>
      </c>
      <c r="E2968" t="s">
        <v>49</v>
      </c>
      <c r="F2968" s="13" t="e">
        <f>IF(C2968=0,"2.5","0")</f>
        <v>#N/A</v>
      </c>
      <c r="G2968" t="s">
        <v>49</v>
      </c>
      <c r="H2968">
        <v>100</v>
      </c>
      <c r="I2968" t="e">
        <f>ROUND(VLOOKUP(B2968,'BAHAN BAKU'!P:AO,26,FALSE)*F2968%,0)</f>
        <v>#N/A</v>
      </c>
      <c r="J2968">
        <v>0</v>
      </c>
      <c r="K2968">
        <v>0</v>
      </c>
      <c r="L2968">
        <f>VLOOKUP(B2968,'BAHAN BAKU'!P:Y,10,FALSE)</f>
        <v>0</v>
      </c>
      <c r="M2968">
        <f>VLOOKUP(B2968,'BAHAN BAKU'!P:Z,11,FALSE)</f>
        <v>0</v>
      </c>
      <c r="T2968">
        <v>0</v>
      </c>
    </row>
    <row r="2969" spans="1:20" x14ac:dyDescent="0.25">
      <c r="A2969">
        <f>VLOOKUP(B2969,'BAHAN BAKU'!$BD:$BE,2,FALSE)</f>
        <v>1</v>
      </c>
      <c r="B2969">
        <f>IF(COUNTIF($B$2:B2968,B2968)=3,B2968+1,B2968)</f>
        <v>990</v>
      </c>
      <c r="C2969" t="e">
        <f>VLOOKUP(B2969,'BAHAN BAKU'!P:Q,2,FALSE)</f>
        <v>#N/A</v>
      </c>
      <c r="D2969" t="s">
        <v>2</v>
      </c>
      <c r="E2969" t="s">
        <v>49</v>
      </c>
      <c r="F2969" s="13">
        <v>11</v>
      </c>
      <c r="G2969" t="s">
        <v>49</v>
      </c>
      <c r="H2969">
        <v>100</v>
      </c>
      <c r="I2969">
        <f>ROUND(VLOOKUP(B2969,'BAHAN BAKU'!P:AO,26,FALSE)*F2969%,0)</f>
        <v>0</v>
      </c>
      <c r="J2969">
        <v>0</v>
      </c>
      <c r="K2969">
        <v>0</v>
      </c>
      <c r="L2969">
        <f>VLOOKUP(B2969,'BAHAN BAKU'!P:Y,10,FALSE)</f>
        <v>0</v>
      </c>
      <c r="M2969">
        <f>VLOOKUP(B2969,'BAHAN BAKU'!P:Z,11,FALSE)</f>
        <v>0</v>
      </c>
      <c r="T2969">
        <v>0</v>
      </c>
    </row>
    <row r="2970" spans="1:20" x14ac:dyDescent="0.25">
      <c r="A2970">
        <f>VLOOKUP(B2970,'BAHAN BAKU'!$BD:$BE,2,FALSE)</f>
        <v>1</v>
      </c>
      <c r="B2970">
        <f>IF(COUNTIF($B$2:B2969,B2969)=3,B2969+1,B2969)</f>
        <v>990</v>
      </c>
      <c r="C2970" t="e">
        <f>VLOOKUP(B2970,'BAHAN BAKU'!P:Q,2,FALSE)</f>
        <v>#N/A</v>
      </c>
      <c r="D2970" t="s">
        <v>0</v>
      </c>
      <c r="E2970" t="s">
        <v>49</v>
      </c>
      <c r="F2970" s="13">
        <f>IF(VLOOKUP(B2970&amp;D2970,'BAHAN BAKU'!BA:BB,2,FALSE)&gt;'BAHAN BAKU'!$B$1,'BAHAN BAKU'!$B$1,VLOOKUP(B2970&amp;D2970,'BAHAN BAKU'!BA:BB,2,FALSE))</f>
        <v>0</v>
      </c>
      <c r="G2970" t="s">
        <v>49</v>
      </c>
      <c r="H2970">
        <v>100</v>
      </c>
      <c r="I2970">
        <f>ROUND(VLOOKUP(B2970,'BAHAN BAKU'!P:AO,26,FALSE)*F2970%,0)</f>
        <v>0</v>
      </c>
      <c r="J2970">
        <v>0</v>
      </c>
      <c r="K2970">
        <v>0</v>
      </c>
      <c r="L2970">
        <f>VLOOKUP(B2970,'BAHAN BAKU'!P:Y,10,FALSE)</f>
        <v>0</v>
      </c>
      <c r="M2970">
        <f>VLOOKUP(B2970,'BAHAN BAKU'!P:Z,11,FALSE)</f>
        <v>0</v>
      </c>
      <c r="T2970">
        <v>0</v>
      </c>
    </row>
    <row r="2971" spans="1:20" x14ac:dyDescent="0.25">
      <c r="A2971">
        <f>VLOOKUP(B2971,'BAHAN BAKU'!$BD:$BE,2,FALSE)</f>
        <v>1</v>
      </c>
      <c r="B2971">
        <f>IF(COUNTIF($B$2:B2970,B2970)=3,B2970+1,B2970)</f>
        <v>990</v>
      </c>
      <c r="C2971" t="e">
        <f>VLOOKUP(B2971,'BAHAN BAKU'!P:Q,2,FALSE)</f>
        <v>#N/A</v>
      </c>
      <c r="D2971" t="s">
        <v>4</v>
      </c>
      <c r="E2971" t="s">
        <v>49</v>
      </c>
      <c r="F2971" s="13" t="e">
        <f>IF(C2971=0,"2.5","0")</f>
        <v>#N/A</v>
      </c>
      <c r="G2971" t="s">
        <v>49</v>
      </c>
      <c r="H2971">
        <v>100</v>
      </c>
      <c r="I2971" t="e">
        <f>ROUND(VLOOKUP(B2971,'BAHAN BAKU'!P:AO,26,FALSE)*F2971%,0)</f>
        <v>#N/A</v>
      </c>
      <c r="J2971">
        <v>0</v>
      </c>
      <c r="K2971">
        <v>0</v>
      </c>
      <c r="L2971">
        <f>VLOOKUP(B2971,'BAHAN BAKU'!P:Y,10,FALSE)</f>
        <v>0</v>
      </c>
      <c r="M2971">
        <f>VLOOKUP(B2971,'BAHAN BAKU'!P:Z,11,FALSE)</f>
        <v>0</v>
      </c>
      <c r="T2971">
        <v>0</v>
      </c>
    </row>
    <row r="2972" spans="1:20" x14ac:dyDescent="0.25">
      <c r="A2972">
        <f>VLOOKUP(B2972,'BAHAN BAKU'!$BD:$BE,2,FALSE)</f>
        <v>1</v>
      </c>
      <c r="B2972">
        <f>IF(COUNTIF($B$2:B2971,B2971)=3,B2971+1,B2971)</f>
        <v>991</v>
      </c>
      <c r="C2972" t="e">
        <f>VLOOKUP(B2972,'BAHAN BAKU'!P:Q,2,FALSE)</f>
        <v>#N/A</v>
      </c>
      <c r="D2972" t="s">
        <v>2</v>
      </c>
      <c r="E2972" t="s">
        <v>49</v>
      </c>
      <c r="F2972" s="13">
        <v>11</v>
      </c>
      <c r="G2972" t="s">
        <v>49</v>
      </c>
      <c r="H2972">
        <v>100</v>
      </c>
      <c r="I2972">
        <f>ROUND(VLOOKUP(B2972,'BAHAN BAKU'!P:AO,26,FALSE)*F2972%,0)</f>
        <v>0</v>
      </c>
      <c r="J2972">
        <v>0</v>
      </c>
      <c r="K2972">
        <v>0</v>
      </c>
      <c r="L2972">
        <f>VLOOKUP(B2972,'BAHAN BAKU'!P:Y,10,FALSE)</f>
        <v>0</v>
      </c>
      <c r="M2972">
        <f>VLOOKUP(B2972,'BAHAN BAKU'!P:Z,11,FALSE)</f>
        <v>0</v>
      </c>
      <c r="T2972">
        <v>0</v>
      </c>
    </row>
    <row r="2973" spans="1:20" x14ac:dyDescent="0.25">
      <c r="A2973">
        <f>VLOOKUP(B2973,'BAHAN BAKU'!$BD:$BE,2,FALSE)</f>
        <v>1</v>
      </c>
      <c r="B2973">
        <f>IF(COUNTIF($B$2:B2972,B2972)=3,B2972+1,B2972)</f>
        <v>991</v>
      </c>
      <c r="C2973" t="e">
        <f>VLOOKUP(B2973,'BAHAN BAKU'!P:Q,2,FALSE)</f>
        <v>#N/A</v>
      </c>
      <c r="D2973" t="s">
        <v>0</v>
      </c>
      <c r="E2973" t="s">
        <v>49</v>
      </c>
      <c r="F2973" s="13">
        <f>IF(VLOOKUP(B2973&amp;D2973,'BAHAN BAKU'!BA:BB,2,FALSE)&gt;'BAHAN BAKU'!$B$1,'BAHAN BAKU'!$B$1,VLOOKUP(B2973&amp;D2973,'BAHAN BAKU'!BA:BB,2,FALSE))</f>
        <v>0</v>
      </c>
      <c r="G2973" t="s">
        <v>49</v>
      </c>
      <c r="H2973">
        <v>100</v>
      </c>
      <c r="I2973">
        <f>ROUND(VLOOKUP(B2973,'BAHAN BAKU'!P:AO,26,FALSE)*F2973%,0)</f>
        <v>0</v>
      </c>
      <c r="J2973">
        <v>0</v>
      </c>
      <c r="K2973">
        <v>0</v>
      </c>
      <c r="L2973">
        <f>VLOOKUP(B2973,'BAHAN BAKU'!P:Y,10,FALSE)</f>
        <v>0</v>
      </c>
      <c r="M2973">
        <f>VLOOKUP(B2973,'BAHAN BAKU'!P:Z,11,FALSE)</f>
        <v>0</v>
      </c>
      <c r="T2973">
        <v>0</v>
      </c>
    </row>
    <row r="2974" spans="1:20" x14ac:dyDescent="0.25">
      <c r="A2974">
        <f>VLOOKUP(B2974,'BAHAN BAKU'!$BD:$BE,2,FALSE)</f>
        <v>1</v>
      </c>
      <c r="B2974">
        <f>IF(COUNTIF($B$2:B2973,B2973)=3,B2973+1,B2973)</f>
        <v>991</v>
      </c>
      <c r="C2974" t="e">
        <f>VLOOKUP(B2974,'BAHAN BAKU'!P:Q,2,FALSE)</f>
        <v>#N/A</v>
      </c>
      <c r="D2974" t="s">
        <v>4</v>
      </c>
      <c r="E2974" t="s">
        <v>49</v>
      </c>
      <c r="F2974" s="13" t="e">
        <f>IF(C2974=0,"2.5","0")</f>
        <v>#N/A</v>
      </c>
      <c r="G2974" t="s">
        <v>49</v>
      </c>
      <c r="H2974">
        <v>100</v>
      </c>
      <c r="I2974" t="e">
        <f>ROUND(VLOOKUP(B2974,'BAHAN BAKU'!P:AO,26,FALSE)*F2974%,0)</f>
        <v>#N/A</v>
      </c>
      <c r="J2974">
        <v>0</v>
      </c>
      <c r="K2974">
        <v>0</v>
      </c>
      <c r="L2974">
        <f>VLOOKUP(B2974,'BAHAN BAKU'!P:Y,10,FALSE)</f>
        <v>0</v>
      </c>
      <c r="M2974">
        <f>VLOOKUP(B2974,'BAHAN BAKU'!P:Z,11,FALSE)</f>
        <v>0</v>
      </c>
      <c r="T2974">
        <v>0</v>
      </c>
    </row>
    <row r="2975" spans="1:20" x14ac:dyDescent="0.25">
      <c r="A2975">
        <f>VLOOKUP(B2975,'BAHAN BAKU'!$BD:$BE,2,FALSE)</f>
        <v>1</v>
      </c>
      <c r="B2975">
        <f>IF(COUNTIF($B$2:B2974,B2974)=3,B2974+1,B2974)</f>
        <v>992</v>
      </c>
      <c r="C2975" t="e">
        <f>VLOOKUP(B2975,'BAHAN BAKU'!P:Q,2,FALSE)</f>
        <v>#N/A</v>
      </c>
      <c r="D2975" t="s">
        <v>2</v>
      </c>
      <c r="E2975" t="s">
        <v>49</v>
      </c>
      <c r="F2975" s="13">
        <v>11</v>
      </c>
      <c r="G2975" t="s">
        <v>49</v>
      </c>
      <c r="H2975">
        <v>100</v>
      </c>
      <c r="I2975">
        <f>ROUND(VLOOKUP(B2975,'BAHAN BAKU'!P:AO,26,FALSE)*F2975%,0)</f>
        <v>0</v>
      </c>
      <c r="J2975">
        <v>0</v>
      </c>
      <c r="K2975">
        <v>0</v>
      </c>
      <c r="L2975">
        <f>VLOOKUP(B2975,'BAHAN BAKU'!P:Y,10,FALSE)</f>
        <v>0</v>
      </c>
      <c r="M2975">
        <f>VLOOKUP(B2975,'BAHAN BAKU'!P:Z,11,FALSE)</f>
        <v>0</v>
      </c>
      <c r="T2975">
        <v>0</v>
      </c>
    </row>
    <row r="2976" spans="1:20" x14ac:dyDescent="0.25">
      <c r="A2976">
        <f>VLOOKUP(B2976,'BAHAN BAKU'!$BD:$BE,2,FALSE)</f>
        <v>1</v>
      </c>
      <c r="B2976">
        <f>IF(COUNTIF($B$2:B2975,B2975)=3,B2975+1,B2975)</f>
        <v>992</v>
      </c>
      <c r="C2976" t="e">
        <f>VLOOKUP(B2976,'BAHAN BAKU'!P:Q,2,FALSE)</f>
        <v>#N/A</v>
      </c>
      <c r="D2976" t="s">
        <v>0</v>
      </c>
      <c r="E2976" t="s">
        <v>49</v>
      </c>
      <c r="F2976" s="13">
        <f>IF(VLOOKUP(B2976&amp;D2976,'BAHAN BAKU'!BA:BB,2,FALSE)&gt;'BAHAN BAKU'!$B$1,'BAHAN BAKU'!$B$1,VLOOKUP(B2976&amp;D2976,'BAHAN BAKU'!BA:BB,2,FALSE))</f>
        <v>0</v>
      </c>
      <c r="G2976" t="s">
        <v>49</v>
      </c>
      <c r="H2976">
        <v>100</v>
      </c>
      <c r="I2976">
        <f>ROUND(VLOOKUP(B2976,'BAHAN BAKU'!P:AO,26,FALSE)*F2976%,0)</f>
        <v>0</v>
      </c>
      <c r="J2976">
        <v>0</v>
      </c>
      <c r="K2976">
        <v>0</v>
      </c>
      <c r="L2976">
        <f>VLOOKUP(B2976,'BAHAN BAKU'!P:Y,10,FALSE)</f>
        <v>0</v>
      </c>
      <c r="M2976">
        <f>VLOOKUP(B2976,'BAHAN BAKU'!P:Z,11,FALSE)</f>
        <v>0</v>
      </c>
      <c r="T2976">
        <v>0</v>
      </c>
    </row>
    <row r="2977" spans="1:20" x14ac:dyDescent="0.25">
      <c r="A2977">
        <f>VLOOKUP(B2977,'BAHAN BAKU'!$BD:$BE,2,FALSE)</f>
        <v>1</v>
      </c>
      <c r="B2977">
        <f>IF(COUNTIF($B$2:B2976,B2976)=3,B2976+1,B2976)</f>
        <v>992</v>
      </c>
      <c r="C2977" t="e">
        <f>VLOOKUP(B2977,'BAHAN BAKU'!P:Q,2,FALSE)</f>
        <v>#N/A</v>
      </c>
      <c r="D2977" t="s">
        <v>4</v>
      </c>
      <c r="E2977" t="s">
        <v>49</v>
      </c>
      <c r="F2977" s="13" t="e">
        <f>IF(C2977=0,"2.5","0")</f>
        <v>#N/A</v>
      </c>
      <c r="G2977" t="s">
        <v>49</v>
      </c>
      <c r="H2977">
        <v>100</v>
      </c>
      <c r="I2977" t="e">
        <f>ROUND(VLOOKUP(B2977,'BAHAN BAKU'!P:AO,26,FALSE)*F2977%,0)</f>
        <v>#N/A</v>
      </c>
      <c r="J2977">
        <v>0</v>
      </c>
      <c r="K2977">
        <v>0</v>
      </c>
      <c r="L2977">
        <f>VLOOKUP(B2977,'BAHAN BAKU'!P:Y,10,FALSE)</f>
        <v>0</v>
      </c>
      <c r="M2977">
        <f>VLOOKUP(B2977,'BAHAN BAKU'!P:Z,11,FALSE)</f>
        <v>0</v>
      </c>
      <c r="T2977">
        <v>0</v>
      </c>
    </row>
    <row r="2978" spans="1:20" x14ac:dyDescent="0.25">
      <c r="A2978">
        <f>VLOOKUP(B2978,'BAHAN BAKU'!$BD:$BE,2,FALSE)</f>
        <v>1</v>
      </c>
      <c r="B2978">
        <f>IF(COUNTIF($B$2:B2977,B2977)=3,B2977+1,B2977)</f>
        <v>993</v>
      </c>
      <c r="C2978" t="e">
        <f>VLOOKUP(B2978,'BAHAN BAKU'!P:Q,2,FALSE)</f>
        <v>#N/A</v>
      </c>
      <c r="D2978" t="s">
        <v>2</v>
      </c>
      <c r="E2978" t="s">
        <v>49</v>
      </c>
      <c r="F2978" s="13">
        <v>11</v>
      </c>
      <c r="G2978" t="s">
        <v>49</v>
      </c>
      <c r="H2978">
        <v>100</v>
      </c>
      <c r="I2978">
        <f>ROUND(VLOOKUP(B2978,'BAHAN BAKU'!P:AO,26,FALSE)*F2978%,0)</f>
        <v>0</v>
      </c>
      <c r="J2978">
        <v>0</v>
      </c>
      <c r="K2978">
        <v>0</v>
      </c>
      <c r="L2978">
        <f>VLOOKUP(B2978,'BAHAN BAKU'!P:Y,10,FALSE)</f>
        <v>0</v>
      </c>
      <c r="M2978">
        <f>VLOOKUP(B2978,'BAHAN BAKU'!P:Z,11,FALSE)</f>
        <v>0</v>
      </c>
      <c r="T2978">
        <v>0</v>
      </c>
    </row>
    <row r="2979" spans="1:20" x14ac:dyDescent="0.25">
      <c r="A2979">
        <f>VLOOKUP(B2979,'BAHAN BAKU'!$BD:$BE,2,FALSE)</f>
        <v>1</v>
      </c>
      <c r="B2979">
        <f>IF(COUNTIF($B$2:B2978,B2978)=3,B2978+1,B2978)</f>
        <v>993</v>
      </c>
      <c r="C2979" t="e">
        <f>VLOOKUP(B2979,'BAHAN BAKU'!P:Q,2,FALSE)</f>
        <v>#N/A</v>
      </c>
      <c r="D2979" t="s">
        <v>0</v>
      </c>
      <c r="E2979" t="s">
        <v>49</v>
      </c>
      <c r="F2979" s="13">
        <f>IF(VLOOKUP(B2979&amp;D2979,'BAHAN BAKU'!BA:BB,2,FALSE)&gt;'BAHAN BAKU'!$B$1,'BAHAN BAKU'!$B$1,VLOOKUP(B2979&amp;D2979,'BAHAN BAKU'!BA:BB,2,FALSE))</f>
        <v>0</v>
      </c>
      <c r="G2979" t="s">
        <v>49</v>
      </c>
      <c r="H2979">
        <v>100</v>
      </c>
      <c r="I2979">
        <f>ROUND(VLOOKUP(B2979,'BAHAN BAKU'!P:AO,26,FALSE)*F2979%,0)</f>
        <v>0</v>
      </c>
      <c r="J2979">
        <v>0</v>
      </c>
      <c r="K2979">
        <v>0</v>
      </c>
      <c r="L2979">
        <f>VLOOKUP(B2979,'BAHAN BAKU'!P:Y,10,FALSE)</f>
        <v>0</v>
      </c>
      <c r="M2979">
        <f>VLOOKUP(B2979,'BAHAN BAKU'!P:Z,11,FALSE)</f>
        <v>0</v>
      </c>
      <c r="T2979">
        <v>0</v>
      </c>
    </row>
    <row r="2980" spans="1:20" x14ac:dyDescent="0.25">
      <c r="A2980">
        <f>VLOOKUP(B2980,'BAHAN BAKU'!$BD:$BE,2,FALSE)</f>
        <v>1</v>
      </c>
      <c r="B2980">
        <f>IF(COUNTIF($B$2:B2979,B2979)=3,B2979+1,B2979)</f>
        <v>993</v>
      </c>
      <c r="C2980" t="e">
        <f>VLOOKUP(B2980,'BAHAN BAKU'!P:Q,2,FALSE)</f>
        <v>#N/A</v>
      </c>
      <c r="D2980" t="s">
        <v>4</v>
      </c>
      <c r="E2980" t="s">
        <v>49</v>
      </c>
      <c r="F2980" s="13" t="e">
        <f>IF(C2980=0,"2.5","0")</f>
        <v>#N/A</v>
      </c>
      <c r="G2980" t="s">
        <v>49</v>
      </c>
      <c r="H2980">
        <v>100</v>
      </c>
      <c r="I2980" t="e">
        <f>ROUND(VLOOKUP(B2980,'BAHAN BAKU'!P:AO,26,FALSE)*F2980%,0)</f>
        <v>#N/A</v>
      </c>
      <c r="J2980">
        <v>0</v>
      </c>
      <c r="K2980">
        <v>0</v>
      </c>
      <c r="L2980">
        <f>VLOOKUP(B2980,'BAHAN BAKU'!P:Y,10,FALSE)</f>
        <v>0</v>
      </c>
      <c r="M2980">
        <f>VLOOKUP(B2980,'BAHAN BAKU'!P:Z,11,FALSE)</f>
        <v>0</v>
      </c>
      <c r="T2980">
        <v>0</v>
      </c>
    </row>
    <row r="2981" spans="1:20" x14ac:dyDescent="0.25">
      <c r="A2981">
        <f>VLOOKUP(B2981,'BAHAN BAKU'!$BD:$BE,2,FALSE)</f>
        <v>1</v>
      </c>
      <c r="B2981">
        <f>IF(COUNTIF($B$2:B2980,B2980)=3,B2980+1,B2980)</f>
        <v>994</v>
      </c>
      <c r="C2981" t="e">
        <f>VLOOKUP(B2981,'BAHAN BAKU'!P:Q,2,FALSE)</f>
        <v>#N/A</v>
      </c>
      <c r="D2981" t="s">
        <v>2</v>
      </c>
      <c r="E2981" t="s">
        <v>49</v>
      </c>
      <c r="F2981" s="13">
        <v>11</v>
      </c>
      <c r="G2981" t="s">
        <v>49</v>
      </c>
      <c r="H2981">
        <v>100</v>
      </c>
      <c r="I2981">
        <f>ROUND(VLOOKUP(B2981,'BAHAN BAKU'!P:AO,26,FALSE)*F2981%,0)</f>
        <v>0</v>
      </c>
      <c r="J2981">
        <v>0</v>
      </c>
      <c r="K2981">
        <v>0</v>
      </c>
      <c r="L2981">
        <f>VLOOKUP(B2981,'BAHAN BAKU'!P:Y,10,FALSE)</f>
        <v>0</v>
      </c>
      <c r="M2981">
        <f>VLOOKUP(B2981,'BAHAN BAKU'!P:Z,11,FALSE)</f>
        <v>0</v>
      </c>
      <c r="T2981">
        <v>0</v>
      </c>
    </row>
    <row r="2982" spans="1:20" x14ac:dyDescent="0.25">
      <c r="A2982">
        <f>VLOOKUP(B2982,'BAHAN BAKU'!$BD:$BE,2,FALSE)</f>
        <v>1</v>
      </c>
      <c r="B2982">
        <f>IF(COUNTIF($B$2:B2981,B2981)=3,B2981+1,B2981)</f>
        <v>994</v>
      </c>
      <c r="C2982" t="e">
        <f>VLOOKUP(B2982,'BAHAN BAKU'!P:Q,2,FALSE)</f>
        <v>#N/A</v>
      </c>
      <c r="D2982" t="s">
        <v>0</v>
      </c>
      <c r="E2982" t="s">
        <v>49</v>
      </c>
      <c r="F2982" s="13">
        <f>IF(VLOOKUP(B2982&amp;D2982,'BAHAN BAKU'!BA:BB,2,FALSE)&gt;'BAHAN BAKU'!$B$1,'BAHAN BAKU'!$B$1,VLOOKUP(B2982&amp;D2982,'BAHAN BAKU'!BA:BB,2,FALSE))</f>
        <v>0</v>
      </c>
      <c r="G2982" t="s">
        <v>49</v>
      </c>
      <c r="H2982">
        <v>100</v>
      </c>
      <c r="I2982">
        <f>ROUND(VLOOKUP(B2982,'BAHAN BAKU'!P:AO,26,FALSE)*F2982%,0)</f>
        <v>0</v>
      </c>
      <c r="J2982">
        <v>0</v>
      </c>
      <c r="K2982">
        <v>0</v>
      </c>
      <c r="L2982">
        <f>VLOOKUP(B2982,'BAHAN BAKU'!P:Y,10,FALSE)</f>
        <v>0</v>
      </c>
      <c r="M2982">
        <f>VLOOKUP(B2982,'BAHAN BAKU'!P:Z,11,FALSE)</f>
        <v>0</v>
      </c>
      <c r="T2982">
        <v>0</v>
      </c>
    </row>
    <row r="2983" spans="1:20" x14ac:dyDescent="0.25">
      <c r="A2983">
        <f>VLOOKUP(B2983,'BAHAN BAKU'!$BD:$BE,2,FALSE)</f>
        <v>1</v>
      </c>
      <c r="B2983">
        <f>IF(COUNTIF($B$2:B2982,B2982)=3,B2982+1,B2982)</f>
        <v>994</v>
      </c>
      <c r="C2983" t="e">
        <f>VLOOKUP(B2983,'BAHAN BAKU'!P:Q,2,FALSE)</f>
        <v>#N/A</v>
      </c>
      <c r="D2983" t="s">
        <v>4</v>
      </c>
      <c r="E2983" t="s">
        <v>49</v>
      </c>
      <c r="F2983" s="13" t="e">
        <f>IF(C2983=0,"2.5","0")</f>
        <v>#N/A</v>
      </c>
      <c r="G2983" t="s">
        <v>49</v>
      </c>
      <c r="H2983">
        <v>100</v>
      </c>
      <c r="I2983" t="e">
        <f>ROUND(VLOOKUP(B2983,'BAHAN BAKU'!P:AO,26,FALSE)*F2983%,0)</f>
        <v>#N/A</v>
      </c>
      <c r="J2983">
        <v>0</v>
      </c>
      <c r="K2983">
        <v>0</v>
      </c>
      <c r="L2983">
        <f>VLOOKUP(B2983,'BAHAN BAKU'!P:Y,10,FALSE)</f>
        <v>0</v>
      </c>
      <c r="M2983">
        <f>VLOOKUP(B2983,'BAHAN BAKU'!P:Z,11,FALSE)</f>
        <v>0</v>
      </c>
      <c r="T2983">
        <v>0</v>
      </c>
    </row>
    <row r="2984" spans="1:20" x14ac:dyDescent="0.25">
      <c r="A2984">
        <f>VLOOKUP(B2984,'BAHAN BAKU'!$BD:$BE,2,FALSE)</f>
        <v>1</v>
      </c>
      <c r="B2984">
        <f>IF(COUNTIF($B$2:B2983,B2983)=3,B2983+1,B2983)</f>
        <v>995</v>
      </c>
      <c r="C2984" t="e">
        <f>VLOOKUP(B2984,'BAHAN BAKU'!P:Q,2,FALSE)</f>
        <v>#N/A</v>
      </c>
      <c r="D2984" t="s">
        <v>2</v>
      </c>
      <c r="E2984" t="s">
        <v>49</v>
      </c>
      <c r="F2984" s="13">
        <v>11</v>
      </c>
      <c r="G2984" t="s">
        <v>49</v>
      </c>
      <c r="H2984">
        <v>100</v>
      </c>
      <c r="I2984">
        <f>ROUND(VLOOKUP(B2984,'BAHAN BAKU'!P:AO,26,FALSE)*F2984%,0)</f>
        <v>0</v>
      </c>
      <c r="J2984">
        <v>0</v>
      </c>
      <c r="K2984">
        <v>0</v>
      </c>
      <c r="L2984">
        <f>VLOOKUP(B2984,'BAHAN BAKU'!P:Y,10,FALSE)</f>
        <v>0</v>
      </c>
      <c r="M2984">
        <f>VLOOKUP(B2984,'BAHAN BAKU'!P:Z,11,FALSE)</f>
        <v>0</v>
      </c>
      <c r="T2984">
        <v>0</v>
      </c>
    </row>
    <row r="2985" spans="1:20" x14ac:dyDescent="0.25">
      <c r="A2985">
        <f>VLOOKUP(B2985,'BAHAN BAKU'!$BD:$BE,2,FALSE)</f>
        <v>1</v>
      </c>
      <c r="B2985">
        <f>IF(COUNTIF($B$2:B2984,B2984)=3,B2984+1,B2984)</f>
        <v>995</v>
      </c>
      <c r="C2985" t="e">
        <f>VLOOKUP(B2985,'BAHAN BAKU'!P:Q,2,FALSE)</f>
        <v>#N/A</v>
      </c>
      <c r="D2985" t="s">
        <v>0</v>
      </c>
      <c r="E2985" t="s">
        <v>49</v>
      </c>
      <c r="F2985" s="13">
        <f>IF(VLOOKUP(B2985&amp;D2985,'BAHAN BAKU'!BA:BB,2,FALSE)&gt;'BAHAN BAKU'!$B$1,'BAHAN BAKU'!$B$1,VLOOKUP(B2985&amp;D2985,'BAHAN BAKU'!BA:BB,2,FALSE))</f>
        <v>0</v>
      </c>
      <c r="G2985" t="s">
        <v>49</v>
      </c>
      <c r="H2985">
        <v>100</v>
      </c>
      <c r="I2985">
        <f>ROUND(VLOOKUP(B2985,'BAHAN BAKU'!P:AO,26,FALSE)*F2985%,0)</f>
        <v>0</v>
      </c>
      <c r="J2985">
        <v>0</v>
      </c>
      <c r="K2985">
        <v>0</v>
      </c>
      <c r="L2985">
        <f>VLOOKUP(B2985,'BAHAN BAKU'!P:Y,10,FALSE)</f>
        <v>0</v>
      </c>
      <c r="M2985">
        <f>VLOOKUP(B2985,'BAHAN BAKU'!P:Z,11,FALSE)</f>
        <v>0</v>
      </c>
      <c r="T2985">
        <v>0</v>
      </c>
    </row>
    <row r="2986" spans="1:20" x14ac:dyDescent="0.25">
      <c r="A2986">
        <f>VLOOKUP(B2986,'BAHAN BAKU'!$BD:$BE,2,FALSE)</f>
        <v>1</v>
      </c>
      <c r="B2986">
        <f>IF(COUNTIF($B$2:B2985,B2985)=3,B2985+1,B2985)</f>
        <v>995</v>
      </c>
      <c r="C2986" t="e">
        <f>VLOOKUP(B2986,'BAHAN BAKU'!P:Q,2,FALSE)</f>
        <v>#N/A</v>
      </c>
      <c r="D2986" t="s">
        <v>4</v>
      </c>
      <c r="E2986" t="s">
        <v>49</v>
      </c>
      <c r="F2986" s="13" t="e">
        <f>IF(C2986=0,"2.5","0")</f>
        <v>#N/A</v>
      </c>
      <c r="G2986" t="s">
        <v>49</v>
      </c>
      <c r="H2986">
        <v>100</v>
      </c>
      <c r="I2986" t="e">
        <f>ROUND(VLOOKUP(B2986,'BAHAN BAKU'!P:AO,26,FALSE)*F2986%,0)</f>
        <v>#N/A</v>
      </c>
      <c r="J2986">
        <v>0</v>
      </c>
      <c r="K2986">
        <v>0</v>
      </c>
      <c r="L2986">
        <f>VLOOKUP(B2986,'BAHAN BAKU'!P:Y,10,FALSE)</f>
        <v>0</v>
      </c>
      <c r="M2986">
        <f>VLOOKUP(B2986,'BAHAN BAKU'!P:Z,11,FALSE)</f>
        <v>0</v>
      </c>
      <c r="T2986">
        <v>0</v>
      </c>
    </row>
    <row r="2987" spans="1:20" x14ac:dyDescent="0.25">
      <c r="A2987">
        <f>VLOOKUP(B2987,'BAHAN BAKU'!$BD:$BE,2,FALSE)</f>
        <v>1</v>
      </c>
      <c r="B2987">
        <f>IF(COUNTIF($B$2:B2986,B2986)=3,B2986+1,B2986)</f>
        <v>996</v>
      </c>
      <c r="C2987" t="e">
        <f>VLOOKUP(B2987,'BAHAN BAKU'!P:Q,2,FALSE)</f>
        <v>#N/A</v>
      </c>
      <c r="D2987" t="s">
        <v>2</v>
      </c>
      <c r="E2987" t="s">
        <v>49</v>
      </c>
      <c r="F2987" s="13">
        <v>11</v>
      </c>
      <c r="G2987" t="s">
        <v>49</v>
      </c>
      <c r="H2987">
        <v>100</v>
      </c>
      <c r="I2987">
        <f>ROUND(VLOOKUP(B2987,'BAHAN BAKU'!P:AO,26,FALSE)*F2987%,0)</f>
        <v>0</v>
      </c>
      <c r="J2987">
        <v>0</v>
      </c>
      <c r="K2987">
        <v>0</v>
      </c>
      <c r="L2987">
        <f>VLOOKUP(B2987,'BAHAN BAKU'!P:Y,10,FALSE)</f>
        <v>0</v>
      </c>
      <c r="M2987">
        <f>VLOOKUP(B2987,'BAHAN BAKU'!P:Z,11,FALSE)</f>
        <v>0</v>
      </c>
      <c r="T2987">
        <v>0</v>
      </c>
    </row>
    <row r="2988" spans="1:20" x14ac:dyDescent="0.25">
      <c r="A2988">
        <f>VLOOKUP(B2988,'BAHAN BAKU'!$BD:$BE,2,FALSE)</f>
        <v>1</v>
      </c>
      <c r="B2988">
        <f>IF(COUNTIF($B$2:B2987,B2987)=3,B2987+1,B2987)</f>
        <v>996</v>
      </c>
      <c r="C2988" t="e">
        <f>VLOOKUP(B2988,'BAHAN BAKU'!P:Q,2,FALSE)</f>
        <v>#N/A</v>
      </c>
      <c r="D2988" t="s">
        <v>0</v>
      </c>
      <c r="E2988" t="s">
        <v>49</v>
      </c>
      <c r="F2988" s="13">
        <f>IF(VLOOKUP(B2988&amp;D2988,'BAHAN BAKU'!BA:BB,2,FALSE)&gt;'BAHAN BAKU'!$B$1,'BAHAN BAKU'!$B$1,VLOOKUP(B2988&amp;D2988,'BAHAN BAKU'!BA:BB,2,FALSE))</f>
        <v>0</v>
      </c>
      <c r="G2988" t="s">
        <v>49</v>
      </c>
      <c r="H2988">
        <v>100</v>
      </c>
      <c r="I2988">
        <f>ROUND(VLOOKUP(B2988,'BAHAN BAKU'!P:AO,26,FALSE)*F2988%,0)</f>
        <v>0</v>
      </c>
      <c r="J2988">
        <v>0</v>
      </c>
      <c r="K2988">
        <v>0</v>
      </c>
      <c r="L2988">
        <f>VLOOKUP(B2988,'BAHAN BAKU'!P:Y,10,FALSE)</f>
        <v>0</v>
      </c>
      <c r="M2988">
        <f>VLOOKUP(B2988,'BAHAN BAKU'!P:Z,11,FALSE)</f>
        <v>0</v>
      </c>
      <c r="T2988">
        <v>0</v>
      </c>
    </row>
    <row r="2989" spans="1:20" x14ac:dyDescent="0.25">
      <c r="A2989">
        <f>VLOOKUP(B2989,'BAHAN BAKU'!$BD:$BE,2,FALSE)</f>
        <v>1</v>
      </c>
      <c r="B2989">
        <f>IF(COUNTIF($B$2:B2988,B2988)=3,B2988+1,B2988)</f>
        <v>996</v>
      </c>
      <c r="C2989" t="e">
        <f>VLOOKUP(B2989,'BAHAN BAKU'!P:Q,2,FALSE)</f>
        <v>#N/A</v>
      </c>
      <c r="D2989" t="s">
        <v>4</v>
      </c>
      <c r="E2989" t="s">
        <v>49</v>
      </c>
      <c r="F2989" s="13" t="e">
        <f>IF(C2989=0,"2.5","0")</f>
        <v>#N/A</v>
      </c>
      <c r="G2989" t="s">
        <v>49</v>
      </c>
      <c r="H2989">
        <v>100</v>
      </c>
      <c r="I2989" t="e">
        <f>ROUND(VLOOKUP(B2989,'BAHAN BAKU'!P:AO,26,FALSE)*F2989%,0)</f>
        <v>#N/A</v>
      </c>
      <c r="J2989">
        <v>0</v>
      </c>
      <c r="K2989">
        <v>0</v>
      </c>
      <c r="L2989">
        <f>VLOOKUP(B2989,'BAHAN BAKU'!P:Y,10,FALSE)</f>
        <v>0</v>
      </c>
      <c r="M2989">
        <f>VLOOKUP(B2989,'BAHAN BAKU'!P:Z,11,FALSE)</f>
        <v>0</v>
      </c>
      <c r="T2989">
        <v>0</v>
      </c>
    </row>
    <row r="2990" spans="1:20" x14ac:dyDescent="0.25">
      <c r="A2990">
        <f>VLOOKUP(B2990,'BAHAN BAKU'!$BD:$BE,2,FALSE)</f>
        <v>1</v>
      </c>
      <c r="B2990">
        <f>IF(COUNTIF($B$2:B2989,B2989)=3,B2989+1,B2989)</f>
        <v>997</v>
      </c>
      <c r="C2990" t="e">
        <f>VLOOKUP(B2990,'BAHAN BAKU'!P:Q,2,FALSE)</f>
        <v>#N/A</v>
      </c>
      <c r="D2990" t="s">
        <v>2</v>
      </c>
      <c r="E2990" t="s">
        <v>49</v>
      </c>
      <c r="F2990" s="13">
        <v>11</v>
      </c>
      <c r="G2990" t="s">
        <v>49</v>
      </c>
      <c r="H2990">
        <v>100</v>
      </c>
      <c r="I2990">
        <f>ROUND(VLOOKUP(B2990,'BAHAN BAKU'!P:AO,26,FALSE)*F2990%,0)</f>
        <v>0</v>
      </c>
      <c r="J2990">
        <v>0</v>
      </c>
      <c r="K2990">
        <v>0</v>
      </c>
      <c r="L2990">
        <f>VLOOKUP(B2990,'BAHAN BAKU'!P:Y,10,FALSE)</f>
        <v>0</v>
      </c>
      <c r="M2990">
        <f>VLOOKUP(B2990,'BAHAN BAKU'!P:Z,11,FALSE)</f>
        <v>0</v>
      </c>
      <c r="T2990">
        <v>0</v>
      </c>
    </row>
    <row r="2991" spans="1:20" x14ac:dyDescent="0.25">
      <c r="A2991">
        <f>VLOOKUP(B2991,'BAHAN BAKU'!$BD:$BE,2,FALSE)</f>
        <v>1</v>
      </c>
      <c r="B2991">
        <f>IF(COUNTIF($B$2:B2990,B2990)=3,B2990+1,B2990)</f>
        <v>997</v>
      </c>
      <c r="C2991" t="e">
        <f>VLOOKUP(B2991,'BAHAN BAKU'!P:Q,2,FALSE)</f>
        <v>#N/A</v>
      </c>
      <c r="D2991" t="s">
        <v>0</v>
      </c>
      <c r="E2991" t="s">
        <v>49</v>
      </c>
      <c r="F2991" s="13">
        <f>IF(VLOOKUP(B2991&amp;D2991,'BAHAN BAKU'!BA:BB,2,FALSE)&gt;'BAHAN BAKU'!$B$1,'BAHAN BAKU'!$B$1,VLOOKUP(B2991&amp;D2991,'BAHAN BAKU'!BA:BB,2,FALSE))</f>
        <v>0</v>
      </c>
      <c r="G2991" t="s">
        <v>49</v>
      </c>
      <c r="H2991">
        <v>100</v>
      </c>
      <c r="I2991">
        <f>ROUND(VLOOKUP(B2991,'BAHAN BAKU'!P:AO,26,FALSE)*F2991%,0)</f>
        <v>0</v>
      </c>
      <c r="J2991">
        <v>0</v>
      </c>
      <c r="K2991">
        <v>0</v>
      </c>
      <c r="L2991">
        <f>VLOOKUP(B2991,'BAHAN BAKU'!P:Y,10,FALSE)</f>
        <v>0</v>
      </c>
      <c r="M2991">
        <f>VLOOKUP(B2991,'BAHAN BAKU'!P:Z,11,FALSE)</f>
        <v>0</v>
      </c>
      <c r="T2991">
        <v>0</v>
      </c>
    </row>
    <row r="2992" spans="1:20" x14ac:dyDescent="0.25">
      <c r="A2992">
        <f>VLOOKUP(B2992,'BAHAN BAKU'!$BD:$BE,2,FALSE)</f>
        <v>1</v>
      </c>
      <c r="B2992">
        <f>IF(COUNTIF($B$2:B2991,B2991)=3,B2991+1,B2991)</f>
        <v>997</v>
      </c>
      <c r="C2992" t="e">
        <f>VLOOKUP(B2992,'BAHAN BAKU'!P:Q,2,FALSE)</f>
        <v>#N/A</v>
      </c>
      <c r="D2992" t="s">
        <v>4</v>
      </c>
      <c r="E2992" t="s">
        <v>49</v>
      </c>
      <c r="F2992" s="13" t="e">
        <f>IF(C2992=0,"2.5","0")</f>
        <v>#N/A</v>
      </c>
      <c r="G2992" t="s">
        <v>49</v>
      </c>
      <c r="H2992">
        <v>100</v>
      </c>
      <c r="I2992" t="e">
        <f>ROUND(VLOOKUP(B2992,'BAHAN BAKU'!P:AO,26,FALSE)*F2992%,0)</f>
        <v>#N/A</v>
      </c>
      <c r="J2992">
        <v>0</v>
      </c>
      <c r="K2992">
        <v>0</v>
      </c>
      <c r="L2992">
        <f>VLOOKUP(B2992,'BAHAN BAKU'!P:Y,10,FALSE)</f>
        <v>0</v>
      </c>
      <c r="M2992">
        <f>VLOOKUP(B2992,'BAHAN BAKU'!P:Z,11,FALSE)</f>
        <v>0</v>
      </c>
      <c r="T2992">
        <v>0</v>
      </c>
    </row>
    <row r="2993" spans="1:20" x14ac:dyDescent="0.25">
      <c r="A2993">
        <f>VLOOKUP(B2993,'BAHAN BAKU'!$BD:$BE,2,FALSE)</f>
        <v>1</v>
      </c>
      <c r="B2993">
        <f>IF(COUNTIF($B$2:B2992,B2992)=3,B2992+1,B2992)</f>
        <v>998</v>
      </c>
      <c r="C2993" t="e">
        <f>VLOOKUP(B2993,'BAHAN BAKU'!P:Q,2,FALSE)</f>
        <v>#N/A</v>
      </c>
      <c r="D2993" t="s">
        <v>2</v>
      </c>
      <c r="E2993" t="s">
        <v>49</v>
      </c>
      <c r="F2993" s="13">
        <v>11</v>
      </c>
      <c r="G2993" t="s">
        <v>49</v>
      </c>
      <c r="H2993">
        <v>100</v>
      </c>
      <c r="I2993">
        <f>ROUND(VLOOKUP(B2993,'BAHAN BAKU'!P:AO,26,FALSE)*F2993%,0)</f>
        <v>0</v>
      </c>
      <c r="J2993">
        <v>0</v>
      </c>
      <c r="K2993">
        <v>0</v>
      </c>
      <c r="L2993">
        <f>VLOOKUP(B2993,'BAHAN BAKU'!P:Y,10,FALSE)</f>
        <v>0</v>
      </c>
      <c r="M2993">
        <f>VLOOKUP(B2993,'BAHAN BAKU'!P:Z,11,FALSE)</f>
        <v>0</v>
      </c>
      <c r="T2993">
        <v>0</v>
      </c>
    </row>
    <row r="2994" spans="1:20" x14ac:dyDescent="0.25">
      <c r="A2994">
        <f>VLOOKUP(B2994,'BAHAN BAKU'!$BD:$BE,2,FALSE)</f>
        <v>1</v>
      </c>
      <c r="B2994">
        <f>IF(COUNTIF($B$2:B2993,B2993)=3,B2993+1,B2993)</f>
        <v>998</v>
      </c>
      <c r="C2994" t="e">
        <f>VLOOKUP(B2994,'BAHAN BAKU'!P:Q,2,FALSE)</f>
        <v>#N/A</v>
      </c>
      <c r="D2994" t="s">
        <v>0</v>
      </c>
      <c r="E2994" t="s">
        <v>49</v>
      </c>
      <c r="F2994" s="13">
        <f>IF(VLOOKUP(B2994&amp;D2994,'BAHAN BAKU'!BA:BB,2,FALSE)&gt;'BAHAN BAKU'!$B$1,'BAHAN BAKU'!$B$1,VLOOKUP(B2994&amp;D2994,'BAHAN BAKU'!BA:BB,2,FALSE))</f>
        <v>0</v>
      </c>
      <c r="G2994" t="s">
        <v>49</v>
      </c>
      <c r="H2994">
        <v>100</v>
      </c>
      <c r="I2994">
        <f>ROUND(VLOOKUP(B2994,'BAHAN BAKU'!P:AO,26,FALSE)*F2994%,0)</f>
        <v>0</v>
      </c>
      <c r="J2994">
        <v>0</v>
      </c>
      <c r="K2994">
        <v>0</v>
      </c>
      <c r="L2994">
        <f>VLOOKUP(B2994,'BAHAN BAKU'!P:Y,10,FALSE)</f>
        <v>0</v>
      </c>
      <c r="M2994">
        <f>VLOOKUP(B2994,'BAHAN BAKU'!P:Z,11,FALSE)</f>
        <v>0</v>
      </c>
      <c r="T2994">
        <v>0</v>
      </c>
    </row>
    <row r="2995" spans="1:20" x14ac:dyDescent="0.25">
      <c r="A2995">
        <f>VLOOKUP(B2995,'BAHAN BAKU'!$BD:$BE,2,FALSE)</f>
        <v>1</v>
      </c>
      <c r="B2995">
        <f>IF(COUNTIF($B$2:B2994,B2994)=3,B2994+1,B2994)</f>
        <v>998</v>
      </c>
      <c r="C2995" t="e">
        <f>VLOOKUP(B2995,'BAHAN BAKU'!P:Q,2,FALSE)</f>
        <v>#N/A</v>
      </c>
      <c r="D2995" t="s">
        <v>4</v>
      </c>
      <c r="E2995" t="s">
        <v>49</v>
      </c>
      <c r="F2995" s="13" t="e">
        <f>IF(C2995=0,"2.5","0")</f>
        <v>#N/A</v>
      </c>
      <c r="G2995" t="s">
        <v>49</v>
      </c>
      <c r="H2995">
        <v>100</v>
      </c>
      <c r="I2995" t="e">
        <f>ROUND(VLOOKUP(B2995,'BAHAN BAKU'!P:AO,26,FALSE)*F2995%,0)</f>
        <v>#N/A</v>
      </c>
      <c r="J2995">
        <v>0</v>
      </c>
      <c r="K2995">
        <v>0</v>
      </c>
      <c r="L2995">
        <f>VLOOKUP(B2995,'BAHAN BAKU'!P:Y,10,FALSE)</f>
        <v>0</v>
      </c>
      <c r="M2995">
        <f>VLOOKUP(B2995,'BAHAN BAKU'!P:Z,11,FALSE)</f>
        <v>0</v>
      </c>
      <c r="T2995">
        <v>0</v>
      </c>
    </row>
    <row r="2996" spans="1:20" x14ac:dyDescent="0.25">
      <c r="A2996">
        <f>VLOOKUP(B2996,'BAHAN BAKU'!$BD:$BE,2,FALSE)</f>
        <v>1</v>
      </c>
      <c r="B2996">
        <f>IF(COUNTIF($B$2:B2995,B2995)=3,B2995+1,B2995)</f>
        <v>999</v>
      </c>
      <c r="C2996" t="e">
        <f>VLOOKUP(B2996,'BAHAN BAKU'!P:Q,2,FALSE)</f>
        <v>#N/A</v>
      </c>
      <c r="D2996" t="s">
        <v>2</v>
      </c>
      <c r="E2996" t="s">
        <v>49</v>
      </c>
      <c r="F2996" s="13">
        <v>11</v>
      </c>
      <c r="G2996" t="s">
        <v>49</v>
      </c>
      <c r="H2996">
        <v>100</v>
      </c>
      <c r="I2996">
        <f>ROUND(VLOOKUP(B2996,'BAHAN BAKU'!P:AO,26,FALSE)*F2996%,0)</f>
        <v>0</v>
      </c>
      <c r="J2996">
        <v>0</v>
      </c>
      <c r="K2996">
        <v>0</v>
      </c>
      <c r="L2996">
        <f>VLOOKUP(B2996,'BAHAN BAKU'!P:Y,10,FALSE)</f>
        <v>0</v>
      </c>
      <c r="M2996">
        <f>VLOOKUP(B2996,'BAHAN BAKU'!P:Z,11,FALSE)</f>
        <v>0</v>
      </c>
      <c r="T2996">
        <v>0</v>
      </c>
    </row>
    <row r="2997" spans="1:20" x14ac:dyDescent="0.25">
      <c r="A2997">
        <f>VLOOKUP(B2997,'BAHAN BAKU'!$BD:$BE,2,FALSE)</f>
        <v>1</v>
      </c>
      <c r="B2997">
        <f>IF(COUNTIF($B$2:B2996,B2996)=3,B2996+1,B2996)</f>
        <v>999</v>
      </c>
      <c r="C2997" t="e">
        <f>VLOOKUP(B2997,'BAHAN BAKU'!P:Q,2,FALSE)</f>
        <v>#N/A</v>
      </c>
      <c r="D2997" t="s">
        <v>0</v>
      </c>
      <c r="E2997" t="s">
        <v>49</v>
      </c>
      <c r="F2997" s="13">
        <f>IF(VLOOKUP(B2997&amp;D2997,'BAHAN BAKU'!BA:BB,2,FALSE)&gt;'BAHAN BAKU'!$B$1,'BAHAN BAKU'!$B$1,VLOOKUP(B2997&amp;D2997,'BAHAN BAKU'!BA:BB,2,FALSE))</f>
        <v>0</v>
      </c>
      <c r="G2997" t="s">
        <v>49</v>
      </c>
      <c r="H2997">
        <v>100</v>
      </c>
      <c r="I2997">
        <f>ROUND(VLOOKUP(B2997,'BAHAN BAKU'!P:AO,26,FALSE)*F2997%,0)</f>
        <v>0</v>
      </c>
      <c r="J2997">
        <v>0</v>
      </c>
      <c r="K2997">
        <v>0</v>
      </c>
      <c r="L2997">
        <f>VLOOKUP(B2997,'BAHAN BAKU'!P:Y,10,FALSE)</f>
        <v>0</v>
      </c>
      <c r="M2997">
        <f>VLOOKUP(B2997,'BAHAN BAKU'!P:Z,11,FALSE)</f>
        <v>0</v>
      </c>
      <c r="T2997">
        <v>0</v>
      </c>
    </row>
    <row r="2998" spans="1:20" x14ac:dyDescent="0.25">
      <c r="A2998">
        <f>VLOOKUP(B2998,'BAHAN BAKU'!$BD:$BE,2,FALSE)</f>
        <v>1</v>
      </c>
      <c r="B2998">
        <f>IF(COUNTIF($B$2:B2997,B2997)=3,B2997+1,B2997)</f>
        <v>999</v>
      </c>
      <c r="C2998" t="e">
        <f>VLOOKUP(B2998,'BAHAN BAKU'!P:Q,2,FALSE)</f>
        <v>#N/A</v>
      </c>
      <c r="D2998" t="s">
        <v>4</v>
      </c>
      <c r="E2998" t="s">
        <v>49</v>
      </c>
      <c r="F2998" s="13" t="e">
        <f>IF(C2998=0,"2.5","0")</f>
        <v>#N/A</v>
      </c>
      <c r="G2998" t="s">
        <v>49</v>
      </c>
      <c r="H2998">
        <v>100</v>
      </c>
      <c r="I2998" t="e">
        <f>ROUND(VLOOKUP(B2998,'BAHAN BAKU'!P:AO,26,FALSE)*F2998%,0)</f>
        <v>#N/A</v>
      </c>
      <c r="J2998">
        <v>0</v>
      </c>
      <c r="K2998">
        <v>0</v>
      </c>
      <c r="L2998">
        <f>VLOOKUP(B2998,'BAHAN BAKU'!P:Y,10,FALSE)</f>
        <v>0</v>
      </c>
      <c r="M2998">
        <f>VLOOKUP(B2998,'BAHAN BAKU'!P:Z,11,FALSE)</f>
        <v>0</v>
      </c>
      <c r="T2998">
        <v>0</v>
      </c>
    </row>
    <row r="2999" spans="1:20" x14ac:dyDescent="0.25">
      <c r="A2999">
        <f>VLOOKUP(B2999,'BAHAN BAKU'!$BD:$BE,2,FALSE)</f>
        <v>1</v>
      </c>
      <c r="B2999">
        <f>IF(COUNTIF($B$2:B2998,B2998)=3,B2998+1,B2998)</f>
        <v>1000</v>
      </c>
      <c r="C2999" t="e">
        <f>VLOOKUP(B2999,'BAHAN BAKU'!P:Q,2,FALSE)</f>
        <v>#N/A</v>
      </c>
      <c r="D2999" t="s">
        <v>2</v>
      </c>
      <c r="E2999" t="s">
        <v>49</v>
      </c>
      <c r="F2999" s="13">
        <v>11</v>
      </c>
      <c r="G2999" t="s">
        <v>49</v>
      </c>
      <c r="H2999">
        <v>100</v>
      </c>
      <c r="I2999">
        <f>ROUND(VLOOKUP(B2999,'BAHAN BAKU'!P:AO,26,FALSE)*F2999%,0)</f>
        <v>0</v>
      </c>
      <c r="J2999">
        <v>0</v>
      </c>
      <c r="K2999">
        <v>0</v>
      </c>
      <c r="L2999">
        <f>VLOOKUP(B2999,'BAHAN BAKU'!P:Y,10,FALSE)</f>
        <v>0</v>
      </c>
      <c r="M2999">
        <f>VLOOKUP(B2999,'BAHAN BAKU'!P:Z,11,FALSE)</f>
        <v>0</v>
      </c>
      <c r="T2999">
        <v>0</v>
      </c>
    </row>
    <row r="3000" spans="1:20" x14ac:dyDescent="0.25">
      <c r="A3000">
        <f>VLOOKUP(B3000,'BAHAN BAKU'!$BD:$BE,2,FALSE)</f>
        <v>1</v>
      </c>
      <c r="B3000">
        <f>IF(COUNTIF($B$2:B2999,B2999)=3,B2999+1,B2999)</f>
        <v>1000</v>
      </c>
      <c r="C3000" t="e">
        <f>VLOOKUP(B3000,'BAHAN BAKU'!P:Q,2,FALSE)</f>
        <v>#N/A</v>
      </c>
      <c r="D3000" t="s">
        <v>0</v>
      </c>
      <c r="E3000" t="s">
        <v>49</v>
      </c>
      <c r="F3000" s="13">
        <f>IF(VLOOKUP(B3000&amp;D3000,'BAHAN BAKU'!BA:BB,2,FALSE)&gt;'BAHAN BAKU'!$B$1,'BAHAN BAKU'!$B$1,VLOOKUP(B3000&amp;D3000,'BAHAN BAKU'!BA:BB,2,FALSE))</f>
        <v>0</v>
      </c>
      <c r="G3000" t="s">
        <v>49</v>
      </c>
      <c r="H3000">
        <v>100</v>
      </c>
      <c r="I3000">
        <f>ROUND(VLOOKUP(B3000,'BAHAN BAKU'!P:AO,26,FALSE)*F3000%,0)</f>
        <v>0</v>
      </c>
      <c r="J3000">
        <v>0</v>
      </c>
      <c r="K3000">
        <v>0</v>
      </c>
      <c r="L3000">
        <f>VLOOKUP(B3000,'BAHAN BAKU'!P:Y,10,FALSE)</f>
        <v>0</v>
      </c>
      <c r="M3000">
        <f>VLOOKUP(B3000,'BAHAN BAKU'!P:Z,11,FALSE)</f>
        <v>0</v>
      </c>
      <c r="T3000">
        <v>0</v>
      </c>
    </row>
    <row r="3001" spans="1:20" x14ac:dyDescent="0.25">
      <c r="A3001">
        <f>VLOOKUP(B3001,'BAHAN BAKU'!$BD:$BE,2,FALSE)</f>
        <v>1</v>
      </c>
      <c r="B3001">
        <f>IF(COUNTIF($B$2:B3000,B3000)=3,B3000+1,B3000)</f>
        <v>1000</v>
      </c>
      <c r="C3001" t="e">
        <f>VLOOKUP(B3001,'BAHAN BAKU'!P:Q,2,FALSE)</f>
        <v>#N/A</v>
      </c>
      <c r="D3001" t="s">
        <v>4</v>
      </c>
      <c r="E3001" t="s">
        <v>49</v>
      </c>
      <c r="F3001" s="13" t="e">
        <f>IF(C3001=0,"2.5","0")</f>
        <v>#N/A</v>
      </c>
      <c r="G3001" t="s">
        <v>49</v>
      </c>
      <c r="H3001">
        <v>100</v>
      </c>
      <c r="I3001" t="e">
        <f>ROUND(VLOOKUP(B3001,'BAHAN BAKU'!P:AO,26,FALSE)*F3001%,0)</f>
        <v>#N/A</v>
      </c>
      <c r="J3001">
        <v>0</v>
      </c>
      <c r="K3001">
        <v>0</v>
      </c>
      <c r="L3001">
        <f>VLOOKUP(B3001,'BAHAN BAKU'!P:Y,10,FALSE)</f>
        <v>0</v>
      </c>
      <c r="M3001">
        <f>VLOOKUP(B3001,'BAHAN BAKU'!P:Z,11,FALSE)</f>
        <v>0</v>
      </c>
      <c r="T3001">
        <v>0</v>
      </c>
    </row>
    <row r="3002" spans="1:20" x14ac:dyDescent="0.25">
      <c r="A3002">
        <f>VLOOKUP(B3002,'BAHAN BAKU'!$BD:$BE,2,FALSE)</f>
        <v>1</v>
      </c>
      <c r="B3002">
        <f>IF(COUNTIF($B$2:B3001,B3001)=3,B3001+1,B3001)</f>
        <v>1001</v>
      </c>
      <c r="C3002" t="e">
        <f>VLOOKUP(B3002,'BAHAN BAKU'!P:Q,2,FALSE)</f>
        <v>#N/A</v>
      </c>
      <c r="D3002" t="s">
        <v>2</v>
      </c>
      <c r="E3002" t="s">
        <v>49</v>
      </c>
      <c r="F3002" s="13">
        <v>11</v>
      </c>
      <c r="G3002" t="s">
        <v>49</v>
      </c>
      <c r="H3002">
        <v>100</v>
      </c>
      <c r="I3002">
        <f>ROUND(VLOOKUP(B3002,'BAHAN BAKU'!P:AO,26,FALSE)*F3002%,0)</f>
        <v>0</v>
      </c>
      <c r="J3002">
        <v>0</v>
      </c>
      <c r="K3002">
        <v>0</v>
      </c>
      <c r="L3002">
        <f>VLOOKUP(B3002,'BAHAN BAKU'!P:Y,10,FALSE)</f>
        <v>0</v>
      </c>
      <c r="M3002">
        <f>VLOOKUP(B3002,'BAHAN BAKU'!P:Z,11,FALSE)</f>
        <v>0</v>
      </c>
      <c r="T3002">
        <v>0</v>
      </c>
    </row>
    <row r="3003" spans="1:20" x14ac:dyDescent="0.25">
      <c r="A3003">
        <f>VLOOKUP(B3003,'BAHAN BAKU'!$BD:$BE,2,FALSE)</f>
        <v>1</v>
      </c>
      <c r="B3003">
        <f>IF(COUNTIF($B$2:B3002,B3002)=3,B3002+1,B3002)</f>
        <v>1001</v>
      </c>
      <c r="C3003" t="e">
        <f>VLOOKUP(B3003,'BAHAN BAKU'!P:Q,2,FALSE)</f>
        <v>#N/A</v>
      </c>
      <c r="D3003" t="s">
        <v>0</v>
      </c>
      <c r="E3003" t="s">
        <v>49</v>
      </c>
      <c r="F3003" s="13">
        <f>IF(VLOOKUP(B3003&amp;D3003,'BAHAN BAKU'!BA:BB,2,FALSE)&gt;'BAHAN BAKU'!$B$1,'BAHAN BAKU'!$B$1,VLOOKUP(B3003&amp;D3003,'BAHAN BAKU'!BA:BB,2,FALSE))</f>
        <v>0</v>
      </c>
      <c r="G3003" t="s">
        <v>49</v>
      </c>
      <c r="H3003">
        <v>100</v>
      </c>
      <c r="I3003">
        <f>ROUND(VLOOKUP(B3003,'BAHAN BAKU'!P:AO,26,FALSE)*F3003%,0)</f>
        <v>0</v>
      </c>
      <c r="J3003">
        <v>0</v>
      </c>
      <c r="K3003">
        <v>0</v>
      </c>
      <c r="L3003">
        <f>VLOOKUP(B3003,'BAHAN BAKU'!P:Y,10,FALSE)</f>
        <v>0</v>
      </c>
      <c r="M3003">
        <f>VLOOKUP(B3003,'BAHAN BAKU'!P:Z,11,FALSE)</f>
        <v>0</v>
      </c>
      <c r="T3003">
        <v>0</v>
      </c>
    </row>
    <row r="3004" spans="1:20" x14ac:dyDescent="0.25">
      <c r="A3004">
        <f>VLOOKUP(B3004,'BAHAN BAKU'!$BD:$BE,2,FALSE)</f>
        <v>1</v>
      </c>
      <c r="B3004">
        <f>IF(COUNTIF($B$2:B3003,B3003)=3,B3003+1,B3003)</f>
        <v>1001</v>
      </c>
      <c r="C3004" t="e">
        <f>VLOOKUP(B3004,'BAHAN BAKU'!P:Q,2,FALSE)</f>
        <v>#N/A</v>
      </c>
      <c r="D3004" t="s">
        <v>4</v>
      </c>
      <c r="E3004" t="s">
        <v>49</v>
      </c>
      <c r="F3004" s="13" t="e">
        <f>IF(C3004=0,"2.5","0")</f>
        <v>#N/A</v>
      </c>
      <c r="G3004" t="s">
        <v>49</v>
      </c>
      <c r="H3004">
        <v>100</v>
      </c>
      <c r="I3004" t="e">
        <f>ROUND(VLOOKUP(B3004,'BAHAN BAKU'!P:AO,26,FALSE)*F3004%,0)</f>
        <v>#N/A</v>
      </c>
      <c r="J3004">
        <v>0</v>
      </c>
      <c r="K3004">
        <v>0</v>
      </c>
      <c r="L3004">
        <f>VLOOKUP(B3004,'BAHAN BAKU'!P:Y,10,FALSE)</f>
        <v>0</v>
      </c>
      <c r="M3004">
        <f>VLOOKUP(B3004,'BAHAN BAKU'!P:Z,11,FALSE)</f>
        <v>0</v>
      </c>
      <c r="T3004">
        <v>0</v>
      </c>
    </row>
    <row r="3005" spans="1:20" x14ac:dyDescent="0.25">
      <c r="A3005">
        <f>VLOOKUP(B3005,'BAHAN BAKU'!$BD:$BE,2,FALSE)</f>
        <v>1</v>
      </c>
      <c r="B3005">
        <f>IF(COUNTIF($B$2:B3004,B3004)=3,B3004+1,B3004)</f>
        <v>1002</v>
      </c>
      <c r="C3005" t="e">
        <f>VLOOKUP(B3005,'BAHAN BAKU'!P:Q,2,FALSE)</f>
        <v>#N/A</v>
      </c>
      <c r="D3005" t="s">
        <v>2</v>
      </c>
      <c r="E3005" t="s">
        <v>49</v>
      </c>
      <c r="F3005" s="13">
        <v>11</v>
      </c>
      <c r="G3005" t="s">
        <v>49</v>
      </c>
      <c r="H3005">
        <v>100</v>
      </c>
      <c r="I3005">
        <f>ROUND(VLOOKUP(B3005,'BAHAN BAKU'!P:AO,26,FALSE)*F3005%,0)</f>
        <v>0</v>
      </c>
      <c r="J3005">
        <v>0</v>
      </c>
      <c r="K3005">
        <v>0</v>
      </c>
      <c r="L3005">
        <f>VLOOKUP(B3005,'BAHAN BAKU'!P:Y,10,FALSE)</f>
        <v>0</v>
      </c>
      <c r="M3005">
        <f>VLOOKUP(B3005,'BAHAN BAKU'!P:Z,11,FALSE)</f>
        <v>0</v>
      </c>
      <c r="T3005">
        <v>0</v>
      </c>
    </row>
    <row r="3006" spans="1:20" x14ac:dyDescent="0.25">
      <c r="A3006">
        <f>VLOOKUP(B3006,'BAHAN BAKU'!$BD:$BE,2,FALSE)</f>
        <v>1</v>
      </c>
      <c r="B3006">
        <f>IF(COUNTIF($B$2:B3005,B3005)=3,B3005+1,B3005)</f>
        <v>1002</v>
      </c>
      <c r="C3006" t="e">
        <f>VLOOKUP(B3006,'BAHAN BAKU'!P:Q,2,FALSE)</f>
        <v>#N/A</v>
      </c>
      <c r="D3006" t="s">
        <v>0</v>
      </c>
      <c r="E3006" t="s">
        <v>49</v>
      </c>
      <c r="F3006" s="13">
        <f>IF(VLOOKUP(B3006&amp;D3006,'BAHAN BAKU'!BA:BB,2,FALSE)&gt;'BAHAN BAKU'!$B$1,'BAHAN BAKU'!$B$1,VLOOKUP(B3006&amp;D3006,'BAHAN BAKU'!BA:BB,2,FALSE))</f>
        <v>0</v>
      </c>
      <c r="G3006" t="s">
        <v>49</v>
      </c>
      <c r="H3006">
        <v>100</v>
      </c>
      <c r="I3006">
        <f>ROUND(VLOOKUP(B3006,'BAHAN BAKU'!P:AO,26,FALSE)*F3006%,0)</f>
        <v>0</v>
      </c>
      <c r="J3006">
        <v>0</v>
      </c>
      <c r="K3006">
        <v>0</v>
      </c>
      <c r="L3006">
        <f>VLOOKUP(B3006,'BAHAN BAKU'!P:Y,10,FALSE)</f>
        <v>0</v>
      </c>
      <c r="M3006">
        <f>VLOOKUP(B3006,'BAHAN BAKU'!P:Z,11,FALSE)</f>
        <v>0</v>
      </c>
      <c r="T3006">
        <v>0</v>
      </c>
    </row>
    <row r="3007" spans="1:20" x14ac:dyDescent="0.25">
      <c r="A3007">
        <f>VLOOKUP(B3007,'BAHAN BAKU'!$BD:$BE,2,FALSE)</f>
        <v>1</v>
      </c>
      <c r="B3007">
        <f>IF(COUNTIF($B$2:B3006,B3006)=3,B3006+1,B3006)</f>
        <v>1002</v>
      </c>
      <c r="C3007" t="e">
        <f>VLOOKUP(B3007,'BAHAN BAKU'!P:Q,2,FALSE)</f>
        <v>#N/A</v>
      </c>
      <c r="D3007" t="s">
        <v>4</v>
      </c>
      <c r="E3007" t="s">
        <v>49</v>
      </c>
      <c r="F3007" s="13" t="e">
        <f>IF(C3007=0,"2.5","0")</f>
        <v>#N/A</v>
      </c>
      <c r="G3007" t="s">
        <v>49</v>
      </c>
      <c r="H3007">
        <v>100</v>
      </c>
      <c r="I3007" t="e">
        <f>ROUND(VLOOKUP(B3007,'BAHAN BAKU'!P:AO,26,FALSE)*F3007%,0)</f>
        <v>#N/A</v>
      </c>
      <c r="J3007">
        <v>0</v>
      </c>
      <c r="K3007">
        <v>0</v>
      </c>
      <c r="L3007">
        <f>VLOOKUP(B3007,'BAHAN BAKU'!P:Y,10,FALSE)</f>
        <v>0</v>
      </c>
      <c r="M3007">
        <f>VLOOKUP(B3007,'BAHAN BAKU'!P:Z,11,FALSE)</f>
        <v>0</v>
      </c>
      <c r="T3007">
        <v>0</v>
      </c>
    </row>
    <row r="3008" spans="1:20" x14ac:dyDescent="0.25">
      <c r="A3008">
        <f>VLOOKUP(B3008,'BAHAN BAKU'!$BD:$BE,2,FALSE)</f>
        <v>1</v>
      </c>
      <c r="B3008">
        <f>IF(COUNTIF($B$2:B3007,B3007)=3,B3007+1,B3007)</f>
        <v>1003</v>
      </c>
      <c r="C3008" t="e">
        <f>VLOOKUP(B3008,'BAHAN BAKU'!P:Q,2,FALSE)</f>
        <v>#N/A</v>
      </c>
      <c r="D3008" t="s">
        <v>2</v>
      </c>
      <c r="E3008" t="s">
        <v>49</v>
      </c>
      <c r="F3008" s="13">
        <v>11</v>
      </c>
      <c r="G3008" t="s">
        <v>49</v>
      </c>
      <c r="H3008">
        <v>100</v>
      </c>
      <c r="I3008">
        <f>ROUND(VLOOKUP(B3008,'BAHAN BAKU'!P:AO,26,FALSE)*F3008%,0)</f>
        <v>0</v>
      </c>
      <c r="J3008">
        <v>0</v>
      </c>
      <c r="K3008">
        <v>0</v>
      </c>
      <c r="L3008">
        <f>VLOOKUP(B3008,'BAHAN BAKU'!P:Y,10,FALSE)</f>
        <v>0</v>
      </c>
      <c r="M3008">
        <f>VLOOKUP(B3008,'BAHAN BAKU'!P:Z,11,FALSE)</f>
        <v>0</v>
      </c>
      <c r="T3008">
        <v>0</v>
      </c>
    </row>
    <row r="3009" spans="1:20" x14ac:dyDescent="0.25">
      <c r="A3009">
        <f>VLOOKUP(B3009,'BAHAN BAKU'!$BD:$BE,2,FALSE)</f>
        <v>1</v>
      </c>
      <c r="B3009">
        <f>IF(COUNTIF($B$2:B3008,B3008)=3,B3008+1,B3008)</f>
        <v>1003</v>
      </c>
      <c r="C3009" t="e">
        <f>VLOOKUP(B3009,'BAHAN BAKU'!P:Q,2,FALSE)</f>
        <v>#N/A</v>
      </c>
      <c r="D3009" t="s">
        <v>0</v>
      </c>
      <c r="E3009" t="s">
        <v>49</v>
      </c>
      <c r="F3009" s="13">
        <f>IF(VLOOKUP(B3009&amp;D3009,'BAHAN BAKU'!BA:BB,2,FALSE)&gt;'BAHAN BAKU'!$B$1,'BAHAN BAKU'!$B$1,VLOOKUP(B3009&amp;D3009,'BAHAN BAKU'!BA:BB,2,FALSE))</f>
        <v>0</v>
      </c>
      <c r="G3009" t="s">
        <v>49</v>
      </c>
      <c r="H3009">
        <v>100</v>
      </c>
      <c r="I3009">
        <f>ROUND(VLOOKUP(B3009,'BAHAN BAKU'!P:AO,26,FALSE)*F3009%,0)</f>
        <v>0</v>
      </c>
      <c r="J3009">
        <v>0</v>
      </c>
      <c r="K3009">
        <v>0</v>
      </c>
      <c r="L3009">
        <f>VLOOKUP(B3009,'BAHAN BAKU'!P:Y,10,FALSE)</f>
        <v>0</v>
      </c>
      <c r="M3009">
        <f>VLOOKUP(B3009,'BAHAN BAKU'!P:Z,11,FALSE)</f>
        <v>0</v>
      </c>
      <c r="T3009">
        <v>0</v>
      </c>
    </row>
    <row r="3010" spans="1:20" x14ac:dyDescent="0.25">
      <c r="A3010">
        <f>VLOOKUP(B3010,'BAHAN BAKU'!$BD:$BE,2,FALSE)</f>
        <v>1</v>
      </c>
      <c r="B3010">
        <f>IF(COUNTIF($B$2:B3009,B3009)=3,B3009+1,B3009)</f>
        <v>1003</v>
      </c>
      <c r="C3010" t="e">
        <f>VLOOKUP(B3010,'BAHAN BAKU'!P:Q,2,FALSE)</f>
        <v>#N/A</v>
      </c>
      <c r="D3010" t="s">
        <v>4</v>
      </c>
      <c r="E3010" t="s">
        <v>49</v>
      </c>
      <c r="F3010" s="13" t="e">
        <f>IF(C3010=0,"2.5","0")</f>
        <v>#N/A</v>
      </c>
      <c r="G3010" t="s">
        <v>49</v>
      </c>
      <c r="H3010">
        <v>100</v>
      </c>
      <c r="I3010" t="e">
        <f>ROUND(VLOOKUP(B3010,'BAHAN BAKU'!P:AO,26,FALSE)*F3010%,0)</f>
        <v>#N/A</v>
      </c>
      <c r="J3010">
        <v>0</v>
      </c>
      <c r="K3010">
        <v>0</v>
      </c>
      <c r="L3010">
        <f>VLOOKUP(B3010,'BAHAN BAKU'!P:Y,10,FALSE)</f>
        <v>0</v>
      </c>
      <c r="M3010">
        <f>VLOOKUP(B3010,'BAHAN BAKU'!P:Z,11,FALSE)</f>
        <v>0</v>
      </c>
      <c r="T3010">
        <v>0</v>
      </c>
    </row>
    <row r="3011" spans="1:20" x14ac:dyDescent="0.25">
      <c r="A3011">
        <f>VLOOKUP(B3011,'BAHAN BAKU'!$BD:$BE,2,FALSE)</f>
        <v>1</v>
      </c>
      <c r="B3011">
        <f>IF(COUNTIF($B$2:B3010,B3010)=3,B3010+1,B3010)</f>
        <v>1004</v>
      </c>
      <c r="C3011" t="e">
        <f>VLOOKUP(B3011,'BAHAN BAKU'!P:Q,2,FALSE)</f>
        <v>#N/A</v>
      </c>
      <c r="D3011" t="s">
        <v>2</v>
      </c>
      <c r="E3011" t="s">
        <v>49</v>
      </c>
      <c r="F3011" s="13">
        <v>11</v>
      </c>
      <c r="G3011" t="s">
        <v>49</v>
      </c>
      <c r="H3011">
        <v>100</v>
      </c>
      <c r="I3011">
        <f>ROUND(VLOOKUP(B3011,'BAHAN BAKU'!P:AO,26,FALSE)*F3011%,0)</f>
        <v>0</v>
      </c>
      <c r="J3011">
        <v>0</v>
      </c>
      <c r="K3011">
        <v>0</v>
      </c>
      <c r="L3011">
        <f>VLOOKUP(B3011,'BAHAN BAKU'!P:Y,10,FALSE)</f>
        <v>0</v>
      </c>
      <c r="M3011">
        <f>VLOOKUP(B3011,'BAHAN BAKU'!P:Z,11,FALSE)</f>
        <v>0</v>
      </c>
      <c r="T3011">
        <v>0</v>
      </c>
    </row>
    <row r="3012" spans="1:20" x14ac:dyDescent="0.25">
      <c r="A3012">
        <f>VLOOKUP(B3012,'BAHAN BAKU'!$BD:$BE,2,FALSE)</f>
        <v>1</v>
      </c>
      <c r="B3012">
        <f>IF(COUNTIF($B$2:B3011,B3011)=3,B3011+1,B3011)</f>
        <v>1004</v>
      </c>
      <c r="C3012" t="e">
        <f>VLOOKUP(B3012,'BAHAN BAKU'!P:Q,2,FALSE)</f>
        <v>#N/A</v>
      </c>
      <c r="D3012" t="s">
        <v>0</v>
      </c>
      <c r="E3012" t="s">
        <v>49</v>
      </c>
      <c r="F3012" s="13">
        <f>IF(VLOOKUP(B3012&amp;D3012,'BAHAN BAKU'!BA:BB,2,FALSE)&gt;'BAHAN BAKU'!$B$1,'BAHAN BAKU'!$B$1,VLOOKUP(B3012&amp;D3012,'BAHAN BAKU'!BA:BB,2,FALSE))</f>
        <v>0</v>
      </c>
      <c r="G3012" t="s">
        <v>49</v>
      </c>
      <c r="H3012">
        <v>100</v>
      </c>
      <c r="I3012">
        <f>ROUND(VLOOKUP(B3012,'BAHAN BAKU'!P:AO,26,FALSE)*F3012%,0)</f>
        <v>0</v>
      </c>
      <c r="J3012">
        <v>0</v>
      </c>
      <c r="K3012">
        <v>0</v>
      </c>
      <c r="L3012">
        <f>VLOOKUP(B3012,'BAHAN BAKU'!P:Y,10,FALSE)</f>
        <v>0</v>
      </c>
      <c r="M3012">
        <f>VLOOKUP(B3012,'BAHAN BAKU'!P:Z,11,FALSE)</f>
        <v>0</v>
      </c>
      <c r="T3012">
        <v>0</v>
      </c>
    </row>
    <row r="3013" spans="1:20" x14ac:dyDescent="0.25">
      <c r="A3013">
        <f>VLOOKUP(B3013,'BAHAN BAKU'!$BD:$BE,2,FALSE)</f>
        <v>1</v>
      </c>
      <c r="B3013">
        <f>IF(COUNTIF($B$2:B3012,B3012)=3,B3012+1,B3012)</f>
        <v>1004</v>
      </c>
      <c r="C3013" t="e">
        <f>VLOOKUP(B3013,'BAHAN BAKU'!P:Q,2,FALSE)</f>
        <v>#N/A</v>
      </c>
      <c r="D3013" t="s">
        <v>4</v>
      </c>
      <c r="E3013" t="s">
        <v>49</v>
      </c>
      <c r="F3013" s="13" t="e">
        <f>IF(C3013=0,"2.5","0")</f>
        <v>#N/A</v>
      </c>
      <c r="G3013" t="s">
        <v>49</v>
      </c>
      <c r="H3013">
        <v>100</v>
      </c>
      <c r="I3013" t="e">
        <f>ROUND(VLOOKUP(B3013,'BAHAN BAKU'!P:AO,26,FALSE)*F3013%,0)</f>
        <v>#N/A</v>
      </c>
      <c r="J3013">
        <v>0</v>
      </c>
      <c r="K3013">
        <v>0</v>
      </c>
      <c r="L3013">
        <f>VLOOKUP(B3013,'BAHAN BAKU'!P:Y,10,FALSE)</f>
        <v>0</v>
      </c>
      <c r="M3013">
        <f>VLOOKUP(B3013,'BAHAN BAKU'!P:Z,11,FALSE)</f>
        <v>0</v>
      </c>
      <c r="T3013">
        <v>0</v>
      </c>
    </row>
    <row r="3014" spans="1:20" x14ac:dyDescent="0.25">
      <c r="A3014">
        <f>VLOOKUP(B3014,'BAHAN BAKU'!$BD:$BE,2,FALSE)</f>
        <v>1</v>
      </c>
      <c r="B3014">
        <f>IF(COUNTIF($B$2:B3013,B3013)=3,B3013+1,B3013)</f>
        <v>1005</v>
      </c>
      <c r="C3014" t="e">
        <f>VLOOKUP(B3014,'BAHAN BAKU'!P:Q,2,FALSE)</f>
        <v>#N/A</v>
      </c>
      <c r="D3014" t="s">
        <v>2</v>
      </c>
      <c r="E3014" t="s">
        <v>49</v>
      </c>
      <c r="F3014" s="13">
        <v>11</v>
      </c>
      <c r="G3014" t="s">
        <v>49</v>
      </c>
      <c r="H3014">
        <v>100</v>
      </c>
      <c r="I3014">
        <f>ROUND(VLOOKUP(B3014,'BAHAN BAKU'!P:AO,26,FALSE)*F3014%,0)</f>
        <v>0</v>
      </c>
      <c r="J3014">
        <v>0</v>
      </c>
      <c r="K3014">
        <v>0</v>
      </c>
      <c r="L3014">
        <f>VLOOKUP(B3014,'BAHAN BAKU'!P:Y,10,FALSE)</f>
        <v>0</v>
      </c>
      <c r="M3014">
        <f>VLOOKUP(B3014,'BAHAN BAKU'!P:Z,11,FALSE)</f>
        <v>0</v>
      </c>
      <c r="T3014">
        <v>0</v>
      </c>
    </row>
    <row r="3015" spans="1:20" x14ac:dyDescent="0.25">
      <c r="A3015">
        <f>VLOOKUP(B3015,'BAHAN BAKU'!$BD:$BE,2,FALSE)</f>
        <v>1</v>
      </c>
      <c r="B3015">
        <f>IF(COUNTIF($B$2:B3014,B3014)=3,B3014+1,B3014)</f>
        <v>1005</v>
      </c>
      <c r="C3015" t="e">
        <f>VLOOKUP(B3015,'BAHAN BAKU'!P:Q,2,FALSE)</f>
        <v>#N/A</v>
      </c>
      <c r="D3015" t="s">
        <v>0</v>
      </c>
      <c r="E3015" t="s">
        <v>49</v>
      </c>
      <c r="F3015" s="13">
        <f>IF(VLOOKUP(B3015&amp;D3015,'BAHAN BAKU'!BA:BB,2,FALSE)&gt;'BAHAN BAKU'!$B$1,'BAHAN BAKU'!$B$1,VLOOKUP(B3015&amp;D3015,'BAHAN BAKU'!BA:BB,2,FALSE))</f>
        <v>0</v>
      </c>
      <c r="G3015" t="s">
        <v>49</v>
      </c>
      <c r="H3015">
        <v>100</v>
      </c>
      <c r="I3015">
        <f>ROUND(VLOOKUP(B3015,'BAHAN BAKU'!P:AO,26,FALSE)*F3015%,0)</f>
        <v>0</v>
      </c>
      <c r="J3015">
        <v>0</v>
      </c>
      <c r="K3015">
        <v>0</v>
      </c>
      <c r="L3015">
        <f>VLOOKUP(B3015,'BAHAN BAKU'!P:Y,10,FALSE)</f>
        <v>0</v>
      </c>
      <c r="M3015">
        <f>VLOOKUP(B3015,'BAHAN BAKU'!P:Z,11,FALSE)</f>
        <v>0</v>
      </c>
      <c r="T3015">
        <v>0</v>
      </c>
    </row>
    <row r="3016" spans="1:20" x14ac:dyDescent="0.25">
      <c r="A3016">
        <f>VLOOKUP(B3016,'BAHAN BAKU'!$BD:$BE,2,FALSE)</f>
        <v>1</v>
      </c>
      <c r="B3016">
        <f>IF(COUNTIF($B$2:B3015,B3015)=3,B3015+1,B3015)</f>
        <v>1005</v>
      </c>
      <c r="C3016" t="e">
        <f>VLOOKUP(B3016,'BAHAN BAKU'!P:Q,2,FALSE)</f>
        <v>#N/A</v>
      </c>
      <c r="D3016" t="s">
        <v>4</v>
      </c>
      <c r="E3016" t="s">
        <v>49</v>
      </c>
      <c r="F3016" s="13" t="e">
        <f>IF(C3016=0,"2.5","0")</f>
        <v>#N/A</v>
      </c>
      <c r="G3016" t="s">
        <v>49</v>
      </c>
      <c r="H3016">
        <v>100</v>
      </c>
      <c r="I3016" t="e">
        <f>ROUND(VLOOKUP(B3016,'BAHAN BAKU'!P:AO,26,FALSE)*F3016%,0)</f>
        <v>#N/A</v>
      </c>
      <c r="J3016">
        <v>0</v>
      </c>
      <c r="K3016">
        <v>0</v>
      </c>
      <c r="L3016">
        <f>VLOOKUP(B3016,'BAHAN BAKU'!P:Y,10,FALSE)</f>
        <v>0</v>
      </c>
      <c r="M3016">
        <f>VLOOKUP(B3016,'BAHAN BAKU'!P:Z,11,FALSE)</f>
        <v>0</v>
      </c>
      <c r="T3016">
        <v>0</v>
      </c>
    </row>
    <row r="3017" spans="1:20" x14ac:dyDescent="0.25">
      <c r="A3017">
        <f>VLOOKUP(B3017,'BAHAN BAKU'!$BD:$BE,2,FALSE)</f>
        <v>1</v>
      </c>
      <c r="B3017">
        <f>IF(COUNTIF($B$2:B3016,B3016)=3,B3016+1,B3016)</f>
        <v>1006</v>
      </c>
      <c r="C3017" t="e">
        <f>VLOOKUP(B3017,'BAHAN BAKU'!P:Q,2,FALSE)</f>
        <v>#N/A</v>
      </c>
      <c r="D3017" t="s">
        <v>2</v>
      </c>
      <c r="E3017" t="s">
        <v>49</v>
      </c>
      <c r="F3017" s="13">
        <v>11</v>
      </c>
      <c r="G3017" t="s">
        <v>49</v>
      </c>
      <c r="H3017">
        <v>100</v>
      </c>
      <c r="I3017">
        <f>ROUND(VLOOKUP(B3017,'BAHAN BAKU'!P:AO,26,FALSE)*F3017%,0)</f>
        <v>0</v>
      </c>
      <c r="J3017">
        <v>0</v>
      </c>
      <c r="K3017">
        <v>0</v>
      </c>
      <c r="L3017">
        <f>VLOOKUP(B3017,'BAHAN BAKU'!P:Y,10,FALSE)</f>
        <v>0</v>
      </c>
      <c r="M3017">
        <f>VLOOKUP(B3017,'BAHAN BAKU'!P:Z,11,FALSE)</f>
        <v>0</v>
      </c>
      <c r="T3017">
        <v>0</v>
      </c>
    </row>
    <row r="3018" spans="1:20" x14ac:dyDescent="0.25">
      <c r="A3018">
        <f>VLOOKUP(B3018,'BAHAN BAKU'!$BD:$BE,2,FALSE)</f>
        <v>1</v>
      </c>
      <c r="B3018">
        <f>IF(COUNTIF($B$2:B3017,B3017)=3,B3017+1,B3017)</f>
        <v>1006</v>
      </c>
      <c r="C3018" t="e">
        <f>VLOOKUP(B3018,'BAHAN BAKU'!P:Q,2,FALSE)</f>
        <v>#N/A</v>
      </c>
      <c r="D3018" t="s">
        <v>0</v>
      </c>
      <c r="E3018" t="s">
        <v>49</v>
      </c>
      <c r="F3018" s="13">
        <f>IF(VLOOKUP(B3018&amp;D3018,'BAHAN BAKU'!BA:BB,2,FALSE)&gt;'BAHAN BAKU'!$B$1,'BAHAN BAKU'!$B$1,VLOOKUP(B3018&amp;D3018,'BAHAN BAKU'!BA:BB,2,FALSE))</f>
        <v>0</v>
      </c>
      <c r="G3018" t="s">
        <v>49</v>
      </c>
      <c r="H3018">
        <v>100</v>
      </c>
      <c r="I3018">
        <f>ROUND(VLOOKUP(B3018,'BAHAN BAKU'!P:AO,26,FALSE)*F3018%,0)</f>
        <v>0</v>
      </c>
      <c r="J3018">
        <v>0</v>
      </c>
      <c r="K3018">
        <v>0</v>
      </c>
      <c r="L3018">
        <f>VLOOKUP(B3018,'BAHAN BAKU'!P:Y,10,FALSE)</f>
        <v>0</v>
      </c>
      <c r="M3018">
        <f>VLOOKUP(B3018,'BAHAN BAKU'!P:Z,11,FALSE)</f>
        <v>0</v>
      </c>
      <c r="T3018">
        <v>0</v>
      </c>
    </row>
    <row r="3019" spans="1:20" x14ac:dyDescent="0.25">
      <c r="A3019">
        <f>VLOOKUP(B3019,'BAHAN BAKU'!$BD:$BE,2,FALSE)</f>
        <v>1</v>
      </c>
      <c r="B3019">
        <f>IF(COUNTIF($B$2:B3018,B3018)=3,B3018+1,B3018)</f>
        <v>1006</v>
      </c>
      <c r="C3019" t="e">
        <f>VLOOKUP(B3019,'BAHAN BAKU'!P:Q,2,FALSE)</f>
        <v>#N/A</v>
      </c>
      <c r="D3019" t="s">
        <v>4</v>
      </c>
      <c r="E3019" t="s">
        <v>49</v>
      </c>
      <c r="F3019" s="13" t="e">
        <f>IF(C3019=0,"2.5","0")</f>
        <v>#N/A</v>
      </c>
      <c r="G3019" t="s">
        <v>49</v>
      </c>
      <c r="H3019">
        <v>100</v>
      </c>
      <c r="I3019" t="e">
        <f>ROUND(VLOOKUP(B3019,'BAHAN BAKU'!P:AO,26,FALSE)*F3019%,0)</f>
        <v>#N/A</v>
      </c>
      <c r="J3019">
        <v>0</v>
      </c>
      <c r="K3019">
        <v>0</v>
      </c>
      <c r="L3019">
        <f>VLOOKUP(B3019,'BAHAN BAKU'!P:Y,10,FALSE)</f>
        <v>0</v>
      </c>
      <c r="M3019">
        <f>VLOOKUP(B3019,'BAHAN BAKU'!P:Z,11,FALSE)</f>
        <v>0</v>
      </c>
      <c r="T3019">
        <v>0</v>
      </c>
    </row>
    <row r="3020" spans="1:20" x14ac:dyDescent="0.25">
      <c r="A3020">
        <f>VLOOKUP(B3020,'BAHAN BAKU'!$BD:$BE,2,FALSE)</f>
        <v>1</v>
      </c>
      <c r="B3020">
        <f>IF(COUNTIF($B$2:B3019,B3019)=3,B3019+1,B3019)</f>
        <v>1007</v>
      </c>
      <c r="C3020" t="e">
        <f>VLOOKUP(B3020,'BAHAN BAKU'!P:Q,2,FALSE)</f>
        <v>#N/A</v>
      </c>
      <c r="D3020" t="s">
        <v>2</v>
      </c>
      <c r="E3020" t="s">
        <v>49</v>
      </c>
      <c r="F3020" s="13">
        <v>11</v>
      </c>
      <c r="G3020" t="s">
        <v>49</v>
      </c>
      <c r="H3020">
        <v>100</v>
      </c>
      <c r="I3020">
        <f>ROUND(VLOOKUP(B3020,'BAHAN BAKU'!P:AO,26,FALSE)*F3020%,0)</f>
        <v>0</v>
      </c>
      <c r="J3020">
        <v>0</v>
      </c>
      <c r="K3020">
        <v>0</v>
      </c>
      <c r="L3020">
        <f>VLOOKUP(B3020,'BAHAN BAKU'!P:Y,10,FALSE)</f>
        <v>0</v>
      </c>
      <c r="M3020">
        <f>VLOOKUP(B3020,'BAHAN BAKU'!P:Z,11,FALSE)</f>
        <v>0</v>
      </c>
      <c r="T3020">
        <v>0</v>
      </c>
    </row>
    <row r="3021" spans="1:20" x14ac:dyDescent="0.25">
      <c r="A3021">
        <f>VLOOKUP(B3021,'BAHAN BAKU'!$BD:$BE,2,FALSE)</f>
        <v>1</v>
      </c>
      <c r="B3021">
        <f>IF(COUNTIF($B$2:B3020,B3020)=3,B3020+1,B3020)</f>
        <v>1007</v>
      </c>
      <c r="C3021" t="e">
        <f>VLOOKUP(B3021,'BAHAN BAKU'!P:Q,2,FALSE)</f>
        <v>#N/A</v>
      </c>
      <c r="D3021" t="s">
        <v>0</v>
      </c>
      <c r="E3021" t="s">
        <v>49</v>
      </c>
      <c r="F3021" s="13">
        <f>IF(VLOOKUP(B3021&amp;D3021,'BAHAN BAKU'!BA:BB,2,FALSE)&gt;'BAHAN BAKU'!$B$1,'BAHAN BAKU'!$B$1,VLOOKUP(B3021&amp;D3021,'BAHAN BAKU'!BA:BB,2,FALSE))</f>
        <v>0</v>
      </c>
      <c r="G3021" t="s">
        <v>49</v>
      </c>
      <c r="H3021">
        <v>100</v>
      </c>
      <c r="I3021">
        <f>ROUND(VLOOKUP(B3021,'BAHAN BAKU'!P:AO,26,FALSE)*F3021%,0)</f>
        <v>0</v>
      </c>
      <c r="J3021">
        <v>0</v>
      </c>
      <c r="K3021">
        <v>0</v>
      </c>
      <c r="L3021">
        <f>VLOOKUP(B3021,'BAHAN BAKU'!P:Y,10,FALSE)</f>
        <v>0</v>
      </c>
      <c r="M3021">
        <f>VLOOKUP(B3021,'BAHAN BAKU'!P:Z,11,FALSE)</f>
        <v>0</v>
      </c>
      <c r="T3021">
        <v>0</v>
      </c>
    </row>
    <row r="3022" spans="1:20" x14ac:dyDescent="0.25">
      <c r="A3022">
        <f>VLOOKUP(B3022,'BAHAN BAKU'!$BD:$BE,2,FALSE)</f>
        <v>1</v>
      </c>
      <c r="B3022">
        <f>IF(COUNTIF($B$2:B3021,B3021)=3,B3021+1,B3021)</f>
        <v>1007</v>
      </c>
      <c r="C3022" t="e">
        <f>VLOOKUP(B3022,'BAHAN BAKU'!P:Q,2,FALSE)</f>
        <v>#N/A</v>
      </c>
      <c r="D3022" t="s">
        <v>4</v>
      </c>
      <c r="E3022" t="s">
        <v>49</v>
      </c>
      <c r="F3022" s="13" t="e">
        <f>IF(C3022=0,"2.5","0")</f>
        <v>#N/A</v>
      </c>
      <c r="G3022" t="s">
        <v>49</v>
      </c>
      <c r="H3022">
        <v>100</v>
      </c>
      <c r="I3022" t="e">
        <f>ROUND(VLOOKUP(B3022,'BAHAN BAKU'!P:AO,26,FALSE)*F3022%,0)</f>
        <v>#N/A</v>
      </c>
      <c r="J3022">
        <v>0</v>
      </c>
      <c r="K3022">
        <v>0</v>
      </c>
      <c r="L3022">
        <f>VLOOKUP(B3022,'BAHAN BAKU'!P:Y,10,FALSE)</f>
        <v>0</v>
      </c>
      <c r="M3022">
        <f>VLOOKUP(B3022,'BAHAN BAKU'!P:Z,11,FALSE)</f>
        <v>0</v>
      </c>
      <c r="T3022">
        <v>0</v>
      </c>
    </row>
    <row r="3023" spans="1:20" x14ac:dyDescent="0.25">
      <c r="A3023">
        <f>VLOOKUP(B3023,'BAHAN BAKU'!$BD:$BE,2,FALSE)</f>
        <v>1</v>
      </c>
      <c r="B3023">
        <f>IF(COUNTIF($B$2:B3022,B3022)=3,B3022+1,B3022)</f>
        <v>1008</v>
      </c>
      <c r="C3023" t="e">
        <f>VLOOKUP(B3023,'BAHAN BAKU'!P:Q,2,FALSE)</f>
        <v>#N/A</v>
      </c>
      <c r="D3023" t="s">
        <v>2</v>
      </c>
      <c r="E3023" t="s">
        <v>49</v>
      </c>
      <c r="F3023" s="13">
        <v>11</v>
      </c>
      <c r="G3023" t="s">
        <v>49</v>
      </c>
      <c r="H3023">
        <v>100</v>
      </c>
      <c r="I3023">
        <f>ROUND(VLOOKUP(B3023,'BAHAN BAKU'!P:AO,26,FALSE)*F3023%,0)</f>
        <v>0</v>
      </c>
      <c r="J3023">
        <v>0</v>
      </c>
      <c r="K3023">
        <v>0</v>
      </c>
      <c r="L3023">
        <f>VLOOKUP(B3023,'BAHAN BAKU'!P:Y,10,FALSE)</f>
        <v>0</v>
      </c>
      <c r="M3023">
        <f>VLOOKUP(B3023,'BAHAN BAKU'!P:Z,11,FALSE)</f>
        <v>0</v>
      </c>
      <c r="T3023">
        <v>0</v>
      </c>
    </row>
    <row r="3024" spans="1:20" x14ac:dyDescent="0.25">
      <c r="A3024">
        <f>VLOOKUP(B3024,'BAHAN BAKU'!$BD:$BE,2,FALSE)</f>
        <v>1</v>
      </c>
      <c r="B3024">
        <f>IF(COUNTIF($B$2:B3023,B3023)=3,B3023+1,B3023)</f>
        <v>1008</v>
      </c>
      <c r="C3024" t="e">
        <f>VLOOKUP(B3024,'BAHAN BAKU'!P:Q,2,FALSE)</f>
        <v>#N/A</v>
      </c>
      <c r="D3024" t="s">
        <v>0</v>
      </c>
      <c r="E3024" t="s">
        <v>49</v>
      </c>
      <c r="F3024" s="13">
        <f>IF(VLOOKUP(B3024&amp;D3024,'BAHAN BAKU'!BA:BB,2,FALSE)&gt;'BAHAN BAKU'!$B$1,'BAHAN BAKU'!$B$1,VLOOKUP(B3024&amp;D3024,'BAHAN BAKU'!BA:BB,2,FALSE))</f>
        <v>0</v>
      </c>
      <c r="G3024" t="s">
        <v>49</v>
      </c>
      <c r="H3024">
        <v>100</v>
      </c>
      <c r="I3024">
        <f>ROUND(VLOOKUP(B3024,'BAHAN BAKU'!P:AO,26,FALSE)*F3024%,0)</f>
        <v>0</v>
      </c>
      <c r="J3024">
        <v>0</v>
      </c>
      <c r="K3024">
        <v>0</v>
      </c>
      <c r="L3024">
        <f>VLOOKUP(B3024,'BAHAN BAKU'!P:Y,10,FALSE)</f>
        <v>0</v>
      </c>
      <c r="M3024">
        <f>VLOOKUP(B3024,'BAHAN BAKU'!P:Z,11,FALSE)</f>
        <v>0</v>
      </c>
      <c r="T3024">
        <v>0</v>
      </c>
    </row>
    <row r="3025" spans="1:20" x14ac:dyDescent="0.25">
      <c r="A3025">
        <f>VLOOKUP(B3025,'BAHAN BAKU'!$BD:$BE,2,FALSE)</f>
        <v>1</v>
      </c>
      <c r="B3025">
        <f>IF(COUNTIF($B$2:B3024,B3024)=3,B3024+1,B3024)</f>
        <v>1008</v>
      </c>
      <c r="C3025" t="e">
        <f>VLOOKUP(B3025,'BAHAN BAKU'!P:Q,2,FALSE)</f>
        <v>#N/A</v>
      </c>
      <c r="D3025" t="s">
        <v>4</v>
      </c>
      <c r="E3025" t="s">
        <v>49</v>
      </c>
      <c r="F3025" s="13" t="e">
        <f>IF(C3025=0,"2.5","0")</f>
        <v>#N/A</v>
      </c>
      <c r="G3025" t="s">
        <v>49</v>
      </c>
      <c r="H3025">
        <v>100</v>
      </c>
      <c r="I3025" t="e">
        <f>ROUND(VLOOKUP(B3025,'BAHAN BAKU'!P:AO,26,FALSE)*F3025%,0)</f>
        <v>#N/A</v>
      </c>
      <c r="J3025">
        <v>0</v>
      </c>
      <c r="K3025">
        <v>0</v>
      </c>
      <c r="L3025">
        <f>VLOOKUP(B3025,'BAHAN BAKU'!P:Y,10,FALSE)</f>
        <v>0</v>
      </c>
      <c r="M3025">
        <f>VLOOKUP(B3025,'BAHAN BAKU'!P:Z,11,FALSE)</f>
        <v>0</v>
      </c>
      <c r="T3025">
        <v>0</v>
      </c>
    </row>
    <row r="3026" spans="1:20" x14ac:dyDescent="0.25">
      <c r="A3026">
        <f>VLOOKUP(B3026,'BAHAN BAKU'!$BD:$BE,2,FALSE)</f>
        <v>1</v>
      </c>
      <c r="B3026">
        <f>IF(COUNTIF($B$2:B3025,B3025)=3,B3025+1,B3025)</f>
        <v>1009</v>
      </c>
      <c r="C3026" t="e">
        <f>VLOOKUP(B3026,'BAHAN BAKU'!P:Q,2,FALSE)</f>
        <v>#N/A</v>
      </c>
      <c r="D3026" t="s">
        <v>2</v>
      </c>
      <c r="E3026" t="s">
        <v>49</v>
      </c>
      <c r="F3026" s="13">
        <v>11</v>
      </c>
      <c r="G3026" t="s">
        <v>49</v>
      </c>
      <c r="H3026">
        <v>100</v>
      </c>
      <c r="I3026">
        <f>ROUND(VLOOKUP(B3026,'BAHAN BAKU'!P:AO,26,FALSE)*F3026%,0)</f>
        <v>0</v>
      </c>
      <c r="J3026">
        <v>0</v>
      </c>
      <c r="K3026">
        <v>0</v>
      </c>
      <c r="L3026">
        <f>VLOOKUP(B3026,'BAHAN BAKU'!P:Y,10,FALSE)</f>
        <v>0</v>
      </c>
      <c r="M3026">
        <f>VLOOKUP(B3026,'BAHAN BAKU'!P:Z,11,FALSE)</f>
        <v>0</v>
      </c>
      <c r="T3026">
        <v>0</v>
      </c>
    </row>
    <row r="3027" spans="1:20" x14ac:dyDescent="0.25">
      <c r="A3027">
        <f>VLOOKUP(B3027,'BAHAN BAKU'!$BD:$BE,2,FALSE)</f>
        <v>1</v>
      </c>
      <c r="B3027">
        <f>IF(COUNTIF($B$2:B3026,B3026)=3,B3026+1,B3026)</f>
        <v>1009</v>
      </c>
      <c r="C3027" t="e">
        <f>VLOOKUP(B3027,'BAHAN BAKU'!P:Q,2,FALSE)</f>
        <v>#N/A</v>
      </c>
      <c r="D3027" t="s">
        <v>0</v>
      </c>
      <c r="E3027" t="s">
        <v>49</v>
      </c>
      <c r="F3027" s="13">
        <f>IF(VLOOKUP(B3027&amp;D3027,'BAHAN BAKU'!BA:BB,2,FALSE)&gt;'BAHAN BAKU'!$B$1,'BAHAN BAKU'!$B$1,VLOOKUP(B3027&amp;D3027,'BAHAN BAKU'!BA:BB,2,FALSE))</f>
        <v>0</v>
      </c>
      <c r="G3027" t="s">
        <v>49</v>
      </c>
      <c r="H3027">
        <v>100</v>
      </c>
      <c r="I3027">
        <f>ROUND(VLOOKUP(B3027,'BAHAN BAKU'!P:AO,26,FALSE)*F3027%,0)</f>
        <v>0</v>
      </c>
      <c r="J3027">
        <v>0</v>
      </c>
      <c r="K3027">
        <v>0</v>
      </c>
      <c r="L3027">
        <f>VLOOKUP(B3027,'BAHAN BAKU'!P:Y,10,FALSE)</f>
        <v>0</v>
      </c>
      <c r="M3027">
        <f>VLOOKUP(B3027,'BAHAN BAKU'!P:Z,11,FALSE)</f>
        <v>0</v>
      </c>
      <c r="T3027">
        <v>0</v>
      </c>
    </row>
    <row r="3028" spans="1:20" x14ac:dyDescent="0.25">
      <c r="A3028">
        <f>VLOOKUP(B3028,'BAHAN BAKU'!$BD:$BE,2,FALSE)</f>
        <v>1</v>
      </c>
      <c r="B3028">
        <f>IF(COUNTIF($B$2:B3027,B3027)=3,B3027+1,B3027)</f>
        <v>1009</v>
      </c>
      <c r="C3028" t="e">
        <f>VLOOKUP(B3028,'BAHAN BAKU'!P:Q,2,FALSE)</f>
        <v>#N/A</v>
      </c>
      <c r="D3028" t="s">
        <v>4</v>
      </c>
      <c r="E3028" t="s">
        <v>49</v>
      </c>
      <c r="F3028" s="13" t="e">
        <f>IF(C3028=0,"2.5","0")</f>
        <v>#N/A</v>
      </c>
      <c r="G3028" t="s">
        <v>49</v>
      </c>
      <c r="H3028">
        <v>100</v>
      </c>
      <c r="I3028" t="e">
        <f>ROUND(VLOOKUP(B3028,'BAHAN BAKU'!P:AO,26,FALSE)*F3028%,0)</f>
        <v>#N/A</v>
      </c>
      <c r="J3028">
        <v>0</v>
      </c>
      <c r="K3028">
        <v>0</v>
      </c>
      <c r="L3028">
        <f>VLOOKUP(B3028,'BAHAN BAKU'!P:Y,10,FALSE)</f>
        <v>0</v>
      </c>
      <c r="M3028">
        <f>VLOOKUP(B3028,'BAHAN BAKU'!P:Z,11,FALSE)</f>
        <v>0</v>
      </c>
      <c r="T3028">
        <v>0</v>
      </c>
    </row>
    <row r="3029" spans="1:20" x14ac:dyDescent="0.25">
      <c r="A3029">
        <f>VLOOKUP(B3029,'BAHAN BAKU'!$BD:$BE,2,FALSE)</f>
        <v>1</v>
      </c>
      <c r="B3029">
        <f>IF(COUNTIF($B$2:B3028,B3028)=3,B3028+1,B3028)</f>
        <v>1010</v>
      </c>
      <c r="C3029" t="e">
        <f>VLOOKUP(B3029,'BAHAN BAKU'!P:Q,2,FALSE)</f>
        <v>#N/A</v>
      </c>
      <c r="D3029" t="s">
        <v>2</v>
      </c>
      <c r="E3029" t="s">
        <v>49</v>
      </c>
      <c r="F3029" s="13">
        <v>11</v>
      </c>
      <c r="G3029" t="s">
        <v>49</v>
      </c>
      <c r="H3029">
        <v>100</v>
      </c>
      <c r="I3029">
        <f>ROUND(VLOOKUP(B3029,'BAHAN BAKU'!P:AO,26,FALSE)*F3029%,0)</f>
        <v>0</v>
      </c>
      <c r="J3029">
        <v>0</v>
      </c>
      <c r="K3029">
        <v>0</v>
      </c>
      <c r="L3029">
        <f>VLOOKUP(B3029,'BAHAN BAKU'!P:Y,10,FALSE)</f>
        <v>0</v>
      </c>
      <c r="M3029">
        <f>VLOOKUP(B3029,'BAHAN BAKU'!P:Z,11,FALSE)</f>
        <v>0</v>
      </c>
      <c r="T3029">
        <v>0</v>
      </c>
    </row>
    <row r="3030" spans="1:20" x14ac:dyDescent="0.25">
      <c r="A3030">
        <f>VLOOKUP(B3030,'BAHAN BAKU'!$BD:$BE,2,FALSE)</f>
        <v>1</v>
      </c>
      <c r="B3030">
        <f>IF(COUNTIF($B$2:B3029,B3029)=3,B3029+1,B3029)</f>
        <v>1010</v>
      </c>
      <c r="C3030" t="e">
        <f>VLOOKUP(B3030,'BAHAN BAKU'!P:Q,2,FALSE)</f>
        <v>#N/A</v>
      </c>
      <c r="D3030" t="s">
        <v>0</v>
      </c>
      <c r="E3030" t="s">
        <v>49</v>
      </c>
      <c r="F3030" s="13">
        <f>IF(VLOOKUP(B3030&amp;D3030,'BAHAN BAKU'!BA:BB,2,FALSE)&gt;'BAHAN BAKU'!$B$1,'BAHAN BAKU'!$B$1,VLOOKUP(B3030&amp;D3030,'BAHAN BAKU'!BA:BB,2,FALSE))</f>
        <v>0</v>
      </c>
      <c r="G3030" t="s">
        <v>49</v>
      </c>
      <c r="H3030">
        <v>100</v>
      </c>
      <c r="I3030">
        <f>ROUND(VLOOKUP(B3030,'BAHAN BAKU'!P:AO,26,FALSE)*F3030%,0)</f>
        <v>0</v>
      </c>
      <c r="J3030">
        <v>0</v>
      </c>
      <c r="K3030">
        <v>0</v>
      </c>
      <c r="L3030">
        <f>VLOOKUP(B3030,'BAHAN BAKU'!P:Y,10,FALSE)</f>
        <v>0</v>
      </c>
      <c r="M3030">
        <f>VLOOKUP(B3030,'BAHAN BAKU'!P:Z,11,FALSE)</f>
        <v>0</v>
      </c>
      <c r="T3030">
        <v>0</v>
      </c>
    </row>
    <row r="3031" spans="1:20" x14ac:dyDescent="0.25">
      <c r="A3031">
        <f>VLOOKUP(B3031,'BAHAN BAKU'!$BD:$BE,2,FALSE)</f>
        <v>1</v>
      </c>
      <c r="B3031">
        <f>IF(COUNTIF($B$2:B3030,B3030)=3,B3030+1,B3030)</f>
        <v>1010</v>
      </c>
      <c r="C3031" t="e">
        <f>VLOOKUP(B3031,'BAHAN BAKU'!P:Q,2,FALSE)</f>
        <v>#N/A</v>
      </c>
      <c r="D3031" t="s">
        <v>4</v>
      </c>
      <c r="E3031" t="s">
        <v>49</v>
      </c>
      <c r="F3031" s="13" t="e">
        <f>IF(C3031=0,"2.5","0")</f>
        <v>#N/A</v>
      </c>
      <c r="G3031" t="s">
        <v>49</v>
      </c>
      <c r="H3031">
        <v>100</v>
      </c>
      <c r="I3031" t="e">
        <f>ROUND(VLOOKUP(B3031,'BAHAN BAKU'!P:AO,26,FALSE)*F3031%,0)</f>
        <v>#N/A</v>
      </c>
      <c r="J3031">
        <v>0</v>
      </c>
      <c r="K3031">
        <v>0</v>
      </c>
      <c r="L3031">
        <f>VLOOKUP(B3031,'BAHAN BAKU'!P:Y,10,FALSE)</f>
        <v>0</v>
      </c>
      <c r="M3031">
        <f>VLOOKUP(B3031,'BAHAN BAKU'!P:Z,11,FALSE)</f>
        <v>0</v>
      </c>
      <c r="T3031">
        <v>0</v>
      </c>
    </row>
    <row r="3032" spans="1:20" x14ac:dyDescent="0.25">
      <c r="A3032">
        <f>VLOOKUP(B3032,'BAHAN BAKU'!$BD:$BE,2,FALSE)</f>
        <v>1</v>
      </c>
      <c r="B3032">
        <f>IF(COUNTIF($B$2:B3031,B3031)=3,B3031+1,B3031)</f>
        <v>1011</v>
      </c>
      <c r="C3032" t="e">
        <f>VLOOKUP(B3032,'BAHAN BAKU'!P:Q,2,FALSE)</f>
        <v>#N/A</v>
      </c>
      <c r="D3032" t="s">
        <v>2</v>
      </c>
      <c r="E3032" t="s">
        <v>49</v>
      </c>
      <c r="F3032" s="13">
        <v>11</v>
      </c>
      <c r="G3032" t="s">
        <v>49</v>
      </c>
      <c r="H3032">
        <v>100</v>
      </c>
      <c r="I3032">
        <f>ROUND(VLOOKUP(B3032,'BAHAN BAKU'!P:AO,26,FALSE)*F3032%,0)</f>
        <v>0</v>
      </c>
      <c r="J3032">
        <v>0</v>
      </c>
      <c r="K3032">
        <v>0</v>
      </c>
      <c r="L3032">
        <f>VLOOKUP(B3032,'BAHAN BAKU'!P:Y,10,FALSE)</f>
        <v>0</v>
      </c>
      <c r="M3032">
        <f>VLOOKUP(B3032,'BAHAN BAKU'!P:Z,11,FALSE)</f>
        <v>0</v>
      </c>
      <c r="T3032">
        <v>0</v>
      </c>
    </row>
    <row r="3033" spans="1:20" x14ac:dyDescent="0.25">
      <c r="A3033">
        <f>VLOOKUP(B3033,'BAHAN BAKU'!$BD:$BE,2,FALSE)</f>
        <v>1</v>
      </c>
      <c r="B3033">
        <f>IF(COUNTIF($B$2:B3032,B3032)=3,B3032+1,B3032)</f>
        <v>1011</v>
      </c>
      <c r="C3033" t="e">
        <f>VLOOKUP(B3033,'BAHAN BAKU'!P:Q,2,FALSE)</f>
        <v>#N/A</v>
      </c>
      <c r="D3033" t="s">
        <v>0</v>
      </c>
      <c r="E3033" t="s">
        <v>49</v>
      </c>
      <c r="F3033" s="13">
        <f>IF(VLOOKUP(B3033&amp;D3033,'BAHAN BAKU'!BA:BB,2,FALSE)&gt;'BAHAN BAKU'!$B$1,'BAHAN BAKU'!$B$1,VLOOKUP(B3033&amp;D3033,'BAHAN BAKU'!BA:BB,2,FALSE))</f>
        <v>0</v>
      </c>
      <c r="G3033" t="s">
        <v>49</v>
      </c>
      <c r="H3033">
        <v>100</v>
      </c>
      <c r="I3033">
        <f>ROUND(VLOOKUP(B3033,'BAHAN BAKU'!P:AO,26,FALSE)*F3033%,0)</f>
        <v>0</v>
      </c>
      <c r="J3033">
        <v>0</v>
      </c>
      <c r="K3033">
        <v>0</v>
      </c>
      <c r="L3033">
        <f>VLOOKUP(B3033,'BAHAN BAKU'!P:Y,10,FALSE)</f>
        <v>0</v>
      </c>
      <c r="M3033">
        <f>VLOOKUP(B3033,'BAHAN BAKU'!P:Z,11,FALSE)</f>
        <v>0</v>
      </c>
      <c r="T3033">
        <v>0</v>
      </c>
    </row>
    <row r="3034" spans="1:20" x14ac:dyDescent="0.25">
      <c r="A3034">
        <f>VLOOKUP(B3034,'BAHAN BAKU'!$BD:$BE,2,FALSE)</f>
        <v>1</v>
      </c>
      <c r="B3034">
        <f>IF(COUNTIF($B$2:B3033,B3033)=3,B3033+1,B3033)</f>
        <v>1011</v>
      </c>
      <c r="C3034" t="e">
        <f>VLOOKUP(B3034,'BAHAN BAKU'!P:Q,2,FALSE)</f>
        <v>#N/A</v>
      </c>
      <c r="D3034" t="s">
        <v>4</v>
      </c>
      <c r="E3034" t="s">
        <v>49</v>
      </c>
      <c r="F3034" s="13" t="e">
        <f>IF(C3034=0,"2.5","0")</f>
        <v>#N/A</v>
      </c>
      <c r="G3034" t="s">
        <v>49</v>
      </c>
      <c r="H3034">
        <v>100</v>
      </c>
      <c r="I3034" t="e">
        <f>ROUND(VLOOKUP(B3034,'BAHAN BAKU'!P:AO,26,FALSE)*F3034%,0)</f>
        <v>#N/A</v>
      </c>
      <c r="J3034">
        <v>0</v>
      </c>
      <c r="K3034">
        <v>0</v>
      </c>
      <c r="L3034">
        <f>VLOOKUP(B3034,'BAHAN BAKU'!P:Y,10,FALSE)</f>
        <v>0</v>
      </c>
      <c r="M3034">
        <f>VLOOKUP(B3034,'BAHAN BAKU'!P:Z,11,FALSE)</f>
        <v>0</v>
      </c>
      <c r="T3034">
        <v>0</v>
      </c>
    </row>
    <row r="3035" spans="1:20" x14ac:dyDescent="0.25">
      <c r="A3035">
        <f>VLOOKUP(B3035,'BAHAN BAKU'!$BD:$BE,2,FALSE)</f>
        <v>1</v>
      </c>
      <c r="B3035">
        <f>IF(COUNTIF($B$2:B3034,B3034)=3,B3034+1,B3034)</f>
        <v>1012</v>
      </c>
      <c r="C3035" t="e">
        <f>VLOOKUP(B3035,'BAHAN BAKU'!P:Q,2,FALSE)</f>
        <v>#N/A</v>
      </c>
      <c r="D3035" t="s">
        <v>2</v>
      </c>
      <c r="E3035" t="s">
        <v>49</v>
      </c>
      <c r="F3035" s="13">
        <v>11</v>
      </c>
      <c r="G3035" t="s">
        <v>49</v>
      </c>
      <c r="H3035">
        <v>100</v>
      </c>
      <c r="I3035">
        <f>ROUND(VLOOKUP(B3035,'BAHAN BAKU'!P:AO,26,FALSE)*F3035%,0)</f>
        <v>0</v>
      </c>
      <c r="J3035">
        <v>0</v>
      </c>
      <c r="K3035">
        <v>0</v>
      </c>
      <c r="L3035">
        <f>VLOOKUP(B3035,'BAHAN BAKU'!P:Y,10,FALSE)</f>
        <v>0</v>
      </c>
      <c r="M3035">
        <f>VLOOKUP(B3035,'BAHAN BAKU'!P:Z,11,FALSE)</f>
        <v>0</v>
      </c>
      <c r="T3035">
        <v>0</v>
      </c>
    </row>
    <row r="3036" spans="1:20" x14ac:dyDescent="0.25">
      <c r="A3036">
        <f>VLOOKUP(B3036,'BAHAN BAKU'!$BD:$BE,2,FALSE)</f>
        <v>1</v>
      </c>
      <c r="B3036">
        <f>IF(COUNTIF($B$2:B3035,B3035)=3,B3035+1,B3035)</f>
        <v>1012</v>
      </c>
      <c r="C3036" t="e">
        <f>VLOOKUP(B3036,'BAHAN BAKU'!P:Q,2,FALSE)</f>
        <v>#N/A</v>
      </c>
      <c r="D3036" t="s">
        <v>0</v>
      </c>
      <c r="E3036" t="s">
        <v>49</v>
      </c>
      <c r="F3036" s="13">
        <f>IF(VLOOKUP(B3036&amp;D3036,'BAHAN BAKU'!BA:BB,2,FALSE)&gt;'BAHAN BAKU'!$B$1,'BAHAN BAKU'!$B$1,VLOOKUP(B3036&amp;D3036,'BAHAN BAKU'!BA:BB,2,FALSE))</f>
        <v>0</v>
      </c>
      <c r="G3036" t="s">
        <v>49</v>
      </c>
      <c r="H3036">
        <v>100</v>
      </c>
      <c r="I3036">
        <f>ROUND(VLOOKUP(B3036,'BAHAN BAKU'!P:AO,26,FALSE)*F3036%,0)</f>
        <v>0</v>
      </c>
      <c r="J3036">
        <v>0</v>
      </c>
      <c r="K3036">
        <v>0</v>
      </c>
      <c r="L3036">
        <f>VLOOKUP(B3036,'BAHAN BAKU'!P:Y,10,FALSE)</f>
        <v>0</v>
      </c>
      <c r="M3036">
        <f>VLOOKUP(B3036,'BAHAN BAKU'!P:Z,11,FALSE)</f>
        <v>0</v>
      </c>
      <c r="T3036">
        <v>0</v>
      </c>
    </row>
    <row r="3037" spans="1:20" x14ac:dyDescent="0.25">
      <c r="A3037">
        <f>VLOOKUP(B3037,'BAHAN BAKU'!$BD:$BE,2,FALSE)</f>
        <v>1</v>
      </c>
      <c r="B3037">
        <f>IF(COUNTIF($B$2:B3036,B3036)=3,B3036+1,B3036)</f>
        <v>1012</v>
      </c>
      <c r="C3037" t="e">
        <f>VLOOKUP(B3037,'BAHAN BAKU'!P:Q,2,FALSE)</f>
        <v>#N/A</v>
      </c>
      <c r="D3037" t="s">
        <v>4</v>
      </c>
      <c r="E3037" t="s">
        <v>49</v>
      </c>
      <c r="F3037" s="13" t="e">
        <f>IF(C3037=0,"2.5","0")</f>
        <v>#N/A</v>
      </c>
      <c r="G3037" t="s">
        <v>49</v>
      </c>
      <c r="H3037">
        <v>100</v>
      </c>
      <c r="I3037" t="e">
        <f>ROUND(VLOOKUP(B3037,'BAHAN BAKU'!P:AO,26,FALSE)*F3037%,0)</f>
        <v>#N/A</v>
      </c>
      <c r="J3037">
        <v>0</v>
      </c>
      <c r="K3037">
        <v>0</v>
      </c>
      <c r="L3037">
        <f>VLOOKUP(B3037,'BAHAN BAKU'!P:Y,10,FALSE)</f>
        <v>0</v>
      </c>
      <c r="M3037">
        <f>VLOOKUP(B3037,'BAHAN BAKU'!P:Z,11,FALSE)</f>
        <v>0</v>
      </c>
      <c r="T3037">
        <v>0</v>
      </c>
    </row>
    <row r="3038" spans="1:20" x14ac:dyDescent="0.25">
      <c r="A3038">
        <f>VLOOKUP(B3038,'BAHAN BAKU'!$BD:$BE,2,FALSE)</f>
        <v>1</v>
      </c>
      <c r="B3038">
        <f>IF(COUNTIF($B$2:B3037,B3037)=3,B3037+1,B3037)</f>
        <v>1013</v>
      </c>
      <c r="C3038" t="e">
        <f>VLOOKUP(B3038,'BAHAN BAKU'!P:Q,2,FALSE)</f>
        <v>#N/A</v>
      </c>
      <c r="D3038" t="s">
        <v>2</v>
      </c>
      <c r="E3038" t="s">
        <v>49</v>
      </c>
      <c r="F3038" s="13">
        <v>11</v>
      </c>
      <c r="G3038" t="s">
        <v>49</v>
      </c>
      <c r="H3038">
        <v>100</v>
      </c>
      <c r="I3038">
        <f>ROUND(VLOOKUP(B3038,'BAHAN BAKU'!P:AO,26,FALSE)*F3038%,0)</f>
        <v>0</v>
      </c>
      <c r="J3038">
        <v>0</v>
      </c>
      <c r="K3038">
        <v>0</v>
      </c>
      <c r="L3038">
        <f>VLOOKUP(B3038,'BAHAN BAKU'!P:Y,10,FALSE)</f>
        <v>0</v>
      </c>
      <c r="M3038">
        <f>VLOOKUP(B3038,'BAHAN BAKU'!P:Z,11,FALSE)</f>
        <v>0</v>
      </c>
      <c r="T3038">
        <v>0</v>
      </c>
    </row>
    <row r="3039" spans="1:20" x14ac:dyDescent="0.25">
      <c r="A3039">
        <f>VLOOKUP(B3039,'BAHAN BAKU'!$BD:$BE,2,FALSE)</f>
        <v>1</v>
      </c>
      <c r="B3039">
        <f>IF(COUNTIF($B$2:B3038,B3038)=3,B3038+1,B3038)</f>
        <v>1013</v>
      </c>
      <c r="C3039" t="e">
        <f>VLOOKUP(B3039,'BAHAN BAKU'!P:Q,2,FALSE)</f>
        <v>#N/A</v>
      </c>
      <c r="D3039" t="s">
        <v>0</v>
      </c>
      <c r="E3039" t="s">
        <v>49</v>
      </c>
      <c r="F3039" s="13">
        <f>IF(VLOOKUP(B3039&amp;D3039,'BAHAN BAKU'!BA:BB,2,FALSE)&gt;'BAHAN BAKU'!$B$1,'BAHAN BAKU'!$B$1,VLOOKUP(B3039&amp;D3039,'BAHAN BAKU'!BA:BB,2,FALSE))</f>
        <v>0</v>
      </c>
      <c r="G3039" t="s">
        <v>49</v>
      </c>
      <c r="H3039">
        <v>100</v>
      </c>
      <c r="I3039">
        <f>ROUND(VLOOKUP(B3039,'BAHAN BAKU'!P:AO,26,FALSE)*F3039%,0)</f>
        <v>0</v>
      </c>
      <c r="J3039">
        <v>0</v>
      </c>
      <c r="K3039">
        <v>0</v>
      </c>
      <c r="L3039">
        <f>VLOOKUP(B3039,'BAHAN BAKU'!P:Y,10,FALSE)</f>
        <v>0</v>
      </c>
      <c r="M3039">
        <f>VLOOKUP(B3039,'BAHAN BAKU'!P:Z,11,FALSE)</f>
        <v>0</v>
      </c>
      <c r="T3039">
        <v>0</v>
      </c>
    </row>
    <row r="3040" spans="1:20" x14ac:dyDescent="0.25">
      <c r="A3040">
        <f>VLOOKUP(B3040,'BAHAN BAKU'!$BD:$BE,2,FALSE)</f>
        <v>1</v>
      </c>
      <c r="B3040">
        <f>IF(COUNTIF($B$2:B3039,B3039)=3,B3039+1,B3039)</f>
        <v>1013</v>
      </c>
      <c r="C3040" t="e">
        <f>VLOOKUP(B3040,'BAHAN BAKU'!P:Q,2,FALSE)</f>
        <v>#N/A</v>
      </c>
      <c r="D3040" t="s">
        <v>4</v>
      </c>
      <c r="E3040" t="s">
        <v>49</v>
      </c>
      <c r="F3040" s="13" t="e">
        <f>IF(C3040=0,"2.5","0")</f>
        <v>#N/A</v>
      </c>
      <c r="G3040" t="s">
        <v>49</v>
      </c>
      <c r="H3040">
        <v>100</v>
      </c>
      <c r="I3040" t="e">
        <f>ROUND(VLOOKUP(B3040,'BAHAN BAKU'!P:AO,26,FALSE)*F3040%,0)</f>
        <v>#N/A</v>
      </c>
      <c r="J3040">
        <v>0</v>
      </c>
      <c r="K3040">
        <v>0</v>
      </c>
      <c r="L3040">
        <f>VLOOKUP(B3040,'BAHAN BAKU'!P:Y,10,FALSE)</f>
        <v>0</v>
      </c>
      <c r="M3040">
        <f>VLOOKUP(B3040,'BAHAN BAKU'!P:Z,11,FALSE)</f>
        <v>0</v>
      </c>
      <c r="T3040">
        <v>0</v>
      </c>
    </row>
    <row r="3041" spans="1:20" x14ac:dyDescent="0.25">
      <c r="A3041">
        <f>VLOOKUP(B3041,'BAHAN BAKU'!$BD:$BE,2,FALSE)</f>
        <v>1</v>
      </c>
      <c r="B3041">
        <f>IF(COUNTIF($B$2:B3040,B3040)=3,B3040+1,B3040)</f>
        <v>1014</v>
      </c>
      <c r="C3041" t="e">
        <f>VLOOKUP(B3041,'BAHAN BAKU'!P:Q,2,FALSE)</f>
        <v>#N/A</v>
      </c>
      <c r="D3041" t="s">
        <v>2</v>
      </c>
      <c r="E3041" t="s">
        <v>49</v>
      </c>
      <c r="F3041" s="13">
        <v>11</v>
      </c>
      <c r="G3041" t="s">
        <v>49</v>
      </c>
      <c r="H3041">
        <v>100</v>
      </c>
      <c r="I3041">
        <f>ROUND(VLOOKUP(B3041,'BAHAN BAKU'!P:AO,26,FALSE)*F3041%,0)</f>
        <v>0</v>
      </c>
      <c r="J3041">
        <v>0</v>
      </c>
      <c r="K3041">
        <v>0</v>
      </c>
      <c r="L3041">
        <f>VLOOKUP(B3041,'BAHAN BAKU'!P:Y,10,FALSE)</f>
        <v>0</v>
      </c>
      <c r="M3041">
        <f>VLOOKUP(B3041,'BAHAN BAKU'!P:Z,11,FALSE)</f>
        <v>0</v>
      </c>
      <c r="T3041">
        <v>0</v>
      </c>
    </row>
    <row r="3042" spans="1:20" x14ac:dyDescent="0.25">
      <c r="A3042">
        <f>VLOOKUP(B3042,'BAHAN BAKU'!$BD:$BE,2,FALSE)</f>
        <v>1</v>
      </c>
      <c r="B3042">
        <f>IF(COUNTIF($B$2:B3041,B3041)=3,B3041+1,B3041)</f>
        <v>1014</v>
      </c>
      <c r="C3042" t="e">
        <f>VLOOKUP(B3042,'BAHAN BAKU'!P:Q,2,FALSE)</f>
        <v>#N/A</v>
      </c>
      <c r="D3042" t="s">
        <v>0</v>
      </c>
      <c r="E3042" t="s">
        <v>49</v>
      </c>
      <c r="F3042" s="13">
        <f>IF(VLOOKUP(B3042&amp;D3042,'BAHAN BAKU'!BA:BB,2,FALSE)&gt;'BAHAN BAKU'!$B$1,'BAHAN BAKU'!$B$1,VLOOKUP(B3042&amp;D3042,'BAHAN BAKU'!BA:BB,2,FALSE))</f>
        <v>0</v>
      </c>
      <c r="G3042" t="s">
        <v>49</v>
      </c>
      <c r="H3042">
        <v>100</v>
      </c>
      <c r="I3042">
        <f>ROUND(VLOOKUP(B3042,'BAHAN BAKU'!P:AO,26,FALSE)*F3042%,0)</f>
        <v>0</v>
      </c>
      <c r="J3042">
        <v>0</v>
      </c>
      <c r="K3042">
        <v>0</v>
      </c>
      <c r="L3042">
        <f>VLOOKUP(B3042,'BAHAN BAKU'!P:Y,10,FALSE)</f>
        <v>0</v>
      </c>
      <c r="M3042">
        <f>VLOOKUP(B3042,'BAHAN BAKU'!P:Z,11,FALSE)</f>
        <v>0</v>
      </c>
      <c r="T3042">
        <v>0</v>
      </c>
    </row>
    <row r="3043" spans="1:20" x14ac:dyDescent="0.25">
      <c r="A3043">
        <f>VLOOKUP(B3043,'BAHAN BAKU'!$BD:$BE,2,FALSE)</f>
        <v>1</v>
      </c>
      <c r="B3043">
        <f>IF(COUNTIF($B$2:B3042,B3042)=3,B3042+1,B3042)</f>
        <v>1014</v>
      </c>
      <c r="C3043" t="e">
        <f>VLOOKUP(B3043,'BAHAN BAKU'!P:Q,2,FALSE)</f>
        <v>#N/A</v>
      </c>
      <c r="D3043" t="s">
        <v>4</v>
      </c>
      <c r="E3043" t="s">
        <v>49</v>
      </c>
      <c r="F3043" s="13" t="e">
        <f>IF(C3043=0,"2.5","0")</f>
        <v>#N/A</v>
      </c>
      <c r="G3043" t="s">
        <v>49</v>
      </c>
      <c r="H3043">
        <v>100</v>
      </c>
      <c r="I3043" t="e">
        <f>ROUND(VLOOKUP(B3043,'BAHAN BAKU'!P:AO,26,FALSE)*F3043%,0)</f>
        <v>#N/A</v>
      </c>
      <c r="J3043">
        <v>0</v>
      </c>
      <c r="K3043">
        <v>0</v>
      </c>
      <c r="L3043">
        <f>VLOOKUP(B3043,'BAHAN BAKU'!P:Y,10,FALSE)</f>
        <v>0</v>
      </c>
      <c r="M3043">
        <f>VLOOKUP(B3043,'BAHAN BAKU'!P:Z,11,FALSE)</f>
        <v>0</v>
      </c>
      <c r="T3043">
        <v>0</v>
      </c>
    </row>
    <row r="3044" spans="1:20" x14ac:dyDescent="0.25">
      <c r="A3044">
        <f>VLOOKUP(B3044,'BAHAN BAKU'!$BD:$BE,2,FALSE)</f>
        <v>1</v>
      </c>
      <c r="B3044">
        <f>IF(COUNTIF($B$2:B3043,B3043)=3,B3043+1,B3043)</f>
        <v>1015</v>
      </c>
      <c r="C3044" t="e">
        <f>VLOOKUP(B3044,'BAHAN BAKU'!P:Q,2,FALSE)</f>
        <v>#N/A</v>
      </c>
      <c r="D3044" t="s">
        <v>2</v>
      </c>
      <c r="E3044" t="s">
        <v>49</v>
      </c>
      <c r="F3044" s="13">
        <v>11</v>
      </c>
      <c r="G3044" t="s">
        <v>49</v>
      </c>
      <c r="H3044">
        <v>100</v>
      </c>
      <c r="I3044">
        <f>ROUND(VLOOKUP(B3044,'BAHAN BAKU'!P:AO,26,FALSE)*F3044%,0)</f>
        <v>0</v>
      </c>
      <c r="J3044">
        <v>0</v>
      </c>
      <c r="K3044">
        <v>0</v>
      </c>
      <c r="L3044">
        <f>VLOOKUP(B3044,'BAHAN BAKU'!P:Y,10,FALSE)</f>
        <v>0</v>
      </c>
      <c r="M3044">
        <f>VLOOKUP(B3044,'BAHAN BAKU'!P:Z,11,FALSE)</f>
        <v>0</v>
      </c>
      <c r="T3044">
        <v>0</v>
      </c>
    </row>
    <row r="3045" spans="1:20" x14ac:dyDescent="0.25">
      <c r="A3045">
        <f>VLOOKUP(B3045,'BAHAN BAKU'!$BD:$BE,2,FALSE)</f>
        <v>1</v>
      </c>
      <c r="B3045">
        <f>IF(COUNTIF($B$2:B3044,B3044)=3,B3044+1,B3044)</f>
        <v>1015</v>
      </c>
      <c r="C3045" t="e">
        <f>VLOOKUP(B3045,'BAHAN BAKU'!P:Q,2,FALSE)</f>
        <v>#N/A</v>
      </c>
      <c r="D3045" t="s">
        <v>0</v>
      </c>
      <c r="E3045" t="s">
        <v>49</v>
      </c>
      <c r="F3045" s="13">
        <f>IF(VLOOKUP(B3045&amp;D3045,'BAHAN BAKU'!BA:BB,2,FALSE)&gt;'BAHAN BAKU'!$B$1,'BAHAN BAKU'!$B$1,VLOOKUP(B3045&amp;D3045,'BAHAN BAKU'!BA:BB,2,FALSE))</f>
        <v>0</v>
      </c>
      <c r="G3045" t="s">
        <v>49</v>
      </c>
      <c r="H3045">
        <v>100</v>
      </c>
      <c r="I3045">
        <f>ROUND(VLOOKUP(B3045,'BAHAN BAKU'!P:AO,26,FALSE)*F3045%,0)</f>
        <v>0</v>
      </c>
      <c r="J3045">
        <v>0</v>
      </c>
      <c r="K3045">
        <v>0</v>
      </c>
      <c r="L3045">
        <f>VLOOKUP(B3045,'BAHAN BAKU'!P:Y,10,FALSE)</f>
        <v>0</v>
      </c>
      <c r="M3045">
        <f>VLOOKUP(B3045,'BAHAN BAKU'!P:Z,11,FALSE)</f>
        <v>0</v>
      </c>
      <c r="T3045">
        <v>0</v>
      </c>
    </row>
    <row r="3046" spans="1:20" x14ac:dyDescent="0.25">
      <c r="A3046">
        <f>VLOOKUP(B3046,'BAHAN BAKU'!$BD:$BE,2,FALSE)</f>
        <v>1</v>
      </c>
      <c r="B3046">
        <f>IF(COUNTIF($B$2:B3045,B3045)=3,B3045+1,B3045)</f>
        <v>1015</v>
      </c>
      <c r="C3046" t="e">
        <f>VLOOKUP(B3046,'BAHAN BAKU'!P:Q,2,FALSE)</f>
        <v>#N/A</v>
      </c>
      <c r="D3046" t="s">
        <v>4</v>
      </c>
      <c r="E3046" t="s">
        <v>49</v>
      </c>
      <c r="F3046" s="13" t="e">
        <f>IF(C3046=0,"2.5","0")</f>
        <v>#N/A</v>
      </c>
      <c r="G3046" t="s">
        <v>49</v>
      </c>
      <c r="H3046">
        <v>100</v>
      </c>
      <c r="I3046" t="e">
        <f>ROUND(VLOOKUP(B3046,'BAHAN BAKU'!P:AO,26,FALSE)*F3046%,0)</f>
        <v>#N/A</v>
      </c>
      <c r="J3046">
        <v>0</v>
      </c>
      <c r="K3046">
        <v>0</v>
      </c>
      <c r="L3046">
        <f>VLOOKUP(B3046,'BAHAN BAKU'!P:Y,10,FALSE)</f>
        <v>0</v>
      </c>
      <c r="M3046">
        <f>VLOOKUP(B3046,'BAHAN BAKU'!P:Z,11,FALSE)</f>
        <v>0</v>
      </c>
      <c r="T3046">
        <v>0</v>
      </c>
    </row>
    <row r="3047" spans="1:20" x14ac:dyDescent="0.25">
      <c r="A3047">
        <f>VLOOKUP(B3047,'BAHAN BAKU'!$BD:$BE,2,FALSE)</f>
        <v>1</v>
      </c>
      <c r="B3047">
        <f>IF(COUNTIF($B$2:B3046,B3046)=3,B3046+1,B3046)</f>
        <v>1016</v>
      </c>
      <c r="C3047" t="e">
        <f>VLOOKUP(B3047,'BAHAN BAKU'!P:Q,2,FALSE)</f>
        <v>#N/A</v>
      </c>
      <c r="D3047" t="s">
        <v>2</v>
      </c>
      <c r="E3047" t="s">
        <v>49</v>
      </c>
      <c r="F3047" s="13">
        <v>11</v>
      </c>
      <c r="G3047" t="s">
        <v>49</v>
      </c>
      <c r="H3047">
        <v>100</v>
      </c>
      <c r="I3047">
        <f>ROUND(VLOOKUP(B3047,'BAHAN BAKU'!P:AO,26,FALSE)*F3047%,0)</f>
        <v>0</v>
      </c>
      <c r="J3047">
        <v>0</v>
      </c>
      <c r="K3047">
        <v>0</v>
      </c>
      <c r="L3047">
        <f>VLOOKUP(B3047,'BAHAN BAKU'!P:Y,10,FALSE)</f>
        <v>0</v>
      </c>
      <c r="M3047">
        <f>VLOOKUP(B3047,'BAHAN BAKU'!P:Z,11,FALSE)</f>
        <v>0</v>
      </c>
      <c r="T3047">
        <v>0</v>
      </c>
    </row>
    <row r="3048" spans="1:20" x14ac:dyDescent="0.25">
      <c r="A3048">
        <f>VLOOKUP(B3048,'BAHAN BAKU'!$BD:$BE,2,FALSE)</f>
        <v>1</v>
      </c>
      <c r="B3048">
        <f>IF(COUNTIF($B$2:B3047,B3047)=3,B3047+1,B3047)</f>
        <v>1016</v>
      </c>
      <c r="C3048" t="e">
        <f>VLOOKUP(B3048,'BAHAN BAKU'!P:Q,2,FALSE)</f>
        <v>#N/A</v>
      </c>
      <c r="D3048" t="s">
        <v>0</v>
      </c>
      <c r="E3048" t="s">
        <v>49</v>
      </c>
      <c r="F3048" s="13">
        <f>IF(VLOOKUP(B3048&amp;D3048,'BAHAN BAKU'!BA:BB,2,FALSE)&gt;'BAHAN BAKU'!$B$1,'BAHAN BAKU'!$B$1,VLOOKUP(B3048&amp;D3048,'BAHAN BAKU'!BA:BB,2,FALSE))</f>
        <v>0</v>
      </c>
      <c r="G3048" t="s">
        <v>49</v>
      </c>
      <c r="H3048">
        <v>100</v>
      </c>
      <c r="I3048">
        <f>ROUND(VLOOKUP(B3048,'BAHAN BAKU'!P:AO,26,FALSE)*F3048%,0)</f>
        <v>0</v>
      </c>
      <c r="J3048">
        <v>0</v>
      </c>
      <c r="K3048">
        <v>0</v>
      </c>
      <c r="L3048">
        <f>VLOOKUP(B3048,'BAHAN BAKU'!P:Y,10,FALSE)</f>
        <v>0</v>
      </c>
      <c r="M3048">
        <f>VLOOKUP(B3048,'BAHAN BAKU'!P:Z,11,FALSE)</f>
        <v>0</v>
      </c>
      <c r="T3048">
        <v>0</v>
      </c>
    </row>
    <row r="3049" spans="1:20" x14ac:dyDescent="0.25">
      <c r="A3049">
        <f>VLOOKUP(B3049,'BAHAN BAKU'!$BD:$BE,2,FALSE)</f>
        <v>1</v>
      </c>
      <c r="B3049">
        <f>IF(COUNTIF($B$2:B3048,B3048)=3,B3048+1,B3048)</f>
        <v>1016</v>
      </c>
      <c r="C3049" t="e">
        <f>VLOOKUP(B3049,'BAHAN BAKU'!P:Q,2,FALSE)</f>
        <v>#N/A</v>
      </c>
      <c r="D3049" t="s">
        <v>4</v>
      </c>
      <c r="E3049" t="s">
        <v>49</v>
      </c>
      <c r="F3049" s="13" t="e">
        <f>IF(C3049=0,"2.5","0")</f>
        <v>#N/A</v>
      </c>
      <c r="G3049" t="s">
        <v>49</v>
      </c>
      <c r="H3049">
        <v>100</v>
      </c>
      <c r="I3049" t="e">
        <f>ROUND(VLOOKUP(B3049,'BAHAN BAKU'!P:AO,26,FALSE)*F3049%,0)</f>
        <v>#N/A</v>
      </c>
      <c r="J3049">
        <v>0</v>
      </c>
      <c r="K3049">
        <v>0</v>
      </c>
      <c r="L3049">
        <f>VLOOKUP(B3049,'BAHAN BAKU'!P:Y,10,FALSE)</f>
        <v>0</v>
      </c>
      <c r="M3049">
        <f>VLOOKUP(B3049,'BAHAN BAKU'!P:Z,11,FALSE)</f>
        <v>0</v>
      </c>
      <c r="T3049">
        <v>0</v>
      </c>
    </row>
    <row r="3050" spans="1:20" x14ac:dyDescent="0.25">
      <c r="A3050">
        <f>VLOOKUP(B3050,'BAHAN BAKU'!$BD:$BE,2,FALSE)</f>
        <v>1</v>
      </c>
      <c r="B3050">
        <f>IF(COUNTIF($B$2:B3049,B3049)=3,B3049+1,B3049)</f>
        <v>1017</v>
      </c>
      <c r="C3050" t="e">
        <f>VLOOKUP(B3050,'BAHAN BAKU'!P:Q,2,FALSE)</f>
        <v>#N/A</v>
      </c>
      <c r="D3050" t="s">
        <v>2</v>
      </c>
      <c r="E3050" t="s">
        <v>49</v>
      </c>
      <c r="F3050" s="13">
        <v>11</v>
      </c>
      <c r="G3050" t="s">
        <v>49</v>
      </c>
      <c r="H3050">
        <v>100</v>
      </c>
      <c r="I3050">
        <f>ROUND(VLOOKUP(B3050,'BAHAN BAKU'!P:AO,26,FALSE)*F3050%,0)</f>
        <v>0</v>
      </c>
      <c r="J3050">
        <v>0</v>
      </c>
      <c r="K3050">
        <v>0</v>
      </c>
      <c r="L3050">
        <f>VLOOKUP(B3050,'BAHAN BAKU'!P:Y,10,FALSE)</f>
        <v>0</v>
      </c>
      <c r="M3050">
        <f>VLOOKUP(B3050,'BAHAN BAKU'!P:Z,11,FALSE)</f>
        <v>0</v>
      </c>
      <c r="T3050">
        <v>0</v>
      </c>
    </row>
    <row r="3051" spans="1:20" x14ac:dyDescent="0.25">
      <c r="A3051">
        <f>VLOOKUP(B3051,'BAHAN BAKU'!$BD:$BE,2,FALSE)</f>
        <v>1</v>
      </c>
      <c r="B3051">
        <f>IF(COUNTIF($B$2:B3050,B3050)=3,B3050+1,B3050)</f>
        <v>1017</v>
      </c>
      <c r="C3051" t="e">
        <f>VLOOKUP(B3051,'BAHAN BAKU'!P:Q,2,FALSE)</f>
        <v>#N/A</v>
      </c>
      <c r="D3051" t="s">
        <v>0</v>
      </c>
      <c r="E3051" t="s">
        <v>49</v>
      </c>
      <c r="F3051" s="13">
        <f>IF(VLOOKUP(B3051&amp;D3051,'BAHAN BAKU'!BA:BB,2,FALSE)&gt;'BAHAN BAKU'!$B$1,'BAHAN BAKU'!$B$1,VLOOKUP(B3051&amp;D3051,'BAHAN BAKU'!BA:BB,2,FALSE))</f>
        <v>0</v>
      </c>
      <c r="G3051" t="s">
        <v>49</v>
      </c>
      <c r="H3051">
        <v>100</v>
      </c>
      <c r="I3051">
        <f>ROUND(VLOOKUP(B3051,'BAHAN BAKU'!P:AO,26,FALSE)*F3051%,0)</f>
        <v>0</v>
      </c>
      <c r="J3051">
        <v>0</v>
      </c>
      <c r="K3051">
        <v>0</v>
      </c>
      <c r="L3051">
        <f>VLOOKUP(B3051,'BAHAN BAKU'!P:Y,10,FALSE)</f>
        <v>0</v>
      </c>
      <c r="M3051">
        <f>VLOOKUP(B3051,'BAHAN BAKU'!P:Z,11,FALSE)</f>
        <v>0</v>
      </c>
      <c r="T3051">
        <v>0</v>
      </c>
    </row>
    <row r="3052" spans="1:20" x14ac:dyDescent="0.25">
      <c r="A3052">
        <f>VLOOKUP(B3052,'BAHAN BAKU'!$BD:$BE,2,FALSE)</f>
        <v>1</v>
      </c>
      <c r="B3052">
        <f>IF(COUNTIF($B$2:B3051,B3051)=3,B3051+1,B3051)</f>
        <v>1017</v>
      </c>
      <c r="C3052" t="e">
        <f>VLOOKUP(B3052,'BAHAN BAKU'!P:Q,2,FALSE)</f>
        <v>#N/A</v>
      </c>
      <c r="D3052" t="s">
        <v>4</v>
      </c>
      <c r="E3052" t="s">
        <v>49</v>
      </c>
      <c r="F3052" s="13" t="e">
        <f>IF(C3052=0,"2.5","0")</f>
        <v>#N/A</v>
      </c>
      <c r="G3052" t="s">
        <v>49</v>
      </c>
      <c r="H3052">
        <v>100</v>
      </c>
      <c r="I3052" t="e">
        <f>ROUND(VLOOKUP(B3052,'BAHAN BAKU'!P:AO,26,FALSE)*F3052%,0)</f>
        <v>#N/A</v>
      </c>
      <c r="J3052">
        <v>0</v>
      </c>
      <c r="K3052">
        <v>0</v>
      </c>
      <c r="L3052">
        <f>VLOOKUP(B3052,'BAHAN BAKU'!P:Y,10,FALSE)</f>
        <v>0</v>
      </c>
      <c r="M3052">
        <f>VLOOKUP(B3052,'BAHAN BAKU'!P:Z,11,FALSE)</f>
        <v>0</v>
      </c>
      <c r="T3052">
        <v>0</v>
      </c>
    </row>
    <row r="3053" spans="1:20" x14ac:dyDescent="0.25">
      <c r="A3053">
        <f>VLOOKUP(B3053,'BAHAN BAKU'!$BD:$BE,2,FALSE)</f>
        <v>1</v>
      </c>
      <c r="B3053">
        <f>IF(COUNTIF($B$2:B3052,B3052)=3,B3052+1,B3052)</f>
        <v>1018</v>
      </c>
      <c r="C3053" t="e">
        <f>VLOOKUP(B3053,'BAHAN BAKU'!P:Q,2,FALSE)</f>
        <v>#N/A</v>
      </c>
      <c r="D3053" t="s">
        <v>2</v>
      </c>
      <c r="E3053" t="s">
        <v>49</v>
      </c>
      <c r="F3053" s="13">
        <v>11</v>
      </c>
      <c r="G3053" t="s">
        <v>49</v>
      </c>
      <c r="H3053">
        <v>100</v>
      </c>
      <c r="I3053">
        <f>ROUND(VLOOKUP(B3053,'BAHAN BAKU'!P:AO,26,FALSE)*F3053%,0)</f>
        <v>0</v>
      </c>
      <c r="J3053">
        <v>0</v>
      </c>
      <c r="K3053">
        <v>0</v>
      </c>
      <c r="L3053">
        <f>VLOOKUP(B3053,'BAHAN BAKU'!P:Y,10,FALSE)</f>
        <v>0</v>
      </c>
      <c r="M3053">
        <f>VLOOKUP(B3053,'BAHAN BAKU'!P:Z,11,FALSE)</f>
        <v>0</v>
      </c>
      <c r="T3053">
        <v>0</v>
      </c>
    </row>
    <row r="3054" spans="1:20" x14ac:dyDescent="0.25">
      <c r="A3054">
        <f>VLOOKUP(B3054,'BAHAN BAKU'!$BD:$BE,2,FALSE)</f>
        <v>1</v>
      </c>
      <c r="B3054">
        <f>IF(COUNTIF($B$2:B3053,B3053)=3,B3053+1,B3053)</f>
        <v>1018</v>
      </c>
      <c r="C3054" t="e">
        <f>VLOOKUP(B3054,'BAHAN BAKU'!P:Q,2,FALSE)</f>
        <v>#N/A</v>
      </c>
      <c r="D3054" t="s">
        <v>0</v>
      </c>
      <c r="E3054" t="s">
        <v>49</v>
      </c>
      <c r="F3054" s="13">
        <f>IF(VLOOKUP(B3054&amp;D3054,'BAHAN BAKU'!BA:BB,2,FALSE)&gt;'BAHAN BAKU'!$B$1,'BAHAN BAKU'!$B$1,VLOOKUP(B3054&amp;D3054,'BAHAN BAKU'!BA:BB,2,FALSE))</f>
        <v>0</v>
      </c>
      <c r="G3054" t="s">
        <v>49</v>
      </c>
      <c r="H3054">
        <v>100</v>
      </c>
      <c r="I3054">
        <f>ROUND(VLOOKUP(B3054,'BAHAN BAKU'!P:AO,26,FALSE)*F3054%,0)</f>
        <v>0</v>
      </c>
      <c r="J3054">
        <v>0</v>
      </c>
      <c r="K3054">
        <v>0</v>
      </c>
      <c r="L3054">
        <f>VLOOKUP(B3054,'BAHAN BAKU'!P:Y,10,FALSE)</f>
        <v>0</v>
      </c>
      <c r="M3054">
        <f>VLOOKUP(B3054,'BAHAN BAKU'!P:Z,11,FALSE)</f>
        <v>0</v>
      </c>
      <c r="T3054">
        <v>0</v>
      </c>
    </row>
    <row r="3055" spans="1:20" x14ac:dyDescent="0.25">
      <c r="A3055">
        <f>VLOOKUP(B3055,'BAHAN BAKU'!$BD:$BE,2,FALSE)</f>
        <v>1</v>
      </c>
      <c r="B3055">
        <f>IF(COUNTIF($B$2:B3054,B3054)=3,B3054+1,B3054)</f>
        <v>1018</v>
      </c>
      <c r="C3055" t="e">
        <f>VLOOKUP(B3055,'BAHAN BAKU'!P:Q,2,FALSE)</f>
        <v>#N/A</v>
      </c>
      <c r="D3055" t="s">
        <v>4</v>
      </c>
      <c r="E3055" t="s">
        <v>49</v>
      </c>
      <c r="F3055" s="13" t="e">
        <f>IF(C3055=0,"2.5","0")</f>
        <v>#N/A</v>
      </c>
      <c r="G3055" t="s">
        <v>49</v>
      </c>
      <c r="H3055">
        <v>100</v>
      </c>
      <c r="I3055" t="e">
        <f>ROUND(VLOOKUP(B3055,'BAHAN BAKU'!P:AO,26,FALSE)*F3055%,0)</f>
        <v>#N/A</v>
      </c>
      <c r="J3055">
        <v>0</v>
      </c>
      <c r="K3055">
        <v>0</v>
      </c>
      <c r="L3055">
        <f>VLOOKUP(B3055,'BAHAN BAKU'!P:Y,10,FALSE)</f>
        <v>0</v>
      </c>
      <c r="M3055">
        <f>VLOOKUP(B3055,'BAHAN BAKU'!P:Z,11,FALSE)</f>
        <v>0</v>
      </c>
      <c r="T3055">
        <v>0</v>
      </c>
    </row>
    <row r="3056" spans="1:20" x14ac:dyDescent="0.25">
      <c r="A3056">
        <f>VLOOKUP(B3056,'BAHAN BAKU'!$BD:$BE,2,FALSE)</f>
        <v>1</v>
      </c>
      <c r="B3056">
        <f>IF(COUNTIF($B$2:B3055,B3055)=3,B3055+1,B3055)</f>
        <v>1019</v>
      </c>
      <c r="C3056" t="e">
        <f>VLOOKUP(B3056,'BAHAN BAKU'!P:Q,2,FALSE)</f>
        <v>#N/A</v>
      </c>
      <c r="D3056" t="s">
        <v>2</v>
      </c>
      <c r="E3056" t="s">
        <v>49</v>
      </c>
      <c r="F3056" s="13">
        <v>11</v>
      </c>
      <c r="G3056" t="s">
        <v>49</v>
      </c>
      <c r="H3056">
        <v>100</v>
      </c>
      <c r="I3056">
        <f>ROUND(VLOOKUP(B3056,'BAHAN BAKU'!P:AO,26,FALSE)*F3056%,0)</f>
        <v>0</v>
      </c>
      <c r="J3056">
        <v>0</v>
      </c>
      <c r="K3056">
        <v>0</v>
      </c>
      <c r="L3056">
        <f>VLOOKUP(B3056,'BAHAN BAKU'!P:Y,10,FALSE)</f>
        <v>0</v>
      </c>
      <c r="M3056">
        <f>VLOOKUP(B3056,'BAHAN BAKU'!P:Z,11,FALSE)</f>
        <v>0</v>
      </c>
      <c r="T3056">
        <v>0</v>
      </c>
    </row>
    <row r="3057" spans="1:20" x14ac:dyDescent="0.25">
      <c r="A3057">
        <f>VLOOKUP(B3057,'BAHAN BAKU'!$BD:$BE,2,FALSE)</f>
        <v>1</v>
      </c>
      <c r="B3057">
        <f>IF(COUNTIF($B$2:B3056,B3056)=3,B3056+1,B3056)</f>
        <v>1019</v>
      </c>
      <c r="C3057" t="e">
        <f>VLOOKUP(B3057,'BAHAN BAKU'!P:Q,2,FALSE)</f>
        <v>#N/A</v>
      </c>
      <c r="D3057" t="s">
        <v>0</v>
      </c>
      <c r="E3057" t="s">
        <v>49</v>
      </c>
      <c r="F3057" s="13">
        <f>IF(VLOOKUP(B3057&amp;D3057,'BAHAN BAKU'!BA:BB,2,FALSE)&gt;'BAHAN BAKU'!$B$1,'BAHAN BAKU'!$B$1,VLOOKUP(B3057&amp;D3057,'BAHAN BAKU'!BA:BB,2,FALSE))</f>
        <v>0</v>
      </c>
      <c r="G3057" t="s">
        <v>49</v>
      </c>
      <c r="H3057">
        <v>100</v>
      </c>
      <c r="I3057">
        <f>ROUND(VLOOKUP(B3057,'BAHAN BAKU'!P:AO,26,FALSE)*F3057%,0)</f>
        <v>0</v>
      </c>
      <c r="J3057">
        <v>0</v>
      </c>
      <c r="K3057">
        <v>0</v>
      </c>
      <c r="L3057">
        <f>VLOOKUP(B3057,'BAHAN BAKU'!P:Y,10,FALSE)</f>
        <v>0</v>
      </c>
      <c r="M3057">
        <f>VLOOKUP(B3057,'BAHAN BAKU'!P:Z,11,FALSE)</f>
        <v>0</v>
      </c>
      <c r="T3057">
        <v>0</v>
      </c>
    </row>
    <row r="3058" spans="1:20" x14ac:dyDescent="0.25">
      <c r="A3058">
        <f>VLOOKUP(B3058,'BAHAN BAKU'!$BD:$BE,2,FALSE)</f>
        <v>1</v>
      </c>
      <c r="B3058">
        <f>IF(COUNTIF($B$2:B3057,B3057)=3,B3057+1,B3057)</f>
        <v>1019</v>
      </c>
      <c r="C3058" t="e">
        <f>VLOOKUP(B3058,'BAHAN BAKU'!P:Q,2,FALSE)</f>
        <v>#N/A</v>
      </c>
      <c r="D3058" t="s">
        <v>4</v>
      </c>
      <c r="E3058" t="s">
        <v>49</v>
      </c>
      <c r="F3058" s="13" t="e">
        <f>IF(C3058=0,"2.5","0")</f>
        <v>#N/A</v>
      </c>
      <c r="G3058" t="s">
        <v>49</v>
      </c>
      <c r="H3058">
        <v>100</v>
      </c>
      <c r="I3058" t="e">
        <f>ROUND(VLOOKUP(B3058,'BAHAN BAKU'!P:AO,26,FALSE)*F3058%,0)</f>
        <v>#N/A</v>
      </c>
      <c r="J3058">
        <v>0</v>
      </c>
      <c r="K3058">
        <v>0</v>
      </c>
      <c r="L3058">
        <f>VLOOKUP(B3058,'BAHAN BAKU'!P:Y,10,FALSE)</f>
        <v>0</v>
      </c>
      <c r="M3058">
        <f>VLOOKUP(B3058,'BAHAN BAKU'!P:Z,11,FALSE)</f>
        <v>0</v>
      </c>
      <c r="T3058">
        <v>0</v>
      </c>
    </row>
    <row r="3059" spans="1:20" x14ac:dyDescent="0.25">
      <c r="A3059">
        <f>VLOOKUP(B3059,'BAHAN BAKU'!$BD:$BE,2,FALSE)</f>
        <v>1</v>
      </c>
      <c r="B3059">
        <f>IF(COUNTIF($B$2:B3058,B3058)=3,B3058+1,B3058)</f>
        <v>1020</v>
      </c>
      <c r="C3059" t="e">
        <f>VLOOKUP(B3059,'BAHAN BAKU'!P:Q,2,FALSE)</f>
        <v>#N/A</v>
      </c>
      <c r="D3059" t="s">
        <v>2</v>
      </c>
      <c r="E3059" t="s">
        <v>49</v>
      </c>
      <c r="F3059" s="13">
        <v>11</v>
      </c>
      <c r="G3059" t="s">
        <v>49</v>
      </c>
      <c r="H3059">
        <v>100</v>
      </c>
      <c r="I3059">
        <f>ROUND(VLOOKUP(B3059,'BAHAN BAKU'!P:AO,26,FALSE)*F3059%,0)</f>
        <v>0</v>
      </c>
      <c r="J3059">
        <v>0</v>
      </c>
      <c r="K3059">
        <v>0</v>
      </c>
      <c r="L3059">
        <f>VLOOKUP(B3059,'BAHAN BAKU'!P:Y,10,FALSE)</f>
        <v>0</v>
      </c>
      <c r="M3059">
        <f>VLOOKUP(B3059,'BAHAN BAKU'!P:Z,11,FALSE)</f>
        <v>0</v>
      </c>
      <c r="T3059">
        <v>0</v>
      </c>
    </row>
    <row r="3060" spans="1:20" x14ac:dyDescent="0.25">
      <c r="A3060">
        <f>VLOOKUP(B3060,'BAHAN BAKU'!$BD:$BE,2,FALSE)</f>
        <v>1</v>
      </c>
      <c r="B3060">
        <f>IF(COUNTIF($B$2:B3059,B3059)=3,B3059+1,B3059)</f>
        <v>1020</v>
      </c>
      <c r="C3060" t="e">
        <f>VLOOKUP(B3060,'BAHAN BAKU'!P:Q,2,FALSE)</f>
        <v>#N/A</v>
      </c>
      <c r="D3060" t="s">
        <v>0</v>
      </c>
      <c r="E3060" t="s">
        <v>49</v>
      </c>
      <c r="F3060" s="13">
        <f>IF(VLOOKUP(B3060&amp;D3060,'BAHAN BAKU'!BA:BB,2,FALSE)&gt;'BAHAN BAKU'!$B$1,'BAHAN BAKU'!$B$1,VLOOKUP(B3060&amp;D3060,'BAHAN BAKU'!BA:BB,2,FALSE))</f>
        <v>0</v>
      </c>
      <c r="G3060" t="s">
        <v>49</v>
      </c>
      <c r="H3060">
        <v>100</v>
      </c>
      <c r="I3060">
        <f>ROUND(VLOOKUP(B3060,'BAHAN BAKU'!P:AO,26,FALSE)*F3060%,0)</f>
        <v>0</v>
      </c>
      <c r="J3060">
        <v>0</v>
      </c>
      <c r="K3060">
        <v>0</v>
      </c>
      <c r="L3060">
        <f>VLOOKUP(B3060,'BAHAN BAKU'!P:Y,10,FALSE)</f>
        <v>0</v>
      </c>
      <c r="M3060">
        <f>VLOOKUP(B3060,'BAHAN BAKU'!P:Z,11,FALSE)</f>
        <v>0</v>
      </c>
      <c r="T3060">
        <v>0</v>
      </c>
    </row>
    <row r="3061" spans="1:20" x14ac:dyDescent="0.25">
      <c r="A3061">
        <f>VLOOKUP(B3061,'BAHAN BAKU'!$BD:$BE,2,FALSE)</f>
        <v>1</v>
      </c>
      <c r="B3061">
        <f>IF(COUNTIF($B$2:B3060,B3060)=3,B3060+1,B3060)</f>
        <v>1020</v>
      </c>
      <c r="C3061" t="e">
        <f>VLOOKUP(B3061,'BAHAN BAKU'!P:Q,2,FALSE)</f>
        <v>#N/A</v>
      </c>
      <c r="D3061" t="s">
        <v>4</v>
      </c>
      <c r="E3061" t="s">
        <v>49</v>
      </c>
      <c r="F3061" s="13" t="e">
        <f>IF(C3061=0,"2.5","0")</f>
        <v>#N/A</v>
      </c>
      <c r="G3061" t="s">
        <v>49</v>
      </c>
      <c r="H3061">
        <v>100</v>
      </c>
      <c r="I3061" t="e">
        <f>ROUND(VLOOKUP(B3061,'BAHAN BAKU'!P:AO,26,FALSE)*F3061%,0)</f>
        <v>#N/A</v>
      </c>
      <c r="J3061">
        <v>0</v>
      </c>
      <c r="K3061">
        <v>0</v>
      </c>
      <c r="L3061">
        <f>VLOOKUP(B3061,'BAHAN BAKU'!P:Y,10,FALSE)</f>
        <v>0</v>
      </c>
      <c r="M3061">
        <f>VLOOKUP(B3061,'BAHAN BAKU'!P:Z,11,FALSE)</f>
        <v>0</v>
      </c>
      <c r="T3061">
        <v>0</v>
      </c>
    </row>
    <row r="3062" spans="1:20" x14ac:dyDescent="0.25">
      <c r="A3062">
        <f>VLOOKUP(B3062,'BAHAN BAKU'!$BD:$BE,2,FALSE)</f>
        <v>1</v>
      </c>
      <c r="B3062">
        <f>IF(COUNTIF($B$2:B3061,B3061)=3,B3061+1,B3061)</f>
        <v>1021</v>
      </c>
      <c r="C3062" t="e">
        <f>VLOOKUP(B3062,'BAHAN BAKU'!P:Q,2,FALSE)</f>
        <v>#N/A</v>
      </c>
      <c r="D3062" t="s">
        <v>2</v>
      </c>
      <c r="E3062" t="s">
        <v>49</v>
      </c>
      <c r="F3062" s="13">
        <v>11</v>
      </c>
      <c r="G3062" t="s">
        <v>49</v>
      </c>
      <c r="H3062">
        <v>100</v>
      </c>
      <c r="I3062">
        <f>ROUND(VLOOKUP(B3062,'BAHAN BAKU'!P:AO,26,FALSE)*F3062%,0)</f>
        <v>0</v>
      </c>
      <c r="J3062">
        <v>0</v>
      </c>
      <c r="K3062">
        <v>0</v>
      </c>
      <c r="L3062">
        <f>VLOOKUP(B3062,'BAHAN BAKU'!P:Y,10,FALSE)</f>
        <v>0</v>
      </c>
      <c r="M3062">
        <f>VLOOKUP(B3062,'BAHAN BAKU'!P:Z,11,FALSE)</f>
        <v>0</v>
      </c>
      <c r="T3062">
        <v>0</v>
      </c>
    </row>
    <row r="3063" spans="1:20" x14ac:dyDescent="0.25">
      <c r="A3063">
        <f>VLOOKUP(B3063,'BAHAN BAKU'!$BD:$BE,2,FALSE)</f>
        <v>1</v>
      </c>
      <c r="B3063">
        <f>IF(COUNTIF($B$2:B3062,B3062)=3,B3062+1,B3062)</f>
        <v>1021</v>
      </c>
      <c r="C3063" t="e">
        <f>VLOOKUP(B3063,'BAHAN BAKU'!P:Q,2,FALSE)</f>
        <v>#N/A</v>
      </c>
      <c r="D3063" t="s">
        <v>0</v>
      </c>
      <c r="E3063" t="s">
        <v>49</v>
      </c>
      <c r="F3063" s="13">
        <f>IF(VLOOKUP(B3063&amp;D3063,'BAHAN BAKU'!BA:BB,2,FALSE)&gt;'BAHAN BAKU'!$B$1,'BAHAN BAKU'!$B$1,VLOOKUP(B3063&amp;D3063,'BAHAN BAKU'!BA:BB,2,FALSE))</f>
        <v>0</v>
      </c>
      <c r="G3063" t="s">
        <v>49</v>
      </c>
      <c r="H3063">
        <v>100</v>
      </c>
      <c r="I3063">
        <f>ROUND(VLOOKUP(B3063,'BAHAN BAKU'!P:AO,26,FALSE)*F3063%,0)</f>
        <v>0</v>
      </c>
      <c r="J3063">
        <v>0</v>
      </c>
      <c r="K3063">
        <v>0</v>
      </c>
      <c r="L3063">
        <f>VLOOKUP(B3063,'BAHAN BAKU'!P:Y,10,FALSE)</f>
        <v>0</v>
      </c>
      <c r="M3063">
        <f>VLOOKUP(B3063,'BAHAN BAKU'!P:Z,11,FALSE)</f>
        <v>0</v>
      </c>
      <c r="T3063">
        <v>0</v>
      </c>
    </row>
    <row r="3064" spans="1:20" x14ac:dyDescent="0.25">
      <c r="A3064">
        <f>VLOOKUP(B3064,'BAHAN BAKU'!$BD:$BE,2,FALSE)</f>
        <v>1</v>
      </c>
      <c r="B3064">
        <f>IF(COUNTIF($B$2:B3063,B3063)=3,B3063+1,B3063)</f>
        <v>1021</v>
      </c>
      <c r="C3064" t="e">
        <f>VLOOKUP(B3064,'BAHAN BAKU'!P:Q,2,FALSE)</f>
        <v>#N/A</v>
      </c>
      <c r="D3064" t="s">
        <v>4</v>
      </c>
      <c r="E3064" t="s">
        <v>49</v>
      </c>
      <c r="F3064" s="13" t="e">
        <f>IF(C3064=0,"2.5","0")</f>
        <v>#N/A</v>
      </c>
      <c r="G3064" t="s">
        <v>49</v>
      </c>
      <c r="H3064">
        <v>100</v>
      </c>
      <c r="I3064" t="e">
        <f>ROUND(VLOOKUP(B3064,'BAHAN BAKU'!P:AO,26,FALSE)*F3064%,0)</f>
        <v>#N/A</v>
      </c>
      <c r="J3064">
        <v>0</v>
      </c>
      <c r="K3064">
        <v>0</v>
      </c>
      <c r="L3064">
        <f>VLOOKUP(B3064,'BAHAN BAKU'!P:Y,10,FALSE)</f>
        <v>0</v>
      </c>
      <c r="M3064">
        <f>VLOOKUP(B3064,'BAHAN BAKU'!P:Z,11,FALSE)</f>
        <v>0</v>
      </c>
      <c r="T3064">
        <v>0</v>
      </c>
    </row>
    <row r="3065" spans="1:20" x14ac:dyDescent="0.25">
      <c r="A3065">
        <f>VLOOKUP(B3065,'BAHAN BAKU'!$BD:$BE,2,FALSE)</f>
        <v>1</v>
      </c>
      <c r="B3065">
        <f>IF(COUNTIF($B$2:B3064,B3064)=3,B3064+1,B3064)</f>
        <v>1022</v>
      </c>
      <c r="C3065" t="e">
        <f>VLOOKUP(B3065,'BAHAN BAKU'!P:Q,2,FALSE)</f>
        <v>#N/A</v>
      </c>
      <c r="D3065" t="s">
        <v>2</v>
      </c>
      <c r="E3065" t="s">
        <v>49</v>
      </c>
      <c r="F3065" s="13">
        <v>11</v>
      </c>
      <c r="G3065" t="s">
        <v>49</v>
      </c>
      <c r="H3065">
        <v>100</v>
      </c>
      <c r="I3065">
        <f>ROUND(VLOOKUP(B3065,'BAHAN BAKU'!P:AO,26,FALSE)*F3065%,0)</f>
        <v>0</v>
      </c>
      <c r="J3065">
        <v>0</v>
      </c>
      <c r="K3065">
        <v>0</v>
      </c>
      <c r="L3065">
        <f>VLOOKUP(B3065,'BAHAN BAKU'!P:Y,10,FALSE)</f>
        <v>0</v>
      </c>
      <c r="M3065">
        <f>VLOOKUP(B3065,'BAHAN BAKU'!P:Z,11,FALSE)</f>
        <v>0</v>
      </c>
      <c r="T3065">
        <v>0</v>
      </c>
    </row>
    <row r="3066" spans="1:20" x14ac:dyDescent="0.25">
      <c r="A3066">
        <f>VLOOKUP(B3066,'BAHAN BAKU'!$BD:$BE,2,FALSE)</f>
        <v>1</v>
      </c>
      <c r="B3066">
        <f>IF(COUNTIF($B$2:B3065,B3065)=3,B3065+1,B3065)</f>
        <v>1022</v>
      </c>
      <c r="C3066" t="e">
        <f>VLOOKUP(B3066,'BAHAN BAKU'!P:Q,2,FALSE)</f>
        <v>#N/A</v>
      </c>
      <c r="D3066" t="s">
        <v>0</v>
      </c>
      <c r="E3066" t="s">
        <v>49</v>
      </c>
      <c r="F3066" s="13">
        <f>IF(VLOOKUP(B3066&amp;D3066,'BAHAN BAKU'!BA:BB,2,FALSE)&gt;'BAHAN BAKU'!$B$1,'BAHAN BAKU'!$B$1,VLOOKUP(B3066&amp;D3066,'BAHAN BAKU'!BA:BB,2,FALSE))</f>
        <v>0</v>
      </c>
      <c r="G3066" t="s">
        <v>49</v>
      </c>
      <c r="H3066">
        <v>100</v>
      </c>
      <c r="I3066">
        <f>ROUND(VLOOKUP(B3066,'BAHAN BAKU'!P:AO,26,FALSE)*F3066%,0)</f>
        <v>0</v>
      </c>
      <c r="J3066">
        <v>0</v>
      </c>
      <c r="K3066">
        <v>0</v>
      </c>
      <c r="L3066">
        <f>VLOOKUP(B3066,'BAHAN BAKU'!P:Y,10,FALSE)</f>
        <v>0</v>
      </c>
      <c r="M3066">
        <f>VLOOKUP(B3066,'BAHAN BAKU'!P:Z,11,FALSE)</f>
        <v>0</v>
      </c>
      <c r="T3066">
        <v>0</v>
      </c>
    </row>
    <row r="3067" spans="1:20" x14ac:dyDescent="0.25">
      <c r="A3067">
        <f>VLOOKUP(B3067,'BAHAN BAKU'!$BD:$BE,2,FALSE)</f>
        <v>1</v>
      </c>
      <c r="B3067">
        <f>IF(COUNTIF($B$2:B3066,B3066)=3,B3066+1,B3066)</f>
        <v>1022</v>
      </c>
      <c r="C3067" t="e">
        <f>VLOOKUP(B3067,'BAHAN BAKU'!P:Q,2,FALSE)</f>
        <v>#N/A</v>
      </c>
      <c r="D3067" t="s">
        <v>4</v>
      </c>
      <c r="E3067" t="s">
        <v>49</v>
      </c>
      <c r="F3067" s="13" t="e">
        <f>IF(C3067=0,"2.5","0")</f>
        <v>#N/A</v>
      </c>
      <c r="G3067" t="s">
        <v>49</v>
      </c>
      <c r="H3067">
        <v>100</v>
      </c>
      <c r="I3067" t="e">
        <f>ROUND(VLOOKUP(B3067,'BAHAN BAKU'!P:AO,26,FALSE)*F3067%,0)</f>
        <v>#N/A</v>
      </c>
      <c r="J3067">
        <v>0</v>
      </c>
      <c r="K3067">
        <v>0</v>
      </c>
      <c r="L3067">
        <f>VLOOKUP(B3067,'BAHAN BAKU'!P:Y,10,FALSE)</f>
        <v>0</v>
      </c>
      <c r="M3067">
        <f>VLOOKUP(B3067,'BAHAN BAKU'!P:Z,11,FALSE)</f>
        <v>0</v>
      </c>
      <c r="T3067">
        <v>0</v>
      </c>
    </row>
    <row r="3068" spans="1:20" x14ac:dyDescent="0.25">
      <c r="A3068">
        <f>VLOOKUP(B3068,'BAHAN BAKU'!$BD:$BE,2,FALSE)</f>
        <v>1</v>
      </c>
      <c r="B3068">
        <f>IF(COUNTIF($B$2:B3067,B3067)=3,B3067+1,B3067)</f>
        <v>1023</v>
      </c>
      <c r="C3068" t="e">
        <f>VLOOKUP(B3068,'BAHAN BAKU'!P:Q,2,FALSE)</f>
        <v>#N/A</v>
      </c>
      <c r="D3068" t="s">
        <v>2</v>
      </c>
      <c r="E3068" t="s">
        <v>49</v>
      </c>
      <c r="F3068" s="13">
        <v>11</v>
      </c>
      <c r="G3068" t="s">
        <v>49</v>
      </c>
      <c r="H3068">
        <v>100</v>
      </c>
      <c r="I3068">
        <f>ROUND(VLOOKUP(B3068,'BAHAN BAKU'!P:AO,26,FALSE)*F3068%,0)</f>
        <v>0</v>
      </c>
      <c r="J3068">
        <v>0</v>
      </c>
      <c r="K3068">
        <v>0</v>
      </c>
      <c r="L3068">
        <f>VLOOKUP(B3068,'BAHAN BAKU'!P:Y,10,FALSE)</f>
        <v>0</v>
      </c>
      <c r="M3068">
        <f>VLOOKUP(B3068,'BAHAN BAKU'!P:Z,11,FALSE)</f>
        <v>0</v>
      </c>
      <c r="T3068">
        <v>0</v>
      </c>
    </row>
    <row r="3069" spans="1:20" x14ac:dyDescent="0.25">
      <c r="A3069">
        <f>VLOOKUP(B3069,'BAHAN BAKU'!$BD:$BE,2,FALSE)</f>
        <v>1</v>
      </c>
      <c r="B3069">
        <f>IF(COUNTIF($B$2:B3068,B3068)=3,B3068+1,B3068)</f>
        <v>1023</v>
      </c>
      <c r="C3069" t="e">
        <f>VLOOKUP(B3069,'BAHAN BAKU'!P:Q,2,FALSE)</f>
        <v>#N/A</v>
      </c>
      <c r="D3069" t="s">
        <v>0</v>
      </c>
      <c r="E3069" t="s">
        <v>49</v>
      </c>
      <c r="F3069" s="13">
        <f>IF(VLOOKUP(B3069&amp;D3069,'BAHAN BAKU'!BA:BB,2,FALSE)&gt;'BAHAN BAKU'!$B$1,'BAHAN BAKU'!$B$1,VLOOKUP(B3069&amp;D3069,'BAHAN BAKU'!BA:BB,2,FALSE))</f>
        <v>0</v>
      </c>
      <c r="G3069" t="s">
        <v>49</v>
      </c>
      <c r="H3069">
        <v>100</v>
      </c>
      <c r="I3069">
        <f>ROUND(VLOOKUP(B3069,'BAHAN BAKU'!P:AO,26,FALSE)*F3069%,0)</f>
        <v>0</v>
      </c>
      <c r="J3069">
        <v>0</v>
      </c>
      <c r="K3069">
        <v>0</v>
      </c>
      <c r="L3069">
        <f>VLOOKUP(B3069,'BAHAN BAKU'!P:Y,10,FALSE)</f>
        <v>0</v>
      </c>
      <c r="M3069">
        <f>VLOOKUP(B3069,'BAHAN BAKU'!P:Z,11,FALSE)</f>
        <v>0</v>
      </c>
      <c r="T3069">
        <v>0</v>
      </c>
    </row>
    <row r="3070" spans="1:20" x14ac:dyDescent="0.25">
      <c r="A3070">
        <f>VLOOKUP(B3070,'BAHAN BAKU'!$BD:$BE,2,FALSE)</f>
        <v>1</v>
      </c>
      <c r="B3070">
        <f>IF(COUNTIF($B$2:B3069,B3069)=3,B3069+1,B3069)</f>
        <v>1023</v>
      </c>
      <c r="C3070" t="e">
        <f>VLOOKUP(B3070,'BAHAN BAKU'!P:Q,2,FALSE)</f>
        <v>#N/A</v>
      </c>
      <c r="D3070" t="s">
        <v>4</v>
      </c>
      <c r="E3070" t="s">
        <v>49</v>
      </c>
      <c r="F3070" s="13" t="e">
        <f>IF(C3070=0,"2.5","0")</f>
        <v>#N/A</v>
      </c>
      <c r="G3070" t="s">
        <v>49</v>
      </c>
      <c r="H3070">
        <v>100</v>
      </c>
      <c r="I3070" t="e">
        <f>ROUND(VLOOKUP(B3070,'BAHAN BAKU'!P:AO,26,FALSE)*F3070%,0)</f>
        <v>#N/A</v>
      </c>
      <c r="J3070">
        <v>0</v>
      </c>
      <c r="K3070">
        <v>0</v>
      </c>
      <c r="L3070">
        <f>VLOOKUP(B3070,'BAHAN BAKU'!P:Y,10,FALSE)</f>
        <v>0</v>
      </c>
      <c r="M3070">
        <f>VLOOKUP(B3070,'BAHAN BAKU'!P:Z,11,FALSE)</f>
        <v>0</v>
      </c>
      <c r="T3070">
        <v>0</v>
      </c>
    </row>
    <row r="3071" spans="1:20" x14ac:dyDescent="0.25">
      <c r="A3071">
        <f>VLOOKUP(B3071,'BAHAN BAKU'!$BD:$BE,2,FALSE)</f>
        <v>1</v>
      </c>
      <c r="B3071">
        <f>IF(COUNTIF($B$2:B3070,B3070)=3,B3070+1,B3070)</f>
        <v>1024</v>
      </c>
      <c r="C3071" t="e">
        <f>VLOOKUP(B3071,'BAHAN BAKU'!P:Q,2,FALSE)</f>
        <v>#N/A</v>
      </c>
      <c r="D3071" t="s">
        <v>2</v>
      </c>
      <c r="E3071" t="s">
        <v>49</v>
      </c>
      <c r="F3071" s="13">
        <v>11</v>
      </c>
      <c r="G3071" t="s">
        <v>49</v>
      </c>
      <c r="H3071">
        <v>100</v>
      </c>
      <c r="I3071">
        <f>ROUND(VLOOKUP(B3071,'BAHAN BAKU'!P:AO,26,FALSE)*F3071%,0)</f>
        <v>0</v>
      </c>
      <c r="J3071">
        <v>0</v>
      </c>
      <c r="K3071">
        <v>0</v>
      </c>
      <c r="L3071">
        <f>VLOOKUP(B3071,'BAHAN BAKU'!P:Y,10,FALSE)</f>
        <v>0</v>
      </c>
      <c r="M3071">
        <f>VLOOKUP(B3071,'BAHAN BAKU'!P:Z,11,FALSE)</f>
        <v>0</v>
      </c>
      <c r="T3071">
        <v>0</v>
      </c>
    </row>
    <row r="3072" spans="1:20" x14ac:dyDescent="0.25">
      <c r="A3072">
        <f>VLOOKUP(B3072,'BAHAN BAKU'!$BD:$BE,2,FALSE)</f>
        <v>1</v>
      </c>
      <c r="B3072">
        <f>IF(COUNTIF($B$2:B3071,B3071)=3,B3071+1,B3071)</f>
        <v>1024</v>
      </c>
      <c r="C3072" t="e">
        <f>VLOOKUP(B3072,'BAHAN BAKU'!P:Q,2,FALSE)</f>
        <v>#N/A</v>
      </c>
      <c r="D3072" t="s">
        <v>0</v>
      </c>
      <c r="E3072" t="s">
        <v>49</v>
      </c>
      <c r="F3072" s="13">
        <f>IF(VLOOKUP(B3072&amp;D3072,'BAHAN BAKU'!BA:BB,2,FALSE)&gt;'BAHAN BAKU'!$B$1,'BAHAN BAKU'!$B$1,VLOOKUP(B3072&amp;D3072,'BAHAN BAKU'!BA:BB,2,FALSE))</f>
        <v>0</v>
      </c>
      <c r="G3072" t="s">
        <v>49</v>
      </c>
      <c r="H3072">
        <v>100</v>
      </c>
      <c r="I3072">
        <f>ROUND(VLOOKUP(B3072,'BAHAN BAKU'!P:AO,26,FALSE)*F3072%,0)</f>
        <v>0</v>
      </c>
      <c r="J3072">
        <v>0</v>
      </c>
      <c r="K3072">
        <v>0</v>
      </c>
      <c r="L3072">
        <f>VLOOKUP(B3072,'BAHAN BAKU'!P:Y,10,FALSE)</f>
        <v>0</v>
      </c>
      <c r="M3072">
        <f>VLOOKUP(B3072,'BAHAN BAKU'!P:Z,11,FALSE)</f>
        <v>0</v>
      </c>
      <c r="T3072">
        <v>0</v>
      </c>
    </row>
    <row r="3073" spans="1:20" x14ac:dyDescent="0.25">
      <c r="A3073">
        <f>VLOOKUP(B3073,'BAHAN BAKU'!$BD:$BE,2,FALSE)</f>
        <v>1</v>
      </c>
      <c r="B3073">
        <f>IF(COUNTIF($B$2:B3072,B3072)=3,B3072+1,B3072)</f>
        <v>1024</v>
      </c>
      <c r="C3073" t="e">
        <f>VLOOKUP(B3073,'BAHAN BAKU'!P:Q,2,FALSE)</f>
        <v>#N/A</v>
      </c>
      <c r="D3073" t="s">
        <v>4</v>
      </c>
      <c r="E3073" t="s">
        <v>49</v>
      </c>
      <c r="F3073" s="13" t="e">
        <f>IF(C3073=0,"2.5","0")</f>
        <v>#N/A</v>
      </c>
      <c r="G3073" t="s">
        <v>49</v>
      </c>
      <c r="H3073">
        <v>100</v>
      </c>
      <c r="I3073" t="e">
        <f>ROUND(VLOOKUP(B3073,'BAHAN BAKU'!P:AO,26,FALSE)*F3073%,0)</f>
        <v>#N/A</v>
      </c>
      <c r="J3073">
        <v>0</v>
      </c>
      <c r="K3073">
        <v>0</v>
      </c>
      <c r="L3073">
        <f>VLOOKUP(B3073,'BAHAN BAKU'!P:Y,10,FALSE)</f>
        <v>0</v>
      </c>
      <c r="M3073">
        <f>VLOOKUP(B3073,'BAHAN BAKU'!P:Z,11,FALSE)</f>
        <v>0</v>
      </c>
      <c r="T3073">
        <v>0</v>
      </c>
    </row>
    <row r="3074" spans="1:20" x14ac:dyDescent="0.25">
      <c r="A3074">
        <f>VLOOKUP(B3074,'BAHAN BAKU'!$BD:$BE,2,FALSE)</f>
        <v>1</v>
      </c>
      <c r="B3074">
        <f>IF(COUNTIF($B$2:B3073,B3073)=3,B3073+1,B3073)</f>
        <v>1025</v>
      </c>
      <c r="C3074" t="e">
        <f>VLOOKUP(B3074,'BAHAN BAKU'!P:Q,2,FALSE)</f>
        <v>#N/A</v>
      </c>
      <c r="D3074" t="s">
        <v>2</v>
      </c>
      <c r="E3074" t="s">
        <v>49</v>
      </c>
      <c r="F3074" s="13">
        <v>11</v>
      </c>
      <c r="G3074" t="s">
        <v>49</v>
      </c>
      <c r="H3074">
        <v>100</v>
      </c>
      <c r="I3074">
        <f>ROUND(VLOOKUP(B3074,'BAHAN BAKU'!P:AO,26,FALSE)*F3074%,0)</f>
        <v>0</v>
      </c>
      <c r="J3074">
        <v>0</v>
      </c>
      <c r="K3074">
        <v>0</v>
      </c>
      <c r="L3074">
        <f>VLOOKUP(B3074,'BAHAN BAKU'!P:Y,10,FALSE)</f>
        <v>0</v>
      </c>
      <c r="M3074">
        <f>VLOOKUP(B3074,'BAHAN BAKU'!P:Z,11,FALSE)</f>
        <v>0</v>
      </c>
      <c r="T3074">
        <v>0</v>
      </c>
    </row>
    <row r="3075" spans="1:20" x14ac:dyDescent="0.25">
      <c r="A3075">
        <f>VLOOKUP(B3075,'BAHAN BAKU'!$BD:$BE,2,FALSE)</f>
        <v>1</v>
      </c>
      <c r="B3075">
        <f>IF(COUNTIF($B$2:B3074,B3074)=3,B3074+1,B3074)</f>
        <v>1025</v>
      </c>
      <c r="C3075" t="e">
        <f>VLOOKUP(B3075,'BAHAN BAKU'!P:Q,2,FALSE)</f>
        <v>#N/A</v>
      </c>
      <c r="D3075" t="s">
        <v>0</v>
      </c>
      <c r="E3075" t="s">
        <v>49</v>
      </c>
      <c r="F3075" s="13">
        <f>IF(VLOOKUP(B3075&amp;D3075,'BAHAN BAKU'!BA:BB,2,FALSE)&gt;'BAHAN BAKU'!$B$1,'BAHAN BAKU'!$B$1,VLOOKUP(B3075&amp;D3075,'BAHAN BAKU'!BA:BB,2,FALSE))</f>
        <v>0</v>
      </c>
      <c r="G3075" t="s">
        <v>49</v>
      </c>
      <c r="H3075">
        <v>100</v>
      </c>
      <c r="I3075">
        <f>ROUND(VLOOKUP(B3075,'BAHAN BAKU'!P:AO,26,FALSE)*F3075%,0)</f>
        <v>0</v>
      </c>
      <c r="J3075">
        <v>0</v>
      </c>
      <c r="K3075">
        <v>0</v>
      </c>
      <c r="L3075">
        <f>VLOOKUP(B3075,'BAHAN BAKU'!P:Y,10,FALSE)</f>
        <v>0</v>
      </c>
      <c r="M3075">
        <f>VLOOKUP(B3075,'BAHAN BAKU'!P:Z,11,FALSE)</f>
        <v>0</v>
      </c>
      <c r="T3075">
        <v>0</v>
      </c>
    </row>
    <row r="3076" spans="1:20" x14ac:dyDescent="0.25">
      <c r="A3076">
        <f>VLOOKUP(B3076,'BAHAN BAKU'!$BD:$BE,2,FALSE)</f>
        <v>1</v>
      </c>
      <c r="B3076">
        <f>IF(COUNTIF($B$2:B3075,B3075)=3,B3075+1,B3075)</f>
        <v>1025</v>
      </c>
      <c r="C3076" t="e">
        <f>VLOOKUP(B3076,'BAHAN BAKU'!P:Q,2,FALSE)</f>
        <v>#N/A</v>
      </c>
      <c r="D3076" t="s">
        <v>4</v>
      </c>
      <c r="E3076" t="s">
        <v>49</v>
      </c>
      <c r="F3076" s="13" t="e">
        <f>IF(C3076=0,"2.5","0")</f>
        <v>#N/A</v>
      </c>
      <c r="G3076" t="s">
        <v>49</v>
      </c>
      <c r="H3076">
        <v>100</v>
      </c>
      <c r="I3076" t="e">
        <f>ROUND(VLOOKUP(B3076,'BAHAN BAKU'!P:AO,26,FALSE)*F3076%,0)</f>
        <v>#N/A</v>
      </c>
      <c r="J3076">
        <v>0</v>
      </c>
      <c r="K3076">
        <v>0</v>
      </c>
      <c r="L3076">
        <f>VLOOKUP(B3076,'BAHAN BAKU'!P:Y,10,FALSE)</f>
        <v>0</v>
      </c>
      <c r="M3076">
        <f>VLOOKUP(B3076,'BAHAN BAKU'!P:Z,11,FALSE)</f>
        <v>0</v>
      </c>
      <c r="T3076">
        <v>0</v>
      </c>
    </row>
    <row r="3077" spans="1:20" x14ac:dyDescent="0.25">
      <c r="A3077">
        <f>VLOOKUP(B3077,'BAHAN BAKU'!$BD:$BE,2,FALSE)</f>
        <v>1</v>
      </c>
      <c r="B3077">
        <f>IF(COUNTIF($B$2:B3076,B3076)=3,B3076+1,B3076)</f>
        <v>1026</v>
      </c>
      <c r="C3077" t="e">
        <f>VLOOKUP(B3077,'BAHAN BAKU'!P:Q,2,FALSE)</f>
        <v>#N/A</v>
      </c>
      <c r="D3077" t="s">
        <v>2</v>
      </c>
      <c r="E3077" t="s">
        <v>49</v>
      </c>
      <c r="F3077" s="13">
        <v>11</v>
      </c>
      <c r="G3077" t="s">
        <v>49</v>
      </c>
      <c r="H3077">
        <v>100</v>
      </c>
      <c r="I3077">
        <f>ROUND(VLOOKUP(B3077,'BAHAN BAKU'!P:AO,26,FALSE)*F3077%,0)</f>
        <v>0</v>
      </c>
      <c r="J3077">
        <v>0</v>
      </c>
      <c r="K3077">
        <v>0</v>
      </c>
      <c r="L3077">
        <f>VLOOKUP(B3077,'BAHAN BAKU'!P:Y,10,FALSE)</f>
        <v>0</v>
      </c>
      <c r="M3077">
        <f>VLOOKUP(B3077,'BAHAN BAKU'!P:Z,11,FALSE)</f>
        <v>0</v>
      </c>
      <c r="T3077">
        <v>0</v>
      </c>
    </row>
    <row r="3078" spans="1:20" x14ac:dyDescent="0.25">
      <c r="A3078">
        <f>VLOOKUP(B3078,'BAHAN BAKU'!$BD:$BE,2,FALSE)</f>
        <v>1</v>
      </c>
      <c r="B3078">
        <f>IF(COUNTIF($B$2:B3077,B3077)=3,B3077+1,B3077)</f>
        <v>1026</v>
      </c>
      <c r="C3078" t="e">
        <f>VLOOKUP(B3078,'BAHAN BAKU'!P:Q,2,FALSE)</f>
        <v>#N/A</v>
      </c>
      <c r="D3078" t="s">
        <v>0</v>
      </c>
      <c r="E3078" t="s">
        <v>49</v>
      </c>
      <c r="F3078" s="13">
        <f>IF(VLOOKUP(B3078&amp;D3078,'BAHAN BAKU'!BA:BB,2,FALSE)&gt;'BAHAN BAKU'!$B$1,'BAHAN BAKU'!$B$1,VLOOKUP(B3078&amp;D3078,'BAHAN BAKU'!BA:BB,2,FALSE))</f>
        <v>0</v>
      </c>
      <c r="G3078" t="s">
        <v>49</v>
      </c>
      <c r="H3078">
        <v>100</v>
      </c>
      <c r="I3078">
        <f>ROUND(VLOOKUP(B3078,'BAHAN BAKU'!P:AO,26,FALSE)*F3078%,0)</f>
        <v>0</v>
      </c>
      <c r="J3078">
        <v>0</v>
      </c>
      <c r="K3078">
        <v>0</v>
      </c>
      <c r="L3078">
        <f>VLOOKUP(B3078,'BAHAN BAKU'!P:Y,10,FALSE)</f>
        <v>0</v>
      </c>
      <c r="M3078">
        <f>VLOOKUP(B3078,'BAHAN BAKU'!P:Z,11,FALSE)</f>
        <v>0</v>
      </c>
      <c r="T3078">
        <v>0</v>
      </c>
    </row>
    <row r="3079" spans="1:20" x14ac:dyDescent="0.25">
      <c r="A3079">
        <f>VLOOKUP(B3079,'BAHAN BAKU'!$BD:$BE,2,FALSE)</f>
        <v>1</v>
      </c>
      <c r="B3079">
        <f>IF(COUNTIF($B$2:B3078,B3078)=3,B3078+1,B3078)</f>
        <v>1026</v>
      </c>
      <c r="C3079" t="e">
        <f>VLOOKUP(B3079,'BAHAN BAKU'!P:Q,2,FALSE)</f>
        <v>#N/A</v>
      </c>
      <c r="D3079" t="s">
        <v>4</v>
      </c>
      <c r="E3079" t="s">
        <v>49</v>
      </c>
      <c r="F3079" s="13" t="e">
        <f>IF(C3079=0,"2.5","0")</f>
        <v>#N/A</v>
      </c>
      <c r="G3079" t="s">
        <v>49</v>
      </c>
      <c r="H3079">
        <v>100</v>
      </c>
      <c r="I3079" t="e">
        <f>ROUND(VLOOKUP(B3079,'BAHAN BAKU'!P:AO,26,FALSE)*F3079%,0)</f>
        <v>#N/A</v>
      </c>
      <c r="J3079">
        <v>0</v>
      </c>
      <c r="K3079">
        <v>0</v>
      </c>
      <c r="L3079">
        <f>VLOOKUP(B3079,'BAHAN BAKU'!P:Y,10,FALSE)</f>
        <v>0</v>
      </c>
      <c r="M3079">
        <f>VLOOKUP(B3079,'BAHAN BAKU'!P:Z,11,FALSE)</f>
        <v>0</v>
      </c>
      <c r="T3079">
        <v>0</v>
      </c>
    </row>
    <row r="3080" spans="1:20" x14ac:dyDescent="0.25">
      <c r="A3080">
        <f>VLOOKUP(B3080,'BAHAN BAKU'!$BD:$BE,2,FALSE)</f>
        <v>1</v>
      </c>
      <c r="B3080">
        <f>IF(COUNTIF($B$2:B3079,B3079)=3,B3079+1,B3079)</f>
        <v>1027</v>
      </c>
      <c r="C3080" t="e">
        <f>VLOOKUP(B3080,'BAHAN BAKU'!P:Q,2,FALSE)</f>
        <v>#N/A</v>
      </c>
      <c r="D3080" t="s">
        <v>2</v>
      </c>
      <c r="E3080" t="s">
        <v>49</v>
      </c>
      <c r="F3080" s="13">
        <v>11</v>
      </c>
      <c r="G3080" t="s">
        <v>49</v>
      </c>
      <c r="H3080">
        <v>100</v>
      </c>
      <c r="I3080">
        <f>ROUND(VLOOKUP(B3080,'BAHAN BAKU'!P:AO,26,FALSE)*F3080%,0)</f>
        <v>0</v>
      </c>
      <c r="J3080">
        <v>0</v>
      </c>
      <c r="K3080">
        <v>0</v>
      </c>
      <c r="L3080">
        <f>VLOOKUP(B3080,'BAHAN BAKU'!P:Y,10,FALSE)</f>
        <v>0</v>
      </c>
      <c r="M3080">
        <f>VLOOKUP(B3080,'BAHAN BAKU'!P:Z,11,FALSE)</f>
        <v>0</v>
      </c>
      <c r="T3080">
        <v>0</v>
      </c>
    </row>
    <row r="3081" spans="1:20" x14ac:dyDescent="0.25">
      <c r="A3081">
        <f>VLOOKUP(B3081,'BAHAN BAKU'!$BD:$BE,2,FALSE)</f>
        <v>1</v>
      </c>
      <c r="B3081">
        <f>IF(COUNTIF($B$2:B3080,B3080)=3,B3080+1,B3080)</f>
        <v>1027</v>
      </c>
      <c r="C3081" t="e">
        <f>VLOOKUP(B3081,'BAHAN BAKU'!P:Q,2,FALSE)</f>
        <v>#N/A</v>
      </c>
      <c r="D3081" t="s">
        <v>0</v>
      </c>
      <c r="E3081" t="s">
        <v>49</v>
      </c>
      <c r="F3081" s="13">
        <f>IF(VLOOKUP(B3081&amp;D3081,'BAHAN BAKU'!BA:BB,2,FALSE)&gt;'BAHAN BAKU'!$B$1,'BAHAN BAKU'!$B$1,VLOOKUP(B3081&amp;D3081,'BAHAN BAKU'!BA:BB,2,FALSE))</f>
        <v>0</v>
      </c>
      <c r="G3081" t="s">
        <v>49</v>
      </c>
      <c r="H3081">
        <v>100</v>
      </c>
      <c r="I3081">
        <f>ROUND(VLOOKUP(B3081,'BAHAN BAKU'!P:AO,26,FALSE)*F3081%,0)</f>
        <v>0</v>
      </c>
      <c r="J3081">
        <v>0</v>
      </c>
      <c r="K3081">
        <v>0</v>
      </c>
      <c r="L3081">
        <f>VLOOKUP(B3081,'BAHAN BAKU'!P:Y,10,FALSE)</f>
        <v>0</v>
      </c>
      <c r="M3081">
        <f>VLOOKUP(B3081,'BAHAN BAKU'!P:Z,11,FALSE)</f>
        <v>0</v>
      </c>
      <c r="T3081">
        <v>0</v>
      </c>
    </row>
    <row r="3082" spans="1:20" x14ac:dyDescent="0.25">
      <c r="A3082">
        <f>VLOOKUP(B3082,'BAHAN BAKU'!$BD:$BE,2,FALSE)</f>
        <v>1</v>
      </c>
      <c r="B3082">
        <f>IF(COUNTIF($B$2:B3081,B3081)=3,B3081+1,B3081)</f>
        <v>1027</v>
      </c>
      <c r="C3082" t="e">
        <f>VLOOKUP(B3082,'BAHAN BAKU'!P:Q,2,FALSE)</f>
        <v>#N/A</v>
      </c>
      <c r="D3082" t="s">
        <v>4</v>
      </c>
      <c r="E3082" t="s">
        <v>49</v>
      </c>
      <c r="F3082" s="13" t="e">
        <f>IF(C3082=0,"2.5","0")</f>
        <v>#N/A</v>
      </c>
      <c r="G3082" t="s">
        <v>49</v>
      </c>
      <c r="H3082">
        <v>100</v>
      </c>
      <c r="I3082" t="e">
        <f>ROUND(VLOOKUP(B3082,'BAHAN BAKU'!P:AO,26,FALSE)*F3082%,0)</f>
        <v>#N/A</v>
      </c>
      <c r="J3082">
        <v>0</v>
      </c>
      <c r="K3082">
        <v>0</v>
      </c>
      <c r="L3082">
        <f>VLOOKUP(B3082,'BAHAN BAKU'!P:Y,10,FALSE)</f>
        <v>0</v>
      </c>
      <c r="M3082">
        <f>VLOOKUP(B3082,'BAHAN BAKU'!P:Z,11,FALSE)</f>
        <v>0</v>
      </c>
      <c r="T3082">
        <v>0</v>
      </c>
    </row>
    <row r="3083" spans="1:20" x14ac:dyDescent="0.25">
      <c r="A3083">
        <f>VLOOKUP(B3083,'BAHAN BAKU'!$BD:$BE,2,FALSE)</f>
        <v>1</v>
      </c>
      <c r="B3083">
        <f>IF(COUNTIF($B$2:B3082,B3082)=3,B3082+1,B3082)</f>
        <v>1028</v>
      </c>
      <c r="C3083" t="e">
        <f>VLOOKUP(B3083,'BAHAN BAKU'!P:Q,2,FALSE)</f>
        <v>#N/A</v>
      </c>
      <c r="D3083" t="s">
        <v>2</v>
      </c>
      <c r="E3083" t="s">
        <v>49</v>
      </c>
      <c r="F3083" s="13">
        <v>11</v>
      </c>
      <c r="G3083" t="s">
        <v>49</v>
      </c>
      <c r="H3083">
        <v>100</v>
      </c>
      <c r="I3083">
        <f>ROUND(VLOOKUP(B3083,'BAHAN BAKU'!P:AO,26,FALSE)*F3083%,0)</f>
        <v>0</v>
      </c>
      <c r="J3083">
        <v>0</v>
      </c>
      <c r="K3083">
        <v>0</v>
      </c>
      <c r="L3083">
        <f>VLOOKUP(B3083,'BAHAN BAKU'!P:Y,10,FALSE)</f>
        <v>0</v>
      </c>
      <c r="M3083">
        <f>VLOOKUP(B3083,'BAHAN BAKU'!P:Z,11,FALSE)</f>
        <v>0</v>
      </c>
      <c r="T3083">
        <v>0</v>
      </c>
    </row>
    <row r="3084" spans="1:20" x14ac:dyDescent="0.25">
      <c r="A3084">
        <f>VLOOKUP(B3084,'BAHAN BAKU'!$BD:$BE,2,FALSE)</f>
        <v>1</v>
      </c>
      <c r="B3084">
        <f>IF(COUNTIF($B$2:B3083,B3083)=3,B3083+1,B3083)</f>
        <v>1028</v>
      </c>
      <c r="C3084" t="e">
        <f>VLOOKUP(B3084,'BAHAN BAKU'!P:Q,2,FALSE)</f>
        <v>#N/A</v>
      </c>
      <c r="D3084" t="s">
        <v>0</v>
      </c>
      <c r="E3084" t="s">
        <v>49</v>
      </c>
      <c r="F3084" s="13">
        <f>IF(VLOOKUP(B3084&amp;D3084,'BAHAN BAKU'!BA:BB,2,FALSE)&gt;'BAHAN BAKU'!$B$1,'BAHAN BAKU'!$B$1,VLOOKUP(B3084&amp;D3084,'BAHAN BAKU'!BA:BB,2,FALSE))</f>
        <v>0</v>
      </c>
      <c r="G3084" t="s">
        <v>49</v>
      </c>
      <c r="H3084">
        <v>100</v>
      </c>
      <c r="I3084">
        <f>ROUND(VLOOKUP(B3084,'BAHAN BAKU'!P:AO,26,FALSE)*F3084%,0)</f>
        <v>0</v>
      </c>
      <c r="J3084">
        <v>0</v>
      </c>
      <c r="K3084">
        <v>0</v>
      </c>
      <c r="L3084">
        <f>VLOOKUP(B3084,'BAHAN BAKU'!P:Y,10,FALSE)</f>
        <v>0</v>
      </c>
      <c r="M3084">
        <f>VLOOKUP(B3084,'BAHAN BAKU'!P:Z,11,FALSE)</f>
        <v>0</v>
      </c>
      <c r="T3084">
        <v>0</v>
      </c>
    </row>
    <row r="3085" spans="1:20" x14ac:dyDescent="0.25">
      <c r="A3085">
        <f>VLOOKUP(B3085,'BAHAN BAKU'!$BD:$BE,2,FALSE)</f>
        <v>1</v>
      </c>
      <c r="B3085">
        <f>IF(COUNTIF($B$2:B3084,B3084)=3,B3084+1,B3084)</f>
        <v>1028</v>
      </c>
      <c r="C3085" t="e">
        <f>VLOOKUP(B3085,'BAHAN BAKU'!P:Q,2,FALSE)</f>
        <v>#N/A</v>
      </c>
      <c r="D3085" t="s">
        <v>4</v>
      </c>
      <c r="E3085" t="s">
        <v>49</v>
      </c>
      <c r="F3085" s="13" t="e">
        <f>IF(C3085=0,"2.5","0")</f>
        <v>#N/A</v>
      </c>
      <c r="G3085" t="s">
        <v>49</v>
      </c>
      <c r="H3085">
        <v>100</v>
      </c>
      <c r="I3085" t="e">
        <f>ROUND(VLOOKUP(B3085,'BAHAN BAKU'!P:AO,26,FALSE)*F3085%,0)</f>
        <v>#N/A</v>
      </c>
      <c r="J3085">
        <v>0</v>
      </c>
      <c r="K3085">
        <v>0</v>
      </c>
      <c r="L3085">
        <f>VLOOKUP(B3085,'BAHAN BAKU'!P:Y,10,FALSE)</f>
        <v>0</v>
      </c>
      <c r="M3085">
        <f>VLOOKUP(B3085,'BAHAN BAKU'!P:Z,11,FALSE)</f>
        <v>0</v>
      </c>
      <c r="T3085">
        <v>0</v>
      </c>
    </row>
    <row r="3086" spans="1:20" x14ac:dyDescent="0.25">
      <c r="A3086">
        <f>VLOOKUP(B3086,'BAHAN BAKU'!$BD:$BE,2,FALSE)</f>
        <v>1</v>
      </c>
      <c r="B3086">
        <f>IF(COUNTIF($B$2:B3085,B3085)=3,B3085+1,B3085)</f>
        <v>1029</v>
      </c>
      <c r="C3086" t="e">
        <f>VLOOKUP(B3086,'BAHAN BAKU'!P:Q,2,FALSE)</f>
        <v>#N/A</v>
      </c>
      <c r="D3086" t="s">
        <v>2</v>
      </c>
      <c r="E3086" t="s">
        <v>49</v>
      </c>
      <c r="F3086" s="13">
        <v>11</v>
      </c>
      <c r="G3086" t="s">
        <v>49</v>
      </c>
      <c r="H3086">
        <v>100</v>
      </c>
      <c r="I3086">
        <f>ROUND(VLOOKUP(B3086,'BAHAN BAKU'!P:AO,26,FALSE)*F3086%,0)</f>
        <v>0</v>
      </c>
      <c r="J3086">
        <v>0</v>
      </c>
      <c r="K3086">
        <v>0</v>
      </c>
      <c r="L3086">
        <f>VLOOKUP(B3086,'BAHAN BAKU'!P:Y,10,FALSE)</f>
        <v>0</v>
      </c>
      <c r="M3086">
        <f>VLOOKUP(B3086,'BAHAN BAKU'!P:Z,11,FALSE)</f>
        <v>0</v>
      </c>
      <c r="T3086">
        <v>0</v>
      </c>
    </row>
    <row r="3087" spans="1:20" x14ac:dyDescent="0.25">
      <c r="A3087">
        <f>VLOOKUP(B3087,'BAHAN BAKU'!$BD:$BE,2,FALSE)</f>
        <v>1</v>
      </c>
      <c r="B3087">
        <f>IF(COUNTIF($B$2:B3086,B3086)=3,B3086+1,B3086)</f>
        <v>1029</v>
      </c>
      <c r="C3087" t="e">
        <f>VLOOKUP(B3087,'BAHAN BAKU'!P:Q,2,FALSE)</f>
        <v>#N/A</v>
      </c>
      <c r="D3087" t="s">
        <v>0</v>
      </c>
      <c r="E3087" t="s">
        <v>49</v>
      </c>
      <c r="F3087" s="13">
        <f>IF(VLOOKUP(B3087&amp;D3087,'BAHAN BAKU'!BA:BB,2,FALSE)&gt;'BAHAN BAKU'!$B$1,'BAHAN BAKU'!$B$1,VLOOKUP(B3087&amp;D3087,'BAHAN BAKU'!BA:BB,2,FALSE))</f>
        <v>0</v>
      </c>
      <c r="G3087" t="s">
        <v>49</v>
      </c>
      <c r="H3087">
        <v>100</v>
      </c>
      <c r="I3087">
        <f>ROUND(VLOOKUP(B3087,'BAHAN BAKU'!P:AO,26,FALSE)*F3087%,0)</f>
        <v>0</v>
      </c>
      <c r="J3087">
        <v>0</v>
      </c>
      <c r="K3087">
        <v>0</v>
      </c>
      <c r="L3087">
        <f>VLOOKUP(B3087,'BAHAN BAKU'!P:Y,10,FALSE)</f>
        <v>0</v>
      </c>
      <c r="M3087">
        <f>VLOOKUP(B3087,'BAHAN BAKU'!P:Z,11,FALSE)</f>
        <v>0</v>
      </c>
      <c r="T3087">
        <v>0</v>
      </c>
    </row>
    <row r="3088" spans="1:20" x14ac:dyDescent="0.25">
      <c r="A3088">
        <f>VLOOKUP(B3088,'BAHAN BAKU'!$BD:$BE,2,FALSE)</f>
        <v>1</v>
      </c>
      <c r="B3088">
        <f>IF(COUNTIF($B$2:B3087,B3087)=3,B3087+1,B3087)</f>
        <v>1029</v>
      </c>
      <c r="C3088" t="e">
        <f>VLOOKUP(B3088,'BAHAN BAKU'!P:Q,2,FALSE)</f>
        <v>#N/A</v>
      </c>
      <c r="D3088" t="s">
        <v>4</v>
      </c>
      <c r="E3088" t="s">
        <v>49</v>
      </c>
      <c r="F3088" s="13" t="e">
        <f>IF(C3088=0,"2.5","0")</f>
        <v>#N/A</v>
      </c>
      <c r="G3088" t="s">
        <v>49</v>
      </c>
      <c r="H3088">
        <v>100</v>
      </c>
      <c r="I3088" t="e">
        <f>ROUND(VLOOKUP(B3088,'BAHAN BAKU'!P:AO,26,FALSE)*F3088%,0)</f>
        <v>#N/A</v>
      </c>
      <c r="J3088">
        <v>0</v>
      </c>
      <c r="K3088">
        <v>0</v>
      </c>
      <c r="L3088">
        <f>VLOOKUP(B3088,'BAHAN BAKU'!P:Y,10,FALSE)</f>
        <v>0</v>
      </c>
      <c r="M3088">
        <f>VLOOKUP(B3088,'BAHAN BAKU'!P:Z,11,FALSE)</f>
        <v>0</v>
      </c>
      <c r="T3088">
        <v>0</v>
      </c>
    </row>
    <row r="3089" spans="1:20" x14ac:dyDescent="0.25">
      <c r="A3089">
        <f>VLOOKUP(B3089,'BAHAN BAKU'!$BD:$BE,2,FALSE)</f>
        <v>1</v>
      </c>
      <c r="B3089">
        <f>IF(COUNTIF($B$2:B3088,B3088)=3,B3088+1,B3088)</f>
        <v>1030</v>
      </c>
      <c r="C3089" t="e">
        <f>VLOOKUP(B3089,'BAHAN BAKU'!P:Q,2,FALSE)</f>
        <v>#N/A</v>
      </c>
      <c r="D3089" t="s">
        <v>2</v>
      </c>
      <c r="E3089" t="s">
        <v>49</v>
      </c>
      <c r="F3089" s="13">
        <v>11</v>
      </c>
      <c r="G3089" t="s">
        <v>49</v>
      </c>
      <c r="H3089">
        <v>100</v>
      </c>
      <c r="I3089">
        <f>ROUND(VLOOKUP(B3089,'BAHAN BAKU'!P:AO,26,FALSE)*F3089%,0)</f>
        <v>0</v>
      </c>
      <c r="J3089">
        <v>0</v>
      </c>
      <c r="K3089">
        <v>0</v>
      </c>
      <c r="L3089">
        <f>VLOOKUP(B3089,'BAHAN BAKU'!P:Y,10,FALSE)</f>
        <v>0</v>
      </c>
      <c r="M3089">
        <f>VLOOKUP(B3089,'BAHAN BAKU'!P:Z,11,FALSE)</f>
        <v>0</v>
      </c>
      <c r="T3089">
        <v>0</v>
      </c>
    </row>
    <row r="3090" spans="1:20" x14ac:dyDescent="0.25">
      <c r="A3090">
        <f>VLOOKUP(B3090,'BAHAN BAKU'!$BD:$BE,2,FALSE)</f>
        <v>1</v>
      </c>
      <c r="B3090">
        <f>IF(COUNTIF($B$2:B3089,B3089)=3,B3089+1,B3089)</f>
        <v>1030</v>
      </c>
      <c r="C3090" t="e">
        <f>VLOOKUP(B3090,'BAHAN BAKU'!P:Q,2,FALSE)</f>
        <v>#N/A</v>
      </c>
      <c r="D3090" t="s">
        <v>0</v>
      </c>
      <c r="E3090" t="s">
        <v>49</v>
      </c>
      <c r="F3090" s="13">
        <f>IF(VLOOKUP(B3090&amp;D3090,'BAHAN BAKU'!BA:BB,2,FALSE)&gt;'BAHAN BAKU'!$B$1,'BAHAN BAKU'!$B$1,VLOOKUP(B3090&amp;D3090,'BAHAN BAKU'!BA:BB,2,FALSE))</f>
        <v>0</v>
      </c>
      <c r="G3090" t="s">
        <v>49</v>
      </c>
      <c r="H3090">
        <v>100</v>
      </c>
      <c r="I3090">
        <f>ROUND(VLOOKUP(B3090,'BAHAN BAKU'!P:AO,26,FALSE)*F3090%,0)</f>
        <v>0</v>
      </c>
      <c r="J3090">
        <v>0</v>
      </c>
      <c r="K3090">
        <v>0</v>
      </c>
      <c r="L3090">
        <f>VLOOKUP(B3090,'BAHAN BAKU'!P:Y,10,FALSE)</f>
        <v>0</v>
      </c>
      <c r="M3090">
        <f>VLOOKUP(B3090,'BAHAN BAKU'!P:Z,11,FALSE)</f>
        <v>0</v>
      </c>
      <c r="T3090">
        <v>0</v>
      </c>
    </row>
    <row r="3091" spans="1:20" x14ac:dyDescent="0.25">
      <c r="A3091">
        <f>VLOOKUP(B3091,'BAHAN BAKU'!$BD:$BE,2,FALSE)</f>
        <v>1</v>
      </c>
      <c r="B3091">
        <f>IF(COUNTIF($B$2:B3090,B3090)=3,B3090+1,B3090)</f>
        <v>1030</v>
      </c>
      <c r="C3091" t="e">
        <f>VLOOKUP(B3091,'BAHAN BAKU'!P:Q,2,FALSE)</f>
        <v>#N/A</v>
      </c>
      <c r="D3091" t="s">
        <v>4</v>
      </c>
      <c r="E3091" t="s">
        <v>49</v>
      </c>
      <c r="F3091" s="13" t="e">
        <f>IF(C3091=0,"2.5","0")</f>
        <v>#N/A</v>
      </c>
      <c r="G3091" t="s">
        <v>49</v>
      </c>
      <c r="H3091">
        <v>100</v>
      </c>
      <c r="I3091" t="e">
        <f>ROUND(VLOOKUP(B3091,'BAHAN BAKU'!P:AO,26,FALSE)*F3091%,0)</f>
        <v>#N/A</v>
      </c>
      <c r="J3091">
        <v>0</v>
      </c>
      <c r="K3091">
        <v>0</v>
      </c>
      <c r="L3091">
        <f>VLOOKUP(B3091,'BAHAN BAKU'!P:Y,10,FALSE)</f>
        <v>0</v>
      </c>
      <c r="M3091">
        <f>VLOOKUP(B3091,'BAHAN BAKU'!P:Z,11,FALSE)</f>
        <v>0</v>
      </c>
      <c r="T3091">
        <v>0</v>
      </c>
    </row>
    <row r="3092" spans="1:20" x14ac:dyDescent="0.25">
      <c r="A3092">
        <f>VLOOKUP(B3092,'BAHAN BAKU'!$BD:$BE,2,FALSE)</f>
        <v>1</v>
      </c>
      <c r="B3092">
        <f>IF(COUNTIF($B$2:B3091,B3091)=3,B3091+1,B3091)</f>
        <v>1031</v>
      </c>
      <c r="C3092" t="e">
        <f>VLOOKUP(B3092,'BAHAN BAKU'!P:Q,2,FALSE)</f>
        <v>#N/A</v>
      </c>
      <c r="D3092" t="s">
        <v>2</v>
      </c>
      <c r="E3092" t="s">
        <v>49</v>
      </c>
      <c r="F3092" s="13">
        <v>11</v>
      </c>
      <c r="G3092" t="s">
        <v>49</v>
      </c>
      <c r="H3092">
        <v>100</v>
      </c>
      <c r="I3092">
        <f>ROUND(VLOOKUP(B3092,'BAHAN BAKU'!P:AO,26,FALSE)*F3092%,0)</f>
        <v>0</v>
      </c>
      <c r="J3092">
        <v>0</v>
      </c>
      <c r="K3092">
        <v>0</v>
      </c>
      <c r="L3092">
        <f>VLOOKUP(B3092,'BAHAN BAKU'!P:Y,10,FALSE)</f>
        <v>0</v>
      </c>
      <c r="M3092">
        <f>VLOOKUP(B3092,'BAHAN BAKU'!P:Z,11,FALSE)</f>
        <v>0</v>
      </c>
      <c r="T3092">
        <v>0</v>
      </c>
    </row>
    <row r="3093" spans="1:20" x14ac:dyDescent="0.25">
      <c r="A3093">
        <f>VLOOKUP(B3093,'BAHAN BAKU'!$BD:$BE,2,FALSE)</f>
        <v>1</v>
      </c>
      <c r="B3093">
        <f>IF(COUNTIF($B$2:B3092,B3092)=3,B3092+1,B3092)</f>
        <v>1031</v>
      </c>
      <c r="C3093" t="e">
        <f>VLOOKUP(B3093,'BAHAN BAKU'!P:Q,2,FALSE)</f>
        <v>#N/A</v>
      </c>
      <c r="D3093" t="s">
        <v>0</v>
      </c>
      <c r="E3093" t="s">
        <v>49</v>
      </c>
      <c r="F3093" s="13">
        <f>IF(VLOOKUP(B3093&amp;D3093,'BAHAN BAKU'!BA:BB,2,FALSE)&gt;'BAHAN BAKU'!$B$1,'BAHAN BAKU'!$B$1,VLOOKUP(B3093&amp;D3093,'BAHAN BAKU'!BA:BB,2,FALSE))</f>
        <v>0</v>
      </c>
      <c r="G3093" t="s">
        <v>49</v>
      </c>
      <c r="H3093">
        <v>100</v>
      </c>
      <c r="I3093">
        <f>ROUND(VLOOKUP(B3093,'BAHAN BAKU'!P:AO,26,FALSE)*F3093%,0)</f>
        <v>0</v>
      </c>
      <c r="J3093">
        <v>0</v>
      </c>
      <c r="K3093">
        <v>0</v>
      </c>
      <c r="L3093">
        <f>VLOOKUP(B3093,'BAHAN BAKU'!P:Y,10,FALSE)</f>
        <v>0</v>
      </c>
      <c r="M3093">
        <f>VLOOKUP(B3093,'BAHAN BAKU'!P:Z,11,FALSE)</f>
        <v>0</v>
      </c>
      <c r="T3093">
        <v>0</v>
      </c>
    </row>
    <row r="3094" spans="1:20" x14ac:dyDescent="0.25">
      <c r="A3094">
        <f>VLOOKUP(B3094,'BAHAN BAKU'!$BD:$BE,2,FALSE)</f>
        <v>1</v>
      </c>
      <c r="B3094">
        <f>IF(COUNTIF($B$2:B3093,B3093)=3,B3093+1,B3093)</f>
        <v>1031</v>
      </c>
      <c r="C3094" t="e">
        <f>VLOOKUP(B3094,'BAHAN BAKU'!P:Q,2,FALSE)</f>
        <v>#N/A</v>
      </c>
      <c r="D3094" t="s">
        <v>4</v>
      </c>
      <c r="E3094" t="s">
        <v>49</v>
      </c>
      <c r="F3094" s="13" t="e">
        <f>IF(C3094=0,"2.5","0")</f>
        <v>#N/A</v>
      </c>
      <c r="G3094" t="s">
        <v>49</v>
      </c>
      <c r="H3094">
        <v>100</v>
      </c>
      <c r="I3094" t="e">
        <f>ROUND(VLOOKUP(B3094,'BAHAN BAKU'!P:AO,26,FALSE)*F3094%,0)</f>
        <v>#N/A</v>
      </c>
      <c r="J3094">
        <v>0</v>
      </c>
      <c r="K3094">
        <v>0</v>
      </c>
      <c r="L3094">
        <f>VLOOKUP(B3094,'BAHAN BAKU'!P:Y,10,FALSE)</f>
        <v>0</v>
      </c>
      <c r="M3094">
        <f>VLOOKUP(B3094,'BAHAN BAKU'!P:Z,11,FALSE)</f>
        <v>0</v>
      </c>
      <c r="T3094">
        <v>0</v>
      </c>
    </row>
    <row r="3095" spans="1:20" x14ac:dyDescent="0.25">
      <c r="A3095">
        <f>VLOOKUP(B3095,'BAHAN BAKU'!$BD:$BE,2,FALSE)</f>
        <v>1</v>
      </c>
      <c r="B3095">
        <f>IF(COUNTIF($B$2:B3094,B3094)=3,B3094+1,B3094)</f>
        <v>1032</v>
      </c>
      <c r="C3095" t="e">
        <f>VLOOKUP(B3095,'BAHAN BAKU'!P:Q,2,FALSE)</f>
        <v>#N/A</v>
      </c>
      <c r="D3095" t="s">
        <v>2</v>
      </c>
      <c r="E3095" t="s">
        <v>49</v>
      </c>
      <c r="F3095" s="13">
        <v>11</v>
      </c>
      <c r="G3095" t="s">
        <v>49</v>
      </c>
      <c r="H3095">
        <v>100</v>
      </c>
      <c r="I3095">
        <f>ROUND(VLOOKUP(B3095,'BAHAN BAKU'!P:AO,26,FALSE)*F3095%,0)</f>
        <v>0</v>
      </c>
      <c r="J3095">
        <v>0</v>
      </c>
      <c r="K3095">
        <v>0</v>
      </c>
      <c r="L3095">
        <f>VLOOKUP(B3095,'BAHAN BAKU'!P:Y,10,FALSE)</f>
        <v>0</v>
      </c>
      <c r="M3095">
        <f>VLOOKUP(B3095,'BAHAN BAKU'!P:Z,11,FALSE)</f>
        <v>0</v>
      </c>
      <c r="T3095">
        <v>0</v>
      </c>
    </row>
    <row r="3096" spans="1:20" x14ac:dyDescent="0.25">
      <c r="A3096">
        <f>VLOOKUP(B3096,'BAHAN BAKU'!$BD:$BE,2,FALSE)</f>
        <v>1</v>
      </c>
      <c r="B3096">
        <f>IF(COUNTIF($B$2:B3095,B3095)=3,B3095+1,B3095)</f>
        <v>1032</v>
      </c>
      <c r="C3096" t="e">
        <f>VLOOKUP(B3096,'BAHAN BAKU'!P:Q,2,FALSE)</f>
        <v>#N/A</v>
      </c>
      <c r="D3096" t="s">
        <v>0</v>
      </c>
      <c r="E3096" t="s">
        <v>49</v>
      </c>
      <c r="F3096" s="13">
        <f>IF(VLOOKUP(B3096&amp;D3096,'BAHAN BAKU'!BA:BB,2,FALSE)&gt;'BAHAN BAKU'!$B$1,'BAHAN BAKU'!$B$1,VLOOKUP(B3096&amp;D3096,'BAHAN BAKU'!BA:BB,2,FALSE))</f>
        <v>0</v>
      </c>
      <c r="G3096" t="s">
        <v>49</v>
      </c>
      <c r="H3096">
        <v>100</v>
      </c>
      <c r="I3096">
        <f>ROUND(VLOOKUP(B3096,'BAHAN BAKU'!P:AO,26,FALSE)*F3096%,0)</f>
        <v>0</v>
      </c>
      <c r="J3096">
        <v>0</v>
      </c>
      <c r="K3096">
        <v>0</v>
      </c>
      <c r="L3096">
        <f>VLOOKUP(B3096,'BAHAN BAKU'!P:Y,10,FALSE)</f>
        <v>0</v>
      </c>
      <c r="M3096">
        <f>VLOOKUP(B3096,'BAHAN BAKU'!P:Z,11,FALSE)</f>
        <v>0</v>
      </c>
      <c r="T3096">
        <v>0</v>
      </c>
    </row>
    <row r="3097" spans="1:20" x14ac:dyDescent="0.25">
      <c r="A3097">
        <f>VLOOKUP(B3097,'BAHAN BAKU'!$BD:$BE,2,FALSE)</f>
        <v>1</v>
      </c>
      <c r="B3097">
        <f>IF(COUNTIF($B$2:B3096,B3096)=3,B3096+1,B3096)</f>
        <v>1032</v>
      </c>
      <c r="C3097" t="e">
        <f>VLOOKUP(B3097,'BAHAN BAKU'!P:Q,2,FALSE)</f>
        <v>#N/A</v>
      </c>
      <c r="D3097" t="s">
        <v>4</v>
      </c>
      <c r="E3097" t="s">
        <v>49</v>
      </c>
      <c r="F3097" s="13" t="e">
        <f>IF(C3097=0,"2.5","0")</f>
        <v>#N/A</v>
      </c>
      <c r="G3097" t="s">
        <v>49</v>
      </c>
      <c r="H3097">
        <v>100</v>
      </c>
      <c r="I3097" t="e">
        <f>ROUND(VLOOKUP(B3097,'BAHAN BAKU'!P:AO,26,FALSE)*F3097%,0)</f>
        <v>#N/A</v>
      </c>
      <c r="J3097">
        <v>0</v>
      </c>
      <c r="K3097">
        <v>0</v>
      </c>
      <c r="L3097">
        <f>VLOOKUP(B3097,'BAHAN BAKU'!P:Y,10,FALSE)</f>
        <v>0</v>
      </c>
      <c r="M3097">
        <f>VLOOKUP(B3097,'BAHAN BAKU'!P:Z,11,FALSE)</f>
        <v>0</v>
      </c>
      <c r="T3097">
        <v>0</v>
      </c>
    </row>
    <row r="3098" spans="1:20" x14ac:dyDescent="0.25">
      <c r="A3098">
        <f>VLOOKUP(B3098,'BAHAN BAKU'!$BD:$BE,2,FALSE)</f>
        <v>1</v>
      </c>
      <c r="B3098">
        <f>IF(COUNTIF($B$2:B3097,B3097)=3,B3097+1,B3097)</f>
        <v>1033</v>
      </c>
      <c r="C3098" t="e">
        <f>VLOOKUP(B3098,'BAHAN BAKU'!P:Q,2,FALSE)</f>
        <v>#N/A</v>
      </c>
      <c r="D3098" t="s">
        <v>2</v>
      </c>
      <c r="E3098" t="s">
        <v>49</v>
      </c>
      <c r="F3098" s="13">
        <v>11</v>
      </c>
      <c r="G3098" t="s">
        <v>49</v>
      </c>
      <c r="H3098">
        <v>100</v>
      </c>
      <c r="I3098">
        <f>ROUND(VLOOKUP(B3098,'BAHAN BAKU'!P:AO,26,FALSE)*F3098%,0)</f>
        <v>0</v>
      </c>
      <c r="J3098">
        <v>0</v>
      </c>
      <c r="K3098">
        <v>0</v>
      </c>
      <c r="L3098">
        <f>VLOOKUP(B3098,'BAHAN BAKU'!P:Y,10,FALSE)</f>
        <v>0</v>
      </c>
      <c r="M3098">
        <f>VLOOKUP(B3098,'BAHAN BAKU'!P:Z,11,FALSE)</f>
        <v>0</v>
      </c>
      <c r="T3098">
        <v>0</v>
      </c>
    </row>
    <row r="3099" spans="1:20" x14ac:dyDescent="0.25">
      <c r="A3099">
        <f>VLOOKUP(B3099,'BAHAN BAKU'!$BD:$BE,2,FALSE)</f>
        <v>1</v>
      </c>
      <c r="B3099">
        <f>IF(COUNTIF($B$2:B3098,B3098)=3,B3098+1,B3098)</f>
        <v>1033</v>
      </c>
      <c r="C3099" t="e">
        <f>VLOOKUP(B3099,'BAHAN BAKU'!P:Q,2,FALSE)</f>
        <v>#N/A</v>
      </c>
      <c r="D3099" t="s">
        <v>0</v>
      </c>
      <c r="E3099" t="s">
        <v>49</v>
      </c>
      <c r="F3099" s="13">
        <f>IF(VLOOKUP(B3099&amp;D3099,'BAHAN BAKU'!BA:BB,2,FALSE)&gt;'BAHAN BAKU'!$B$1,'BAHAN BAKU'!$B$1,VLOOKUP(B3099&amp;D3099,'BAHAN BAKU'!BA:BB,2,FALSE))</f>
        <v>0</v>
      </c>
      <c r="G3099" t="s">
        <v>49</v>
      </c>
      <c r="H3099">
        <v>100</v>
      </c>
      <c r="I3099">
        <f>ROUND(VLOOKUP(B3099,'BAHAN BAKU'!P:AO,26,FALSE)*F3099%,0)</f>
        <v>0</v>
      </c>
      <c r="J3099">
        <v>0</v>
      </c>
      <c r="K3099">
        <v>0</v>
      </c>
      <c r="L3099">
        <f>VLOOKUP(B3099,'BAHAN BAKU'!P:Y,10,FALSE)</f>
        <v>0</v>
      </c>
      <c r="M3099">
        <f>VLOOKUP(B3099,'BAHAN BAKU'!P:Z,11,FALSE)</f>
        <v>0</v>
      </c>
      <c r="T3099">
        <v>0</v>
      </c>
    </row>
    <row r="3100" spans="1:20" x14ac:dyDescent="0.25">
      <c r="A3100">
        <f>VLOOKUP(B3100,'BAHAN BAKU'!$BD:$BE,2,FALSE)</f>
        <v>1</v>
      </c>
      <c r="B3100">
        <f>IF(COUNTIF($B$2:B3099,B3099)=3,B3099+1,B3099)</f>
        <v>1033</v>
      </c>
      <c r="C3100" t="e">
        <f>VLOOKUP(B3100,'BAHAN BAKU'!P:Q,2,FALSE)</f>
        <v>#N/A</v>
      </c>
      <c r="D3100" t="s">
        <v>4</v>
      </c>
      <c r="E3100" t="s">
        <v>49</v>
      </c>
      <c r="F3100" s="13" t="e">
        <f>IF(C3100=0,"2.5","0")</f>
        <v>#N/A</v>
      </c>
      <c r="G3100" t="s">
        <v>49</v>
      </c>
      <c r="H3100">
        <v>100</v>
      </c>
      <c r="I3100" t="e">
        <f>ROUND(VLOOKUP(B3100,'BAHAN BAKU'!P:AO,26,FALSE)*F3100%,0)</f>
        <v>#N/A</v>
      </c>
      <c r="J3100">
        <v>0</v>
      </c>
      <c r="K3100">
        <v>0</v>
      </c>
      <c r="L3100">
        <f>VLOOKUP(B3100,'BAHAN BAKU'!P:Y,10,FALSE)</f>
        <v>0</v>
      </c>
      <c r="M3100">
        <f>VLOOKUP(B3100,'BAHAN BAKU'!P:Z,11,FALSE)</f>
        <v>0</v>
      </c>
      <c r="T3100">
        <v>0</v>
      </c>
    </row>
    <row r="3101" spans="1:20" x14ac:dyDescent="0.25">
      <c r="A3101">
        <f>VLOOKUP(B3101,'BAHAN BAKU'!$BD:$BE,2,FALSE)</f>
        <v>1</v>
      </c>
      <c r="B3101">
        <f>IF(COUNTIF($B$2:B3100,B3100)=3,B3100+1,B3100)</f>
        <v>1034</v>
      </c>
      <c r="C3101" t="e">
        <f>VLOOKUP(B3101,'BAHAN BAKU'!P:Q,2,FALSE)</f>
        <v>#N/A</v>
      </c>
      <c r="D3101" t="s">
        <v>2</v>
      </c>
      <c r="E3101" t="s">
        <v>49</v>
      </c>
      <c r="F3101" s="13">
        <v>11</v>
      </c>
      <c r="G3101" t="s">
        <v>49</v>
      </c>
      <c r="H3101">
        <v>100</v>
      </c>
      <c r="I3101">
        <f>ROUND(VLOOKUP(B3101,'BAHAN BAKU'!P:AO,26,FALSE)*F3101%,0)</f>
        <v>0</v>
      </c>
      <c r="J3101">
        <v>0</v>
      </c>
      <c r="K3101">
        <v>0</v>
      </c>
      <c r="L3101">
        <f>VLOOKUP(B3101,'BAHAN BAKU'!P:Y,10,FALSE)</f>
        <v>0</v>
      </c>
      <c r="M3101">
        <f>VLOOKUP(B3101,'BAHAN BAKU'!P:Z,11,FALSE)</f>
        <v>0</v>
      </c>
      <c r="T3101">
        <v>0</v>
      </c>
    </row>
    <row r="3102" spans="1:20" x14ac:dyDescent="0.25">
      <c r="A3102">
        <f>VLOOKUP(B3102,'BAHAN BAKU'!$BD:$BE,2,FALSE)</f>
        <v>1</v>
      </c>
      <c r="B3102">
        <f>IF(COUNTIF($B$2:B3101,B3101)=3,B3101+1,B3101)</f>
        <v>1034</v>
      </c>
      <c r="C3102" t="e">
        <f>VLOOKUP(B3102,'BAHAN BAKU'!P:Q,2,FALSE)</f>
        <v>#N/A</v>
      </c>
      <c r="D3102" t="s">
        <v>0</v>
      </c>
      <c r="E3102" t="s">
        <v>49</v>
      </c>
      <c r="F3102" s="13">
        <f>IF(VLOOKUP(B3102&amp;D3102,'BAHAN BAKU'!BA:BB,2,FALSE)&gt;'BAHAN BAKU'!$B$1,'BAHAN BAKU'!$B$1,VLOOKUP(B3102&amp;D3102,'BAHAN BAKU'!BA:BB,2,FALSE))</f>
        <v>0</v>
      </c>
      <c r="G3102" t="s">
        <v>49</v>
      </c>
      <c r="H3102">
        <v>100</v>
      </c>
      <c r="I3102">
        <f>ROUND(VLOOKUP(B3102,'BAHAN BAKU'!P:AO,26,FALSE)*F3102%,0)</f>
        <v>0</v>
      </c>
      <c r="J3102">
        <v>0</v>
      </c>
      <c r="K3102">
        <v>0</v>
      </c>
      <c r="L3102">
        <f>VLOOKUP(B3102,'BAHAN BAKU'!P:Y,10,FALSE)</f>
        <v>0</v>
      </c>
      <c r="M3102">
        <f>VLOOKUP(B3102,'BAHAN BAKU'!P:Z,11,FALSE)</f>
        <v>0</v>
      </c>
      <c r="T3102">
        <v>0</v>
      </c>
    </row>
    <row r="3103" spans="1:20" x14ac:dyDescent="0.25">
      <c r="A3103">
        <f>VLOOKUP(B3103,'BAHAN BAKU'!$BD:$BE,2,FALSE)</f>
        <v>1</v>
      </c>
      <c r="B3103">
        <f>IF(COUNTIF($B$2:B3102,B3102)=3,B3102+1,B3102)</f>
        <v>1034</v>
      </c>
      <c r="C3103" t="e">
        <f>VLOOKUP(B3103,'BAHAN BAKU'!P:Q,2,FALSE)</f>
        <v>#N/A</v>
      </c>
      <c r="D3103" t="s">
        <v>4</v>
      </c>
      <c r="E3103" t="s">
        <v>49</v>
      </c>
      <c r="F3103" s="13" t="e">
        <f>IF(C3103=0,"2.5","0")</f>
        <v>#N/A</v>
      </c>
      <c r="G3103" t="s">
        <v>49</v>
      </c>
      <c r="H3103">
        <v>100</v>
      </c>
      <c r="I3103" t="e">
        <f>ROUND(VLOOKUP(B3103,'BAHAN BAKU'!P:AO,26,FALSE)*F3103%,0)</f>
        <v>#N/A</v>
      </c>
      <c r="J3103">
        <v>0</v>
      </c>
      <c r="K3103">
        <v>0</v>
      </c>
      <c r="L3103">
        <f>VLOOKUP(B3103,'BAHAN BAKU'!P:Y,10,FALSE)</f>
        <v>0</v>
      </c>
      <c r="M3103">
        <f>VLOOKUP(B3103,'BAHAN BAKU'!P:Z,11,FALSE)</f>
        <v>0</v>
      </c>
      <c r="T3103">
        <v>0</v>
      </c>
    </row>
    <row r="3104" spans="1:20" x14ac:dyDescent="0.25">
      <c r="A3104">
        <f>VLOOKUP(B3104,'BAHAN BAKU'!$BD:$BE,2,FALSE)</f>
        <v>1</v>
      </c>
      <c r="B3104">
        <f>IF(COUNTIF($B$2:B3103,B3103)=3,B3103+1,B3103)</f>
        <v>1035</v>
      </c>
      <c r="C3104" t="e">
        <f>VLOOKUP(B3104,'BAHAN BAKU'!P:Q,2,FALSE)</f>
        <v>#N/A</v>
      </c>
      <c r="D3104" t="s">
        <v>2</v>
      </c>
      <c r="E3104" t="s">
        <v>49</v>
      </c>
      <c r="F3104" s="13">
        <v>11</v>
      </c>
      <c r="G3104" t="s">
        <v>49</v>
      </c>
      <c r="H3104">
        <v>100</v>
      </c>
      <c r="I3104">
        <f>ROUND(VLOOKUP(B3104,'BAHAN BAKU'!P:AO,26,FALSE)*F3104%,0)</f>
        <v>0</v>
      </c>
      <c r="J3104">
        <v>0</v>
      </c>
      <c r="K3104">
        <v>0</v>
      </c>
      <c r="L3104">
        <f>VLOOKUP(B3104,'BAHAN BAKU'!P:Y,10,FALSE)</f>
        <v>0</v>
      </c>
      <c r="M3104">
        <f>VLOOKUP(B3104,'BAHAN BAKU'!P:Z,11,FALSE)</f>
        <v>0</v>
      </c>
      <c r="T3104">
        <v>0</v>
      </c>
    </row>
    <row r="3105" spans="1:20" x14ac:dyDescent="0.25">
      <c r="A3105">
        <f>VLOOKUP(B3105,'BAHAN BAKU'!$BD:$BE,2,FALSE)</f>
        <v>1</v>
      </c>
      <c r="B3105">
        <f>IF(COUNTIF($B$2:B3104,B3104)=3,B3104+1,B3104)</f>
        <v>1035</v>
      </c>
      <c r="C3105" t="e">
        <f>VLOOKUP(B3105,'BAHAN BAKU'!P:Q,2,FALSE)</f>
        <v>#N/A</v>
      </c>
      <c r="D3105" t="s">
        <v>0</v>
      </c>
      <c r="E3105" t="s">
        <v>49</v>
      </c>
      <c r="F3105" s="13">
        <f>IF(VLOOKUP(B3105&amp;D3105,'BAHAN BAKU'!BA:BB,2,FALSE)&gt;'BAHAN BAKU'!$B$1,'BAHAN BAKU'!$B$1,VLOOKUP(B3105&amp;D3105,'BAHAN BAKU'!BA:BB,2,FALSE))</f>
        <v>0</v>
      </c>
      <c r="G3105" t="s">
        <v>49</v>
      </c>
      <c r="H3105">
        <v>100</v>
      </c>
      <c r="I3105">
        <f>ROUND(VLOOKUP(B3105,'BAHAN BAKU'!P:AO,26,FALSE)*F3105%,0)</f>
        <v>0</v>
      </c>
      <c r="J3105">
        <v>0</v>
      </c>
      <c r="K3105">
        <v>0</v>
      </c>
      <c r="L3105">
        <f>VLOOKUP(B3105,'BAHAN BAKU'!P:Y,10,FALSE)</f>
        <v>0</v>
      </c>
      <c r="M3105">
        <f>VLOOKUP(B3105,'BAHAN BAKU'!P:Z,11,FALSE)</f>
        <v>0</v>
      </c>
      <c r="T3105">
        <v>0</v>
      </c>
    </row>
    <row r="3106" spans="1:20" x14ac:dyDescent="0.25">
      <c r="A3106">
        <f>VLOOKUP(B3106,'BAHAN BAKU'!$BD:$BE,2,FALSE)</f>
        <v>1</v>
      </c>
      <c r="B3106">
        <f>IF(COUNTIF($B$2:B3105,B3105)=3,B3105+1,B3105)</f>
        <v>1035</v>
      </c>
      <c r="C3106" t="e">
        <f>VLOOKUP(B3106,'BAHAN BAKU'!P:Q,2,FALSE)</f>
        <v>#N/A</v>
      </c>
      <c r="D3106" t="s">
        <v>4</v>
      </c>
      <c r="E3106" t="s">
        <v>49</v>
      </c>
      <c r="F3106" s="13" t="e">
        <f>IF(C3106=0,"2.5","0")</f>
        <v>#N/A</v>
      </c>
      <c r="G3106" t="s">
        <v>49</v>
      </c>
      <c r="H3106">
        <v>100</v>
      </c>
      <c r="I3106" t="e">
        <f>ROUND(VLOOKUP(B3106,'BAHAN BAKU'!P:AO,26,FALSE)*F3106%,0)</f>
        <v>#N/A</v>
      </c>
      <c r="J3106">
        <v>0</v>
      </c>
      <c r="K3106">
        <v>0</v>
      </c>
      <c r="L3106">
        <f>VLOOKUP(B3106,'BAHAN BAKU'!P:Y,10,FALSE)</f>
        <v>0</v>
      </c>
      <c r="M3106">
        <f>VLOOKUP(B3106,'BAHAN BAKU'!P:Z,11,FALSE)</f>
        <v>0</v>
      </c>
      <c r="T3106">
        <v>0</v>
      </c>
    </row>
    <row r="3107" spans="1:20" x14ac:dyDescent="0.25">
      <c r="A3107">
        <f>VLOOKUP(B3107,'BAHAN BAKU'!$BD:$BE,2,FALSE)</f>
        <v>1</v>
      </c>
      <c r="B3107">
        <f>IF(COUNTIF($B$2:B3106,B3106)=3,B3106+1,B3106)</f>
        <v>1036</v>
      </c>
      <c r="C3107" t="e">
        <f>VLOOKUP(B3107,'BAHAN BAKU'!P:Q,2,FALSE)</f>
        <v>#N/A</v>
      </c>
      <c r="D3107" t="s">
        <v>2</v>
      </c>
      <c r="E3107" t="s">
        <v>49</v>
      </c>
      <c r="F3107" s="13">
        <v>11</v>
      </c>
      <c r="G3107" t="s">
        <v>49</v>
      </c>
      <c r="H3107">
        <v>100</v>
      </c>
      <c r="I3107">
        <f>ROUND(VLOOKUP(B3107,'BAHAN BAKU'!P:AO,26,FALSE)*F3107%,0)</f>
        <v>0</v>
      </c>
      <c r="J3107">
        <v>0</v>
      </c>
      <c r="K3107">
        <v>0</v>
      </c>
      <c r="L3107">
        <f>VLOOKUP(B3107,'BAHAN BAKU'!P:Y,10,FALSE)</f>
        <v>0</v>
      </c>
      <c r="M3107">
        <f>VLOOKUP(B3107,'BAHAN BAKU'!P:Z,11,FALSE)</f>
        <v>0</v>
      </c>
      <c r="T3107">
        <v>0</v>
      </c>
    </row>
    <row r="3108" spans="1:20" x14ac:dyDescent="0.25">
      <c r="A3108">
        <f>VLOOKUP(B3108,'BAHAN BAKU'!$BD:$BE,2,FALSE)</f>
        <v>1</v>
      </c>
      <c r="B3108">
        <f>IF(COUNTIF($B$2:B3107,B3107)=3,B3107+1,B3107)</f>
        <v>1036</v>
      </c>
      <c r="C3108" t="e">
        <f>VLOOKUP(B3108,'BAHAN BAKU'!P:Q,2,FALSE)</f>
        <v>#N/A</v>
      </c>
      <c r="D3108" t="s">
        <v>0</v>
      </c>
      <c r="E3108" t="s">
        <v>49</v>
      </c>
      <c r="F3108" s="13">
        <f>IF(VLOOKUP(B3108&amp;D3108,'BAHAN BAKU'!BA:BB,2,FALSE)&gt;'BAHAN BAKU'!$B$1,'BAHAN BAKU'!$B$1,VLOOKUP(B3108&amp;D3108,'BAHAN BAKU'!BA:BB,2,FALSE))</f>
        <v>0</v>
      </c>
      <c r="G3108" t="s">
        <v>49</v>
      </c>
      <c r="H3108">
        <v>100</v>
      </c>
      <c r="I3108">
        <f>ROUND(VLOOKUP(B3108,'BAHAN BAKU'!P:AO,26,FALSE)*F3108%,0)</f>
        <v>0</v>
      </c>
      <c r="J3108">
        <v>0</v>
      </c>
      <c r="K3108">
        <v>0</v>
      </c>
      <c r="L3108">
        <f>VLOOKUP(B3108,'BAHAN BAKU'!P:Y,10,FALSE)</f>
        <v>0</v>
      </c>
      <c r="M3108">
        <f>VLOOKUP(B3108,'BAHAN BAKU'!P:Z,11,FALSE)</f>
        <v>0</v>
      </c>
      <c r="T3108">
        <v>0</v>
      </c>
    </row>
    <row r="3109" spans="1:20" x14ac:dyDescent="0.25">
      <c r="A3109">
        <f>VLOOKUP(B3109,'BAHAN BAKU'!$BD:$BE,2,FALSE)</f>
        <v>1</v>
      </c>
      <c r="B3109">
        <f>IF(COUNTIF($B$2:B3108,B3108)=3,B3108+1,B3108)</f>
        <v>1036</v>
      </c>
      <c r="C3109" t="e">
        <f>VLOOKUP(B3109,'BAHAN BAKU'!P:Q,2,FALSE)</f>
        <v>#N/A</v>
      </c>
      <c r="D3109" t="s">
        <v>4</v>
      </c>
      <c r="E3109" t="s">
        <v>49</v>
      </c>
      <c r="F3109" s="13" t="e">
        <f>IF(C3109=0,"2.5","0")</f>
        <v>#N/A</v>
      </c>
      <c r="G3109" t="s">
        <v>49</v>
      </c>
      <c r="H3109">
        <v>100</v>
      </c>
      <c r="I3109" t="e">
        <f>ROUND(VLOOKUP(B3109,'BAHAN BAKU'!P:AO,26,FALSE)*F3109%,0)</f>
        <v>#N/A</v>
      </c>
      <c r="J3109">
        <v>0</v>
      </c>
      <c r="K3109">
        <v>0</v>
      </c>
      <c r="L3109">
        <f>VLOOKUP(B3109,'BAHAN BAKU'!P:Y,10,FALSE)</f>
        <v>0</v>
      </c>
      <c r="M3109">
        <f>VLOOKUP(B3109,'BAHAN BAKU'!P:Z,11,FALSE)</f>
        <v>0</v>
      </c>
      <c r="T3109">
        <v>0</v>
      </c>
    </row>
    <row r="3110" spans="1:20" x14ac:dyDescent="0.25">
      <c r="A3110">
        <f>VLOOKUP(B3110,'BAHAN BAKU'!$BD:$BE,2,FALSE)</f>
        <v>1</v>
      </c>
      <c r="B3110">
        <f>IF(COUNTIF($B$2:B3109,B3109)=3,B3109+1,B3109)</f>
        <v>1037</v>
      </c>
      <c r="C3110" t="e">
        <f>VLOOKUP(B3110,'BAHAN BAKU'!P:Q,2,FALSE)</f>
        <v>#N/A</v>
      </c>
      <c r="D3110" t="s">
        <v>2</v>
      </c>
      <c r="E3110" t="s">
        <v>49</v>
      </c>
      <c r="F3110" s="13">
        <v>11</v>
      </c>
      <c r="G3110" t="s">
        <v>49</v>
      </c>
      <c r="H3110">
        <v>100</v>
      </c>
      <c r="I3110">
        <f>ROUND(VLOOKUP(B3110,'BAHAN BAKU'!P:AO,26,FALSE)*F3110%,0)</f>
        <v>0</v>
      </c>
      <c r="J3110">
        <v>0</v>
      </c>
      <c r="K3110">
        <v>0</v>
      </c>
      <c r="L3110">
        <f>VLOOKUP(B3110,'BAHAN BAKU'!P:Y,10,FALSE)</f>
        <v>0</v>
      </c>
      <c r="M3110">
        <f>VLOOKUP(B3110,'BAHAN BAKU'!P:Z,11,FALSE)</f>
        <v>0</v>
      </c>
      <c r="T3110">
        <v>0</v>
      </c>
    </row>
    <row r="3111" spans="1:20" x14ac:dyDescent="0.25">
      <c r="A3111">
        <f>VLOOKUP(B3111,'BAHAN BAKU'!$BD:$BE,2,FALSE)</f>
        <v>1</v>
      </c>
      <c r="B3111">
        <f>IF(COUNTIF($B$2:B3110,B3110)=3,B3110+1,B3110)</f>
        <v>1037</v>
      </c>
      <c r="C3111" t="e">
        <f>VLOOKUP(B3111,'BAHAN BAKU'!P:Q,2,FALSE)</f>
        <v>#N/A</v>
      </c>
      <c r="D3111" t="s">
        <v>0</v>
      </c>
      <c r="E3111" t="s">
        <v>49</v>
      </c>
      <c r="F3111" s="13">
        <f>IF(VLOOKUP(B3111&amp;D3111,'BAHAN BAKU'!BA:BB,2,FALSE)&gt;'BAHAN BAKU'!$B$1,'BAHAN BAKU'!$B$1,VLOOKUP(B3111&amp;D3111,'BAHAN BAKU'!BA:BB,2,FALSE))</f>
        <v>0</v>
      </c>
      <c r="G3111" t="s">
        <v>49</v>
      </c>
      <c r="H3111">
        <v>100</v>
      </c>
      <c r="I3111">
        <f>ROUND(VLOOKUP(B3111,'BAHAN BAKU'!P:AO,26,FALSE)*F3111%,0)</f>
        <v>0</v>
      </c>
      <c r="J3111">
        <v>0</v>
      </c>
      <c r="K3111">
        <v>0</v>
      </c>
      <c r="L3111">
        <f>VLOOKUP(B3111,'BAHAN BAKU'!P:Y,10,FALSE)</f>
        <v>0</v>
      </c>
      <c r="M3111">
        <f>VLOOKUP(B3111,'BAHAN BAKU'!P:Z,11,FALSE)</f>
        <v>0</v>
      </c>
      <c r="T3111">
        <v>0</v>
      </c>
    </row>
    <row r="3112" spans="1:20" x14ac:dyDescent="0.25">
      <c r="A3112">
        <f>VLOOKUP(B3112,'BAHAN BAKU'!$BD:$BE,2,FALSE)</f>
        <v>1</v>
      </c>
      <c r="B3112">
        <f>IF(COUNTIF($B$2:B3111,B3111)=3,B3111+1,B3111)</f>
        <v>1037</v>
      </c>
      <c r="C3112" t="e">
        <f>VLOOKUP(B3112,'BAHAN BAKU'!P:Q,2,FALSE)</f>
        <v>#N/A</v>
      </c>
      <c r="D3112" t="s">
        <v>4</v>
      </c>
      <c r="E3112" t="s">
        <v>49</v>
      </c>
      <c r="F3112" s="13" t="e">
        <f>IF(C3112=0,"2.5","0")</f>
        <v>#N/A</v>
      </c>
      <c r="G3112" t="s">
        <v>49</v>
      </c>
      <c r="H3112">
        <v>100</v>
      </c>
      <c r="I3112" t="e">
        <f>ROUND(VLOOKUP(B3112,'BAHAN BAKU'!P:AO,26,FALSE)*F3112%,0)</f>
        <v>#N/A</v>
      </c>
      <c r="J3112">
        <v>0</v>
      </c>
      <c r="K3112">
        <v>0</v>
      </c>
      <c r="L3112">
        <f>VLOOKUP(B3112,'BAHAN BAKU'!P:Y,10,FALSE)</f>
        <v>0</v>
      </c>
      <c r="M3112">
        <f>VLOOKUP(B3112,'BAHAN BAKU'!P:Z,11,FALSE)</f>
        <v>0</v>
      </c>
      <c r="T3112">
        <v>0</v>
      </c>
    </row>
    <row r="3113" spans="1:20" x14ac:dyDescent="0.25">
      <c r="A3113">
        <f>VLOOKUP(B3113,'BAHAN BAKU'!$BD:$BE,2,FALSE)</f>
        <v>1</v>
      </c>
      <c r="B3113">
        <f>IF(COUNTIF($B$2:B3112,B3112)=3,B3112+1,B3112)</f>
        <v>1038</v>
      </c>
      <c r="C3113" t="e">
        <f>VLOOKUP(B3113,'BAHAN BAKU'!P:Q,2,FALSE)</f>
        <v>#N/A</v>
      </c>
      <c r="D3113" t="s">
        <v>2</v>
      </c>
      <c r="E3113" t="s">
        <v>49</v>
      </c>
      <c r="F3113" s="13">
        <v>11</v>
      </c>
      <c r="G3113" t="s">
        <v>49</v>
      </c>
      <c r="H3113">
        <v>100</v>
      </c>
      <c r="I3113">
        <f>ROUND(VLOOKUP(B3113,'BAHAN BAKU'!P:AO,26,FALSE)*F3113%,0)</f>
        <v>0</v>
      </c>
      <c r="J3113">
        <v>0</v>
      </c>
      <c r="K3113">
        <v>0</v>
      </c>
      <c r="L3113">
        <f>VLOOKUP(B3113,'BAHAN BAKU'!P:Y,10,FALSE)</f>
        <v>0</v>
      </c>
      <c r="M3113">
        <f>VLOOKUP(B3113,'BAHAN BAKU'!P:Z,11,FALSE)</f>
        <v>0</v>
      </c>
      <c r="T3113">
        <v>0</v>
      </c>
    </row>
    <row r="3114" spans="1:20" x14ac:dyDescent="0.25">
      <c r="A3114">
        <f>VLOOKUP(B3114,'BAHAN BAKU'!$BD:$BE,2,FALSE)</f>
        <v>1</v>
      </c>
      <c r="B3114">
        <f>IF(COUNTIF($B$2:B3113,B3113)=3,B3113+1,B3113)</f>
        <v>1038</v>
      </c>
      <c r="C3114" t="e">
        <f>VLOOKUP(B3114,'BAHAN BAKU'!P:Q,2,FALSE)</f>
        <v>#N/A</v>
      </c>
      <c r="D3114" t="s">
        <v>0</v>
      </c>
      <c r="E3114" t="s">
        <v>49</v>
      </c>
      <c r="F3114" s="13">
        <f>IF(VLOOKUP(B3114&amp;D3114,'BAHAN BAKU'!BA:BB,2,FALSE)&gt;'BAHAN BAKU'!$B$1,'BAHAN BAKU'!$B$1,VLOOKUP(B3114&amp;D3114,'BAHAN BAKU'!BA:BB,2,FALSE))</f>
        <v>0</v>
      </c>
      <c r="G3114" t="s">
        <v>49</v>
      </c>
      <c r="H3114">
        <v>100</v>
      </c>
      <c r="I3114">
        <f>ROUND(VLOOKUP(B3114,'BAHAN BAKU'!P:AO,26,FALSE)*F3114%,0)</f>
        <v>0</v>
      </c>
      <c r="J3114">
        <v>0</v>
      </c>
      <c r="K3114">
        <v>0</v>
      </c>
      <c r="L3114">
        <f>VLOOKUP(B3114,'BAHAN BAKU'!P:Y,10,FALSE)</f>
        <v>0</v>
      </c>
      <c r="M3114">
        <f>VLOOKUP(B3114,'BAHAN BAKU'!P:Z,11,FALSE)</f>
        <v>0</v>
      </c>
      <c r="T3114">
        <v>0</v>
      </c>
    </row>
    <row r="3115" spans="1:20" x14ac:dyDescent="0.25">
      <c r="A3115">
        <f>VLOOKUP(B3115,'BAHAN BAKU'!$BD:$BE,2,FALSE)</f>
        <v>1</v>
      </c>
      <c r="B3115">
        <f>IF(COUNTIF($B$2:B3114,B3114)=3,B3114+1,B3114)</f>
        <v>1038</v>
      </c>
      <c r="C3115" t="e">
        <f>VLOOKUP(B3115,'BAHAN BAKU'!P:Q,2,FALSE)</f>
        <v>#N/A</v>
      </c>
      <c r="D3115" t="s">
        <v>4</v>
      </c>
      <c r="E3115" t="s">
        <v>49</v>
      </c>
      <c r="F3115" s="13" t="e">
        <f>IF(C3115=0,"2.5","0")</f>
        <v>#N/A</v>
      </c>
      <c r="G3115" t="s">
        <v>49</v>
      </c>
      <c r="H3115">
        <v>100</v>
      </c>
      <c r="I3115" t="e">
        <f>ROUND(VLOOKUP(B3115,'BAHAN BAKU'!P:AO,26,FALSE)*F3115%,0)</f>
        <v>#N/A</v>
      </c>
      <c r="J3115">
        <v>0</v>
      </c>
      <c r="K3115">
        <v>0</v>
      </c>
      <c r="L3115">
        <f>VLOOKUP(B3115,'BAHAN BAKU'!P:Y,10,FALSE)</f>
        <v>0</v>
      </c>
      <c r="M3115">
        <f>VLOOKUP(B3115,'BAHAN BAKU'!P:Z,11,FALSE)</f>
        <v>0</v>
      </c>
      <c r="T3115">
        <v>0</v>
      </c>
    </row>
    <row r="3116" spans="1:20" x14ac:dyDescent="0.25">
      <c r="A3116">
        <f>VLOOKUP(B3116,'BAHAN BAKU'!$BD:$BE,2,FALSE)</f>
        <v>1</v>
      </c>
      <c r="B3116">
        <f>IF(COUNTIF($B$2:B3115,B3115)=3,B3115+1,B3115)</f>
        <v>1039</v>
      </c>
      <c r="C3116" t="e">
        <f>VLOOKUP(B3116,'BAHAN BAKU'!P:Q,2,FALSE)</f>
        <v>#N/A</v>
      </c>
      <c r="D3116" t="s">
        <v>2</v>
      </c>
      <c r="E3116" t="s">
        <v>49</v>
      </c>
      <c r="F3116" s="13">
        <v>11</v>
      </c>
      <c r="G3116" t="s">
        <v>49</v>
      </c>
      <c r="H3116">
        <v>100</v>
      </c>
      <c r="I3116">
        <f>ROUND(VLOOKUP(B3116,'BAHAN BAKU'!P:AO,26,FALSE)*F3116%,0)</f>
        <v>0</v>
      </c>
      <c r="J3116">
        <v>0</v>
      </c>
      <c r="K3116">
        <v>0</v>
      </c>
      <c r="L3116">
        <f>VLOOKUP(B3116,'BAHAN BAKU'!P:Y,10,FALSE)</f>
        <v>0</v>
      </c>
      <c r="M3116">
        <f>VLOOKUP(B3116,'BAHAN BAKU'!P:Z,11,FALSE)</f>
        <v>0</v>
      </c>
      <c r="T3116">
        <v>0</v>
      </c>
    </row>
    <row r="3117" spans="1:20" x14ac:dyDescent="0.25">
      <c r="A3117">
        <f>VLOOKUP(B3117,'BAHAN BAKU'!$BD:$BE,2,FALSE)</f>
        <v>1</v>
      </c>
      <c r="B3117">
        <f>IF(COUNTIF($B$2:B3116,B3116)=3,B3116+1,B3116)</f>
        <v>1039</v>
      </c>
      <c r="C3117" t="e">
        <f>VLOOKUP(B3117,'BAHAN BAKU'!P:Q,2,FALSE)</f>
        <v>#N/A</v>
      </c>
      <c r="D3117" t="s">
        <v>0</v>
      </c>
      <c r="E3117" t="s">
        <v>49</v>
      </c>
      <c r="F3117" s="13">
        <f>IF(VLOOKUP(B3117&amp;D3117,'BAHAN BAKU'!BA:BB,2,FALSE)&gt;'BAHAN BAKU'!$B$1,'BAHAN BAKU'!$B$1,VLOOKUP(B3117&amp;D3117,'BAHAN BAKU'!BA:BB,2,FALSE))</f>
        <v>0</v>
      </c>
      <c r="G3117" t="s">
        <v>49</v>
      </c>
      <c r="H3117">
        <v>100</v>
      </c>
      <c r="I3117">
        <f>ROUND(VLOOKUP(B3117,'BAHAN BAKU'!P:AO,26,FALSE)*F3117%,0)</f>
        <v>0</v>
      </c>
      <c r="J3117">
        <v>0</v>
      </c>
      <c r="K3117">
        <v>0</v>
      </c>
      <c r="L3117">
        <f>VLOOKUP(B3117,'BAHAN BAKU'!P:Y,10,FALSE)</f>
        <v>0</v>
      </c>
      <c r="M3117">
        <f>VLOOKUP(B3117,'BAHAN BAKU'!P:Z,11,FALSE)</f>
        <v>0</v>
      </c>
      <c r="T3117">
        <v>0</v>
      </c>
    </row>
    <row r="3118" spans="1:20" x14ac:dyDescent="0.25">
      <c r="A3118">
        <f>VLOOKUP(B3118,'BAHAN BAKU'!$BD:$BE,2,FALSE)</f>
        <v>1</v>
      </c>
      <c r="B3118">
        <f>IF(COUNTIF($B$2:B3117,B3117)=3,B3117+1,B3117)</f>
        <v>1039</v>
      </c>
      <c r="C3118" t="e">
        <f>VLOOKUP(B3118,'BAHAN BAKU'!P:Q,2,FALSE)</f>
        <v>#N/A</v>
      </c>
      <c r="D3118" t="s">
        <v>4</v>
      </c>
      <c r="E3118" t="s">
        <v>49</v>
      </c>
      <c r="F3118" s="13" t="e">
        <f>IF(C3118=0,"2.5","0")</f>
        <v>#N/A</v>
      </c>
      <c r="G3118" t="s">
        <v>49</v>
      </c>
      <c r="H3118">
        <v>100</v>
      </c>
      <c r="I3118" t="e">
        <f>ROUND(VLOOKUP(B3118,'BAHAN BAKU'!P:AO,26,FALSE)*F3118%,0)</f>
        <v>#N/A</v>
      </c>
      <c r="J3118">
        <v>0</v>
      </c>
      <c r="K3118">
        <v>0</v>
      </c>
      <c r="L3118">
        <f>VLOOKUP(B3118,'BAHAN BAKU'!P:Y,10,FALSE)</f>
        <v>0</v>
      </c>
      <c r="M3118">
        <f>VLOOKUP(B3118,'BAHAN BAKU'!P:Z,11,FALSE)</f>
        <v>0</v>
      </c>
      <c r="T3118">
        <v>0</v>
      </c>
    </row>
    <row r="3119" spans="1:20" x14ac:dyDescent="0.25">
      <c r="A3119">
        <f>VLOOKUP(B3119,'BAHAN BAKU'!$BD:$BE,2,FALSE)</f>
        <v>1</v>
      </c>
      <c r="B3119">
        <f>IF(COUNTIF($B$2:B3118,B3118)=3,B3118+1,B3118)</f>
        <v>1040</v>
      </c>
      <c r="C3119" t="e">
        <f>VLOOKUP(B3119,'BAHAN BAKU'!P:Q,2,FALSE)</f>
        <v>#N/A</v>
      </c>
      <c r="D3119" t="s">
        <v>2</v>
      </c>
      <c r="E3119" t="s">
        <v>49</v>
      </c>
      <c r="F3119" s="13">
        <v>11</v>
      </c>
      <c r="G3119" t="s">
        <v>49</v>
      </c>
      <c r="H3119">
        <v>100</v>
      </c>
      <c r="I3119">
        <f>ROUND(VLOOKUP(B3119,'BAHAN BAKU'!P:AO,26,FALSE)*F3119%,0)</f>
        <v>0</v>
      </c>
      <c r="J3119">
        <v>0</v>
      </c>
      <c r="K3119">
        <v>0</v>
      </c>
      <c r="L3119">
        <f>VLOOKUP(B3119,'BAHAN BAKU'!P:Y,10,FALSE)</f>
        <v>0</v>
      </c>
      <c r="M3119">
        <f>VLOOKUP(B3119,'BAHAN BAKU'!P:Z,11,FALSE)</f>
        <v>0</v>
      </c>
      <c r="T3119">
        <v>0</v>
      </c>
    </row>
    <row r="3120" spans="1:20" x14ac:dyDescent="0.25">
      <c r="A3120">
        <f>VLOOKUP(B3120,'BAHAN BAKU'!$BD:$BE,2,FALSE)</f>
        <v>1</v>
      </c>
      <c r="B3120">
        <f>IF(COUNTIF($B$2:B3119,B3119)=3,B3119+1,B3119)</f>
        <v>1040</v>
      </c>
      <c r="C3120" t="e">
        <f>VLOOKUP(B3120,'BAHAN BAKU'!P:Q,2,FALSE)</f>
        <v>#N/A</v>
      </c>
      <c r="D3120" t="s">
        <v>0</v>
      </c>
      <c r="E3120" t="s">
        <v>49</v>
      </c>
      <c r="F3120" s="13">
        <f>IF(VLOOKUP(B3120&amp;D3120,'BAHAN BAKU'!BA:BB,2,FALSE)&gt;'BAHAN BAKU'!$B$1,'BAHAN BAKU'!$B$1,VLOOKUP(B3120&amp;D3120,'BAHAN BAKU'!BA:BB,2,FALSE))</f>
        <v>0</v>
      </c>
      <c r="G3120" t="s">
        <v>49</v>
      </c>
      <c r="H3120">
        <v>100</v>
      </c>
      <c r="I3120">
        <f>ROUND(VLOOKUP(B3120,'BAHAN BAKU'!P:AO,26,FALSE)*F3120%,0)</f>
        <v>0</v>
      </c>
      <c r="J3120">
        <v>0</v>
      </c>
      <c r="K3120">
        <v>0</v>
      </c>
      <c r="L3120">
        <f>VLOOKUP(B3120,'BAHAN BAKU'!P:Y,10,FALSE)</f>
        <v>0</v>
      </c>
      <c r="M3120">
        <f>VLOOKUP(B3120,'BAHAN BAKU'!P:Z,11,FALSE)</f>
        <v>0</v>
      </c>
      <c r="T3120">
        <v>0</v>
      </c>
    </row>
    <row r="3121" spans="1:20" x14ac:dyDescent="0.25">
      <c r="A3121">
        <f>VLOOKUP(B3121,'BAHAN BAKU'!$BD:$BE,2,FALSE)</f>
        <v>1</v>
      </c>
      <c r="B3121">
        <f>IF(COUNTIF($B$2:B3120,B3120)=3,B3120+1,B3120)</f>
        <v>1040</v>
      </c>
      <c r="C3121" t="e">
        <f>VLOOKUP(B3121,'BAHAN BAKU'!P:Q,2,FALSE)</f>
        <v>#N/A</v>
      </c>
      <c r="D3121" t="s">
        <v>4</v>
      </c>
      <c r="E3121" t="s">
        <v>49</v>
      </c>
      <c r="F3121" s="13" t="e">
        <f>IF(C3121=0,"2.5","0")</f>
        <v>#N/A</v>
      </c>
      <c r="G3121" t="s">
        <v>49</v>
      </c>
      <c r="H3121">
        <v>100</v>
      </c>
      <c r="I3121" t="e">
        <f>ROUND(VLOOKUP(B3121,'BAHAN BAKU'!P:AO,26,FALSE)*F3121%,0)</f>
        <v>#N/A</v>
      </c>
      <c r="J3121">
        <v>0</v>
      </c>
      <c r="K3121">
        <v>0</v>
      </c>
      <c r="L3121">
        <f>VLOOKUP(B3121,'BAHAN BAKU'!P:Y,10,FALSE)</f>
        <v>0</v>
      </c>
      <c r="M3121">
        <f>VLOOKUP(B3121,'BAHAN BAKU'!P:Z,11,FALSE)</f>
        <v>0</v>
      </c>
      <c r="T3121">
        <v>0</v>
      </c>
    </row>
    <row r="3122" spans="1:20" x14ac:dyDescent="0.25">
      <c r="A3122">
        <f>VLOOKUP(B3122,'BAHAN BAKU'!$BD:$BE,2,FALSE)</f>
        <v>1</v>
      </c>
      <c r="B3122">
        <f>IF(COUNTIF($B$2:B3121,B3121)=3,B3121+1,B3121)</f>
        <v>1041</v>
      </c>
      <c r="C3122" t="e">
        <f>VLOOKUP(B3122,'BAHAN BAKU'!P:Q,2,FALSE)</f>
        <v>#N/A</v>
      </c>
      <c r="D3122" t="s">
        <v>2</v>
      </c>
      <c r="E3122" t="s">
        <v>49</v>
      </c>
      <c r="F3122" s="13">
        <v>11</v>
      </c>
      <c r="G3122" t="s">
        <v>49</v>
      </c>
      <c r="H3122">
        <v>100</v>
      </c>
      <c r="I3122">
        <f>ROUND(VLOOKUP(B3122,'BAHAN BAKU'!P:AO,26,FALSE)*F3122%,0)</f>
        <v>0</v>
      </c>
      <c r="J3122">
        <v>0</v>
      </c>
      <c r="K3122">
        <v>0</v>
      </c>
      <c r="L3122">
        <f>VLOOKUP(B3122,'BAHAN BAKU'!P:Y,10,FALSE)</f>
        <v>0</v>
      </c>
      <c r="M3122">
        <f>VLOOKUP(B3122,'BAHAN BAKU'!P:Z,11,FALSE)</f>
        <v>0</v>
      </c>
      <c r="T3122">
        <v>0</v>
      </c>
    </row>
    <row r="3123" spans="1:20" x14ac:dyDescent="0.25">
      <c r="A3123">
        <f>VLOOKUP(B3123,'BAHAN BAKU'!$BD:$BE,2,FALSE)</f>
        <v>1</v>
      </c>
      <c r="B3123">
        <f>IF(COUNTIF($B$2:B3122,B3122)=3,B3122+1,B3122)</f>
        <v>1041</v>
      </c>
      <c r="C3123" t="e">
        <f>VLOOKUP(B3123,'BAHAN BAKU'!P:Q,2,FALSE)</f>
        <v>#N/A</v>
      </c>
      <c r="D3123" t="s">
        <v>0</v>
      </c>
      <c r="E3123" t="s">
        <v>49</v>
      </c>
      <c r="F3123" s="13">
        <f>IF(VLOOKUP(B3123&amp;D3123,'BAHAN BAKU'!BA:BB,2,FALSE)&gt;'BAHAN BAKU'!$B$1,'BAHAN BAKU'!$B$1,VLOOKUP(B3123&amp;D3123,'BAHAN BAKU'!BA:BB,2,FALSE))</f>
        <v>0</v>
      </c>
      <c r="G3123" t="s">
        <v>49</v>
      </c>
      <c r="H3123">
        <v>100</v>
      </c>
      <c r="I3123">
        <f>ROUND(VLOOKUP(B3123,'BAHAN BAKU'!P:AO,26,FALSE)*F3123%,0)</f>
        <v>0</v>
      </c>
      <c r="J3123">
        <v>0</v>
      </c>
      <c r="K3123">
        <v>0</v>
      </c>
      <c r="L3123">
        <f>VLOOKUP(B3123,'BAHAN BAKU'!P:Y,10,FALSE)</f>
        <v>0</v>
      </c>
      <c r="M3123">
        <f>VLOOKUP(B3123,'BAHAN BAKU'!P:Z,11,FALSE)</f>
        <v>0</v>
      </c>
      <c r="T3123">
        <v>0</v>
      </c>
    </row>
    <row r="3124" spans="1:20" x14ac:dyDescent="0.25">
      <c r="A3124">
        <f>VLOOKUP(B3124,'BAHAN BAKU'!$BD:$BE,2,FALSE)</f>
        <v>1</v>
      </c>
      <c r="B3124">
        <f>IF(COUNTIF($B$2:B3123,B3123)=3,B3123+1,B3123)</f>
        <v>1041</v>
      </c>
      <c r="C3124" t="e">
        <f>VLOOKUP(B3124,'BAHAN BAKU'!P:Q,2,FALSE)</f>
        <v>#N/A</v>
      </c>
      <c r="D3124" t="s">
        <v>4</v>
      </c>
      <c r="E3124" t="s">
        <v>49</v>
      </c>
      <c r="F3124" s="13" t="e">
        <f>IF(C3124=0,"2.5","0")</f>
        <v>#N/A</v>
      </c>
      <c r="G3124" t="s">
        <v>49</v>
      </c>
      <c r="H3124">
        <v>100</v>
      </c>
      <c r="I3124" t="e">
        <f>ROUND(VLOOKUP(B3124,'BAHAN BAKU'!P:AO,26,FALSE)*F3124%,0)</f>
        <v>#N/A</v>
      </c>
      <c r="J3124">
        <v>0</v>
      </c>
      <c r="K3124">
        <v>0</v>
      </c>
      <c r="L3124">
        <f>VLOOKUP(B3124,'BAHAN BAKU'!P:Y,10,FALSE)</f>
        <v>0</v>
      </c>
      <c r="M3124">
        <f>VLOOKUP(B3124,'BAHAN BAKU'!P:Z,11,FALSE)</f>
        <v>0</v>
      </c>
      <c r="T3124">
        <v>0</v>
      </c>
    </row>
    <row r="3125" spans="1:20" x14ac:dyDescent="0.25">
      <c r="A3125">
        <f>VLOOKUP(B3125,'BAHAN BAKU'!$BD:$BE,2,FALSE)</f>
        <v>1</v>
      </c>
      <c r="B3125">
        <f>IF(COUNTIF($B$2:B3124,B3124)=3,B3124+1,B3124)</f>
        <v>1042</v>
      </c>
      <c r="C3125" t="e">
        <f>VLOOKUP(B3125,'BAHAN BAKU'!P:Q,2,FALSE)</f>
        <v>#N/A</v>
      </c>
      <c r="D3125" t="s">
        <v>2</v>
      </c>
      <c r="E3125" t="s">
        <v>49</v>
      </c>
      <c r="F3125" s="13">
        <v>11</v>
      </c>
      <c r="G3125" t="s">
        <v>49</v>
      </c>
      <c r="H3125">
        <v>100</v>
      </c>
      <c r="I3125">
        <f>ROUND(VLOOKUP(B3125,'BAHAN BAKU'!P:AO,26,FALSE)*F3125%,0)</f>
        <v>0</v>
      </c>
      <c r="J3125">
        <v>0</v>
      </c>
      <c r="K3125">
        <v>0</v>
      </c>
      <c r="L3125">
        <f>VLOOKUP(B3125,'BAHAN BAKU'!P:Y,10,FALSE)</f>
        <v>0</v>
      </c>
      <c r="M3125">
        <f>VLOOKUP(B3125,'BAHAN BAKU'!P:Z,11,FALSE)</f>
        <v>0</v>
      </c>
      <c r="T3125">
        <v>0</v>
      </c>
    </row>
    <row r="3126" spans="1:20" x14ac:dyDescent="0.25">
      <c r="A3126">
        <f>VLOOKUP(B3126,'BAHAN BAKU'!$BD:$BE,2,FALSE)</f>
        <v>1</v>
      </c>
      <c r="B3126">
        <f>IF(COUNTIF($B$2:B3125,B3125)=3,B3125+1,B3125)</f>
        <v>1042</v>
      </c>
      <c r="C3126" t="e">
        <f>VLOOKUP(B3126,'BAHAN BAKU'!P:Q,2,FALSE)</f>
        <v>#N/A</v>
      </c>
      <c r="D3126" t="s">
        <v>0</v>
      </c>
      <c r="E3126" t="s">
        <v>49</v>
      </c>
      <c r="F3126" s="13">
        <f>IF(VLOOKUP(B3126&amp;D3126,'BAHAN BAKU'!BA:BB,2,FALSE)&gt;'BAHAN BAKU'!$B$1,'BAHAN BAKU'!$B$1,VLOOKUP(B3126&amp;D3126,'BAHAN BAKU'!BA:BB,2,FALSE))</f>
        <v>0</v>
      </c>
      <c r="G3126" t="s">
        <v>49</v>
      </c>
      <c r="H3126">
        <v>100</v>
      </c>
      <c r="I3126">
        <f>ROUND(VLOOKUP(B3126,'BAHAN BAKU'!P:AO,26,FALSE)*F3126%,0)</f>
        <v>0</v>
      </c>
      <c r="J3126">
        <v>0</v>
      </c>
      <c r="K3126">
        <v>0</v>
      </c>
      <c r="L3126">
        <f>VLOOKUP(B3126,'BAHAN BAKU'!P:Y,10,FALSE)</f>
        <v>0</v>
      </c>
      <c r="M3126">
        <f>VLOOKUP(B3126,'BAHAN BAKU'!P:Z,11,FALSE)</f>
        <v>0</v>
      </c>
      <c r="T3126">
        <v>0</v>
      </c>
    </row>
    <row r="3127" spans="1:20" x14ac:dyDescent="0.25">
      <c r="A3127">
        <f>VLOOKUP(B3127,'BAHAN BAKU'!$BD:$BE,2,FALSE)</f>
        <v>1</v>
      </c>
      <c r="B3127">
        <f>IF(COUNTIF($B$2:B3126,B3126)=3,B3126+1,B3126)</f>
        <v>1042</v>
      </c>
      <c r="C3127" t="e">
        <f>VLOOKUP(B3127,'BAHAN BAKU'!P:Q,2,FALSE)</f>
        <v>#N/A</v>
      </c>
      <c r="D3127" t="s">
        <v>4</v>
      </c>
      <c r="E3127" t="s">
        <v>49</v>
      </c>
      <c r="F3127" s="13" t="e">
        <f>IF(C3127=0,"2.5","0")</f>
        <v>#N/A</v>
      </c>
      <c r="G3127" t="s">
        <v>49</v>
      </c>
      <c r="H3127">
        <v>100</v>
      </c>
      <c r="I3127" t="e">
        <f>ROUND(VLOOKUP(B3127,'BAHAN BAKU'!P:AO,26,FALSE)*F3127%,0)</f>
        <v>#N/A</v>
      </c>
      <c r="J3127">
        <v>0</v>
      </c>
      <c r="K3127">
        <v>0</v>
      </c>
      <c r="L3127">
        <f>VLOOKUP(B3127,'BAHAN BAKU'!P:Y,10,FALSE)</f>
        <v>0</v>
      </c>
      <c r="M3127">
        <f>VLOOKUP(B3127,'BAHAN BAKU'!P:Z,11,FALSE)</f>
        <v>0</v>
      </c>
      <c r="T3127">
        <v>0</v>
      </c>
    </row>
    <row r="3128" spans="1:20" x14ac:dyDescent="0.25">
      <c r="A3128">
        <f>VLOOKUP(B3128,'BAHAN BAKU'!$BD:$BE,2,FALSE)</f>
        <v>1</v>
      </c>
      <c r="B3128">
        <f>IF(COUNTIF($B$2:B3127,B3127)=3,B3127+1,B3127)</f>
        <v>1043</v>
      </c>
      <c r="C3128" t="e">
        <f>VLOOKUP(B3128,'BAHAN BAKU'!P:Q,2,FALSE)</f>
        <v>#N/A</v>
      </c>
      <c r="D3128" t="s">
        <v>2</v>
      </c>
      <c r="E3128" t="s">
        <v>49</v>
      </c>
      <c r="F3128" s="13">
        <v>11</v>
      </c>
      <c r="G3128" t="s">
        <v>49</v>
      </c>
      <c r="H3128">
        <v>100</v>
      </c>
      <c r="I3128">
        <f>ROUND(VLOOKUP(B3128,'BAHAN BAKU'!P:AO,26,FALSE)*F3128%,0)</f>
        <v>0</v>
      </c>
      <c r="J3128">
        <v>0</v>
      </c>
      <c r="K3128">
        <v>0</v>
      </c>
      <c r="L3128">
        <f>VLOOKUP(B3128,'BAHAN BAKU'!P:Y,10,FALSE)</f>
        <v>0</v>
      </c>
      <c r="M3128">
        <f>VLOOKUP(B3128,'BAHAN BAKU'!P:Z,11,FALSE)</f>
        <v>0</v>
      </c>
      <c r="T3128">
        <v>0</v>
      </c>
    </row>
    <row r="3129" spans="1:20" x14ac:dyDescent="0.25">
      <c r="A3129">
        <f>VLOOKUP(B3129,'BAHAN BAKU'!$BD:$BE,2,FALSE)</f>
        <v>1</v>
      </c>
      <c r="B3129">
        <f>IF(COUNTIF($B$2:B3128,B3128)=3,B3128+1,B3128)</f>
        <v>1043</v>
      </c>
      <c r="C3129" t="e">
        <f>VLOOKUP(B3129,'BAHAN BAKU'!P:Q,2,FALSE)</f>
        <v>#N/A</v>
      </c>
      <c r="D3129" t="s">
        <v>0</v>
      </c>
      <c r="E3129" t="s">
        <v>49</v>
      </c>
      <c r="F3129" s="13">
        <f>IF(VLOOKUP(B3129&amp;D3129,'BAHAN BAKU'!BA:BB,2,FALSE)&gt;'BAHAN BAKU'!$B$1,'BAHAN BAKU'!$B$1,VLOOKUP(B3129&amp;D3129,'BAHAN BAKU'!BA:BB,2,FALSE))</f>
        <v>0</v>
      </c>
      <c r="G3129" t="s">
        <v>49</v>
      </c>
      <c r="H3129">
        <v>100</v>
      </c>
      <c r="I3129">
        <f>ROUND(VLOOKUP(B3129,'BAHAN BAKU'!P:AO,26,FALSE)*F3129%,0)</f>
        <v>0</v>
      </c>
      <c r="J3129">
        <v>0</v>
      </c>
      <c r="K3129">
        <v>0</v>
      </c>
      <c r="L3129">
        <f>VLOOKUP(B3129,'BAHAN BAKU'!P:Y,10,FALSE)</f>
        <v>0</v>
      </c>
      <c r="M3129">
        <f>VLOOKUP(B3129,'BAHAN BAKU'!P:Z,11,FALSE)</f>
        <v>0</v>
      </c>
      <c r="T3129">
        <v>0</v>
      </c>
    </row>
    <row r="3130" spans="1:20" x14ac:dyDescent="0.25">
      <c r="A3130">
        <f>VLOOKUP(B3130,'BAHAN BAKU'!$BD:$BE,2,FALSE)</f>
        <v>1</v>
      </c>
      <c r="B3130">
        <f>IF(COUNTIF($B$2:B3129,B3129)=3,B3129+1,B3129)</f>
        <v>1043</v>
      </c>
      <c r="C3130" t="e">
        <f>VLOOKUP(B3130,'BAHAN BAKU'!P:Q,2,FALSE)</f>
        <v>#N/A</v>
      </c>
      <c r="D3130" t="s">
        <v>4</v>
      </c>
      <c r="E3130" t="s">
        <v>49</v>
      </c>
      <c r="F3130" s="13" t="e">
        <f>IF(C3130=0,"2.5","0")</f>
        <v>#N/A</v>
      </c>
      <c r="G3130" t="s">
        <v>49</v>
      </c>
      <c r="H3130">
        <v>100</v>
      </c>
      <c r="I3130" t="e">
        <f>ROUND(VLOOKUP(B3130,'BAHAN BAKU'!P:AO,26,FALSE)*F3130%,0)</f>
        <v>#N/A</v>
      </c>
      <c r="J3130">
        <v>0</v>
      </c>
      <c r="K3130">
        <v>0</v>
      </c>
      <c r="L3130">
        <f>VLOOKUP(B3130,'BAHAN BAKU'!P:Y,10,FALSE)</f>
        <v>0</v>
      </c>
      <c r="M3130">
        <f>VLOOKUP(B3130,'BAHAN BAKU'!P:Z,11,FALSE)</f>
        <v>0</v>
      </c>
      <c r="T3130">
        <v>0</v>
      </c>
    </row>
    <row r="3131" spans="1:20" x14ac:dyDescent="0.25">
      <c r="A3131">
        <f>VLOOKUP(B3131,'BAHAN BAKU'!$BD:$BE,2,FALSE)</f>
        <v>1</v>
      </c>
      <c r="B3131">
        <f>IF(COUNTIF($B$2:B3130,B3130)=3,B3130+1,B3130)</f>
        <v>1044</v>
      </c>
      <c r="C3131" t="e">
        <f>VLOOKUP(B3131,'BAHAN BAKU'!P:Q,2,FALSE)</f>
        <v>#N/A</v>
      </c>
      <c r="D3131" t="s">
        <v>2</v>
      </c>
      <c r="E3131" t="s">
        <v>49</v>
      </c>
      <c r="F3131" s="13">
        <v>11</v>
      </c>
      <c r="G3131" t="s">
        <v>49</v>
      </c>
      <c r="H3131">
        <v>100</v>
      </c>
      <c r="I3131">
        <f>ROUND(VLOOKUP(B3131,'BAHAN BAKU'!P:AO,26,FALSE)*F3131%,0)</f>
        <v>0</v>
      </c>
      <c r="J3131">
        <v>0</v>
      </c>
      <c r="K3131">
        <v>0</v>
      </c>
      <c r="L3131">
        <f>VLOOKUP(B3131,'BAHAN BAKU'!P:Y,10,FALSE)</f>
        <v>0</v>
      </c>
      <c r="M3131">
        <f>VLOOKUP(B3131,'BAHAN BAKU'!P:Z,11,FALSE)</f>
        <v>0</v>
      </c>
      <c r="T3131">
        <v>0</v>
      </c>
    </row>
    <row r="3132" spans="1:20" x14ac:dyDescent="0.25">
      <c r="A3132">
        <f>VLOOKUP(B3132,'BAHAN BAKU'!$BD:$BE,2,FALSE)</f>
        <v>1</v>
      </c>
      <c r="B3132">
        <f>IF(COUNTIF($B$2:B3131,B3131)=3,B3131+1,B3131)</f>
        <v>1044</v>
      </c>
      <c r="C3132" t="e">
        <f>VLOOKUP(B3132,'BAHAN BAKU'!P:Q,2,FALSE)</f>
        <v>#N/A</v>
      </c>
      <c r="D3132" t="s">
        <v>0</v>
      </c>
      <c r="E3132" t="s">
        <v>49</v>
      </c>
      <c r="F3132" s="13">
        <f>IF(VLOOKUP(B3132&amp;D3132,'BAHAN BAKU'!BA:BB,2,FALSE)&gt;'BAHAN BAKU'!$B$1,'BAHAN BAKU'!$B$1,VLOOKUP(B3132&amp;D3132,'BAHAN BAKU'!BA:BB,2,FALSE))</f>
        <v>0</v>
      </c>
      <c r="G3132" t="s">
        <v>49</v>
      </c>
      <c r="H3132">
        <v>100</v>
      </c>
      <c r="I3132">
        <f>ROUND(VLOOKUP(B3132,'BAHAN BAKU'!P:AO,26,FALSE)*F3132%,0)</f>
        <v>0</v>
      </c>
      <c r="J3132">
        <v>0</v>
      </c>
      <c r="K3132">
        <v>0</v>
      </c>
      <c r="L3132">
        <f>VLOOKUP(B3132,'BAHAN BAKU'!P:Y,10,FALSE)</f>
        <v>0</v>
      </c>
      <c r="M3132">
        <f>VLOOKUP(B3132,'BAHAN BAKU'!P:Z,11,FALSE)</f>
        <v>0</v>
      </c>
      <c r="T3132">
        <v>0</v>
      </c>
    </row>
    <row r="3133" spans="1:20" x14ac:dyDescent="0.25">
      <c r="A3133">
        <f>VLOOKUP(B3133,'BAHAN BAKU'!$BD:$BE,2,FALSE)</f>
        <v>1</v>
      </c>
      <c r="B3133">
        <f>IF(COUNTIF($B$2:B3132,B3132)=3,B3132+1,B3132)</f>
        <v>1044</v>
      </c>
      <c r="C3133" t="e">
        <f>VLOOKUP(B3133,'BAHAN BAKU'!P:Q,2,FALSE)</f>
        <v>#N/A</v>
      </c>
      <c r="D3133" t="s">
        <v>4</v>
      </c>
      <c r="E3133" t="s">
        <v>49</v>
      </c>
      <c r="F3133" s="13" t="e">
        <f>IF(C3133=0,"2.5","0")</f>
        <v>#N/A</v>
      </c>
      <c r="G3133" t="s">
        <v>49</v>
      </c>
      <c r="H3133">
        <v>100</v>
      </c>
      <c r="I3133" t="e">
        <f>ROUND(VLOOKUP(B3133,'BAHAN BAKU'!P:AO,26,FALSE)*F3133%,0)</f>
        <v>#N/A</v>
      </c>
      <c r="J3133">
        <v>0</v>
      </c>
      <c r="K3133">
        <v>0</v>
      </c>
      <c r="L3133">
        <f>VLOOKUP(B3133,'BAHAN BAKU'!P:Y,10,FALSE)</f>
        <v>0</v>
      </c>
      <c r="M3133">
        <f>VLOOKUP(B3133,'BAHAN BAKU'!P:Z,11,FALSE)</f>
        <v>0</v>
      </c>
      <c r="T3133">
        <v>0</v>
      </c>
    </row>
    <row r="3134" spans="1:20" x14ac:dyDescent="0.25">
      <c r="A3134">
        <f>VLOOKUP(B3134,'BAHAN BAKU'!$BD:$BE,2,FALSE)</f>
        <v>1</v>
      </c>
      <c r="B3134">
        <f>IF(COUNTIF($B$2:B3133,B3133)=3,B3133+1,B3133)</f>
        <v>1045</v>
      </c>
      <c r="C3134" t="e">
        <f>VLOOKUP(B3134,'BAHAN BAKU'!P:Q,2,FALSE)</f>
        <v>#N/A</v>
      </c>
      <c r="D3134" t="s">
        <v>2</v>
      </c>
      <c r="E3134" t="s">
        <v>49</v>
      </c>
      <c r="F3134" s="13">
        <v>11</v>
      </c>
      <c r="G3134" t="s">
        <v>49</v>
      </c>
      <c r="H3134">
        <v>100</v>
      </c>
      <c r="I3134">
        <f>ROUND(VLOOKUP(B3134,'BAHAN BAKU'!P:AO,26,FALSE)*F3134%,0)</f>
        <v>0</v>
      </c>
      <c r="J3134">
        <v>0</v>
      </c>
      <c r="K3134">
        <v>0</v>
      </c>
      <c r="L3134">
        <f>VLOOKUP(B3134,'BAHAN BAKU'!P:Y,10,FALSE)</f>
        <v>0</v>
      </c>
      <c r="M3134">
        <f>VLOOKUP(B3134,'BAHAN BAKU'!P:Z,11,FALSE)</f>
        <v>0</v>
      </c>
      <c r="T3134">
        <v>0</v>
      </c>
    </row>
    <row r="3135" spans="1:20" x14ac:dyDescent="0.25">
      <c r="A3135">
        <f>VLOOKUP(B3135,'BAHAN BAKU'!$BD:$BE,2,FALSE)</f>
        <v>1</v>
      </c>
      <c r="B3135">
        <f>IF(COUNTIF($B$2:B3134,B3134)=3,B3134+1,B3134)</f>
        <v>1045</v>
      </c>
      <c r="C3135" t="e">
        <f>VLOOKUP(B3135,'BAHAN BAKU'!P:Q,2,FALSE)</f>
        <v>#N/A</v>
      </c>
      <c r="D3135" t="s">
        <v>0</v>
      </c>
      <c r="E3135" t="s">
        <v>49</v>
      </c>
      <c r="F3135" s="13">
        <f>IF(VLOOKUP(B3135&amp;D3135,'BAHAN BAKU'!BA:BB,2,FALSE)&gt;'BAHAN BAKU'!$B$1,'BAHAN BAKU'!$B$1,VLOOKUP(B3135&amp;D3135,'BAHAN BAKU'!BA:BB,2,FALSE))</f>
        <v>0</v>
      </c>
      <c r="G3135" t="s">
        <v>49</v>
      </c>
      <c r="H3135">
        <v>100</v>
      </c>
      <c r="I3135">
        <f>ROUND(VLOOKUP(B3135,'BAHAN BAKU'!P:AO,26,FALSE)*F3135%,0)</f>
        <v>0</v>
      </c>
      <c r="J3135">
        <v>0</v>
      </c>
      <c r="K3135">
        <v>0</v>
      </c>
      <c r="L3135">
        <f>VLOOKUP(B3135,'BAHAN BAKU'!P:Y,10,FALSE)</f>
        <v>0</v>
      </c>
      <c r="M3135">
        <f>VLOOKUP(B3135,'BAHAN BAKU'!P:Z,11,FALSE)</f>
        <v>0</v>
      </c>
      <c r="T3135">
        <v>0</v>
      </c>
    </row>
    <row r="3136" spans="1:20" x14ac:dyDescent="0.25">
      <c r="A3136">
        <f>VLOOKUP(B3136,'BAHAN BAKU'!$BD:$BE,2,FALSE)</f>
        <v>1</v>
      </c>
      <c r="B3136">
        <f>IF(COUNTIF($B$2:B3135,B3135)=3,B3135+1,B3135)</f>
        <v>1045</v>
      </c>
      <c r="C3136" t="e">
        <f>VLOOKUP(B3136,'BAHAN BAKU'!P:Q,2,FALSE)</f>
        <v>#N/A</v>
      </c>
      <c r="D3136" t="s">
        <v>4</v>
      </c>
      <c r="E3136" t="s">
        <v>49</v>
      </c>
      <c r="F3136" s="13" t="e">
        <f>IF(C3136=0,"2.5","0")</f>
        <v>#N/A</v>
      </c>
      <c r="G3136" t="s">
        <v>49</v>
      </c>
      <c r="H3136">
        <v>100</v>
      </c>
      <c r="I3136" t="e">
        <f>ROUND(VLOOKUP(B3136,'BAHAN BAKU'!P:AO,26,FALSE)*F3136%,0)</f>
        <v>#N/A</v>
      </c>
      <c r="J3136">
        <v>0</v>
      </c>
      <c r="K3136">
        <v>0</v>
      </c>
      <c r="L3136">
        <f>VLOOKUP(B3136,'BAHAN BAKU'!P:Y,10,FALSE)</f>
        <v>0</v>
      </c>
      <c r="M3136">
        <f>VLOOKUP(B3136,'BAHAN BAKU'!P:Z,11,FALSE)</f>
        <v>0</v>
      </c>
      <c r="T3136">
        <v>0</v>
      </c>
    </row>
    <row r="3137" spans="1:20" x14ac:dyDescent="0.25">
      <c r="A3137">
        <f>VLOOKUP(B3137,'BAHAN BAKU'!$BD:$BE,2,FALSE)</f>
        <v>1</v>
      </c>
      <c r="B3137">
        <f>IF(COUNTIF($B$2:B3136,B3136)=3,B3136+1,B3136)</f>
        <v>1046</v>
      </c>
      <c r="C3137" t="e">
        <f>VLOOKUP(B3137,'BAHAN BAKU'!P:Q,2,FALSE)</f>
        <v>#N/A</v>
      </c>
      <c r="D3137" t="s">
        <v>2</v>
      </c>
      <c r="E3137" t="s">
        <v>49</v>
      </c>
      <c r="F3137" s="13">
        <v>11</v>
      </c>
      <c r="G3137" t="s">
        <v>49</v>
      </c>
      <c r="H3137">
        <v>100</v>
      </c>
      <c r="I3137">
        <f>ROUND(VLOOKUP(B3137,'BAHAN BAKU'!P:AO,26,FALSE)*F3137%,0)</f>
        <v>0</v>
      </c>
      <c r="J3137">
        <v>0</v>
      </c>
      <c r="K3137">
        <v>0</v>
      </c>
      <c r="L3137">
        <f>VLOOKUP(B3137,'BAHAN BAKU'!P:Y,10,FALSE)</f>
        <v>0</v>
      </c>
      <c r="M3137">
        <f>VLOOKUP(B3137,'BAHAN BAKU'!P:Z,11,FALSE)</f>
        <v>0</v>
      </c>
      <c r="T3137">
        <v>0</v>
      </c>
    </row>
    <row r="3138" spans="1:20" x14ac:dyDescent="0.25">
      <c r="A3138">
        <f>VLOOKUP(B3138,'BAHAN BAKU'!$BD:$BE,2,FALSE)</f>
        <v>1</v>
      </c>
      <c r="B3138">
        <f>IF(COUNTIF($B$2:B3137,B3137)=3,B3137+1,B3137)</f>
        <v>1046</v>
      </c>
      <c r="C3138" t="e">
        <f>VLOOKUP(B3138,'BAHAN BAKU'!P:Q,2,FALSE)</f>
        <v>#N/A</v>
      </c>
      <c r="D3138" t="s">
        <v>0</v>
      </c>
      <c r="E3138" t="s">
        <v>49</v>
      </c>
      <c r="F3138" s="13">
        <f>IF(VLOOKUP(B3138&amp;D3138,'BAHAN BAKU'!BA:BB,2,FALSE)&gt;'BAHAN BAKU'!$B$1,'BAHAN BAKU'!$B$1,VLOOKUP(B3138&amp;D3138,'BAHAN BAKU'!BA:BB,2,FALSE))</f>
        <v>0</v>
      </c>
      <c r="G3138" t="s">
        <v>49</v>
      </c>
      <c r="H3138">
        <v>100</v>
      </c>
      <c r="I3138">
        <f>ROUND(VLOOKUP(B3138,'BAHAN BAKU'!P:AO,26,FALSE)*F3138%,0)</f>
        <v>0</v>
      </c>
      <c r="J3138">
        <v>0</v>
      </c>
      <c r="K3138">
        <v>0</v>
      </c>
      <c r="L3138">
        <f>VLOOKUP(B3138,'BAHAN BAKU'!P:Y,10,FALSE)</f>
        <v>0</v>
      </c>
      <c r="M3138">
        <f>VLOOKUP(B3138,'BAHAN BAKU'!P:Z,11,FALSE)</f>
        <v>0</v>
      </c>
      <c r="T3138">
        <v>0</v>
      </c>
    </row>
    <row r="3139" spans="1:20" x14ac:dyDescent="0.25">
      <c r="A3139">
        <f>VLOOKUP(B3139,'BAHAN BAKU'!$BD:$BE,2,FALSE)</f>
        <v>1</v>
      </c>
      <c r="B3139">
        <f>IF(COUNTIF($B$2:B3138,B3138)=3,B3138+1,B3138)</f>
        <v>1046</v>
      </c>
      <c r="C3139" t="e">
        <f>VLOOKUP(B3139,'BAHAN BAKU'!P:Q,2,FALSE)</f>
        <v>#N/A</v>
      </c>
      <c r="D3139" t="s">
        <v>4</v>
      </c>
      <c r="E3139" t="s">
        <v>49</v>
      </c>
      <c r="F3139" s="13" t="e">
        <f>IF(C3139=0,"2.5","0")</f>
        <v>#N/A</v>
      </c>
      <c r="G3139" t="s">
        <v>49</v>
      </c>
      <c r="H3139">
        <v>100</v>
      </c>
      <c r="I3139" t="e">
        <f>ROUND(VLOOKUP(B3139,'BAHAN BAKU'!P:AO,26,FALSE)*F3139%,0)</f>
        <v>#N/A</v>
      </c>
      <c r="J3139">
        <v>0</v>
      </c>
      <c r="K3139">
        <v>0</v>
      </c>
      <c r="L3139">
        <f>VLOOKUP(B3139,'BAHAN BAKU'!P:Y,10,FALSE)</f>
        <v>0</v>
      </c>
      <c r="M3139">
        <f>VLOOKUP(B3139,'BAHAN BAKU'!P:Z,11,FALSE)</f>
        <v>0</v>
      </c>
      <c r="T3139">
        <v>0</v>
      </c>
    </row>
    <row r="3140" spans="1:20" x14ac:dyDescent="0.25">
      <c r="A3140">
        <f>VLOOKUP(B3140,'BAHAN BAKU'!$BD:$BE,2,FALSE)</f>
        <v>1</v>
      </c>
      <c r="B3140">
        <f>IF(COUNTIF($B$2:B3139,B3139)=3,B3139+1,B3139)</f>
        <v>1047</v>
      </c>
      <c r="C3140" t="e">
        <f>VLOOKUP(B3140,'BAHAN BAKU'!P:Q,2,FALSE)</f>
        <v>#N/A</v>
      </c>
      <c r="D3140" t="s">
        <v>2</v>
      </c>
      <c r="E3140" t="s">
        <v>49</v>
      </c>
      <c r="F3140" s="13">
        <v>11</v>
      </c>
      <c r="G3140" t="s">
        <v>49</v>
      </c>
      <c r="H3140">
        <v>100</v>
      </c>
      <c r="I3140">
        <f>ROUND(VLOOKUP(B3140,'BAHAN BAKU'!P:AO,26,FALSE)*F3140%,0)</f>
        <v>0</v>
      </c>
      <c r="J3140">
        <v>0</v>
      </c>
      <c r="K3140">
        <v>0</v>
      </c>
      <c r="L3140">
        <f>VLOOKUP(B3140,'BAHAN BAKU'!P:Y,10,FALSE)</f>
        <v>0</v>
      </c>
      <c r="M3140">
        <f>VLOOKUP(B3140,'BAHAN BAKU'!P:Z,11,FALSE)</f>
        <v>0</v>
      </c>
      <c r="T3140">
        <v>0</v>
      </c>
    </row>
    <row r="3141" spans="1:20" x14ac:dyDescent="0.25">
      <c r="A3141">
        <f>VLOOKUP(B3141,'BAHAN BAKU'!$BD:$BE,2,FALSE)</f>
        <v>1</v>
      </c>
      <c r="B3141">
        <f>IF(COUNTIF($B$2:B3140,B3140)=3,B3140+1,B3140)</f>
        <v>1047</v>
      </c>
      <c r="C3141" t="e">
        <f>VLOOKUP(B3141,'BAHAN BAKU'!P:Q,2,FALSE)</f>
        <v>#N/A</v>
      </c>
      <c r="D3141" t="s">
        <v>0</v>
      </c>
      <c r="E3141" t="s">
        <v>49</v>
      </c>
      <c r="F3141" s="13">
        <f>IF(VLOOKUP(B3141&amp;D3141,'BAHAN BAKU'!BA:BB,2,FALSE)&gt;'BAHAN BAKU'!$B$1,'BAHAN BAKU'!$B$1,VLOOKUP(B3141&amp;D3141,'BAHAN BAKU'!BA:BB,2,FALSE))</f>
        <v>0</v>
      </c>
      <c r="G3141" t="s">
        <v>49</v>
      </c>
      <c r="H3141">
        <v>100</v>
      </c>
      <c r="I3141">
        <f>ROUND(VLOOKUP(B3141,'BAHAN BAKU'!P:AO,26,FALSE)*F3141%,0)</f>
        <v>0</v>
      </c>
      <c r="J3141">
        <v>0</v>
      </c>
      <c r="K3141">
        <v>0</v>
      </c>
      <c r="L3141">
        <f>VLOOKUP(B3141,'BAHAN BAKU'!P:Y,10,FALSE)</f>
        <v>0</v>
      </c>
      <c r="M3141">
        <f>VLOOKUP(B3141,'BAHAN BAKU'!P:Z,11,FALSE)</f>
        <v>0</v>
      </c>
      <c r="T3141">
        <v>0</v>
      </c>
    </row>
    <row r="3142" spans="1:20" x14ac:dyDescent="0.25">
      <c r="A3142">
        <f>VLOOKUP(B3142,'BAHAN BAKU'!$BD:$BE,2,FALSE)</f>
        <v>1</v>
      </c>
      <c r="B3142">
        <f>IF(COUNTIF($B$2:B3141,B3141)=3,B3141+1,B3141)</f>
        <v>1047</v>
      </c>
      <c r="C3142" t="e">
        <f>VLOOKUP(B3142,'BAHAN BAKU'!P:Q,2,FALSE)</f>
        <v>#N/A</v>
      </c>
      <c r="D3142" t="s">
        <v>4</v>
      </c>
      <c r="E3142" t="s">
        <v>49</v>
      </c>
      <c r="F3142" s="13" t="e">
        <f>IF(C3142=0,"2.5","0")</f>
        <v>#N/A</v>
      </c>
      <c r="G3142" t="s">
        <v>49</v>
      </c>
      <c r="H3142">
        <v>100</v>
      </c>
      <c r="I3142" t="e">
        <f>ROUND(VLOOKUP(B3142,'BAHAN BAKU'!P:AO,26,FALSE)*F3142%,0)</f>
        <v>#N/A</v>
      </c>
      <c r="J3142">
        <v>0</v>
      </c>
      <c r="K3142">
        <v>0</v>
      </c>
      <c r="L3142">
        <f>VLOOKUP(B3142,'BAHAN BAKU'!P:Y,10,FALSE)</f>
        <v>0</v>
      </c>
      <c r="M3142">
        <f>VLOOKUP(B3142,'BAHAN BAKU'!P:Z,11,FALSE)</f>
        <v>0</v>
      </c>
      <c r="T3142">
        <v>0</v>
      </c>
    </row>
    <row r="3143" spans="1:20" x14ac:dyDescent="0.25">
      <c r="A3143">
        <f>VLOOKUP(B3143,'BAHAN BAKU'!$BD:$BE,2,FALSE)</f>
        <v>1</v>
      </c>
      <c r="B3143">
        <f>IF(COUNTIF($B$2:B3142,B3142)=3,B3142+1,B3142)</f>
        <v>1048</v>
      </c>
      <c r="C3143" t="e">
        <f>VLOOKUP(B3143,'BAHAN BAKU'!P:Q,2,FALSE)</f>
        <v>#N/A</v>
      </c>
      <c r="D3143" t="s">
        <v>2</v>
      </c>
      <c r="E3143" t="s">
        <v>49</v>
      </c>
      <c r="F3143" s="13">
        <v>11</v>
      </c>
      <c r="G3143" t="s">
        <v>49</v>
      </c>
      <c r="H3143">
        <v>100</v>
      </c>
      <c r="I3143">
        <f>ROUND(VLOOKUP(B3143,'BAHAN BAKU'!P:AO,26,FALSE)*F3143%,0)</f>
        <v>0</v>
      </c>
      <c r="J3143">
        <v>0</v>
      </c>
      <c r="K3143">
        <v>0</v>
      </c>
      <c r="L3143">
        <f>VLOOKUP(B3143,'BAHAN BAKU'!P:Y,10,FALSE)</f>
        <v>0</v>
      </c>
      <c r="M3143">
        <f>VLOOKUP(B3143,'BAHAN BAKU'!P:Z,11,FALSE)</f>
        <v>0</v>
      </c>
      <c r="T3143">
        <v>0</v>
      </c>
    </row>
    <row r="3144" spans="1:20" x14ac:dyDescent="0.25">
      <c r="A3144">
        <f>VLOOKUP(B3144,'BAHAN BAKU'!$BD:$BE,2,FALSE)</f>
        <v>1</v>
      </c>
      <c r="B3144">
        <f>IF(COUNTIF($B$2:B3143,B3143)=3,B3143+1,B3143)</f>
        <v>1048</v>
      </c>
      <c r="C3144" t="e">
        <f>VLOOKUP(B3144,'BAHAN BAKU'!P:Q,2,FALSE)</f>
        <v>#N/A</v>
      </c>
      <c r="D3144" t="s">
        <v>0</v>
      </c>
      <c r="E3144" t="s">
        <v>49</v>
      </c>
      <c r="F3144" s="13">
        <f>IF(VLOOKUP(B3144&amp;D3144,'BAHAN BAKU'!BA:BB,2,FALSE)&gt;'BAHAN BAKU'!$B$1,'BAHAN BAKU'!$B$1,VLOOKUP(B3144&amp;D3144,'BAHAN BAKU'!BA:BB,2,FALSE))</f>
        <v>0</v>
      </c>
      <c r="G3144" t="s">
        <v>49</v>
      </c>
      <c r="H3144">
        <v>100</v>
      </c>
      <c r="I3144">
        <f>ROUND(VLOOKUP(B3144,'BAHAN BAKU'!P:AO,26,FALSE)*F3144%,0)</f>
        <v>0</v>
      </c>
      <c r="J3144">
        <v>0</v>
      </c>
      <c r="K3144">
        <v>0</v>
      </c>
      <c r="L3144">
        <f>VLOOKUP(B3144,'BAHAN BAKU'!P:Y,10,FALSE)</f>
        <v>0</v>
      </c>
      <c r="M3144">
        <f>VLOOKUP(B3144,'BAHAN BAKU'!P:Z,11,FALSE)</f>
        <v>0</v>
      </c>
      <c r="T3144">
        <v>0</v>
      </c>
    </row>
    <row r="3145" spans="1:20" x14ac:dyDescent="0.25">
      <c r="A3145">
        <f>VLOOKUP(B3145,'BAHAN BAKU'!$BD:$BE,2,FALSE)</f>
        <v>1</v>
      </c>
      <c r="B3145">
        <f>IF(COUNTIF($B$2:B3144,B3144)=3,B3144+1,B3144)</f>
        <v>1048</v>
      </c>
      <c r="C3145" t="e">
        <f>VLOOKUP(B3145,'BAHAN BAKU'!P:Q,2,FALSE)</f>
        <v>#N/A</v>
      </c>
      <c r="D3145" t="s">
        <v>4</v>
      </c>
      <c r="E3145" t="s">
        <v>49</v>
      </c>
      <c r="F3145" s="13" t="e">
        <f>IF(C3145=0,"2.5","0")</f>
        <v>#N/A</v>
      </c>
      <c r="G3145" t="s">
        <v>49</v>
      </c>
      <c r="H3145">
        <v>100</v>
      </c>
      <c r="I3145" t="e">
        <f>ROUND(VLOOKUP(B3145,'BAHAN BAKU'!P:AO,26,FALSE)*F3145%,0)</f>
        <v>#N/A</v>
      </c>
      <c r="J3145">
        <v>0</v>
      </c>
      <c r="K3145">
        <v>0</v>
      </c>
      <c r="L3145">
        <f>VLOOKUP(B3145,'BAHAN BAKU'!P:Y,10,FALSE)</f>
        <v>0</v>
      </c>
      <c r="M3145">
        <f>VLOOKUP(B3145,'BAHAN BAKU'!P:Z,11,FALSE)</f>
        <v>0</v>
      </c>
      <c r="T3145">
        <v>0</v>
      </c>
    </row>
    <row r="3146" spans="1:20" x14ac:dyDescent="0.25">
      <c r="A3146">
        <f>VLOOKUP(B3146,'BAHAN BAKU'!$BD:$BE,2,FALSE)</f>
        <v>1</v>
      </c>
      <c r="B3146">
        <f>IF(COUNTIF($B$2:B3145,B3145)=3,B3145+1,B3145)</f>
        <v>1049</v>
      </c>
      <c r="C3146" t="e">
        <f>VLOOKUP(B3146,'BAHAN BAKU'!P:Q,2,FALSE)</f>
        <v>#N/A</v>
      </c>
      <c r="D3146" t="s">
        <v>2</v>
      </c>
      <c r="E3146" t="s">
        <v>49</v>
      </c>
      <c r="F3146" s="13">
        <v>11</v>
      </c>
      <c r="G3146" t="s">
        <v>49</v>
      </c>
      <c r="H3146">
        <v>100</v>
      </c>
      <c r="I3146">
        <f>ROUND(VLOOKUP(B3146,'BAHAN BAKU'!P:AO,26,FALSE)*F3146%,0)</f>
        <v>0</v>
      </c>
      <c r="J3146">
        <v>0</v>
      </c>
      <c r="K3146">
        <v>0</v>
      </c>
      <c r="L3146">
        <f>VLOOKUP(B3146,'BAHAN BAKU'!P:Y,10,FALSE)</f>
        <v>0</v>
      </c>
      <c r="M3146">
        <f>VLOOKUP(B3146,'BAHAN BAKU'!P:Z,11,FALSE)</f>
        <v>0</v>
      </c>
      <c r="T3146">
        <v>0</v>
      </c>
    </row>
    <row r="3147" spans="1:20" x14ac:dyDescent="0.25">
      <c r="A3147">
        <f>VLOOKUP(B3147,'BAHAN BAKU'!$BD:$BE,2,FALSE)</f>
        <v>1</v>
      </c>
      <c r="B3147">
        <f>IF(COUNTIF($B$2:B3146,B3146)=3,B3146+1,B3146)</f>
        <v>1049</v>
      </c>
      <c r="C3147" t="e">
        <f>VLOOKUP(B3147,'BAHAN BAKU'!P:Q,2,FALSE)</f>
        <v>#N/A</v>
      </c>
      <c r="D3147" t="s">
        <v>0</v>
      </c>
      <c r="E3147" t="s">
        <v>49</v>
      </c>
      <c r="F3147" s="13">
        <f>IF(VLOOKUP(B3147&amp;D3147,'BAHAN BAKU'!BA:BB,2,FALSE)&gt;'BAHAN BAKU'!$B$1,'BAHAN BAKU'!$B$1,VLOOKUP(B3147&amp;D3147,'BAHAN BAKU'!BA:BB,2,FALSE))</f>
        <v>0</v>
      </c>
      <c r="G3147" t="s">
        <v>49</v>
      </c>
      <c r="H3147">
        <v>100</v>
      </c>
      <c r="I3147">
        <f>ROUND(VLOOKUP(B3147,'BAHAN BAKU'!P:AO,26,FALSE)*F3147%,0)</f>
        <v>0</v>
      </c>
      <c r="J3147">
        <v>0</v>
      </c>
      <c r="K3147">
        <v>0</v>
      </c>
      <c r="L3147">
        <f>VLOOKUP(B3147,'BAHAN BAKU'!P:Y,10,FALSE)</f>
        <v>0</v>
      </c>
      <c r="M3147">
        <f>VLOOKUP(B3147,'BAHAN BAKU'!P:Z,11,FALSE)</f>
        <v>0</v>
      </c>
      <c r="T3147">
        <v>0</v>
      </c>
    </row>
    <row r="3148" spans="1:20" x14ac:dyDescent="0.25">
      <c r="A3148">
        <f>VLOOKUP(B3148,'BAHAN BAKU'!$BD:$BE,2,FALSE)</f>
        <v>1</v>
      </c>
      <c r="B3148">
        <f>IF(COUNTIF($B$2:B3147,B3147)=3,B3147+1,B3147)</f>
        <v>1049</v>
      </c>
      <c r="C3148" t="e">
        <f>VLOOKUP(B3148,'BAHAN BAKU'!P:Q,2,FALSE)</f>
        <v>#N/A</v>
      </c>
      <c r="D3148" t="s">
        <v>4</v>
      </c>
      <c r="E3148" t="s">
        <v>49</v>
      </c>
      <c r="F3148" s="13" t="e">
        <f>IF(C3148=0,"2.5","0")</f>
        <v>#N/A</v>
      </c>
      <c r="G3148" t="s">
        <v>49</v>
      </c>
      <c r="H3148">
        <v>100</v>
      </c>
      <c r="I3148" t="e">
        <f>ROUND(VLOOKUP(B3148,'BAHAN BAKU'!P:AO,26,FALSE)*F3148%,0)</f>
        <v>#N/A</v>
      </c>
      <c r="J3148">
        <v>0</v>
      </c>
      <c r="K3148">
        <v>0</v>
      </c>
      <c r="L3148">
        <f>VLOOKUP(B3148,'BAHAN BAKU'!P:Y,10,FALSE)</f>
        <v>0</v>
      </c>
      <c r="M3148">
        <f>VLOOKUP(B3148,'BAHAN BAKU'!P:Z,11,FALSE)</f>
        <v>0</v>
      </c>
      <c r="T3148">
        <v>0</v>
      </c>
    </row>
    <row r="3149" spans="1:20" x14ac:dyDescent="0.25">
      <c r="A3149">
        <f>VLOOKUP(B3149,'BAHAN BAKU'!$BD:$BE,2,FALSE)</f>
        <v>1</v>
      </c>
      <c r="B3149">
        <f>IF(COUNTIF($B$2:B3148,B3148)=3,B3148+1,B3148)</f>
        <v>1050</v>
      </c>
      <c r="C3149" t="e">
        <f>VLOOKUP(B3149,'BAHAN BAKU'!P:Q,2,FALSE)</f>
        <v>#N/A</v>
      </c>
      <c r="D3149" t="s">
        <v>2</v>
      </c>
      <c r="E3149" t="s">
        <v>49</v>
      </c>
      <c r="F3149" s="13">
        <v>11</v>
      </c>
      <c r="G3149" t="s">
        <v>49</v>
      </c>
      <c r="H3149">
        <v>100</v>
      </c>
      <c r="I3149">
        <f>ROUND(VLOOKUP(B3149,'BAHAN BAKU'!P:AO,26,FALSE)*F3149%,0)</f>
        <v>0</v>
      </c>
      <c r="J3149">
        <v>0</v>
      </c>
      <c r="K3149">
        <v>0</v>
      </c>
      <c r="L3149">
        <f>VLOOKUP(B3149,'BAHAN BAKU'!P:Y,10,FALSE)</f>
        <v>0</v>
      </c>
      <c r="M3149">
        <f>VLOOKUP(B3149,'BAHAN BAKU'!P:Z,11,FALSE)</f>
        <v>0</v>
      </c>
      <c r="T3149">
        <v>0</v>
      </c>
    </row>
    <row r="3150" spans="1:20" x14ac:dyDescent="0.25">
      <c r="A3150">
        <f>VLOOKUP(B3150,'BAHAN BAKU'!$BD:$BE,2,FALSE)</f>
        <v>1</v>
      </c>
      <c r="B3150">
        <f>IF(COUNTIF($B$2:B3149,B3149)=3,B3149+1,B3149)</f>
        <v>1050</v>
      </c>
      <c r="C3150" t="e">
        <f>VLOOKUP(B3150,'BAHAN BAKU'!P:Q,2,FALSE)</f>
        <v>#N/A</v>
      </c>
      <c r="D3150" t="s">
        <v>0</v>
      </c>
      <c r="E3150" t="s">
        <v>49</v>
      </c>
      <c r="F3150" s="13">
        <f>IF(VLOOKUP(B3150&amp;D3150,'BAHAN BAKU'!BA:BB,2,FALSE)&gt;'BAHAN BAKU'!$B$1,'BAHAN BAKU'!$B$1,VLOOKUP(B3150&amp;D3150,'BAHAN BAKU'!BA:BB,2,FALSE))</f>
        <v>0</v>
      </c>
      <c r="G3150" t="s">
        <v>49</v>
      </c>
      <c r="H3150">
        <v>100</v>
      </c>
      <c r="I3150">
        <f>ROUND(VLOOKUP(B3150,'BAHAN BAKU'!P:AO,26,FALSE)*F3150%,0)</f>
        <v>0</v>
      </c>
      <c r="J3150">
        <v>0</v>
      </c>
      <c r="K3150">
        <v>0</v>
      </c>
      <c r="L3150">
        <f>VLOOKUP(B3150,'BAHAN BAKU'!P:Y,10,FALSE)</f>
        <v>0</v>
      </c>
      <c r="M3150">
        <f>VLOOKUP(B3150,'BAHAN BAKU'!P:Z,11,FALSE)</f>
        <v>0</v>
      </c>
      <c r="T3150">
        <v>0</v>
      </c>
    </row>
    <row r="3151" spans="1:20" x14ac:dyDescent="0.25">
      <c r="A3151">
        <f>VLOOKUP(B3151,'BAHAN BAKU'!$BD:$BE,2,FALSE)</f>
        <v>1</v>
      </c>
      <c r="B3151">
        <f>IF(COUNTIF($B$2:B3150,B3150)=3,B3150+1,B3150)</f>
        <v>1050</v>
      </c>
      <c r="C3151" t="e">
        <f>VLOOKUP(B3151,'BAHAN BAKU'!P:Q,2,FALSE)</f>
        <v>#N/A</v>
      </c>
      <c r="D3151" t="s">
        <v>4</v>
      </c>
      <c r="E3151" t="s">
        <v>49</v>
      </c>
      <c r="F3151" s="13" t="e">
        <f>IF(C3151=0,"2.5","0")</f>
        <v>#N/A</v>
      </c>
      <c r="G3151" t="s">
        <v>49</v>
      </c>
      <c r="H3151">
        <v>100</v>
      </c>
      <c r="I3151" t="e">
        <f>ROUND(VLOOKUP(B3151,'BAHAN BAKU'!P:AO,26,FALSE)*F3151%,0)</f>
        <v>#N/A</v>
      </c>
      <c r="J3151">
        <v>0</v>
      </c>
      <c r="K3151">
        <v>0</v>
      </c>
      <c r="L3151">
        <f>VLOOKUP(B3151,'BAHAN BAKU'!P:Y,10,FALSE)</f>
        <v>0</v>
      </c>
      <c r="M3151">
        <f>VLOOKUP(B3151,'BAHAN BAKU'!P:Z,11,FALSE)</f>
        <v>0</v>
      </c>
      <c r="T3151">
        <v>0</v>
      </c>
    </row>
    <row r="3152" spans="1:20" x14ac:dyDescent="0.25">
      <c r="A3152">
        <f>VLOOKUP(B3152,'BAHAN BAKU'!$BD:$BE,2,FALSE)</f>
        <v>1</v>
      </c>
      <c r="B3152">
        <f>IF(COUNTIF($B$2:B3151,B3151)=3,B3151+1,B3151)</f>
        <v>1051</v>
      </c>
      <c r="C3152" t="e">
        <f>VLOOKUP(B3152,'BAHAN BAKU'!P:Q,2,FALSE)</f>
        <v>#N/A</v>
      </c>
      <c r="D3152" t="s">
        <v>2</v>
      </c>
      <c r="E3152" t="s">
        <v>49</v>
      </c>
      <c r="F3152" s="13">
        <v>11</v>
      </c>
      <c r="G3152" t="s">
        <v>49</v>
      </c>
      <c r="H3152">
        <v>100</v>
      </c>
      <c r="I3152">
        <f>ROUND(VLOOKUP(B3152,'BAHAN BAKU'!P:AO,26,FALSE)*F3152%,0)</f>
        <v>0</v>
      </c>
      <c r="J3152">
        <v>0</v>
      </c>
      <c r="K3152">
        <v>0</v>
      </c>
      <c r="L3152">
        <f>VLOOKUP(B3152,'BAHAN BAKU'!P:Y,10,FALSE)</f>
        <v>0</v>
      </c>
      <c r="M3152">
        <f>VLOOKUP(B3152,'BAHAN BAKU'!P:Z,11,FALSE)</f>
        <v>0</v>
      </c>
      <c r="T3152">
        <v>0</v>
      </c>
    </row>
    <row r="3153" spans="1:20" x14ac:dyDescent="0.25">
      <c r="A3153">
        <f>VLOOKUP(B3153,'BAHAN BAKU'!$BD:$BE,2,FALSE)</f>
        <v>1</v>
      </c>
      <c r="B3153">
        <f>IF(COUNTIF($B$2:B3152,B3152)=3,B3152+1,B3152)</f>
        <v>1051</v>
      </c>
      <c r="C3153" t="e">
        <f>VLOOKUP(B3153,'BAHAN BAKU'!P:Q,2,FALSE)</f>
        <v>#N/A</v>
      </c>
      <c r="D3153" t="s">
        <v>0</v>
      </c>
      <c r="E3153" t="s">
        <v>49</v>
      </c>
      <c r="F3153" s="13">
        <f>IF(VLOOKUP(B3153&amp;D3153,'BAHAN BAKU'!BA:BB,2,FALSE)&gt;'BAHAN BAKU'!$B$1,'BAHAN BAKU'!$B$1,VLOOKUP(B3153&amp;D3153,'BAHAN BAKU'!BA:BB,2,FALSE))</f>
        <v>0</v>
      </c>
      <c r="G3153" t="s">
        <v>49</v>
      </c>
      <c r="H3153">
        <v>100</v>
      </c>
      <c r="I3153">
        <f>ROUND(VLOOKUP(B3153,'BAHAN BAKU'!P:AO,26,FALSE)*F3153%,0)</f>
        <v>0</v>
      </c>
      <c r="J3153">
        <v>0</v>
      </c>
      <c r="K3153">
        <v>0</v>
      </c>
      <c r="L3153">
        <f>VLOOKUP(B3153,'BAHAN BAKU'!P:Y,10,FALSE)</f>
        <v>0</v>
      </c>
      <c r="M3153">
        <f>VLOOKUP(B3153,'BAHAN BAKU'!P:Z,11,FALSE)</f>
        <v>0</v>
      </c>
      <c r="T3153">
        <v>0</v>
      </c>
    </row>
    <row r="3154" spans="1:20" x14ac:dyDescent="0.25">
      <c r="A3154">
        <f>VLOOKUP(B3154,'BAHAN BAKU'!$BD:$BE,2,FALSE)</f>
        <v>1</v>
      </c>
      <c r="B3154">
        <f>IF(COUNTIF($B$2:B3153,B3153)=3,B3153+1,B3153)</f>
        <v>1051</v>
      </c>
      <c r="C3154" t="e">
        <f>VLOOKUP(B3154,'BAHAN BAKU'!P:Q,2,FALSE)</f>
        <v>#N/A</v>
      </c>
      <c r="D3154" t="s">
        <v>4</v>
      </c>
      <c r="E3154" t="s">
        <v>49</v>
      </c>
      <c r="F3154" s="13" t="e">
        <f>IF(C3154=0,"2.5","0")</f>
        <v>#N/A</v>
      </c>
      <c r="G3154" t="s">
        <v>49</v>
      </c>
      <c r="H3154">
        <v>100</v>
      </c>
      <c r="I3154" t="e">
        <f>ROUND(VLOOKUP(B3154,'BAHAN BAKU'!P:AO,26,FALSE)*F3154%,0)</f>
        <v>#N/A</v>
      </c>
      <c r="J3154">
        <v>0</v>
      </c>
      <c r="K3154">
        <v>0</v>
      </c>
      <c r="L3154">
        <f>VLOOKUP(B3154,'BAHAN BAKU'!P:Y,10,FALSE)</f>
        <v>0</v>
      </c>
      <c r="M3154">
        <f>VLOOKUP(B3154,'BAHAN BAKU'!P:Z,11,FALSE)</f>
        <v>0</v>
      </c>
      <c r="T3154">
        <v>0</v>
      </c>
    </row>
    <row r="3155" spans="1:20" x14ac:dyDescent="0.25">
      <c r="A3155">
        <f>VLOOKUP(B3155,'BAHAN BAKU'!$BD:$BE,2,FALSE)</f>
        <v>1</v>
      </c>
      <c r="B3155">
        <f>IF(COUNTIF($B$2:B3154,B3154)=3,B3154+1,B3154)</f>
        <v>1052</v>
      </c>
      <c r="C3155" t="e">
        <f>VLOOKUP(B3155,'BAHAN BAKU'!P:Q,2,FALSE)</f>
        <v>#N/A</v>
      </c>
      <c r="D3155" t="s">
        <v>2</v>
      </c>
      <c r="E3155" t="s">
        <v>49</v>
      </c>
      <c r="F3155" s="13">
        <v>11</v>
      </c>
      <c r="G3155" t="s">
        <v>49</v>
      </c>
      <c r="H3155">
        <v>100</v>
      </c>
      <c r="I3155">
        <f>ROUND(VLOOKUP(B3155,'BAHAN BAKU'!P:AO,26,FALSE)*F3155%,0)</f>
        <v>0</v>
      </c>
      <c r="J3155">
        <v>0</v>
      </c>
      <c r="K3155">
        <v>0</v>
      </c>
      <c r="L3155">
        <f>VLOOKUP(B3155,'BAHAN BAKU'!P:Y,10,FALSE)</f>
        <v>0</v>
      </c>
      <c r="M3155">
        <f>VLOOKUP(B3155,'BAHAN BAKU'!P:Z,11,FALSE)</f>
        <v>0</v>
      </c>
      <c r="T3155">
        <v>0</v>
      </c>
    </row>
    <row r="3156" spans="1:20" x14ac:dyDescent="0.25">
      <c r="A3156">
        <f>VLOOKUP(B3156,'BAHAN BAKU'!$BD:$BE,2,FALSE)</f>
        <v>1</v>
      </c>
      <c r="B3156">
        <f>IF(COUNTIF($B$2:B3155,B3155)=3,B3155+1,B3155)</f>
        <v>1052</v>
      </c>
      <c r="C3156" t="e">
        <f>VLOOKUP(B3156,'BAHAN BAKU'!P:Q,2,FALSE)</f>
        <v>#N/A</v>
      </c>
      <c r="D3156" t="s">
        <v>0</v>
      </c>
      <c r="E3156" t="s">
        <v>49</v>
      </c>
      <c r="F3156" s="13">
        <f>IF(VLOOKUP(B3156&amp;D3156,'BAHAN BAKU'!BA:BB,2,FALSE)&gt;'BAHAN BAKU'!$B$1,'BAHAN BAKU'!$B$1,VLOOKUP(B3156&amp;D3156,'BAHAN BAKU'!BA:BB,2,FALSE))</f>
        <v>0</v>
      </c>
      <c r="G3156" t="s">
        <v>49</v>
      </c>
      <c r="H3156">
        <v>100</v>
      </c>
      <c r="I3156">
        <f>ROUND(VLOOKUP(B3156,'BAHAN BAKU'!P:AO,26,FALSE)*F3156%,0)</f>
        <v>0</v>
      </c>
      <c r="J3156">
        <v>0</v>
      </c>
      <c r="K3156">
        <v>0</v>
      </c>
      <c r="L3156">
        <f>VLOOKUP(B3156,'BAHAN BAKU'!P:Y,10,FALSE)</f>
        <v>0</v>
      </c>
      <c r="M3156">
        <f>VLOOKUP(B3156,'BAHAN BAKU'!P:Z,11,FALSE)</f>
        <v>0</v>
      </c>
      <c r="T3156">
        <v>0</v>
      </c>
    </row>
    <row r="3157" spans="1:20" x14ac:dyDescent="0.25">
      <c r="A3157">
        <f>VLOOKUP(B3157,'BAHAN BAKU'!$BD:$BE,2,FALSE)</f>
        <v>1</v>
      </c>
      <c r="B3157">
        <f>IF(COUNTIF($B$2:B3156,B3156)=3,B3156+1,B3156)</f>
        <v>1052</v>
      </c>
      <c r="C3157" t="e">
        <f>VLOOKUP(B3157,'BAHAN BAKU'!P:Q,2,FALSE)</f>
        <v>#N/A</v>
      </c>
      <c r="D3157" t="s">
        <v>4</v>
      </c>
      <c r="E3157" t="s">
        <v>49</v>
      </c>
      <c r="F3157" s="13" t="e">
        <f>IF(C3157=0,"2.5","0")</f>
        <v>#N/A</v>
      </c>
      <c r="G3157" t="s">
        <v>49</v>
      </c>
      <c r="H3157">
        <v>100</v>
      </c>
      <c r="I3157" t="e">
        <f>ROUND(VLOOKUP(B3157,'BAHAN BAKU'!P:AO,26,FALSE)*F3157%,0)</f>
        <v>#N/A</v>
      </c>
      <c r="J3157">
        <v>0</v>
      </c>
      <c r="K3157">
        <v>0</v>
      </c>
      <c r="L3157">
        <f>VLOOKUP(B3157,'BAHAN BAKU'!P:Y,10,FALSE)</f>
        <v>0</v>
      </c>
      <c r="M3157">
        <f>VLOOKUP(B3157,'BAHAN BAKU'!P:Z,11,FALSE)</f>
        <v>0</v>
      </c>
      <c r="T3157">
        <v>0</v>
      </c>
    </row>
    <row r="3158" spans="1:20" x14ac:dyDescent="0.25">
      <c r="A3158">
        <f>VLOOKUP(B3158,'BAHAN BAKU'!$BD:$BE,2,FALSE)</f>
        <v>1</v>
      </c>
      <c r="B3158">
        <f>IF(COUNTIF($B$2:B3157,B3157)=3,B3157+1,B3157)</f>
        <v>1053</v>
      </c>
      <c r="C3158" t="e">
        <f>VLOOKUP(B3158,'BAHAN BAKU'!P:Q,2,FALSE)</f>
        <v>#N/A</v>
      </c>
      <c r="D3158" t="s">
        <v>2</v>
      </c>
      <c r="E3158" t="s">
        <v>49</v>
      </c>
      <c r="F3158" s="13">
        <v>11</v>
      </c>
      <c r="G3158" t="s">
        <v>49</v>
      </c>
      <c r="H3158">
        <v>100</v>
      </c>
      <c r="I3158">
        <f>ROUND(VLOOKUP(B3158,'BAHAN BAKU'!P:AO,26,FALSE)*F3158%,0)</f>
        <v>0</v>
      </c>
      <c r="J3158">
        <v>0</v>
      </c>
      <c r="K3158">
        <v>0</v>
      </c>
      <c r="L3158">
        <f>VLOOKUP(B3158,'BAHAN BAKU'!P:Y,10,FALSE)</f>
        <v>0</v>
      </c>
      <c r="M3158">
        <f>VLOOKUP(B3158,'BAHAN BAKU'!P:Z,11,FALSE)</f>
        <v>0</v>
      </c>
      <c r="T3158">
        <v>0</v>
      </c>
    </row>
    <row r="3159" spans="1:20" x14ac:dyDescent="0.25">
      <c r="A3159">
        <f>VLOOKUP(B3159,'BAHAN BAKU'!$BD:$BE,2,FALSE)</f>
        <v>1</v>
      </c>
      <c r="B3159">
        <f>IF(COUNTIF($B$2:B3158,B3158)=3,B3158+1,B3158)</f>
        <v>1053</v>
      </c>
      <c r="C3159" t="e">
        <f>VLOOKUP(B3159,'BAHAN BAKU'!P:Q,2,FALSE)</f>
        <v>#N/A</v>
      </c>
      <c r="D3159" t="s">
        <v>0</v>
      </c>
      <c r="E3159" t="s">
        <v>49</v>
      </c>
      <c r="F3159" s="13">
        <f>IF(VLOOKUP(B3159&amp;D3159,'BAHAN BAKU'!BA:BB,2,FALSE)&gt;'BAHAN BAKU'!$B$1,'BAHAN BAKU'!$B$1,VLOOKUP(B3159&amp;D3159,'BAHAN BAKU'!BA:BB,2,FALSE))</f>
        <v>0</v>
      </c>
      <c r="G3159" t="s">
        <v>49</v>
      </c>
      <c r="H3159">
        <v>100</v>
      </c>
      <c r="I3159">
        <f>ROUND(VLOOKUP(B3159,'BAHAN BAKU'!P:AO,26,FALSE)*F3159%,0)</f>
        <v>0</v>
      </c>
      <c r="J3159">
        <v>0</v>
      </c>
      <c r="K3159">
        <v>0</v>
      </c>
      <c r="L3159">
        <f>VLOOKUP(B3159,'BAHAN BAKU'!P:Y,10,FALSE)</f>
        <v>0</v>
      </c>
      <c r="M3159">
        <f>VLOOKUP(B3159,'BAHAN BAKU'!P:Z,11,FALSE)</f>
        <v>0</v>
      </c>
      <c r="T3159">
        <v>0</v>
      </c>
    </row>
    <row r="3160" spans="1:20" x14ac:dyDescent="0.25">
      <c r="A3160">
        <f>VLOOKUP(B3160,'BAHAN BAKU'!$BD:$BE,2,FALSE)</f>
        <v>1</v>
      </c>
      <c r="B3160">
        <f>IF(COUNTIF($B$2:B3159,B3159)=3,B3159+1,B3159)</f>
        <v>1053</v>
      </c>
      <c r="C3160" t="e">
        <f>VLOOKUP(B3160,'BAHAN BAKU'!P:Q,2,FALSE)</f>
        <v>#N/A</v>
      </c>
      <c r="D3160" t="s">
        <v>4</v>
      </c>
      <c r="E3160" t="s">
        <v>49</v>
      </c>
      <c r="F3160" s="13" t="e">
        <f>IF(C3160=0,"2.5","0")</f>
        <v>#N/A</v>
      </c>
      <c r="G3160" t="s">
        <v>49</v>
      </c>
      <c r="H3160">
        <v>100</v>
      </c>
      <c r="I3160" t="e">
        <f>ROUND(VLOOKUP(B3160,'BAHAN BAKU'!P:AO,26,FALSE)*F3160%,0)</f>
        <v>#N/A</v>
      </c>
      <c r="J3160">
        <v>0</v>
      </c>
      <c r="K3160">
        <v>0</v>
      </c>
      <c r="L3160">
        <f>VLOOKUP(B3160,'BAHAN BAKU'!P:Y,10,FALSE)</f>
        <v>0</v>
      </c>
      <c r="M3160">
        <f>VLOOKUP(B3160,'BAHAN BAKU'!P:Z,11,FALSE)</f>
        <v>0</v>
      </c>
      <c r="T3160">
        <v>0</v>
      </c>
    </row>
    <row r="3161" spans="1:20" x14ac:dyDescent="0.25">
      <c r="A3161">
        <f>VLOOKUP(B3161,'BAHAN BAKU'!$BD:$BE,2,FALSE)</f>
        <v>1</v>
      </c>
      <c r="B3161">
        <f>IF(COUNTIF($B$2:B3160,B3160)=3,B3160+1,B3160)</f>
        <v>1054</v>
      </c>
      <c r="C3161" t="e">
        <f>VLOOKUP(B3161,'BAHAN BAKU'!P:Q,2,FALSE)</f>
        <v>#N/A</v>
      </c>
      <c r="D3161" t="s">
        <v>2</v>
      </c>
      <c r="E3161" t="s">
        <v>49</v>
      </c>
      <c r="F3161" s="13">
        <v>11</v>
      </c>
      <c r="G3161" t="s">
        <v>49</v>
      </c>
      <c r="H3161">
        <v>100</v>
      </c>
      <c r="I3161">
        <f>ROUND(VLOOKUP(B3161,'BAHAN BAKU'!P:AO,26,FALSE)*F3161%,0)</f>
        <v>0</v>
      </c>
      <c r="J3161">
        <v>0</v>
      </c>
      <c r="K3161">
        <v>0</v>
      </c>
      <c r="L3161">
        <f>VLOOKUP(B3161,'BAHAN BAKU'!P:Y,10,FALSE)</f>
        <v>0</v>
      </c>
      <c r="M3161">
        <f>VLOOKUP(B3161,'BAHAN BAKU'!P:Z,11,FALSE)</f>
        <v>0</v>
      </c>
      <c r="T3161">
        <v>0</v>
      </c>
    </row>
    <row r="3162" spans="1:20" x14ac:dyDescent="0.25">
      <c r="A3162">
        <f>VLOOKUP(B3162,'BAHAN BAKU'!$BD:$BE,2,FALSE)</f>
        <v>1</v>
      </c>
      <c r="B3162">
        <f>IF(COUNTIF($B$2:B3161,B3161)=3,B3161+1,B3161)</f>
        <v>1054</v>
      </c>
      <c r="C3162" t="e">
        <f>VLOOKUP(B3162,'BAHAN BAKU'!P:Q,2,FALSE)</f>
        <v>#N/A</v>
      </c>
      <c r="D3162" t="s">
        <v>0</v>
      </c>
      <c r="E3162" t="s">
        <v>49</v>
      </c>
      <c r="F3162" s="13">
        <f>IF(VLOOKUP(B3162&amp;D3162,'BAHAN BAKU'!BA:BB,2,FALSE)&gt;'BAHAN BAKU'!$B$1,'BAHAN BAKU'!$B$1,VLOOKUP(B3162&amp;D3162,'BAHAN BAKU'!BA:BB,2,FALSE))</f>
        <v>0</v>
      </c>
      <c r="G3162" t="s">
        <v>49</v>
      </c>
      <c r="H3162">
        <v>100</v>
      </c>
      <c r="I3162">
        <f>ROUND(VLOOKUP(B3162,'BAHAN BAKU'!P:AO,26,FALSE)*F3162%,0)</f>
        <v>0</v>
      </c>
      <c r="J3162">
        <v>0</v>
      </c>
      <c r="K3162">
        <v>0</v>
      </c>
      <c r="L3162">
        <f>VLOOKUP(B3162,'BAHAN BAKU'!P:Y,10,FALSE)</f>
        <v>0</v>
      </c>
      <c r="M3162">
        <f>VLOOKUP(B3162,'BAHAN BAKU'!P:Z,11,FALSE)</f>
        <v>0</v>
      </c>
      <c r="T3162">
        <v>0</v>
      </c>
    </row>
    <row r="3163" spans="1:20" x14ac:dyDescent="0.25">
      <c r="A3163">
        <f>VLOOKUP(B3163,'BAHAN BAKU'!$BD:$BE,2,FALSE)</f>
        <v>1</v>
      </c>
      <c r="B3163">
        <f>IF(COUNTIF($B$2:B3162,B3162)=3,B3162+1,B3162)</f>
        <v>1054</v>
      </c>
      <c r="C3163" t="e">
        <f>VLOOKUP(B3163,'BAHAN BAKU'!P:Q,2,FALSE)</f>
        <v>#N/A</v>
      </c>
      <c r="D3163" t="s">
        <v>4</v>
      </c>
      <c r="E3163" t="s">
        <v>49</v>
      </c>
      <c r="F3163" s="13" t="e">
        <f>IF(C3163=0,"2.5","0")</f>
        <v>#N/A</v>
      </c>
      <c r="G3163" t="s">
        <v>49</v>
      </c>
      <c r="H3163">
        <v>100</v>
      </c>
      <c r="I3163" t="e">
        <f>ROUND(VLOOKUP(B3163,'BAHAN BAKU'!P:AO,26,FALSE)*F3163%,0)</f>
        <v>#N/A</v>
      </c>
      <c r="J3163">
        <v>0</v>
      </c>
      <c r="K3163">
        <v>0</v>
      </c>
      <c r="L3163">
        <f>VLOOKUP(B3163,'BAHAN BAKU'!P:Y,10,FALSE)</f>
        <v>0</v>
      </c>
      <c r="M3163">
        <f>VLOOKUP(B3163,'BAHAN BAKU'!P:Z,11,FALSE)</f>
        <v>0</v>
      </c>
      <c r="T3163">
        <v>0</v>
      </c>
    </row>
    <row r="3164" spans="1:20" x14ac:dyDescent="0.25">
      <c r="A3164">
        <f>VLOOKUP(B3164,'BAHAN BAKU'!$BD:$BE,2,FALSE)</f>
        <v>1</v>
      </c>
      <c r="B3164">
        <f>IF(COUNTIF($B$2:B3163,B3163)=3,B3163+1,B3163)</f>
        <v>1055</v>
      </c>
      <c r="C3164" t="e">
        <f>VLOOKUP(B3164,'BAHAN BAKU'!P:Q,2,FALSE)</f>
        <v>#N/A</v>
      </c>
      <c r="D3164" t="s">
        <v>2</v>
      </c>
      <c r="E3164" t="s">
        <v>49</v>
      </c>
      <c r="F3164" s="13">
        <v>11</v>
      </c>
      <c r="G3164" t="s">
        <v>49</v>
      </c>
      <c r="H3164">
        <v>100</v>
      </c>
      <c r="I3164">
        <f>ROUND(VLOOKUP(B3164,'BAHAN BAKU'!P:AO,26,FALSE)*F3164%,0)</f>
        <v>0</v>
      </c>
      <c r="J3164">
        <v>0</v>
      </c>
      <c r="K3164">
        <v>0</v>
      </c>
      <c r="L3164">
        <f>VLOOKUP(B3164,'BAHAN BAKU'!P:Y,10,FALSE)</f>
        <v>0</v>
      </c>
      <c r="M3164">
        <f>VLOOKUP(B3164,'BAHAN BAKU'!P:Z,11,FALSE)</f>
        <v>0</v>
      </c>
      <c r="T3164">
        <v>0</v>
      </c>
    </row>
    <row r="3165" spans="1:20" x14ac:dyDescent="0.25">
      <c r="A3165">
        <f>VLOOKUP(B3165,'BAHAN BAKU'!$BD:$BE,2,FALSE)</f>
        <v>1</v>
      </c>
      <c r="B3165">
        <f>IF(COUNTIF($B$2:B3164,B3164)=3,B3164+1,B3164)</f>
        <v>1055</v>
      </c>
      <c r="C3165" t="e">
        <f>VLOOKUP(B3165,'BAHAN BAKU'!P:Q,2,FALSE)</f>
        <v>#N/A</v>
      </c>
      <c r="D3165" t="s">
        <v>0</v>
      </c>
      <c r="E3165" t="s">
        <v>49</v>
      </c>
      <c r="F3165" s="13">
        <f>IF(VLOOKUP(B3165&amp;D3165,'BAHAN BAKU'!BA:BB,2,FALSE)&gt;'BAHAN BAKU'!$B$1,'BAHAN BAKU'!$B$1,VLOOKUP(B3165&amp;D3165,'BAHAN BAKU'!BA:BB,2,FALSE))</f>
        <v>0</v>
      </c>
      <c r="G3165" t="s">
        <v>49</v>
      </c>
      <c r="H3165">
        <v>100</v>
      </c>
      <c r="I3165">
        <f>ROUND(VLOOKUP(B3165,'BAHAN BAKU'!P:AO,26,FALSE)*F3165%,0)</f>
        <v>0</v>
      </c>
      <c r="J3165">
        <v>0</v>
      </c>
      <c r="K3165">
        <v>0</v>
      </c>
      <c r="L3165">
        <f>VLOOKUP(B3165,'BAHAN BAKU'!P:Y,10,FALSE)</f>
        <v>0</v>
      </c>
      <c r="M3165">
        <f>VLOOKUP(B3165,'BAHAN BAKU'!P:Z,11,FALSE)</f>
        <v>0</v>
      </c>
      <c r="T3165">
        <v>0</v>
      </c>
    </row>
    <row r="3166" spans="1:20" x14ac:dyDescent="0.25">
      <c r="A3166">
        <f>VLOOKUP(B3166,'BAHAN BAKU'!$BD:$BE,2,FALSE)</f>
        <v>1</v>
      </c>
      <c r="B3166">
        <f>IF(COUNTIF($B$2:B3165,B3165)=3,B3165+1,B3165)</f>
        <v>1055</v>
      </c>
      <c r="C3166" t="e">
        <f>VLOOKUP(B3166,'BAHAN BAKU'!P:Q,2,FALSE)</f>
        <v>#N/A</v>
      </c>
      <c r="D3166" t="s">
        <v>4</v>
      </c>
      <c r="E3166" t="s">
        <v>49</v>
      </c>
      <c r="F3166" s="13" t="e">
        <f>IF(C3166=0,"2.5","0")</f>
        <v>#N/A</v>
      </c>
      <c r="G3166" t="s">
        <v>49</v>
      </c>
      <c r="H3166">
        <v>100</v>
      </c>
      <c r="I3166" t="e">
        <f>ROUND(VLOOKUP(B3166,'BAHAN BAKU'!P:AO,26,FALSE)*F3166%,0)</f>
        <v>#N/A</v>
      </c>
      <c r="J3166">
        <v>0</v>
      </c>
      <c r="K3166">
        <v>0</v>
      </c>
      <c r="L3166">
        <f>VLOOKUP(B3166,'BAHAN BAKU'!P:Y,10,FALSE)</f>
        <v>0</v>
      </c>
      <c r="M3166">
        <f>VLOOKUP(B3166,'BAHAN BAKU'!P:Z,11,FALSE)</f>
        <v>0</v>
      </c>
      <c r="T3166">
        <v>0</v>
      </c>
    </row>
    <row r="3167" spans="1:20" x14ac:dyDescent="0.25">
      <c r="A3167">
        <f>VLOOKUP(B3167,'BAHAN BAKU'!$BD:$BE,2,FALSE)</f>
        <v>1</v>
      </c>
      <c r="B3167">
        <f>IF(COUNTIF($B$2:B3166,B3166)=3,B3166+1,B3166)</f>
        <v>1056</v>
      </c>
      <c r="C3167" t="e">
        <f>VLOOKUP(B3167,'BAHAN BAKU'!P:Q,2,FALSE)</f>
        <v>#N/A</v>
      </c>
      <c r="D3167" t="s">
        <v>2</v>
      </c>
      <c r="E3167" t="s">
        <v>49</v>
      </c>
      <c r="F3167" s="13">
        <v>11</v>
      </c>
      <c r="G3167" t="s">
        <v>49</v>
      </c>
      <c r="H3167">
        <v>100</v>
      </c>
      <c r="I3167">
        <f>ROUND(VLOOKUP(B3167,'BAHAN BAKU'!P:AO,26,FALSE)*F3167%,0)</f>
        <v>0</v>
      </c>
      <c r="J3167">
        <v>0</v>
      </c>
      <c r="K3167">
        <v>0</v>
      </c>
      <c r="L3167">
        <f>VLOOKUP(B3167,'BAHAN BAKU'!P:Y,10,FALSE)</f>
        <v>0</v>
      </c>
      <c r="M3167">
        <f>VLOOKUP(B3167,'BAHAN BAKU'!P:Z,11,FALSE)</f>
        <v>0</v>
      </c>
      <c r="T3167">
        <v>0</v>
      </c>
    </row>
    <row r="3168" spans="1:20" x14ac:dyDescent="0.25">
      <c r="A3168">
        <f>VLOOKUP(B3168,'BAHAN BAKU'!$BD:$BE,2,FALSE)</f>
        <v>1</v>
      </c>
      <c r="B3168">
        <f>IF(COUNTIF($B$2:B3167,B3167)=3,B3167+1,B3167)</f>
        <v>1056</v>
      </c>
      <c r="C3168" t="e">
        <f>VLOOKUP(B3168,'BAHAN BAKU'!P:Q,2,FALSE)</f>
        <v>#N/A</v>
      </c>
      <c r="D3168" t="s">
        <v>0</v>
      </c>
      <c r="E3168" t="s">
        <v>49</v>
      </c>
      <c r="F3168" s="13">
        <f>IF(VLOOKUP(B3168&amp;D3168,'BAHAN BAKU'!BA:BB,2,FALSE)&gt;'BAHAN BAKU'!$B$1,'BAHAN BAKU'!$B$1,VLOOKUP(B3168&amp;D3168,'BAHAN BAKU'!BA:BB,2,FALSE))</f>
        <v>0</v>
      </c>
      <c r="G3168" t="s">
        <v>49</v>
      </c>
      <c r="H3168">
        <v>100</v>
      </c>
      <c r="I3168">
        <f>ROUND(VLOOKUP(B3168,'BAHAN BAKU'!P:AO,26,FALSE)*F3168%,0)</f>
        <v>0</v>
      </c>
      <c r="J3168">
        <v>0</v>
      </c>
      <c r="K3168">
        <v>0</v>
      </c>
      <c r="L3168">
        <f>VLOOKUP(B3168,'BAHAN BAKU'!P:Y,10,FALSE)</f>
        <v>0</v>
      </c>
      <c r="M3168">
        <f>VLOOKUP(B3168,'BAHAN BAKU'!P:Z,11,FALSE)</f>
        <v>0</v>
      </c>
      <c r="T3168">
        <v>0</v>
      </c>
    </row>
    <row r="3169" spans="1:20" x14ac:dyDescent="0.25">
      <c r="A3169">
        <f>VLOOKUP(B3169,'BAHAN BAKU'!$BD:$BE,2,FALSE)</f>
        <v>1</v>
      </c>
      <c r="B3169">
        <f>IF(COUNTIF($B$2:B3168,B3168)=3,B3168+1,B3168)</f>
        <v>1056</v>
      </c>
      <c r="C3169" t="e">
        <f>VLOOKUP(B3169,'BAHAN BAKU'!P:Q,2,FALSE)</f>
        <v>#N/A</v>
      </c>
      <c r="D3169" t="s">
        <v>4</v>
      </c>
      <c r="E3169" t="s">
        <v>49</v>
      </c>
      <c r="F3169" s="13" t="e">
        <f>IF(C3169=0,"2.5","0")</f>
        <v>#N/A</v>
      </c>
      <c r="G3169" t="s">
        <v>49</v>
      </c>
      <c r="H3169">
        <v>100</v>
      </c>
      <c r="I3169" t="e">
        <f>ROUND(VLOOKUP(B3169,'BAHAN BAKU'!P:AO,26,FALSE)*F3169%,0)</f>
        <v>#N/A</v>
      </c>
      <c r="J3169">
        <v>0</v>
      </c>
      <c r="K3169">
        <v>0</v>
      </c>
      <c r="L3169">
        <f>VLOOKUP(B3169,'BAHAN BAKU'!P:Y,10,FALSE)</f>
        <v>0</v>
      </c>
      <c r="M3169">
        <f>VLOOKUP(B3169,'BAHAN BAKU'!P:Z,11,FALSE)</f>
        <v>0</v>
      </c>
      <c r="T3169">
        <v>0</v>
      </c>
    </row>
    <row r="3170" spans="1:20" x14ac:dyDescent="0.25">
      <c r="A3170">
        <f>VLOOKUP(B3170,'BAHAN BAKU'!$BD:$BE,2,FALSE)</f>
        <v>1</v>
      </c>
      <c r="B3170">
        <f>IF(COUNTIF($B$2:B3169,B3169)=3,B3169+1,B3169)</f>
        <v>1057</v>
      </c>
      <c r="C3170" t="e">
        <f>VLOOKUP(B3170,'BAHAN BAKU'!P:Q,2,FALSE)</f>
        <v>#N/A</v>
      </c>
      <c r="D3170" t="s">
        <v>2</v>
      </c>
      <c r="E3170" t="s">
        <v>49</v>
      </c>
      <c r="F3170" s="13">
        <v>11</v>
      </c>
      <c r="G3170" t="s">
        <v>49</v>
      </c>
      <c r="H3170">
        <v>100</v>
      </c>
      <c r="I3170">
        <f>ROUND(VLOOKUP(B3170,'BAHAN BAKU'!P:AO,26,FALSE)*F3170%,0)</f>
        <v>0</v>
      </c>
      <c r="J3170">
        <v>0</v>
      </c>
      <c r="K3170">
        <v>0</v>
      </c>
      <c r="L3170">
        <f>VLOOKUP(B3170,'BAHAN BAKU'!P:Y,10,FALSE)</f>
        <v>0</v>
      </c>
      <c r="M3170">
        <f>VLOOKUP(B3170,'BAHAN BAKU'!P:Z,11,FALSE)</f>
        <v>0</v>
      </c>
      <c r="T3170">
        <v>0</v>
      </c>
    </row>
    <row r="3171" spans="1:20" x14ac:dyDescent="0.25">
      <c r="A3171">
        <f>VLOOKUP(B3171,'BAHAN BAKU'!$BD:$BE,2,FALSE)</f>
        <v>1</v>
      </c>
      <c r="B3171">
        <f>IF(COUNTIF($B$2:B3170,B3170)=3,B3170+1,B3170)</f>
        <v>1057</v>
      </c>
      <c r="C3171" t="e">
        <f>VLOOKUP(B3171,'BAHAN BAKU'!P:Q,2,FALSE)</f>
        <v>#N/A</v>
      </c>
      <c r="D3171" t="s">
        <v>0</v>
      </c>
      <c r="E3171" t="s">
        <v>49</v>
      </c>
      <c r="F3171" s="13">
        <f>IF(VLOOKUP(B3171&amp;D3171,'BAHAN BAKU'!BA:BB,2,FALSE)&gt;'BAHAN BAKU'!$B$1,'BAHAN BAKU'!$B$1,VLOOKUP(B3171&amp;D3171,'BAHAN BAKU'!BA:BB,2,FALSE))</f>
        <v>0</v>
      </c>
      <c r="G3171" t="s">
        <v>49</v>
      </c>
      <c r="H3171">
        <v>100</v>
      </c>
      <c r="I3171">
        <f>ROUND(VLOOKUP(B3171,'BAHAN BAKU'!P:AO,26,FALSE)*F3171%,0)</f>
        <v>0</v>
      </c>
      <c r="J3171">
        <v>0</v>
      </c>
      <c r="K3171">
        <v>0</v>
      </c>
      <c r="L3171">
        <f>VLOOKUP(B3171,'BAHAN BAKU'!P:Y,10,FALSE)</f>
        <v>0</v>
      </c>
      <c r="M3171">
        <f>VLOOKUP(B3171,'BAHAN BAKU'!P:Z,11,FALSE)</f>
        <v>0</v>
      </c>
      <c r="T3171">
        <v>0</v>
      </c>
    </row>
    <row r="3172" spans="1:20" x14ac:dyDescent="0.25">
      <c r="A3172">
        <f>VLOOKUP(B3172,'BAHAN BAKU'!$BD:$BE,2,FALSE)</f>
        <v>1</v>
      </c>
      <c r="B3172">
        <f>IF(COUNTIF($B$2:B3171,B3171)=3,B3171+1,B3171)</f>
        <v>1057</v>
      </c>
      <c r="C3172" t="e">
        <f>VLOOKUP(B3172,'BAHAN BAKU'!P:Q,2,FALSE)</f>
        <v>#N/A</v>
      </c>
      <c r="D3172" t="s">
        <v>4</v>
      </c>
      <c r="E3172" t="s">
        <v>49</v>
      </c>
      <c r="F3172" s="13" t="e">
        <f>IF(C3172=0,"2.5","0")</f>
        <v>#N/A</v>
      </c>
      <c r="G3172" t="s">
        <v>49</v>
      </c>
      <c r="H3172">
        <v>100</v>
      </c>
      <c r="I3172" t="e">
        <f>ROUND(VLOOKUP(B3172,'BAHAN BAKU'!P:AO,26,FALSE)*F3172%,0)</f>
        <v>#N/A</v>
      </c>
      <c r="J3172">
        <v>0</v>
      </c>
      <c r="K3172">
        <v>0</v>
      </c>
      <c r="L3172">
        <f>VLOOKUP(B3172,'BAHAN BAKU'!P:Y,10,FALSE)</f>
        <v>0</v>
      </c>
      <c r="M3172">
        <f>VLOOKUP(B3172,'BAHAN BAKU'!P:Z,11,FALSE)</f>
        <v>0</v>
      </c>
      <c r="T3172">
        <v>0</v>
      </c>
    </row>
    <row r="3173" spans="1:20" x14ac:dyDescent="0.25">
      <c r="A3173">
        <f>VLOOKUP(B3173,'BAHAN BAKU'!$BD:$BE,2,FALSE)</f>
        <v>1</v>
      </c>
      <c r="B3173">
        <f>IF(COUNTIF($B$2:B3172,B3172)=3,B3172+1,B3172)</f>
        <v>1058</v>
      </c>
      <c r="C3173" t="e">
        <f>VLOOKUP(B3173,'BAHAN BAKU'!P:Q,2,FALSE)</f>
        <v>#N/A</v>
      </c>
      <c r="D3173" t="s">
        <v>2</v>
      </c>
      <c r="E3173" t="s">
        <v>49</v>
      </c>
      <c r="F3173" s="13">
        <v>11</v>
      </c>
      <c r="G3173" t="s">
        <v>49</v>
      </c>
      <c r="H3173">
        <v>100</v>
      </c>
      <c r="I3173">
        <f>ROUND(VLOOKUP(B3173,'BAHAN BAKU'!P:AO,26,FALSE)*F3173%,0)</f>
        <v>0</v>
      </c>
      <c r="J3173">
        <v>0</v>
      </c>
      <c r="K3173">
        <v>0</v>
      </c>
      <c r="L3173">
        <f>VLOOKUP(B3173,'BAHAN BAKU'!P:Y,10,FALSE)</f>
        <v>0</v>
      </c>
      <c r="M3173">
        <f>VLOOKUP(B3173,'BAHAN BAKU'!P:Z,11,FALSE)</f>
        <v>0</v>
      </c>
      <c r="T3173">
        <v>0</v>
      </c>
    </row>
    <row r="3174" spans="1:20" x14ac:dyDescent="0.25">
      <c r="A3174">
        <f>VLOOKUP(B3174,'BAHAN BAKU'!$BD:$BE,2,FALSE)</f>
        <v>1</v>
      </c>
      <c r="B3174">
        <f>IF(COUNTIF($B$2:B3173,B3173)=3,B3173+1,B3173)</f>
        <v>1058</v>
      </c>
      <c r="C3174" t="e">
        <f>VLOOKUP(B3174,'BAHAN BAKU'!P:Q,2,FALSE)</f>
        <v>#N/A</v>
      </c>
      <c r="D3174" t="s">
        <v>0</v>
      </c>
      <c r="E3174" t="s">
        <v>49</v>
      </c>
      <c r="F3174" s="13">
        <f>IF(VLOOKUP(B3174&amp;D3174,'BAHAN BAKU'!BA:BB,2,FALSE)&gt;'BAHAN BAKU'!$B$1,'BAHAN BAKU'!$B$1,VLOOKUP(B3174&amp;D3174,'BAHAN BAKU'!BA:BB,2,FALSE))</f>
        <v>0</v>
      </c>
      <c r="G3174" t="s">
        <v>49</v>
      </c>
      <c r="H3174">
        <v>100</v>
      </c>
      <c r="I3174">
        <f>ROUND(VLOOKUP(B3174,'BAHAN BAKU'!P:AO,26,FALSE)*F3174%,0)</f>
        <v>0</v>
      </c>
      <c r="J3174">
        <v>0</v>
      </c>
      <c r="K3174">
        <v>0</v>
      </c>
      <c r="L3174">
        <f>VLOOKUP(B3174,'BAHAN BAKU'!P:Y,10,FALSE)</f>
        <v>0</v>
      </c>
      <c r="M3174">
        <f>VLOOKUP(B3174,'BAHAN BAKU'!P:Z,11,FALSE)</f>
        <v>0</v>
      </c>
      <c r="T3174">
        <v>0</v>
      </c>
    </row>
    <row r="3175" spans="1:20" x14ac:dyDescent="0.25">
      <c r="A3175">
        <f>VLOOKUP(B3175,'BAHAN BAKU'!$BD:$BE,2,FALSE)</f>
        <v>1</v>
      </c>
      <c r="B3175">
        <f>IF(COUNTIF($B$2:B3174,B3174)=3,B3174+1,B3174)</f>
        <v>1058</v>
      </c>
      <c r="C3175" t="e">
        <f>VLOOKUP(B3175,'BAHAN BAKU'!P:Q,2,FALSE)</f>
        <v>#N/A</v>
      </c>
      <c r="D3175" t="s">
        <v>4</v>
      </c>
      <c r="E3175" t="s">
        <v>49</v>
      </c>
      <c r="F3175" s="13" t="e">
        <f>IF(C3175=0,"2.5","0")</f>
        <v>#N/A</v>
      </c>
      <c r="G3175" t="s">
        <v>49</v>
      </c>
      <c r="H3175">
        <v>100</v>
      </c>
      <c r="I3175" t="e">
        <f>ROUND(VLOOKUP(B3175,'BAHAN BAKU'!P:AO,26,FALSE)*F3175%,0)</f>
        <v>#N/A</v>
      </c>
      <c r="J3175">
        <v>0</v>
      </c>
      <c r="K3175">
        <v>0</v>
      </c>
      <c r="L3175">
        <f>VLOOKUP(B3175,'BAHAN BAKU'!P:Y,10,FALSE)</f>
        <v>0</v>
      </c>
      <c r="M3175">
        <f>VLOOKUP(B3175,'BAHAN BAKU'!P:Z,11,FALSE)</f>
        <v>0</v>
      </c>
      <c r="T3175">
        <v>0</v>
      </c>
    </row>
    <row r="3176" spans="1:20" x14ac:dyDescent="0.25">
      <c r="A3176">
        <f>VLOOKUP(B3176,'BAHAN BAKU'!$BD:$BE,2,FALSE)</f>
        <v>1</v>
      </c>
      <c r="B3176">
        <f>IF(COUNTIF($B$2:B3175,B3175)=3,B3175+1,B3175)</f>
        <v>1059</v>
      </c>
      <c r="C3176" t="e">
        <f>VLOOKUP(B3176,'BAHAN BAKU'!P:Q,2,FALSE)</f>
        <v>#N/A</v>
      </c>
      <c r="D3176" t="s">
        <v>2</v>
      </c>
      <c r="E3176" t="s">
        <v>49</v>
      </c>
      <c r="F3176" s="13">
        <v>11</v>
      </c>
      <c r="G3176" t="s">
        <v>49</v>
      </c>
      <c r="H3176">
        <v>100</v>
      </c>
      <c r="I3176">
        <f>ROUND(VLOOKUP(B3176,'BAHAN BAKU'!P:AO,26,FALSE)*F3176%,0)</f>
        <v>0</v>
      </c>
      <c r="J3176">
        <v>0</v>
      </c>
      <c r="K3176">
        <v>0</v>
      </c>
      <c r="L3176">
        <f>VLOOKUP(B3176,'BAHAN BAKU'!P:Y,10,FALSE)</f>
        <v>0</v>
      </c>
      <c r="M3176">
        <f>VLOOKUP(B3176,'BAHAN BAKU'!P:Z,11,FALSE)</f>
        <v>0</v>
      </c>
      <c r="T3176">
        <v>0</v>
      </c>
    </row>
    <row r="3177" spans="1:20" x14ac:dyDescent="0.25">
      <c r="A3177">
        <f>VLOOKUP(B3177,'BAHAN BAKU'!$BD:$BE,2,FALSE)</f>
        <v>1</v>
      </c>
      <c r="B3177">
        <f>IF(COUNTIF($B$2:B3176,B3176)=3,B3176+1,B3176)</f>
        <v>1059</v>
      </c>
      <c r="C3177" t="e">
        <f>VLOOKUP(B3177,'BAHAN BAKU'!P:Q,2,FALSE)</f>
        <v>#N/A</v>
      </c>
      <c r="D3177" t="s">
        <v>0</v>
      </c>
      <c r="E3177" t="s">
        <v>49</v>
      </c>
      <c r="F3177" s="13">
        <f>IF(VLOOKUP(B3177&amp;D3177,'BAHAN BAKU'!BA:BB,2,FALSE)&gt;'BAHAN BAKU'!$B$1,'BAHAN BAKU'!$B$1,VLOOKUP(B3177&amp;D3177,'BAHAN BAKU'!BA:BB,2,FALSE))</f>
        <v>0</v>
      </c>
      <c r="G3177" t="s">
        <v>49</v>
      </c>
      <c r="H3177">
        <v>100</v>
      </c>
      <c r="I3177">
        <f>ROUND(VLOOKUP(B3177,'BAHAN BAKU'!P:AO,26,FALSE)*F3177%,0)</f>
        <v>0</v>
      </c>
      <c r="J3177">
        <v>0</v>
      </c>
      <c r="K3177">
        <v>0</v>
      </c>
      <c r="L3177">
        <f>VLOOKUP(B3177,'BAHAN BAKU'!P:Y,10,FALSE)</f>
        <v>0</v>
      </c>
      <c r="M3177">
        <f>VLOOKUP(B3177,'BAHAN BAKU'!P:Z,11,FALSE)</f>
        <v>0</v>
      </c>
      <c r="T3177">
        <v>0</v>
      </c>
    </row>
    <row r="3178" spans="1:20" x14ac:dyDescent="0.25">
      <c r="A3178">
        <f>VLOOKUP(B3178,'BAHAN BAKU'!$BD:$BE,2,FALSE)</f>
        <v>1</v>
      </c>
      <c r="B3178">
        <f>IF(COUNTIF($B$2:B3177,B3177)=3,B3177+1,B3177)</f>
        <v>1059</v>
      </c>
      <c r="C3178" t="e">
        <f>VLOOKUP(B3178,'BAHAN BAKU'!P:Q,2,FALSE)</f>
        <v>#N/A</v>
      </c>
      <c r="D3178" t="s">
        <v>4</v>
      </c>
      <c r="E3178" t="s">
        <v>49</v>
      </c>
      <c r="F3178" s="13" t="e">
        <f>IF(C3178=0,"2.5","0")</f>
        <v>#N/A</v>
      </c>
      <c r="G3178" t="s">
        <v>49</v>
      </c>
      <c r="H3178">
        <v>100</v>
      </c>
      <c r="I3178" t="e">
        <f>ROUND(VLOOKUP(B3178,'BAHAN BAKU'!P:AO,26,FALSE)*F3178%,0)</f>
        <v>#N/A</v>
      </c>
      <c r="J3178">
        <v>0</v>
      </c>
      <c r="K3178">
        <v>0</v>
      </c>
      <c r="L3178">
        <f>VLOOKUP(B3178,'BAHAN BAKU'!P:Y,10,FALSE)</f>
        <v>0</v>
      </c>
      <c r="M3178">
        <f>VLOOKUP(B3178,'BAHAN BAKU'!P:Z,11,FALSE)</f>
        <v>0</v>
      </c>
      <c r="T3178">
        <v>0</v>
      </c>
    </row>
    <row r="3179" spans="1:20" x14ac:dyDescent="0.25">
      <c r="A3179">
        <f>VLOOKUP(B3179,'BAHAN BAKU'!$BD:$BE,2,FALSE)</f>
        <v>1</v>
      </c>
      <c r="B3179">
        <f>IF(COUNTIF($B$2:B3178,B3178)=3,B3178+1,B3178)</f>
        <v>1060</v>
      </c>
      <c r="C3179" t="e">
        <f>VLOOKUP(B3179,'BAHAN BAKU'!P:Q,2,FALSE)</f>
        <v>#N/A</v>
      </c>
      <c r="D3179" t="s">
        <v>2</v>
      </c>
      <c r="E3179" t="s">
        <v>49</v>
      </c>
      <c r="F3179" s="13">
        <v>11</v>
      </c>
      <c r="G3179" t="s">
        <v>49</v>
      </c>
      <c r="H3179">
        <v>100</v>
      </c>
      <c r="I3179">
        <f>ROUND(VLOOKUP(B3179,'BAHAN BAKU'!P:AO,26,FALSE)*F3179%,0)</f>
        <v>0</v>
      </c>
      <c r="J3179">
        <v>0</v>
      </c>
      <c r="K3179">
        <v>0</v>
      </c>
      <c r="L3179">
        <f>VLOOKUP(B3179,'BAHAN BAKU'!P:Y,10,FALSE)</f>
        <v>0</v>
      </c>
      <c r="M3179">
        <f>VLOOKUP(B3179,'BAHAN BAKU'!P:Z,11,FALSE)</f>
        <v>0</v>
      </c>
      <c r="T3179">
        <v>0</v>
      </c>
    </row>
    <row r="3180" spans="1:20" x14ac:dyDescent="0.25">
      <c r="A3180">
        <f>VLOOKUP(B3180,'BAHAN BAKU'!$BD:$BE,2,FALSE)</f>
        <v>1</v>
      </c>
      <c r="B3180">
        <f>IF(COUNTIF($B$2:B3179,B3179)=3,B3179+1,B3179)</f>
        <v>1060</v>
      </c>
      <c r="C3180" t="e">
        <f>VLOOKUP(B3180,'BAHAN BAKU'!P:Q,2,FALSE)</f>
        <v>#N/A</v>
      </c>
      <c r="D3180" t="s">
        <v>0</v>
      </c>
      <c r="E3180" t="s">
        <v>49</v>
      </c>
      <c r="F3180" s="13">
        <f>IF(VLOOKUP(B3180&amp;D3180,'BAHAN BAKU'!BA:BB,2,FALSE)&gt;'BAHAN BAKU'!$B$1,'BAHAN BAKU'!$B$1,VLOOKUP(B3180&amp;D3180,'BAHAN BAKU'!BA:BB,2,FALSE))</f>
        <v>0</v>
      </c>
      <c r="G3180" t="s">
        <v>49</v>
      </c>
      <c r="H3180">
        <v>100</v>
      </c>
      <c r="I3180">
        <f>ROUND(VLOOKUP(B3180,'BAHAN BAKU'!P:AO,26,FALSE)*F3180%,0)</f>
        <v>0</v>
      </c>
      <c r="J3180">
        <v>0</v>
      </c>
      <c r="K3180">
        <v>0</v>
      </c>
      <c r="L3180">
        <f>VLOOKUP(B3180,'BAHAN BAKU'!P:Y,10,FALSE)</f>
        <v>0</v>
      </c>
      <c r="M3180">
        <f>VLOOKUP(B3180,'BAHAN BAKU'!P:Z,11,FALSE)</f>
        <v>0</v>
      </c>
      <c r="T3180">
        <v>0</v>
      </c>
    </row>
    <row r="3181" spans="1:20" x14ac:dyDescent="0.25">
      <c r="A3181">
        <f>VLOOKUP(B3181,'BAHAN BAKU'!$BD:$BE,2,FALSE)</f>
        <v>1</v>
      </c>
      <c r="B3181">
        <f>IF(COUNTIF($B$2:B3180,B3180)=3,B3180+1,B3180)</f>
        <v>1060</v>
      </c>
      <c r="C3181" t="e">
        <f>VLOOKUP(B3181,'BAHAN BAKU'!P:Q,2,FALSE)</f>
        <v>#N/A</v>
      </c>
      <c r="D3181" t="s">
        <v>4</v>
      </c>
      <c r="E3181" t="s">
        <v>49</v>
      </c>
      <c r="F3181" s="13" t="e">
        <f>IF(C3181=0,"2.5","0")</f>
        <v>#N/A</v>
      </c>
      <c r="G3181" t="s">
        <v>49</v>
      </c>
      <c r="H3181">
        <v>100</v>
      </c>
      <c r="I3181" t="e">
        <f>ROUND(VLOOKUP(B3181,'BAHAN BAKU'!P:AO,26,FALSE)*F3181%,0)</f>
        <v>#N/A</v>
      </c>
      <c r="J3181">
        <v>0</v>
      </c>
      <c r="K3181">
        <v>0</v>
      </c>
      <c r="L3181">
        <f>VLOOKUP(B3181,'BAHAN BAKU'!P:Y,10,FALSE)</f>
        <v>0</v>
      </c>
      <c r="M3181">
        <f>VLOOKUP(B3181,'BAHAN BAKU'!P:Z,11,FALSE)</f>
        <v>0</v>
      </c>
      <c r="T3181">
        <v>0</v>
      </c>
    </row>
    <row r="3182" spans="1:20" x14ac:dyDescent="0.25">
      <c r="A3182">
        <f>VLOOKUP(B3182,'BAHAN BAKU'!$BD:$BE,2,FALSE)</f>
        <v>1</v>
      </c>
      <c r="B3182">
        <f>IF(COUNTIF($B$2:B3181,B3181)=3,B3181+1,B3181)</f>
        <v>1061</v>
      </c>
      <c r="C3182" t="e">
        <f>VLOOKUP(B3182,'BAHAN BAKU'!P:Q,2,FALSE)</f>
        <v>#N/A</v>
      </c>
      <c r="D3182" t="s">
        <v>2</v>
      </c>
      <c r="E3182" t="s">
        <v>49</v>
      </c>
      <c r="F3182" s="13">
        <v>11</v>
      </c>
      <c r="G3182" t="s">
        <v>49</v>
      </c>
      <c r="H3182">
        <v>100</v>
      </c>
      <c r="I3182">
        <f>ROUND(VLOOKUP(B3182,'BAHAN BAKU'!P:AO,26,FALSE)*F3182%,0)</f>
        <v>0</v>
      </c>
      <c r="J3182">
        <v>0</v>
      </c>
      <c r="K3182">
        <v>0</v>
      </c>
      <c r="L3182">
        <f>VLOOKUP(B3182,'BAHAN BAKU'!P:Y,10,FALSE)</f>
        <v>0</v>
      </c>
      <c r="M3182">
        <f>VLOOKUP(B3182,'BAHAN BAKU'!P:Z,11,FALSE)</f>
        <v>0</v>
      </c>
      <c r="T3182">
        <v>0</v>
      </c>
    </row>
    <row r="3183" spans="1:20" x14ac:dyDescent="0.25">
      <c r="A3183">
        <f>VLOOKUP(B3183,'BAHAN BAKU'!$BD:$BE,2,FALSE)</f>
        <v>1</v>
      </c>
      <c r="B3183">
        <f>IF(COUNTIF($B$2:B3182,B3182)=3,B3182+1,B3182)</f>
        <v>1061</v>
      </c>
      <c r="C3183" t="e">
        <f>VLOOKUP(B3183,'BAHAN BAKU'!P:Q,2,FALSE)</f>
        <v>#N/A</v>
      </c>
      <c r="D3183" t="s">
        <v>0</v>
      </c>
      <c r="E3183" t="s">
        <v>49</v>
      </c>
      <c r="F3183" s="13">
        <f>IF(VLOOKUP(B3183&amp;D3183,'BAHAN BAKU'!BA:BB,2,FALSE)&gt;'BAHAN BAKU'!$B$1,'BAHAN BAKU'!$B$1,VLOOKUP(B3183&amp;D3183,'BAHAN BAKU'!BA:BB,2,FALSE))</f>
        <v>0</v>
      </c>
      <c r="G3183" t="s">
        <v>49</v>
      </c>
      <c r="H3183">
        <v>100</v>
      </c>
      <c r="I3183">
        <f>ROUND(VLOOKUP(B3183,'BAHAN BAKU'!P:AO,26,FALSE)*F3183%,0)</f>
        <v>0</v>
      </c>
      <c r="J3183">
        <v>0</v>
      </c>
      <c r="K3183">
        <v>0</v>
      </c>
      <c r="L3183">
        <f>VLOOKUP(B3183,'BAHAN BAKU'!P:Y,10,FALSE)</f>
        <v>0</v>
      </c>
      <c r="M3183">
        <f>VLOOKUP(B3183,'BAHAN BAKU'!P:Z,11,FALSE)</f>
        <v>0</v>
      </c>
      <c r="T3183">
        <v>0</v>
      </c>
    </row>
    <row r="3184" spans="1:20" x14ac:dyDescent="0.25">
      <c r="A3184">
        <f>VLOOKUP(B3184,'BAHAN BAKU'!$BD:$BE,2,FALSE)</f>
        <v>1</v>
      </c>
      <c r="B3184">
        <f>IF(COUNTIF($B$2:B3183,B3183)=3,B3183+1,B3183)</f>
        <v>1061</v>
      </c>
      <c r="C3184" t="e">
        <f>VLOOKUP(B3184,'BAHAN BAKU'!P:Q,2,FALSE)</f>
        <v>#N/A</v>
      </c>
      <c r="D3184" t="s">
        <v>4</v>
      </c>
      <c r="E3184" t="s">
        <v>49</v>
      </c>
      <c r="F3184" s="13" t="e">
        <f>IF(C3184=0,"2.5","0")</f>
        <v>#N/A</v>
      </c>
      <c r="G3184" t="s">
        <v>49</v>
      </c>
      <c r="H3184">
        <v>100</v>
      </c>
      <c r="I3184" t="e">
        <f>ROUND(VLOOKUP(B3184,'BAHAN BAKU'!P:AO,26,FALSE)*F3184%,0)</f>
        <v>#N/A</v>
      </c>
      <c r="J3184">
        <v>0</v>
      </c>
      <c r="K3184">
        <v>0</v>
      </c>
      <c r="L3184">
        <f>VLOOKUP(B3184,'BAHAN BAKU'!P:Y,10,FALSE)</f>
        <v>0</v>
      </c>
      <c r="M3184">
        <f>VLOOKUP(B3184,'BAHAN BAKU'!P:Z,11,FALSE)</f>
        <v>0</v>
      </c>
      <c r="T3184">
        <v>0</v>
      </c>
    </row>
    <row r="3185" spans="1:20" x14ac:dyDescent="0.25">
      <c r="A3185">
        <f>VLOOKUP(B3185,'BAHAN BAKU'!$BD:$BE,2,FALSE)</f>
        <v>1</v>
      </c>
      <c r="B3185">
        <f>IF(COUNTIF($B$2:B3184,B3184)=3,B3184+1,B3184)</f>
        <v>1062</v>
      </c>
      <c r="C3185" t="e">
        <f>VLOOKUP(B3185,'BAHAN BAKU'!P:Q,2,FALSE)</f>
        <v>#N/A</v>
      </c>
      <c r="D3185" t="s">
        <v>2</v>
      </c>
      <c r="E3185" t="s">
        <v>49</v>
      </c>
      <c r="F3185" s="13">
        <v>11</v>
      </c>
      <c r="G3185" t="s">
        <v>49</v>
      </c>
      <c r="H3185">
        <v>100</v>
      </c>
      <c r="I3185">
        <f>ROUND(VLOOKUP(B3185,'BAHAN BAKU'!P:AO,26,FALSE)*F3185%,0)</f>
        <v>0</v>
      </c>
      <c r="J3185">
        <v>0</v>
      </c>
      <c r="K3185">
        <v>0</v>
      </c>
      <c r="L3185">
        <f>VLOOKUP(B3185,'BAHAN BAKU'!P:Y,10,FALSE)</f>
        <v>0</v>
      </c>
      <c r="M3185">
        <f>VLOOKUP(B3185,'BAHAN BAKU'!P:Z,11,FALSE)</f>
        <v>0</v>
      </c>
      <c r="T3185">
        <v>0</v>
      </c>
    </row>
    <row r="3186" spans="1:20" x14ac:dyDescent="0.25">
      <c r="A3186">
        <f>VLOOKUP(B3186,'BAHAN BAKU'!$BD:$BE,2,FALSE)</f>
        <v>1</v>
      </c>
      <c r="B3186">
        <f>IF(COUNTIF($B$2:B3185,B3185)=3,B3185+1,B3185)</f>
        <v>1062</v>
      </c>
      <c r="C3186" t="e">
        <f>VLOOKUP(B3186,'BAHAN BAKU'!P:Q,2,FALSE)</f>
        <v>#N/A</v>
      </c>
      <c r="D3186" t="s">
        <v>0</v>
      </c>
      <c r="E3186" t="s">
        <v>49</v>
      </c>
      <c r="F3186" s="13">
        <f>IF(VLOOKUP(B3186&amp;D3186,'BAHAN BAKU'!BA:BB,2,FALSE)&gt;'BAHAN BAKU'!$B$1,'BAHAN BAKU'!$B$1,VLOOKUP(B3186&amp;D3186,'BAHAN BAKU'!BA:BB,2,FALSE))</f>
        <v>0</v>
      </c>
      <c r="G3186" t="s">
        <v>49</v>
      </c>
      <c r="H3186">
        <v>100</v>
      </c>
      <c r="I3186">
        <f>ROUND(VLOOKUP(B3186,'BAHAN BAKU'!P:AO,26,FALSE)*F3186%,0)</f>
        <v>0</v>
      </c>
      <c r="J3186">
        <v>0</v>
      </c>
      <c r="K3186">
        <v>0</v>
      </c>
      <c r="L3186">
        <f>VLOOKUP(B3186,'BAHAN BAKU'!P:Y,10,FALSE)</f>
        <v>0</v>
      </c>
      <c r="M3186">
        <f>VLOOKUP(B3186,'BAHAN BAKU'!P:Z,11,FALSE)</f>
        <v>0</v>
      </c>
      <c r="T3186">
        <v>0</v>
      </c>
    </row>
    <row r="3187" spans="1:20" x14ac:dyDescent="0.25">
      <c r="A3187">
        <f>VLOOKUP(B3187,'BAHAN BAKU'!$BD:$BE,2,FALSE)</f>
        <v>1</v>
      </c>
      <c r="B3187">
        <f>IF(COUNTIF($B$2:B3186,B3186)=3,B3186+1,B3186)</f>
        <v>1062</v>
      </c>
      <c r="C3187" t="e">
        <f>VLOOKUP(B3187,'BAHAN BAKU'!P:Q,2,FALSE)</f>
        <v>#N/A</v>
      </c>
      <c r="D3187" t="s">
        <v>4</v>
      </c>
      <c r="E3187" t="s">
        <v>49</v>
      </c>
      <c r="F3187" s="13" t="e">
        <f>IF(C3187=0,"2.5","0")</f>
        <v>#N/A</v>
      </c>
      <c r="G3187" t="s">
        <v>49</v>
      </c>
      <c r="H3187">
        <v>100</v>
      </c>
      <c r="I3187" t="e">
        <f>ROUND(VLOOKUP(B3187,'BAHAN BAKU'!P:AO,26,FALSE)*F3187%,0)</f>
        <v>#N/A</v>
      </c>
      <c r="J3187">
        <v>0</v>
      </c>
      <c r="K3187">
        <v>0</v>
      </c>
      <c r="L3187">
        <f>VLOOKUP(B3187,'BAHAN BAKU'!P:Y,10,FALSE)</f>
        <v>0</v>
      </c>
      <c r="M3187">
        <f>VLOOKUP(B3187,'BAHAN BAKU'!P:Z,11,FALSE)</f>
        <v>0</v>
      </c>
      <c r="T3187">
        <v>0</v>
      </c>
    </row>
    <row r="3188" spans="1:20" x14ac:dyDescent="0.25">
      <c r="A3188">
        <f>VLOOKUP(B3188,'BAHAN BAKU'!$BD:$BE,2,FALSE)</f>
        <v>1</v>
      </c>
      <c r="B3188">
        <f>IF(COUNTIF($B$2:B3187,B3187)=3,B3187+1,B3187)</f>
        <v>1063</v>
      </c>
      <c r="C3188" t="e">
        <f>VLOOKUP(B3188,'BAHAN BAKU'!P:Q,2,FALSE)</f>
        <v>#N/A</v>
      </c>
      <c r="D3188" t="s">
        <v>2</v>
      </c>
      <c r="E3188" t="s">
        <v>49</v>
      </c>
      <c r="F3188" s="13">
        <v>11</v>
      </c>
      <c r="G3188" t="s">
        <v>49</v>
      </c>
      <c r="H3188">
        <v>100</v>
      </c>
      <c r="I3188">
        <f>ROUND(VLOOKUP(B3188,'BAHAN BAKU'!P:AO,26,FALSE)*F3188%,0)</f>
        <v>0</v>
      </c>
      <c r="J3188">
        <v>0</v>
      </c>
      <c r="K3188">
        <v>0</v>
      </c>
      <c r="L3188">
        <f>VLOOKUP(B3188,'BAHAN BAKU'!P:Y,10,FALSE)</f>
        <v>0</v>
      </c>
      <c r="M3188">
        <f>VLOOKUP(B3188,'BAHAN BAKU'!P:Z,11,FALSE)</f>
        <v>0</v>
      </c>
      <c r="T3188">
        <v>0</v>
      </c>
    </row>
    <row r="3189" spans="1:20" x14ac:dyDescent="0.25">
      <c r="A3189">
        <f>VLOOKUP(B3189,'BAHAN BAKU'!$BD:$BE,2,FALSE)</f>
        <v>1</v>
      </c>
      <c r="B3189">
        <f>IF(COUNTIF($B$2:B3188,B3188)=3,B3188+1,B3188)</f>
        <v>1063</v>
      </c>
      <c r="C3189" t="e">
        <f>VLOOKUP(B3189,'BAHAN BAKU'!P:Q,2,FALSE)</f>
        <v>#N/A</v>
      </c>
      <c r="D3189" t="s">
        <v>0</v>
      </c>
      <c r="E3189" t="s">
        <v>49</v>
      </c>
      <c r="F3189" s="13">
        <f>IF(VLOOKUP(B3189&amp;D3189,'BAHAN BAKU'!BA:BB,2,FALSE)&gt;'BAHAN BAKU'!$B$1,'BAHAN BAKU'!$B$1,VLOOKUP(B3189&amp;D3189,'BAHAN BAKU'!BA:BB,2,FALSE))</f>
        <v>0</v>
      </c>
      <c r="G3189" t="s">
        <v>49</v>
      </c>
      <c r="H3189">
        <v>100</v>
      </c>
      <c r="I3189">
        <f>ROUND(VLOOKUP(B3189,'BAHAN BAKU'!P:AO,26,FALSE)*F3189%,0)</f>
        <v>0</v>
      </c>
      <c r="J3189">
        <v>0</v>
      </c>
      <c r="K3189">
        <v>0</v>
      </c>
      <c r="L3189">
        <f>VLOOKUP(B3189,'BAHAN BAKU'!P:Y,10,FALSE)</f>
        <v>0</v>
      </c>
      <c r="M3189">
        <f>VLOOKUP(B3189,'BAHAN BAKU'!P:Z,11,FALSE)</f>
        <v>0</v>
      </c>
      <c r="T3189">
        <v>0</v>
      </c>
    </row>
    <row r="3190" spans="1:20" x14ac:dyDescent="0.25">
      <c r="A3190">
        <f>VLOOKUP(B3190,'BAHAN BAKU'!$BD:$BE,2,FALSE)</f>
        <v>1</v>
      </c>
      <c r="B3190">
        <f>IF(COUNTIF($B$2:B3189,B3189)=3,B3189+1,B3189)</f>
        <v>1063</v>
      </c>
      <c r="C3190" t="e">
        <f>VLOOKUP(B3190,'BAHAN BAKU'!P:Q,2,FALSE)</f>
        <v>#N/A</v>
      </c>
      <c r="D3190" t="s">
        <v>4</v>
      </c>
      <c r="E3190" t="s">
        <v>49</v>
      </c>
      <c r="F3190" s="13" t="e">
        <f>IF(C3190=0,"2.5","0")</f>
        <v>#N/A</v>
      </c>
      <c r="G3190" t="s">
        <v>49</v>
      </c>
      <c r="H3190">
        <v>100</v>
      </c>
      <c r="I3190" t="e">
        <f>ROUND(VLOOKUP(B3190,'BAHAN BAKU'!P:AO,26,FALSE)*F3190%,0)</f>
        <v>#N/A</v>
      </c>
      <c r="J3190">
        <v>0</v>
      </c>
      <c r="K3190">
        <v>0</v>
      </c>
      <c r="L3190">
        <f>VLOOKUP(B3190,'BAHAN BAKU'!P:Y,10,FALSE)</f>
        <v>0</v>
      </c>
      <c r="M3190">
        <f>VLOOKUP(B3190,'BAHAN BAKU'!P:Z,11,FALSE)</f>
        <v>0</v>
      </c>
      <c r="T3190">
        <v>0</v>
      </c>
    </row>
    <row r="3191" spans="1:20" x14ac:dyDescent="0.25">
      <c r="A3191">
        <f>VLOOKUP(B3191,'BAHAN BAKU'!$BD:$BE,2,FALSE)</f>
        <v>1</v>
      </c>
      <c r="B3191">
        <f>IF(COUNTIF($B$2:B3190,B3190)=3,B3190+1,B3190)</f>
        <v>1064</v>
      </c>
      <c r="C3191" t="e">
        <f>VLOOKUP(B3191,'BAHAN BAKU'!P:Q,2,FALSE)</f>
        <v>#N/A</v>
      </c>
      <c r="D3191" t="s">
        <v>2</v>
      </c>
      <c r="E3191" t="s">
        <v>49</v>
      </c>
      <c r="F3191" s="13">
        <v>11</v>
      </c>
      <c r="G3191" t="s">
        <v>49</v>
      </c>
      <c r="H3191">
        <v>100</v>
      </c>
      <c r="I3191">
        <f>ROUND(VLOOKUP(B3191,'BAHAN BAKU'!P:AO,26,FALSE)*F3191%,0)</f>
        <v>0</v>
      </c>
      <c r="J3191">
        <v>0</v>
      </c>
      <c r="K3191">
        <v>0</v>
      </c>
      <c r="L3191">
        <f>VLOOKUP(B3191,'BAHAN BAKU'!P:Y,10,FALSE)</f>
        <v>0</v>
      </c>
      <c r="M3191">
        <f>VLOOKUP(B3191,'BAHAN BAKU'!P:Z,11,FALSE)</f>
        <v>0</v>
      </c>
      <c r="T3191">
        <v>0</v>
      </c>
    </row>
    <row r="3192" spans="1:20" x14ac:dyDescent="0.25">
      <c r="A3192">
        <f>VLOOKUP(B3192,'BAHAN BAKU'!$BD:$BE,2,FALSE)</f>
        <v>1</v>
      </c>
      <c r="B3192">
        <f>IF(COUNTIF($B$2:B3191,B3191)=3,B3191+1,B3191)</f>
        <v>1064</v>
      </c>
      <c r="C3192" t="e">
        <f>VLOOKUP(B3192,'BAHAN BAKU'!P:Q,2,FALSE)</f>
        <v>#N/A</v>
      </c>
      <c r="D3192" t="s">
        <v>0</v>
      </c>
      <c r="E3192" t="s">
        <v>49</v>
      </c>
      <c r="F3192" s="13">
        <f>IF(VLOOKUP(B3192&amp;D3192,'BAHAN BAKU'!BA:BB,2,FALSE)&gt;'BAHAN BAKU'!$B$1,'BAHAN BAKU'!$B$1,VLOOKUP(B3192&amp;D3192,'BAHAN BAKU'!BA:BB,2,FALSE))</f>
        <v>0</v>
      </c>
      <c r="G3192" t="s">
        <v>49</v>
      </c>
      <c r="H3192">
        <v>100</v>
      </c>
      <c r="I3192">
        <f>ROUND(VLOOKUP(B3192,'BAHAN BAKU'!P:AO,26,FALSE)*F3192%,0)</f>
        <v>0</v>
      </c>
      <c r="J3192">
        <v>0</v>
      </c>
      <c r="K3192">
        <v>0</v>
      </c>
      <c r="L3192">
        <f>VLOOKUP(B3192,'BAHAN BAKU'!P:Y,10,FALSE)</f>
        <v>0</v>
      </c>
      <c r="M3192">
        <f>VLOOKUP(B3192,'BAHAN BAKU'!P:Z,11,FALSE)</f>
        <v>0</v>
      </c>
      <c r="T3192">
        <v>0</v>
      </c>
    </row>
    <row r="3193" spans="1:20" x14ac:dyDescent="0.25">
      <c r="A3193">
        <f>VLOOKUP(B3193,'BAHAN BAKU'!$BD:$BE,2,FALSE)</f>
        <v>1</v>
      </c>
      <c r="B3193">
        <f>IF(COUNTIF($B$2:B3192,B3192)=3,B3192+1,B3192)</f>
        <v>1064</v>
      </c>
      <c r="C3193" t="e">
        <f>VLOOKUP(B3193,'BAHAN BAKU'!P:Q,2,FALSE)</f>
        <v>#N/A</v>
      </c>
      <c r="D3193" t="s">
        <v>4</v>
      </c>
      <c r="E3193" t="s">
        <v>49</v>
      </c>
      <c r="F3193" s="13" t="e">
        <f>IF(C3193=0,"2.5","0")</f>
        <v>#N/A</v>
      </c>
      <c r="G3193" t="s">
        <v>49</v>
      </c>
      <c r="H3193">
        <v>100</v>
      </c>
      <c r="I3193" t="e">
        <f>ROUND(VLOOKUP(B3193,'BAHAN BAKU'!P:AO,26,FALSE)*F3193%,0)</f>
        <v>#N/A</v>
      </c>
      <c r="J3193">
        <v>0</v>
      </c>
      <c r="K3193">
        <v>0</v>
      </c>
      <c r="L3193">
        <f>VLOOKUP(B3193,'BAHAN BAKU'!P:Y,10,FALSE)</f>
        <v>0</v>
      </c>
      <c r="M3193">
        <f>VLOOKUP(B3193,'BAHAN BAKU'!P:Z,11,FALSE)</f>
        <v>0</v>
      </c>
      <c r="T3193">
        <v>0</v>
      </c>
    </row>
    <row r="3194" spans="1:20" x14ac:dyDescent="0.25">
      <c r="A3194">
        <f>VLOOKUP(B3194,'BAHAN BAKU'!$BD:$BE,2,FALSE)</f>
        <v>1</v>
      </c>
      <c r="B3194">
        <f>IF(COUNTIF($B$2:B3193,B3193)=3,B3193+1,B3193)</f>
        <v>1065</v>
      </c>
      <c r="C3194" t="e">
        <f>VLOOKUP(B3194,'BAHAN BAKU'!P:Q,2,FALSE)</f>
        <v>#N/A</v>
      </c>
      <c r="D3194" t="s">
        <v>2</v>
      </c>
      <c r="E3194" t="s">
        <v>49</v>
      </c>
      <c r="F3194" s="13">
        <v>11</v>
      </c>
      <c r="G3194" t="s">
        <v>49</v>
      </c>
      <c r="H3194">
        <v>100</v>
      </c>
      <c r="I3194">
        <f>ROUND(VLOOKUP(B3194,'BAHAN BAKU'!P:AO,26,FALSE)*F3194%,0)</f>
        <v>0</v>
      </c>
      <c r="J3194">
        <v>0</v>
      </c>
      <c r="K3194">
        <v>0</v>
      </c>
      <c r="L3194">
        <f>VLOOKUP(B3194,'BAHAN BAKU'!P:Y,10,FALSE)</f>
        <v>0</v>
      </c>
      <c r="M3194">
        <f>VLOOKUP(B3194,'BAHAN BAKU'!P:Z,11,FALSE)</f>
        <v>0</v>
      </c>
      <c r="T3194">
        <v>0</v>
      </c>
    </row>
    <row r="3195" spans="1:20" x14ac:dyDescent="0.25">
      <c r="A3195">
        <f>VLOOKUP(B3195,'BAHAN BAKU'!$BD:$BE,2,FALSE)</f>
        <v>1</v>
      </c>
      <c r="B3195">
        <f>IF(COUNTIF($B$2:B3194,B3194)=3,B3194+1,B3194)</f>
        <v>1065</v>
      </c>
      <c r="C3195" t="e">
        <f>VLOOKUP(B3195,'BAHAN BAKU'!P:Q,2,FALSE)</f>
        <v>#N/A</v>
      </c>
      <c r="D3195" t="s">
        <v>0</v>
      </c>
      <c r="E3195" t="s">
        <v>49</v>
      </c>
      <c r="F3195" s="13">
        <f>IF(VLOOKUP(B3195&amp;D3195,'BAHAN BAKU'!BA:BB,2,FALSE)&gt;'BAHAN BAKU'!$B$1,'BAHAN BAKU'!$B$1,VLOOKUP(B3195&amp;D3195,'BAHAN BAKU'!BA:BB,2,FALSE))</f>
        <v>0</v>
      </c>
      <c r="G3195" t="s">
        <v>49</v>
      </c>
      <c r="H3195">
        <v>100</v>
      </c>
      <c r="I3195">
        <f>ROUND(VLOOKUP(B3195,'BAHAN BAKU'!P:AO,26,FALSE)*F3195%,0)</f>
        <v>0</v>
      </c>
      <c r="J3195">
        <v>0</v>
      </c>
      <c r="K3195">
        <v>0</v>
      </c>
      <c r="L3195">
        <f>VLOOKUP(B3195,'BAHAN BAKU'!P:Y,10,FALSE)</f>
        <v>0</v>
      </c>
      <c r="M3195">
        <f>VLOOKUP(B3195,'BAHAN BAKU'!P:Z,11,FALSE)</f>
        <v>0</v>
      </c>
      <c r="T3195">
        <v>0</v>
      </c>
    </row>
    <row r="3196" spans="1:20" x14ac:dyDescent="0.25">
      <c r="A3196">
        <f>VLOOKUP(B3196,'BAHAN BAKU'!$BD:$BE,2,FALSE)</f>
        <v>1</v>
      </c>
      <c r="B3196">
        <f>IF(COUNTIF($B$2:B3195,B3195)=3,B3195+1,B3195)</f>
        <v>1065</v>
      </c>
      <c r="C3196" t="e">
        <f>VLOOKUP(B3196,'BAHAN BAKU'!P:Q,2,FALSE)</f>
        <v>#N/A</v>
      </c>
      <c r="D3196" t="s">
        <v>4</v>
      </c>
      <c r="E3196" t="s">
        <v>49</v>
      </c>
      <c r="F3196" s="13" t="e">
        <f>IF(C3196=0,"2.5","0")</f>
        <v>#N/A</v>
      </c>
      <c r="G3196" t="s">
        <v>49</v>
      </c>
      <c r="H3196">
        <v>100</v>
      </c>
      <c r="I3196" t="e">
        <f>ROUND(VLOOKUP(B3196,'BAHAN BAKU'!P:AO,26,FALSE)*F3196%,0)</f>
        <v>#N/A</v>
      </c>
      <c r="J3196">
        <v>0</v>
      </c>
      <c r="K3196">
        <v>0</v>
      </c>
      <c r="L3196">
        <f>VLOOKUP(B3196,'BAHAN BAKU'!P:Y,10,FALSE)</f>
        <v>0</v>
      </c>
      <c r="M3196">
        <f>VLOOKUP(B3196,'BAHAN BAKU'!P:Z,11,FALSE)</f>
        <v>0</v>
      </c>
      <c r="T3196">
        <v>0</v>
      </c>
    </row>
    <row r="3197" spans="1:20" x14ac:dyDescent="0.25">
      <c r="A3197">
        <f>VLOOKUP(B3197,'BAHAN BAKU'!$BD:$BE,2,FALSE)</f>
        <v>1</v>
      </c>
      <c r="B3197">
        <f>IF(COUNTIF($B$2:B3196,B3196)=3,B3196+1,B3196)</f>
        <v>1066</v>
      </c>
      <c r="C3197" t="e">
        <f>VLOOKUP(B3197,'BAHAN BAKU'!P:Q,2,FALSE)</f>
        <v>#N/A</v>
      </c>
      <c r="D3197" t="s">
        <v>2</v>
      </c>
      <c r="E3197" t="s">
        <v>49</v>
      </c>
      <c r="F3197" s="13">
        <v>11</v>
      </c>
      <c r="G3197" t="s">
        <v>49</v>
      </c>
      <c r="H3197">
        <v>100</v>
      </c>
      <c r="I3197">
        <f>ROUND(VLOOKUP(B3197,'BAHAN BAKU'!P:AO,26,FALSE)*F3197%,0)</f>
        <v>0</v>
      </c>
      <c r="J3197">
        <v>0</v>
      </c>
      <c r="K3197">
        <v>0</v>
      </c>
      <c r="L3197">
        <f>VLOOKUP(B3197,'BAHAN BAKU'!P:Y,10,FALSE)</f>
        <v>0</v>
      </c>
      <c r="M3197">
        <f>VLOOKUP(B3197,'BAHAN BAKU'!P:Z,11,FALSE)</f>
        <v>0</v>
      </c>
      <c r="T3197">
        <v>0</v>
      </c>
    </row>
    <row r="3198" spans="1:20" x14ac:dyDescent="0.25">
      <c r="A3198">
        <f>VLOOKUP(B3198,'BAHAN BAKU'!$BD:$BE,2,FALSE)</f>
        <v>1</v>
      </c>
      <c r="B3198">
        <f>IF(COUNTIF($B$2:B3197,B3197)=3,B3197+1,B3197)</f>
        <v>1066</v>
      </c>
      <c r="C3198" t="e">
        <f>VLOOKUP(B3198,'BAHAN BAKU'!P:Q,2,FALSE)</f>
        <v>#N/A</v>
      </c>
      <c r="D3198" t="s">
        <v>0</v>
      </c>
      <c r="E3198" t="s">
        <v>49</v>
      </c>
      <c r="F3198" s="13">
        <f>IF(VLOOKUP(B3198&amp;D3198,'BAHAN BAKU'!BA:BB,2,FALSE)&gt;'BAHAN BAKU'!$B$1,'BAHAN BAKU'!$B$1,VLOOKUP(B3198&amp;D3198,'BAHAN BAKU'!BA:BB,2,FALSE))</f>
        <v>0</v>
      </c>
      <c r="G3198" t="s">
        <v>49</v>
      </c>
      <c r="H3198">
        <v>100</v>
      </c>
      <c r="I3198">
        <f>ROUND(VLOOKUP(B3198,'BAHAN BAKU'!P:AO,26,FALSE)*F3198%,0)</f>
        <v>0</v>
      </c>
      <c r="J3198">
        <v>0</v>
      </c>
      <c r="K3198">
        <v>0</v>
      </c>
      <c r="L3198">
        <f>VLOOKUP(B3198,'BAHAN BAKU'!P:Y,10,FALSE)</f>
        <v>0</v>
      </c>
      <c r="M3198">
        <f>VLOOKUP(B3198,'BAHAN BAKU'!P:Z,11,FALSE)</f>
        <v>0</v>
      </c>
      <c r="T3198">
        <v>0</v>
      </c>
    </row>
    <row r="3199" spans="1:20" x14ac:dyDescent="0.25">
      <c r="A3199">
        <f>VLOOKUP(B3199,'BAHAN BAKU'!$BD:$BE,2,FALSE)</f>
        <v>1</v>
      </c>
      <c r="B3199">
        <f>IF(COUNTIF($B$2:B3198,B3198)=3,B3198+1,B3198)</f>
        <v>1066</v>
      </c>
      <c r="C3199" t="e">
        <f>VLOOKUP(B3199,'BAHAN BAKU'!P:Q,2,FALSE)</f>
        <v>#N/A</v>
      </c>
      <c r="D3199" t="s">
        <v>4</v>
      </c>
      <c r="E3199" t="s">
        <v>49</v>
      </c>
      <c r="F3199" s="13" t="e">
        <f>IF(C3199=0,"2.5","0")</f>
        <v>#N/A</v>
      </c>
      <c r="G3199" t="s">
        <v>49</v>
      </c>
      <c r="H3199">
        <v>100</v>
      </c>
      <c r="I3199" t="e">
        <f>ROUND(VLOOKUP(B3199,'BAHAN BAKU'!P:AO,26,FALSE)*F3199%,0)</f>
        <v>#N/A</v>
      </c>
      <c r="J3199">
        <v>0</v>
      </c>
      <c r="K3199">
        <v>0</v>
      </c>
      <c r="L3199">
        <f>VLOOKUP(B3199,'BAHAN BAKU'!P:Y,10,FALSE)</f>
        <v>0</v>
      </c>
      <c r="M3199">
        <f>VLOOKUP(B3199,'BAHAN BAKU'!P:Z,11,FALSE)</f>
        <v>0</v>
      </c>
      <c r="T3199">
        <v>0</v>
      </c>
    </row>
    <row r="3200" spans="1:20" x14ac:dyDescent="0.25">
      <c r="A3200">
        <f>VLOOKUP(B3200,'BAHAN BAKU'!$BD:$BE,2,FALSE)</f>
        <v>1</v>
      </c>
      <c r="B3200">
        <f>IF(COUNTIF($B$2:B3199,B3199)=3,B3199+1,B3199)</f>
        <v>1067</v>
      </c>
      <c r="C3200" t="e">
        <f>VLOOKUP(B3200,'BAHAN BAKU'!P:Q,2,FALSE)</f>
        <v>#N/A</v>
      </c>
      <c r="D3200" t="s">
        <v>2</v>
      </c>
      <c r="E3200" t="s">
        <v>49</v>
      </c>
      <c r="F3200" s="13">
        <v>11</v>
      </c>
      <c r="G3200" t="s">
        <v>49</v>
      </c>
      <c r="H3200">
        <v>100</v>
      </c>
      <c r="I3200">
        <f>ROUND(VLOOKUP(B3200,'BAHAN BAKU'!P:AO,26,FALSE)*F3200%,0)</f>
        <v>0</v>
      </c>
      <c r="J3200">
        <v>0</v>
      </c>
      <c r="K3200">
        <v>0</v>
      </c>
      <c r="L3200">
        <f>VLOOKUP(B3200,'BAHAN BAKU'!P:Y,10,FALSE)</f>
        <v>0</v>
      </c>
      <c r="M3200">
        <f>VLOOKUP(B3200,'BAHAN BAKU'!P:Z,11,FALSE)</f>
        <v>0</v>
      </c>
      <c r="T3200">
        <v>0</v>
      </c>
    </row>
    <row r="3201" spans="1:20" x14ac:dyDescent="0.25">
      <c r="A3201">
        <f>VLOOKUP(B3201,'BAHAN BAKU'!$BD:$BE,2,FALSE)</f>
        <v>1</v>
      </c>
      <c r="B3201">
        <f>IF(COUNTIF($B$2:B3200,B3200)=3,B3200+1,B3200)</f>
        <v>1067</v>
      </c>
      <c r="C3201" t="e">
        <f>VLOOKUP(B3201,'BAHAN BAKU'!P:Q,2,FALSE)</f>
        <v>#N/A</v>
      </c>
      <c r="D3201" t="s">
        <v>0</v>
      </c>
      <c r="E3201" t="s">
        <v>49</v>
      </c>
      <c r="F3201" s="13">
        <f>IF(VLOOKUP(B3201&amp;D3201,'BAHAN BAKU'!BA:BB,2,FALSE)&gt;'BAHAN BAKU'!$B$1,'BAHAN BAKU'!$B$1,VLOOKUP(B3201&amp;D3201,'BAHAN BAKU'!BA:BB,2,FALSE))</f>
        <v>0</v>
      </c>
      <c r="G3201" t="s">
        <v>49</v>
      </c>
      <c r="H3201">
        <v>100</v>
      </c>
      <c r="I3201">
        <f>ROUND(VLOOKUP(B3201,'BAHAN BAKU'!P:AO,26,FALSE)*F3201%,0)</f>
        <v>0</v>
      </c>
      <c r="J3201">
        <v>0</v>
      </c>
      <c r="K3201">
        <v>0</v>
      </c>
      <c r="L3201">
        <f>VLOOKUP(B3201,'BAHAN BAKU'!P:Y,10,FALSE)</f>
        <v>0</v>
      </c>
      <c r="M3201">
        <f>VLOOKUP(B3201,'BAHAN BAKU'!P:Z,11,FALSE)</f>
        <v>0</v>
      </c>
      <c r="T3201">
        <v>0</v>
      </c>
    </row>
    <row r="3202" spans="1:20" x14ac:dyDescent="0.25">
      <c r="A3202">
        <f>VLOOKUP(B3202,'BAHAN BAKU'!$BD:$BE,2,FALSE)</f>
        <v>1</v>
      </c>
      <c r="B3202">
        <f>IF(COUNTIF($B$2:B3201,B3201)=3,B3201+1,B3201)</f>
        <v>1067</v>
      </c>
      <c r="C3202" t="e">
        <f>VLOOKUP(B3202,'BAHAN BAKU'!P:Q,2,FALSE)</f>
        <v>#N/A</v>
      </c>
      <c r="D3202" t="s">
        <v>4</v>
      </c>
      <c r="E3202" t="s">
        <v>49</v>
      </c>
      <c r="F3202" s="13" t="e">
        <f>IF(C3202=0,"2.5","0")</f>
        <v>#N/A</v>
      </c>
      <c r="G3202" t="s">
        <v>49</v>
      </c>
      <c r="H3202">
        <v>100</v>
      </c>
      <c r="I3202" t="e">
        <f>ROUND(VLOOKUP(B3202,'BAHAN BAKU'!P:AO,26,FALSE)*F3202%,0)</f>
        <v>#N/A</v>
      </c>
      <c r="J3202">
        <v>0</v>
      </c>
      <c r="K3202">
        <v>0</v>
      </c>
      <c r="L3202">
        <f>VLOOKUP(B3202,'BAHAN BAKU'!P:Y,10,FALSE)</f>
        <v>0</v>
      </c>
      <c r="M3202">
        <f>VLOOKUP(B3202,'BAHAN BAKU'!P:Z,11,FALSE)</f>
        <v>0</v>
      </c>
      <c r="T3202">
        <v>0</v>
      </c>
    </row>
    <row r="3203" spans="1:20" x14ac:dyDescent="0.25">
      <c r="A3203">
        <f>VLOOKUP(B3203,'BAHAN BAKU'!$BD:$BE,2,FALSE)</f>
        <v>1</v>
      </c>
      <c r="B3203">
        <f>IF(COUNTIF($B$2:B3202,B3202)=3,B3202+1,B3202)</f>
        <v>1068</v>
      </c>
      <c r="C3203" t="e">
        <f>VLOOKUP(B3203,'BAHAN BAKU'!P:Q,2,FALSE)</f>
        <v>#N/A</v>
      </c>
      <c r="D3203" t="s">
        <v>2</v>
      </c>
      <c r="E3203" t="s">
        <v>49</v>
      </c>
      <c r="F3203" s="13">
        <v>11</v>
      </c>
      <c r="G3203" t="s">
        <v>49</v>
      </c>
      <c r="H3203">
        <v>100</v>
      </c>
      <c r="I3203">
        <f>ROUND(VLOOKUP(B3203,'BAHAN BAKU'!P:AO,26,FALSE)*F3203%,0)</f>
        <v>0</v>
      </c>
      <c r="J3203">
        <v>0</v>
      </c>
      <c r="K3203">
        <v>0</v>
      </c>
      <c r="L3203">
        <f>VLOOKUP(B3203,'BAHAN BAKU'!P:Y,10,FALSE)</f>
        <v>0</v>
      </c>
      <c r="M3203">
        <f>VLOOKUP(B3203,'BAHAN BAKU'!P:Z,11,FALSE)</f>
        <v>0</v>
      </c>
      <c r="T3203">
        <v>0</v>
      </c>
    </row>
    <row r="3204" spans="1:20" x14ac:dyDescent="0.25">
      <c r="A3204">
        <f>VLOOKUP(B3204,'BAHAN BAKU'!$BD:$BE,2,FALSE)</f>
        <v>1</v>
      </c>
      <c r="B3204">
        <f>IF(COUNTIF($B$2:B3203,B3203)=3,B3203+1,B3203)</f>
        <v>1068</v>
      </c>
      <c r="C3204" t="e">
        <f>VLOOKUP(B3204,'BAHAN BAKU'!P:Q,2,FALSE)</f>
        <v>#N/A</v>
      </c>
      <c r="D3204" t="s">
        <v>0</v>
      </c>
      <c r="E3204" t="s">
        <v>49</v>
      </c>
      <c r="F3204" s="13">
        <f>IF(VLOOKUP(B3204&amp;D3204,'BAHAN BAKU'!BA:BB,2,FALSE)&gt;'BAHAN BAKU'!$B$1,'BAHAN BAKU'!$B$1,VLOOKUP(B3204&amp;D3204,'BAHAN BAKU'!BA:BB,2,FALSE))</f>
        <v>0</v>
      </c>
      <c r="G3204" t="s">
        <v>49</v>
      </c>
      <c r="H3204">
        <v>100</v>
      </c>
      <c r="I3204">
        <f>ROUND(VLOOKUP(B3204,'BAHAN BAKU'!P:AO,26,FALSE)*F3204%,0)</f>
        <v>0</v>
      </c>
      <c r="J3204">
        <v>0</v>
      </c>
      <c r="K3204">
        <v>0</v>
      </c>
      <c r="L3204">
        <f>VLOOKUP(B3204,'BAHAN BAKU'!P:Y,10,FALSE)</f>
        <v>0</v>
      </c>
      <c r="M3204">
        <f>VLOOKUP(B3204,'BAHAN BAKU'!P:Z,11,FALSE)</f>
        <v>0</v>
      </c>
      <c r="T3204">
        <v>0</v>
      </c>
    </row>
    <row r="3205" spans="1:20" x14ac:dyDescent="0.25">
      <c r="A3205">
        <f>VLOOKUP(B3205,'BAHAN BAKU'!$BD:$BE,2,FALSE)</f>
        <v>1</v>
      </c>
      <c r="B3205">
        <f>IF(COUNTIF($B$2:B3204,B3204)=3,B3204+1,B3204)</f>
        <v>1068</v>
      </c>
      <c r="C3205" t="e">
        <f>VLOOKUP(B3205,'BAHAN BAKU'!P:Q,2,FALSE)</f>
        <v>#N/A</v>
      </c>
      <c r="D3205" t="s">
        <v>4</v>
      </c>
      <c r="E3205" t="s">
        <v>49</v>
      </c>
      <c r="F3205" s="13" t="e">
        <f>IF(C3205=0,"2.5","0")</f>
        <v>#N/A</v>
      </c>
      <c r="G3205" t="s">
        <v>49</v>
      </c>
      <c r="H3205">
        <v>100</v>
      </c>
      <c r="I3205" t="e">
        <f>ROUND(VLOOKUP(B3205,'BAHAN BAKU'!P:AO,26,FALSE)*F3205%,0)</f>
        <v>#N/A</v>
      </c>
      <c r="J3205">
        <v>0</v>
      </c>
      <c r="K3205">
        <v>0</v>
      </c>
      <c r="L3205">
        <f>VLOOKUP(B3205,'BAHAN BAKU'!P:Y,10,FALSE)</f>
        <v>0</v>
      </c>
      <c r="M3205">
        <f>VLOOKUP(B3205,'BAHAN BAKU'!P:Z,11,FALSE)</f>
        <v>0</v>
      </c>
      <c r="T3205">
        <v>0</v>
      </c>
    </row>
    <row r="3206" spans="1:20" x14ac:dyDescent="0.25">
      <c r="A3206">
        <f>VLOOKUP(B3206,'BAHAN BAKU'!$BD:$BE,2,FALSE)</f>
        <v>1</v>
      </c>
      <c r="B3206">
        <f>IF(COUNTIF($B$2:B3205,B3205)=3,B3205+1,B3205)</f>
        <v>1069</v>
      </c>
      <c r="C3206" t="e">
        <f>VLOOKUP(B3206,'BAHAN BAKU'!P:Q,2,FALSE)</f>
        <v>#N/A</v>
      </c>
      <c r="D3206" t="s">
        <v>2</v>
      </c>
      <c r="E3206" t="s">
        <v>49</v>
      </c>
      <c r="F3206" s="13">
        <v>11</v>
      </c>
      <c r="G3206" t="s">
        <v>49</v>
      </c>
      <c r="H3206">
        <v>100</v>
      </c>
      <c r="I3206">
        <f>ROUND(VLOOKUP(B3206,'BAHAN BAKU'!P:AO,26,FALSE)*F3206%,0)</f>
        <v>0</v>
      </c>
      <c r="J3206">
        <v>0</v>
      </c>
      <c r="K3206">
        <v>0</v>
      </c>
      <c r="L3206">
        <f>VLOOKUP(B3206,'BAHAN BAKU'!P:Y,10,FALSE)</f>
        <v>0</v>
      </c>
      <c r="M3206">
        <f>VLOOKUP(B3206,'BAHAN BAKU'!P:Z,11,FALSE)</f>
        <v>0</v>
      </c>
      <c r="T3206">
        <v>0</v>
      </c>
    </row>
    <row r="3207" spans="1:20" x14ac:dyDescent="0.25">
      <c r="A3207">
        <f>VLOOKUP(B3207,'BAHAN BAKU'!$BD:$BE,2,FALSE)</f>
        <v>1</v>
      </c>
      <c r="B3207">
        <f>IF(COUNTIF($B$2:B3206,B3206)=3,B3206+1,B3206)</f>
        <v>1069</v>
      </c>
      <c r="C3207" t="e">
        <f>VLOOKUP(B3207,'BAHAN BAKU'!P:Q,2,FALSE)</f>
        <v>#N/A</v>
      </c>
      <c r="D3207" t="s">
        <v>0</v>
      </c>
      <c r="E3207" t="s">
        <v>49</v>
      </c>
      <c r="F3207" s="13">
        <f>IF(VLOOKUP(B3207&amp;D3207,'BAHAN BAKU'!BA:BB,2,FALSE)&gt;'BAHAN BAKU'!$B$1,'BAHAN BAKU'!$B$1,VLOOKUP(B3207&amp;D3207,'BAHAN BAKU'!BA:BB,2,FALSE))</f>
        <v>0</v>
      </c>
      <c r="G3207" t="s">
        <v>49</v>
      </c>
      <c r="H3207">
        <v>100</v>
      </c>
      <c r="I3207">
        <f>ROUND(VLOOKUP(B3207,'BAHAN BAKU'!P:AO,26,FALSE)*F3207%,0)</f>
        <v>0</v>
      </c>
      <c r="J3207">
        <v>0</v>
      </c>
      <c r="K3207">
        <v>0</v>
      </c>
      <c r="L3207">
        <f>VLOOKUP(B3207,'BAHAN BAKU'!P:Y,10,FALSE)</f>
        <v>0</v>
      </c>
      <c r="M3207">
        <f>VLOOKUP(B3207,'BAHAN BAKU'!P:Z,11,FALSE)</f>
        <v>0</v>
      </c>
      <c r="T3207">
        <v>0</v>
      </c>
    </row>
    <row r="3208" spans="1:20" x14ac:dyDescent="0.25">
      <c r="A3208">
        <f>VLOOKUP(B3208,'BAHAN BAKU'!$BD:$BE,2,FALSE)</f>
        <v>1</v>
      </c>
      <c r="B3208">
        <f>IF(COUNTIF($B$2:B3207,B3207)=3,B3207+1,B3207)</f>
        <v>1069</v>
      </c>
      <c r="C3208" t="e">
        <f>VLOOKUP(B3208,'BAHAN BAKU'!P:Q,2,FALSE)</f>
        <v>#N/A</v>
      </c>
      <c r="D3208" t="s">
        <v>4</v>
      </c>
      <c r="E3208" t="s">
        <v>49</v>
      </c>
      <c r="F3208" s="13" t="e">
        <f>IF(C3208=0,"2.5","0")</f>
        <v>#N/A</v>
      </c>
      <c r="G3208" t="s">
        <v>49</v>
      </c>
      <c r="H3208">
        <v>100</v>
      </c>
      <c r="I3208" t="e">
        <f>ROUND(VLOOKUP(B3208,'BAHAN BAKU'!P:AO,26,FALSE)*F3208%,0)</f>
        <v>#N/A</v>
      </c>
      <c r="J3208">
        <v>0</v>
      </c>
      <c r="K3208">
        <v>0</v>
      </c>
      <c r="L3208">
        <f>VLOOKUP(B3208,'BAHAN BAKU'!P:Y,10,FALSE)</f>
        <v>0</v>
      </c>
      <c r="M3208">
        <f>VLOOKUP(B3208,'BAHAN BAKU'!P:Z,11,FALSE)</f>
        <v>0</v>
      </c>
      <c r="T3208">
        <v>0</v>
      </c>
    </row>
    <row r="3209" spans="1:20" x14ac:dyDescent="0.25">
      <c r="A3209">
        <f>VLOOKUP(B3209,'BAHAN BAKU'!$BD:$BE,2,FALSE)</f>
        <v>1</v>
      </c>
      <c r="B3209">
        <f>IF(COUNTIF($B$2:B3208,B3208)=3,B3208+1,B3208)</f>
        <v>1070</v>
      </c>
      <c r="C3209" t="e">
        <f>VLOOKUP(B3209,'BAHAN BAKU'!P:Q,2,FALSE)</f>
        <v>#N/A</v>
      </c>
      <c r="D3209" t="s">
        <v>2</v>
      </c>
      <c r="E3209" t="s">
        <v>49</v>
      </c>
      <c r="F3209" s="13">
        <v>11</v>
      </c>
      <c r="G3209" t="s">
        <v>49</v>
      </c>
      <c r="H3209">
        <v>100</v>
      </c>
      <c r="I3209">
        <f>ROUND(VLOOKUP(B3209,'BAHAN BAKU'!P:AO,26,FALSE)*F3209%,0)</f>
        <v>0</v>
      </c>
      <c r="J3209">
        <v>0</v>
      </c>
      <c r="K3209">
        <v>0</v>
      </c>
      <c r="L3209">
        <f>VLOOKUP(B3209,'BAHAN BAKU'!P:Y,10,FALSE)</f>
        <v>0</v>
      </c>
      <c r="M3209">
        <f>VLOOKUP(B3209,'BAHAN BAKU'!P:Z,11,FALSE)</f>
        <v>0</v>
      </c>
      <c r="T3209">
        <v>0</v>
      </c>
    </row>
    <row r="3210" spans="1:20" x14ac:dyDescent="0.25">
      <c r="A3210">
        <f>VLOOKUP(B3210,'BAHAN BAKU'!$BD:$BE,2,FALSE)</f>
        <v>1</v>
      </c>
      <c r="B3210">
        <f>IF(COUNTIF($B$2:B3209,B3209)=3,B3209+1,B3209)</f>
        <v>1070</v>
      </c>
      <c r="C3210" t="e">
        <f>VLOOKUP(B3210,'BAHAN BAKU'!P:Q,2,FALSE)</f>
        <v>#N/A</v>
      </c>
      <c r="D3210" t="s">
        <v>0</v>
      </c>
      <c r="E3210" t="s">
        <v>49</v>
      </c>
      <c r="F3210" s="13">
        <f>IF(VLOOKUP(B3210&amp;D3210,'BAHAN BAKU'!BA:BB,2,FALSE)&gt;'BAHAN BAKU'!$B$1,'BAHAN BAKU'!$B$1,VLOOKUP(B3210&amp;D3210,'BAHAN BAKU'!BA:BB,2,FALSE))</f>
        <v>0</v>
      </c>
      <c r="G3210" t="s">
        <v>49</v>
      </c>
      <c r="H3210">
        <v>100</v>
      </c>
      <c r="I3210">
        <f>ROUND(VLOOKUP(B3210,'BAHAN BAKU'!P:AO,26,FALSE)*F3210%,0)</f>
        <v>0</v>
      </c>
      <c r="J3210">
        <v>0</v>
      </c>
      <c r="K3210">
        <v>0</v>
      </c>
      <c r="L3210">
        <f>VLOOKUP(B3210,'BAHAN BAKU'!P:Y,10,FALSE)</f>
        <v>0</v>
      </c>
      <c r="M3210">
        <f>VLOOKUP(B3210,'BAHAN BAKU'!P:Z,11,FALSE)</f>
        <v>0</v>
      </c>
      <c r="T3210">
        <v>0</v>
      </c>
    </row>
    <row r="3211" spans="1:20" x14ac:dyDescent="0.25">
      <c r="A3211">
        <f>VLOOKUP(B3211,'BAHAN BAKU'!$BD:$BE,2,FALSE)</f>
        <v>1</v>
      </c>
      <c r="B3211">
        <f>IF(COUNTIF($B$2:B3210,B3210)=3,B3210+1,B3210)</f>
        <v>1070</v>
      </c>
      <c r="C3211" t="e">
        <f>VLOOKUP(B3211,'BAHAN BAKU'!P:Q,2,FALSE)</f>
        <v>#N/A</v>
      </c>
      <c r="D3211" t="s">
        <v>4</v>
      </c>
      <c r="E3211" t="s">
        <v>49</v>
      </c>
      <c r="F3211" s="13" t="e">
        <f>IF(C3211=0,"2.5","0")</f>
        <v>#N/A</v>
      </c>
      <c r="G3211" t="s">
        <v>49</v>
      </c>
      <c r="H3211">
        <v>100</v>
      </c>
      <c r="I3211" t="e">
        <f>ROUND(VLOOKUP(B3211,'BAHAN BAKU'!P:AO,26,FALSE)*F3211%,0)</f>
        <v>#N/A</v>
      </c>
      <c r="J3211">
        <v>0</v>
      </c>
      <c r="K3211">
        <v>0</v>
      </c>
      <c r="L3211">
        <f>VLOOKUP(B3211,'BAHAN BAKU'!P:Y,10,FALSE)</f>
        <v>0</v>
      </c>
      <c r="M3211">
        <f>VLOOKUP(B3211,'BAHAN BAKU'!P:Z,11,FALSE)</f>
        <v>0</v>
      </c>
      <c r="T3211">
        <v>0</v>
      </c>
    </row>
    <row r="3212" spans="1:20" x14ac:dyDescent="0.25">
      <c r="A3212">
        <f>VLOOKUP(B3212,'BAHAN BAKU'!$BD:$BE,2,FALSE)</f>
        <v>1</v>
      </c>
      <c r="B3212">
        <f>IF(COUNTIF($B$2:B3211,B3211)=3,B3211+1,B3211)</f>
        <v>1071</v>
      </c>
      <c r="C3212" t="e">
        <f>VLOOKUP(B3212,'BAHAN BAKU'!P:Q,2,FALSE)</f>
        <v>#N/A</v>
      </c>
      <c r="D3212" t="s">
        <v>2</v>
      </c>
      <c r="E3212" t="s">
        <v>49</v>
      </c>
      <c r="F3212" s="13">
        <v>11</v>
      </c>
      <c r="G3212" t="s">
        <v>49</v>
      </c>
      <c r="H3212">
        <v>100</v>
      </c>
      <c r="I3212">
        <f>ROUND(VLOOKUP(B3212,'BAHAN BAKU'!P:AO,26,FALSE)*F3212%,0)</f>
        <v>0</v>
      </c>
      <c r="J3212">
        <v>0</v>
      </c>
      <c r="K3212">
        <v>0</v>
      </c>
      <c r="L3212">
        <f>VLOOKUP(B3212,'BAHAN BAKU'!P:Y,10,FALSE)</f>
        <v>0</v>
      </c>
      <c r="M3212">
        <f>VLOOKUP(B3212,'BAHAN BAKU'!P:Z,11,FALSE)</f>
        <v>0</v>
      </c>
      <c r="T3212">
        <v>0</v>
      </c>
    </row>
    <row r="3213" spans="1:20" x14ac:dyDescent="0.25">
      <c r="A3213">
        <f>VLOOKUP(B3213,'BAHAN BAKU'!$BD:$BE,2,FALSE)</f>
        <v>1</v>
      </c>
      <c r="B3213">
        <f>IF(COUNTIF($B$2:B3212,B3212)=3,B3212+1,B3212)</f>
        <v>1071</v>
      </c>
      <c r="C3213" t="e">
        <f>VLOOKUP(B3213,'BAHAN BAKU'!P:Q,2,FALSE)</f>
        <v>#N/A</v>
      </c>
      <c r="D3213" t="s">
        <v>0</v>
      </c>
      <c r="E3213" t="s">
        <v>49</v>
      </c>
      <c r="F3213" s="13">
        <f>IF(VLOOKUP(B3213&amp;D3213,'BAHAN BAKU'!BA:BB,2,FALSE)&gt;'BAHAN BAKU'!$B$1,'BAHAN BAKU'!$B$1,VLOOKUP(B3213&amp;D3213,'BAHAN BAKU'!BA:BB,2,FALSE))</f>
        <v>0</v>
      </c>
      <c r="G3213" t="s">
        <v>49</v>
      </c>
      <c r="H3213">
        <v>100</v>
      </c>
      <c r="I3213">
        <f>ROUND(VLOOKUP(B3213,'BAHAN BAKU'!P:AO,26,FALSE)*F3213%,0)</f>
        <v>0</v>
      </c>
      <c r="J3213">
        <v>0</v>
      </c>
      <c r="K3213">
        <v>0</v>
      </c>
      <c r="L3213">
        <f>VLOOKUP(B3213,'BAHAN BAKU'!P:Y,10,FALSE)</f>
        <v>0</v>
      </c>
      <c r="M3213">
        <f>VLOOKUP(B3213,'BAHAN BAKU'!P:Z,11,FALSE)</f>
        <v>0</v>
      </c>
      <c r="T3213">
        <v>0</v>
      </c>
    </row>
    <row r="3214" spans="1:20" x14ac:dyDescent="0.25">
      <c r="A3214">
        <f>VLOOKUP(B3214,'BAHAN BAKU'!$BD:$BE,2,FALSE)</f>
        <v>1</v>
      </c>
      <c r="B3214">
        <f>IF(COUNTIF($B$2:B3213,B3213)=3,B3213+1,B3213)</f>
        <v>1071</v>
      </c>
      <c r="C3214" t="e">
        <f>VLOOKUP(B3214,'BAHAN BAKU'!P:Q,2,FALSE)</f>
        <v>#N/A</v>
      </c>
      <c r="D3214" t="s">
        <v>4</v>
      </c>
      <c r="E3214" t="s">
        <v>49</v>
      </c>
      <c r="F3214" s="13" t="e">
        <f>IF(C3214=0,"2.5","0")</f>
        <v>#N/A</v>
      </c>
      <c r="G3214" t="s">
        <v>49</v>
      </c>
      <c r="H3214">
        <v>100</v>
      </c>
      <c r="I3214" t="e">
        <f>ROUND(VLOOKUP(B3214,'BAHAN BAKU'!P:AO,26,FALSE)*F3214%,0)</f>
        <v>#N/A</v>
      </c>
      <c r="J3214">
        <v>0</v>
      </c>
      <c r="K3214">
        <v>0</v>
      </c>
      <c r="L3214">
        <f>VLOOKUP(B3214,'BAHAN BAKU'!P:Y,10,FALSE)</f>
        <v>0</v>
      </c>
      <c r="M3214">
        <f>VLOOKUP(B3214,'BAHAN BAKU'!P:Z,11,FALSE)</f>
        <v>0</v>
      </c>
      <c r="T3214">
        <v>0</v>
      </c>
    </row>
    <row r="3215" spans="1:20" x14ac:dyDescent="0.25">
      <c r="A3215">
        <f>VLOOKUP(B3215,'BAHAN BAKU'!$BD:$BE,2,FALSE)</f>
        <v>1</v>
      </c>
      <c r="B3215">
        <f>IF(COUNTIF($B$2:B3214,B3214)=3,B3214+1,B3214)</f>
        <v>1072</v>
      </c>
      <c r="C3215" t="e">
        <f>VLOOKUP(B3215,'BAHAN BAKU'!P:Q,2,FALSE)</f>
        <v>#N/A</v>
      </c>
      <c r="D3215" t="s">
        <v>2</v>
      </c>
      <c r="E3215" t="s">
        <v>49</v>
      </c>
      <c r="F3215" s="13">
        <v>11</v>
      </c>
      <c r="G3215" t="s">
        <v>49</v>
      </c>
      <c r="H3215">
        <v>100</v>
      </c>
      <c r="I3215">
        <f>ROUND(VLOOKUP(B3215,'BAHAN BAKU'!P:AO,26,FALSE)*F3215%,0)</f>
        <v>0</v>
      </c>
      <c r="J3215">
        <v>0</v>
      </c>
      <c r="K3215">
        <v>0</v>
      </c>
      <c r="L3215">
        <f>VLOOKUP(B3215,'BAHAN BAKU'!P:Y,10,FALSE)</f>
        <v>0</v>
      </c>
      <c r="M3215">
        <f>VLOOKUP(B3215,'BAHAN BAKU'!P:Z,11,FALSE)</f>
        <v>0</v>
      </c>
      <c r="T3215">
        <v>0</v>
      </c>
    </row>
    <row r="3216" spans="1:20" x14ac:dyDescent="0.25">
      <c r="A3216">
        <f>VLOOKUP(B3216,'BAHAN BAKU'!$BD:$BE,2,FALSE)</f>
        <v>1</v>
      </c>
      <c r="B3216">
        <f>IF(COUNTIF($B$2:B3215,B3215)=3,B3215+1,B3215)</f>
        <v>1072</v>
      </c>
      <c r="C3216" t="e">
        <f>VLOOKUP(B3216,'BAHAN BAKU'!P:Q,2,FALSE)</f>
        <v>#N/A</v>
      </c>
      <c r="D3216" t="s">
        <v>0</v>
      </c>
      <c r="E3216" t="s">
        <v>49</v>
      </c>
      <c r="F3216" s="13">
        <f>IF(VLOOKUP(B3216&amp;D3216,'BAHAN BAKU'!BA:BB,2,FALSE)&gt;'BAHAN BAKU'!$B$1,'BAHAN BAKU'!$B$1,VLOOKUP(B3216&amp;D3216,'BAHAN BAKU'!BA:BB,2,FALSE))</f>
        <v>0</v>
      </c>
      <c r="G3216" t="s">
        <v>49</v>
      </c>
      <c r="H3216">
        <v>100</v>
      </c>
      <c r="I3216">
        <f>ROUND(VLOOKUP(B3216,'BAHAN BAKU'!P:AO,26,FALSE)*F3216%,0)</f>
        <v>0</v>
      </c>
      <c r="J3216">
        <v>0</v>
      </c>
      <c r="K3216">
        <v>0</v>
      </c>
      <c r="L3216">
        <f>VLOOKUP(B3216,'BAHAN BAKU'!P:Y,10,FALSE)</f>
        <v>0</v>
      </c>
      <c r="M3216">
        <f>VLOOKUP(B3216,'BAHAN BAKU'!P:Z,11,FALSE)</f>
        <v>0</v>
      </c>
      <c r="T3216">
        <v>0</v>
      </c>
    </row>
    <row r="3217" spans="1:20" x14ac:dyDescent="0.25">
      <c r="A3217">
        <f>VLOOKUP(B3217,'BAHAN BAKU'!$BD:$BE,2,FALSE)</f>
        <v>1</v>
      </c>
      <c r="B3217">
        <f>IF(COUNTIF($B$2:B3216,B3216)=3,B3216+1,B3216)</f>
        <v>1072</v>
      </c>
      <c r="C3217" t="e">
        <f>VLOOKUP(B3217,'BAHAN BAKU'!P:Q,2,FALSE)</f>
        <v>#N/A</v>
      </c>
      <c r="D3217" t="s">
        <v>4</v>
      </c>
      <c r="E3217" t="s">
        <v>49</v>
      </c>
      <c r="F3217" s="13" t="e">
        <f>IF(C3217=0,"2.5","0")</f>
        <v>#N/A</v>
      </c>
      <c r="G3217" t="s">
        <v>49</v>
      </c>
      <c r="H3217">
        <v>100</v>
      </c>
      <c r="I3217" t="e">
        <f>ROUND(VLOOKUP(B3217,'BAHAN BAKU'!P:AO,26,FALSE)*F3217%,0)</f>
        <v>#N/A</v>
      </c>
      <c r="J3217">
        <v>0</v>
      </c>
      <c r="K3217">
        <v>0</v>
      </c>
      <c r="L3217">
        <f>VLOOKUP(B3217,'BAHAN BAKU'!P:Y,10,FALSE)</f>
        <v>0</v>
      </c>
      <c r="M3217">
        <f>VLOOKUP(B3217,'BAHAN BAKU'!P:Z,11,FALSE)</f>
        <v>0</v>
      </c>
      <c r="T3217">
        <v>0</v>
      </c>
    </row>
    <row r="3218" spans="1:20" x14ac:dyDescent="0.25">
      <c r="A3218">
        <f>VLOOKUP(B3218,'BAHAN BAKU'!$BD:$BE,2,FALSE)</f>
        <v>1</v>
      </c>
      <c r="B3218">
        <f>IF(COUNTIF($B$2:B3217,B3217)=3,B3217+1,B3217)</f>
        <v>1073</v>
      </c>
      <c r="C3218" t="e">
        <f>VLOOKUP(B3218,'BAHAN BAKU'!P:Q,2,FALSE)</f>
        <v>#N/A</v>
      </c>
      <c r="D3218" t="s">
        <v>2</v>
      </c>
      <c r="E3218" t="s">
        <v>49</v>
      </c>
      <c r="F3218" s="13">
        <v>11</v>
      </c>
      <c r="G3218" t="s">
        <v>49</v>
      </c>
      <c r="H3218">
        <v>100</v>
      </c>
      <c r="I3218">
        <f>ROUND(VLOOKUP(B3218,'BAHAN BAKU'!P:AO,26,FALSE)*F3218%,0)</f>
        <v>0</v>
      </c>
      <c r="J3218">
        <v>0</v>
      </c>
      <c r="K3218">
        <v>0</v>
      </c>
      <c r="L3218">
        <f>VLOOKUP(B3218,'BAHAN BAKU'!P:Y,10,FALSE)</f>
        <v>0</v>
      </c>
      <c r="M3218">
        <f>VLOOKUP(B3218,'BAHAN BAKU'!P:Z,11,FALSE)</f>
        <v>0</v>
      </c>
      <c r="T3218">
        <v>0</v>
      </c>
    </row>
    <row r="3219" spans="1:20" x14ac:dyDescent="0.25">
      <c r="A3219">
        <f>VLOOKUP(B3219,'BAHAN BAKU'!$BD:$BE,2,FALSE)</f>
        <v>1</v>
      </c>
      <c r="B3219">
        <f>IF(COUNTIF($B$2:B3218,B3218)=3,B3218+1,B3218)</f>
        <v>1073</v>
      </c>
      <c r="C3219" t="e">
        <f>VLOOKUP(B3219,'BAHAN BAKU'!P:Q,2,FALSE)</f>
        <v>#N/A</v>
      </c>
      <c r="D3219" t="s">
        <v>0</v>
      </c>
      <c r="E3219" t="s">
        <v>49</v>
      </c>
      <c r="F3219" s="13">
        <f>IF(VLOOKUP(B3219&amp;D3219,'BAHAN BAKU'!BA:BB,2,FALSE)&gt;'BAHAN BAKU'!$B$1,'BAHAN BAKU'!$B$1,VLOOKUP(B3219&amp;D3219,'BAHAN BAKU'!BA:BB,2,FALSE))</f>
        <v>0</v>
      </c>
      <c r="G3219" t="s">
        <v>49</v>
      </c>
      <c r="H3219">
        <v>100</v>
      </c>
      <c r="I3219">
        <f>ROUND(VLOOKUP(B3219,'BAHAN BAKU'!P:AO,26,FALSE)*F3219%,0)</f>
        <v>0</v>
      </c>
      <c r="J3219">
        <v>0</v>
      </c>
      <c r="K3219">
        <v>0</v>
      </c>
      <c r="L3219">
        <f>VLOOKUP(B3219,'BAHAN BAKU'!P:Y,10,FALSE)</f>
        <v>0</v>
      </c>
      <c r="M3219">
        <f>VLOOKUP(B3219,'BAHAN BAKU'!P:Z,11,FALSE)</f>
        <v>0</v>
      </c>
      <c r="T3219">
        <v>0</v>
      </c>
    </row>
    <row r="3220" spans="1:20" x14ac:dyDescent="0.25">
      <c r="A3220">
        <f>VLOOKUP(B3220,'BAHAN BAKU'!$BD:$BE,2,FALSE)</f>
        <v>1</v>
      </c>
      <c r="B3220">
        <f>IF(COUNTIF($B$2:B3219,B3219)=3,B3219+1,B3219)</f>
        <v>1073</v>
      </c>
      <c r="C3220" t="e">
        <f>VLOOKUP(B3220,'BAHAN BAKU'!P:Q,2,FALSE)</f>
        <v>#N/A</v>
      </c>
      <c r="D3220" t="s">
        <v>4</v>
      </c>
      <c r="E3220" t="s">
        <v>49</v>
      </c>
      <c r="F3220" s="13" t="e">
        <f>IF(C3220=0,"2.5","0")</f>
        <v>#N/A</v>
      </c>
      <c r="G3220" t="s">
        <v>49</v>
      </c>
      <c r="H3220">
        <v>100</v>
      </c>
      <c r="I3220" t="e">
        <f>ROUND(VLOOKUP(B3220,'BAHAN BAKU'!P:AO,26,FALSE)*F3220%,0)</f>
        <v>#N/A</v>
      </c>
      <c r="J3220">
        <v>0</v>
      </c>
      <c r="K3220">
        <v>0</v>
      </c>
      <c r="L3220">
        <f>VLOOKUP(B3220,'BAHAN BAKU'!P:Y,10,FALSE)</f>
        <v>0</v>
      </c>
      <c r="M3220">
        <f>VLOOKUP(B3220,'BAHAN BAKU'!P:Z,11,FALSE)</f>
        <v>0</v>
      </c>
      <c r="T3220">
        <v>0</v>
      </c>
    </row>
    <row r="3221" spans="1:20" x14ac:dyDescent="0.25">
      <c r="A3221">
        <f>VLOOKUP(B3221,'BAHAN BAKU'!$BD:$BE,2,FALSE)</f>
        <v>1</v>
      </c>
      <c r="B3221">
        <f>IF(COUNTIF($B$2:B3220,B3220)=3,B3220+1,B3220)</f>
        <v>1074</v>
      </c>
      <c r="C3221" t="e">
        <f>VLOOKUP(B3221,'BAHAN BAKU'!P:Q,2,FALSE)</f>
        <v>#N/A</v>
      </c>
      <c r="D3221" t="s">
        <v>2</v>
      </c>
      <c r="E3221" t="s">
        <v>49</v>
      </c>
      <c r="F3221" s="13">
        <v>11</v>
      </c>
      <c r="G3221" t="s">
        <v>49</v>
      </c>
      <c r="H3221">
        <v>100</v>
      </c>
      <c r="I3221">
        <f>ROUND(VLOOKUP(B3221,'BAHAN BAKU'!P:AO,26,FALSE)*F3221%,0)</f>
        <v>0</v>
      </c>
      <c r="J3221">
        <v>0</v>
      </c>
      <c r="K3221">
        <v>0</v>
      </c>
      <c r="L3221">
        <f>VLOOKUP(B3221,'BAHAN BAKU'!P:Y,10,FALSE)</f>
        <v>0</v>
      </c>
      <c r="M3221">
        <f>VLOOKUP(B3221,'BAHAN BAKU'!P:Z,11,FALSE)</f>
        <v>0</v>
      </c>
      <c r="T3221">
        <v>0</v>
      </c>
    </row>
    <row r="3222" spans="1:20" x14ac:dyDescent="0.25">
      <c r="A3222">
        <f>VLOOKUP(B3222,'BAHAN BAKU'!$BD:$BE,2,FALSE)</f>
        <v>1</v>
      </c>
      <c r="B3222">
        <f>IF(COUNTIF($B$2:B3221,B3221)=3,B3221+1,B3221)</f>
        <v>1074</v>
      </c>
      <c r="C3222" t="e">
        <f>VLOOKUP(B3222,'BAHAN BAKU'!P:Q,2,FALSE)</f>
        <v>#N/A</v>
      </c>
      <c r="D3222" t="s">
        <v>0</v>
      </c>
      <c r="E3222" t="s">
        <v>49</v>
      </c>
      <c r="F3222" s="13">
        <f>IF(VLOOKUP(B3222&amp;D3222,'BAHAN BAKU'!BA:BB,2,FALSE)&gt;'BAHAN BAKU'!$B$1,'BAHAN BAKU'!$B$1,VLOOKUP(B3222&amp;D3222,'BAHAN BAKU'!BA:BB,2,FALSE))</f>
        <v>0</v>
      </c>
      <c r="G3222" t="s">
        <v>49</v>
      </c>
      <c r="H3222">
        <v>100</v>
      </c>
      <c r="I3222">
        <f>ROUND(VLOOKUP(B3222,'BAHAN BAKU'!P:AO,26,FALSE)*F3222%,0)</f>
        <v>0</v>
      </c>
      <c r="J3222">
        <v>0</v>
      </c>
      <c r="K3222">
        <v>0</v>
      </c>
      <c r="L3222">
        <f>VLOOKUP(B3222,'BAHAN BAKU'!P:Y,10,FALSE)</f>
        <v>0</v>
      </c>
      <c r="M3222">
        <f>VLOOKUP(B3222,'BAHAN BAKU'!P:Z,11,FALSE)</f>
        <v>0</v>
      </c>
      <c r="T3222">
        <v>0</v>
      </c>
    </row>
    <row r="3223" spans="1:20" x14ac:dyDescent="0.25">
      <c r="A3223">
        <f>VLOOKUP(B3223,'BAHAN BAKU'!$BD:$BE,2,FALSE)</f>
        <v>1</v>
      </c>
      <c r="B3223">
        <f>IF(COUNTIF($B$2:B3222,B3222)=3,B3222+1,B3222)</f>
        <v>1074</v>
      </c>
      <c r="C3223" t="e">
        <f>VLOOKUP(B3223,'BAHAN BAKU'!P:Q,2,FALSE)</f>
        <v>#N/A</v>
      </c>
      <c r="D3223" t="s">
        <v>4</v>
      </c>
      <c r="E3223" t="s">
        <v>49</v>
      </c>
      <c r="F3223" s="13" t="e">
        <f>IF(C3223=0,"2.5","0")</f>
        <v>#N/A</v>
      </c>
      <c r="G3223" t="s">
        <v>49</v>
      </c>
      <c r="H3223">
        <v>100</v>
      </c>
      <c r="I3223" t="e">
        <f>ROUND(VLOOKUP(B3223,'BAHAN BAKU'!P:AO,26,FALSE)*F3223%,0)</f>
        <v>#N/A</v>
      </c>
      <c r="J3223">
        <v>0</v>
      </c>
      <c r="K3223">
        <v>0</v>
      </c>
      <c r="L3223">
        <f>VLOOKUP(B3223,'BAHAN BAKU'!P:Y,10,FALSE)</f>
        <v>0</v>
      </c>
      <c r="M3223">
        <f>VLOOKUP(B3223,'BAHAN BAKU'!P:Z,11,FALSE)</f>
        <v>0</v>
      </c>
      <c r="T3223">
        <v>0</v>
      </c>
    </row>
    <row r="3224" spans="1:20" x14ac:dyDescent="0.25">
      <c r="A3224">
        <f>VLOOKUP(B3224,'BAHAN BAKU'!$BD:$BE,2,FALSE)</f>
        <v>1</v>
      </c>
      <c r="B3224">
        <f>IF(COUNTIF($B$2:B3223,B3223)=3,B3223+1,B3223)</f>
        <v>1075</v>
      </c>
      <c r="C3224" t="e">
        <f>VLOOKUP(B3224,'BAHAN BAKU'!P:Q,2,FALSE)</f>
        <v>#N/A</v>
      </c>
      <c r="D3224" t="s">
        <v>2</v>
      </c>
      <c r="E3224" t="s">
        <v>49</v>
      </c>
      <c r="F3224" s="13">
        <v>11</v>
      </c>
      <c r="G3224" t="s">
        <v>49</v>
      </c>
      <c r="H3224">
        <v>100</v>
      </c>
      <c r="I3224">
        <f>ROUND(VLOOKUP(B3224,'BAHAN BAKU'!P:AO,26,FALSE)*F3224%,0)</f>
        <v>0</v>
      </c>
      <c r="J3224">
        <v>0</v>
      </c>
      <c r="K3224">
        <v>0</v>
      </c>
      <c r="L3224">
        <f>VLOOKUP(B3224,'BAHAN BAKU'!P:Y,10,FALSE)</f>
        <v>0</v>
      </c>
      <c r="M3224">
        <f>VLOOKUP(B3224,'BAHAN BAKU'!P:Z,11,FALSE)</f>
        <v>0</v>
      </c>
      <c r="T3224">
        <v>0</v>
      </c>
    </row>
    <row r="3225" spans="1:20" x14ac:dyDescent="0.25">
      <c r="A3225">
        <f>VLOOKUP(B3225,'BAHAN BAKU'!$BD:$BE,2,FALSE)</f>
        <v>1</v>
      </c>
      <c r="B3225">
        <f>IF(COUNTIF($B$2:B3224,B3224)=3,B3224+1,B3224)</f>
        <v>1075</v>
      </c>
      <c r="C3225" t="e">
        <f>VLOOKUP(B3225,'BAHAN BAKU'!P:Q,2,FALSE)</f>
        <v>#N/A</v>
      </c>
      <c r="D3225" t="s">
        <v>0</v>
      </c>
      <c r="E3225" t="s">
        <v>49</v>
      </c>
      <c r="F3225" s="13">
        <f>IF(VLOOKUP(B3225&amp;D3225,'BAHAN BAKU'!BA:BB,2,FALSE)&gt;'BAHAN BAKU'!$B$1,'BAHAN BAKU'!$B$1,VLOOKUP(B3225&amp;D3225,'BAHAN BAKU'!BA:BB,2,FALSE))</f>
        <v>0</v>
      </c>
      <c r="G3225" t="s">
        <v>49</v>
      </c>
      <c r="H3225">
        <v>100</v>
      </c>
      <c r="I3225">
        <f>ROUND(VLOOKUP(B3225,'BAHAN BAKU'!P:AO,26,FALSE)*F3225%,0)</f>
        <v>0</v>
      </c>
      <c r="J3225">
        <v>0</v>
      </c>
      <c r="K3225">
        <v>0</v>
      </c>
      <c r="L3225">
        <f>VLOOKUP(B3225,'BAHAN BAKU'!P:Y,10,FALSE)</f>
        <v>0</v>
      </c>
      <c r="M3225">
        <f>VLOOKUP(B3225,'BAHAN BAKU'!P:Z,11,FALSE)</f>
        <v>0</v>
      </c>
      <c r="T3225">
        <v>0</v>
      </c>
    </row>
    <row r="3226" spans="1:20" x14ac:dyDescent="0.25">
      <c r="A3226">
        <f>VLOOKUP(B3226,'BAHAN BAKU'!$BD:$BE,2,FALSE)</f>
        <v>1</v>
      </c>
      <c r="B3226">
        <f>IF(COUNTIF($B$2:B3225,B3225)=3,B3225+1,B3225)</f>
        <v>1075</v>
      </c>
      <c r="C3226" t="e">
        <f>VLOOKUP(B3226,'BAHAN BAKU'!P:Q,2,FALSE)</f>
        <v>#N/A</v>
      </c>
      <c r="D3226" t="s">
        <v>4</v>
      </c>
      <c r="E3226" t="s">
        <v>49</v>
      </c>
      <c r="F3226" s="13" t="e">
        <f>IF(C3226=0,"2.5","0")</f>
        <v>#N/A</v>
      </c>
      <c r="G3226" t="s">
        <v>49</v>
      </c>
      <c r="H3226">
        <v>100</v>
      </c>
      <c r="I3226" t="e">
        <f>ROUND(VLOOKUP(B3226,'BAHAN BAKU'!P:AO,26,FALSE)*F3226%,0)</f>
        <v>#N/A</v>
      </c>
      <c r="J3226">
        <v>0</v>
      </c>
      <c r="K3226">
        <v>0</v>
      </c>
      <c r="L3226">
        <f>VLOOKUP(B3226,'BAHAN BAKU'!P:Y,10,FALSE)</f>
        <v>0</v>
      </c>
      <c r="M3226">
        <f>VLOOKUP(B3226,'BAHAN BAKU'!P:Z,11,FALSE)</f>
        <v>0</v>
      </c>
      <c r="T3226">
        <v>0</v>
      </c>
    </row>
    <row r="3227" spans="1:20" x14ac:dyDescent="0.25">
      <c r="A3227">
        <f>VLOOKUP(B3227,'BAHAN BAKU'!$BD:$BE,2,FALSE)</f>
        <v>1</v>
      </c>
      <c r="B3227">
        <f>IF(COUNTIF($B$2:B3226,B3226)=3,B3226+1,B3226)</f>
        <v>1076</v>
      </c>
      <c r="C3227" t="e">
        <f>VLOOKUP(B3227,'BAHAN BAKU'!P:Q,2,FALSE)</f>
        <v>#N/A</v>
      </c>
      <c r="D3227" t="s">
        <v>2</v>
      </c>
      <c r="E3227" t="s">
        <v>49</v>
      </c>
      <c r="F3227" s="13">
        <v>11</v>
      </c>
      <c r="G3227" t="s">
        <v>49</v>
      </c>
      <c r="H3227">
        <v>100</v>
      </c>
      <c r="I3227">
        <f>ROUND(VLOOKUP(B3227,'BAHAN BAKU'!P:AO,26,FALSE)*F3227%,0)</f>
        <v>0</v>
      </c>
      <c r="J3227">
        <v>0</v>
      </c>
      <c r="K3227">
        <v>0</v>
      </c>
      <c r="L3227">
        <f>VLOOKUP(B3227,'BAHAN BAKU'!P:Y,10,FALSE)</f>
        <v>0</v>
      </c>
      <c r="M3227">
        <f>VLOOKUP(B3227,'BAHAN BAKU'!P:Z,11,FALSE)</f>
        <v>0</v>
      </c>
      <c r="T3227">
        <v>0</v>
      </c>
    </row>
    <row r="3228" spans="1:20" x14ac:dyDescent="0.25">
      <c r="A3228">
        <f>VLOOKUP(B3228,'BAHAN BAKU'!$BD:$BE,2,FALSE)</f>
        <v>1</v>
      </c>
      <c r="B3228">
        <f>IF(COUNTIF($B$2:B3227,B3227)=3,B3227+1,B3227)</f>
        <v>1076</v>
      </c>
      <c r="C3228" t="e">
        <f>VLOOKUP(B3228,'BAHAN BAKU'!P:Q,2,FALSE)</f>
        <v>#N/A</v>
      </c>
      <c r="D3228" t="s">
        <v>0</v>
      </c>
      <c r="E3228" t="s">
        <v>49</v>
      </c>
      <c r="F3228" s="13">
        <f>IF(VLOOKUP(B3228&amp;D3228,'BAHAN BAKU'!BA:BB,2,FALSE)&gt;'BAHAN BAKU'!$B$1,'BAHAN BAKU'!$B$1,VLOOKUP(B3228&amp;D3228,'BAHAN BAKU'!BA:BB,2,FALSE))</f>
        <v>0</v>
      </c>
      <c r="G3228" t="s">
        <v>49</v>
      </c>
      <c r="H3228">
        <v>100</v>
      </c>
      <c r="I3228">
        <f>ROUND(VLOOKUP(B3228,'BAHAN BAKU'!P:AO,26,FALSE)*F3228%,0)</f>
        <v>0</v>
      </c>
      <c r="J3228">
        <v>0</v>
      </c>
      <c r="K3228">
        <v>0</v>
      </c>
      <c r="L3228">
        <f>VLOOKUP(B3228,'BAHAN BAKU'!P:Y,10,FALSE)</f>
        <v>0</v>
      </c>
      <c r="M3228">
        <f>VLOOKUP(B3228,'BAHAN BAKU'!P:Z,11,FALSE)</f>
        <v>0</v>
      </c>
      <c r="T3228">
        <v>0</v>
      </c>
    </row>
    <row r="3229" spans="1:20" x14ac:dyDescent="0.25">
      <c r="A3229">
        <f>VLOOKUP(B3229,'BAHAN BAKU'!$BD:$BE,2,FALSE)</f>
        <v>1</v>
      </c>
      <c r="B3229">
        <f>IF(COUNTIF($B$2:B3228,B3228)=3,B3228+1,B3228)</f>
        <v>1076</v>
      </c>
      <c r="C3229" t="e">
        <f>VLOOKUP(B3229,'BAHAN BAKU'!P:Q,2,FALSE)</f>
        <v>#N/A</v>
      </c>
      <c r="D3229" t="s">
        <v>4</v>
      </c>
      <c r="E3229" t="s">
        <v>49</v>
      </c>
      <c r="F3229" s="13" t="e">
        <f>IF(C3229=0,"2.5","0")</f>
        <v>#N/A</v>
      </c>
      <c r="G3229" t="s">
        <v>49</v>
      </c>
      <c r="H3229">
        <v>100</v>
      </c>
      <c r="I3229" t="e">
        <f>ROUND(VLOOKUP(B3229,'BAHAN BAKU'!P:AO,26,FALSE)*F3229%,0)</f>
        <v>#N/A</v>
      </c>
      <c r="J3229">
        <v>0</v>
      </c>
      <c r="K3229">
        <v>0</v>
      </c>
      <c r="L3229">
        <f>VLOOKUP(B3229,'BAHAN BAKU'!P:Y,10,FALSE)</f>
        <v>0</v>
      </c>
      <c r="M3229">
        <f>VLOOKUP(B3229,'BAHAN BAKU'!P:Z,11,FALSE)</f>
        <v>0</v>
      </c>
      <c r="T3229">
        <v>0</v>
      </c>
    </row>
    <row r="3230" spans="1:20" x14ac:dyDescent="0.25">
      <c r="A3230">
        <f>VLOOKUP(B3230,'BAHAN BAKU'!$BD:$BE,2,FALSE)</f>
        <v>1</v>
      </c>
      <c r="B3230">
        <f>IF(COUNTIF($B$2:B3229,B3229)=3,B3229+1,B3229)</f>
        <v>1077</v>
      </c>
      <c r="C3230" t="e">
        <f>VLOOKUP(B3230,'BAHAN BAKU'!P:Q,2,FALSE)</f>
        <v>#N/A</v>
      </c>
      <c r="D3230" t="s">
        <v>2</v>
      </c>
      <c r="E3230" t="s">
        <v>49</v>
      </c>
      <c r="F3230" s="13">
        <v>11</v>
      </c>
      <c r="G3230" t="s">
        <v>49</v>
      </c>
      <c r="H3230">
        <v>100</v>
      </c>
      <c r="I3230">
        <f>ROUND(VLOOKUP(B3230,'BAHAN BAKU'!P:AO,26,FALSE)*F3230%,0)</f>
        <v>0</v>
      </c>
      <c r="J3230">
        <v>0</v>
      </c>
      <c r="K3230">
        <v>0</v>
      </c>
      <c r="L3230">
        <f>VLOOKUP(B3230,'BAHAN BAKU'!P:Y,10,FALSE)</f>
        <v>0</v>
      </c>
      <c r="M3230">
        <f>VLOOKUP(B3230,'BAHAN BAKU'!P:Z,11,FALSE)</f>
        <v>0</v>
      </c>
      <c r="T3230">
        <v>0</v>
      </c>
    </row>
    <row r="3231" spans="1:20" x14ac:dyDescent="0.25">
      <c r="A3231">
        <f>VLOOKUP(B3231,'BAHAN BAKU'!$BD:$BE,2,FALSE)</f>
        <v>1</v>
      </c>
      <c r="B3231">
        <f>IF(COUNTIF($B$2:B3230,B3230)=3,B3230+1,B3230)</f>
        <v>1077</v>
      </c>
      <c r="C3231" t="e">
        <f>VLOOKUP(B3231,'BAHAN BAKU'!P:Q,2,FALSE)</f>
        <v>#N/A</v>
      </c>
      <c r="D3231" t="s">
        <v>0</v>
      </c>
      <c r="E3231" t="s">
        <v>49</v>
      </c>
      <c r="F3231" s="13">
        <f>IF(VLOOKUP(B3231&amp;D3231,'BAHAN BAKU'!BA:BB,2,FALSE)&gt;'BAHAN BAKU'!$B$1,'BAHAN BAKU'!$B$1,VLOOKUP(B3231&amp;D3231,'BAHAN BAKU'!BA:BB,2,FALSE))</f>
        <v>0</v>
      </c>
      <c r="G3231" t="s">
        <v>49</v>
      </c>
      <c r="H3231">
        <v>100</v>
      </c>
      <c r="I3231">
        <f>ROUND(VLOOKUP(B3231,'BAHAN BAKU'!P:AO,26,FALSE)*F3231%,0)</f>
        <v>0</v>
      </c>
      <c r="J3231">
        <v>0</v>
      </c>
      <c r="K3231">
        <v>0</v>
      </c>
      <c r="L3231">
        <f>VLOOKUP(B3231,'BAHAN BAKU'!P:Y,10,FALSE)</f>
        <v>0</v>
      </c>
      <c r="M3231">
        <f>VLOOKUP(B3231,'BAHAN BAKU'!P:Z,11,FALSE)</f>
        <v>0</v>
      </c>
      <c r="T3231">
        <v>0</v>
      </c>
    </row>
    <row r="3232" spans="1:20" x14ac:dyDescent="0.25">
      <c r="A3232">
        <f>VLOOKUP(B3232,'BAHAN BAKU'!$BD:$BE,2,FALSE)</f>
        <v>1</v>
      </c>
      <c r="B3232">
        <f>IF(COUNTIF($B$2:B3231,B3231)=3,B3231+1,B3231)</f>
        <v>1077</v>
      </c>
      <c r="C3232" t="e">
        <f>VLOOKUP(B3232,'BAHAN BAKU'!P:Q,2,FALSE)</f>
        <v>#N/A</v>
      </c>
      <c r="D3232" t="s">
        <v>4</v>
      </c>
      <c r="E3232" t="s">
        <v>49</v>
      </c>
      <c r="F3232" s="13" t="e">
        <f>IF(C3232=0,"2.5","0")</f>
        <v>#N/A</v>
      </c>
      <c r="G3232" t="s">
        <v>49</v>
      </c>
      <c r="H3232">
        <v>100</v>
      </c>
      <c r="I3232" t="e">
        <f>ROUND(VLOOKUP(B3232,'BAHAN BAKU'!P:AO,26,FALSE)*F3232%,0)</f>
        <v>#N/A</v>
      </c>
      <c r="J3232">
        <v>0</v>
      </c>
      <c r="K3232">
        <v>0</v>
      </c>
      <c r="L3232">
        <f>VLOOKUP(B3232,'BAHAN BAKU'!P:Y,10,FALSE)</f>
        <v>0</v>
      </c>
      <c r="M3232">
        <f>VLOOKUP(B3232,'BAHAN BAKU'!P:Z,11,FALSE)</f>
        <v>0</v>
      </c>
      <c r="T3232">
        <v>0</v>
      </c>
    </row>
    <row r="3233" spans="1:20" x14ac:dyDescent="0.25">
      <c r="A3233">
        <f>VLOOKUP(B3233,'BAHAN BAKU'!$BD:$BE,2,FALSE)</f>
        <v>1</v>
      </c>
      <c r="B3233">
        <f>IF(COUNTIF($B$2:B3232,B3232)=3,B3232+1,B3232)</f>
        <v>1078</v>
      </c>
      <c r="C3233" t="e">
        <f>VLOOKUP(B3233,'BAHAN BAKU'!P:Q,2,FALSE)</f>
        <v>#N/A</v>
      </c>
      <c r="D3233" t="s">
        <v>2</v>
      </c>
      <c r="E3233" t="s">
        <v>49</v>
      </c>
      <c r="F3233" s="13">
        <v>11</v>
      </c>
      <c r="G3233" t="s">
        <v>49</v>
      </c>
      <c r="H3233">
        <v>100</v>
      </c>
      <c r="I3233">
        <f>ROUND(VLOOKUP(B3233,'BAHAN BAKU'!P:AO,26,FALSE)*F3233%,0)</f>
        <v>0</v>
      </c>
      <c r="J3233">
        <v>0</v>
      </c>
      <c r="K3233">
        <v>0</v>
      </c>
      <c r="L3233">
        <f>VLOOKUP(B3233,'BAHAN BAKU'!P:Y,10,FALSE)</f>
        <v>0</v>
      </c>
      <c r="M3233">
        <f>VLOOKUP(B3233,'BAHAN BAKU'!P:Z,11,FALSE)</f>
        <v>0</v>
      </c>
      <c r="T3233">
        <v>0</v>
      </c>
    </row>
    <row r="3234" spans="1:20" x14ac:dyDescent="0.25">
      <c r="A3234">
        <f>VLOOKUP(B3234,'BAHAN BAKU'!$BD:$BE,2,FALSE)</f>
        <v>1</v>
      </c>
      <c r="B3234">
        <f>IF(COUNTIF($B$2:B3233,B3233)=3,B3233+1,B3233)</f>
        <v>1078</v>
      </c>
      <c r="C3234" t="e">
        <f>VLOOKUP(B3234,'BAHAN BAKU'!P:Q,2,FALSE)</f>
        <v>#N/A</v>
      </c>
      <c r="D3234" t="s">
        <v>0</v>
      </c>
      <c r="E3234" t="s">
        <v>49</v>
      </c>
      <c r="F3234" s="13">
        <f>IF(VLOOKUP(B3234&amp;D3234,'BAHAN BAKU'!BA:BB,2,FALSE)&gt;'BAHAN BAKU'!$B$1,'BAHAN BAKU'!$B$1,VLOOKUP(B3234&amp;D3234,'BAHAN BAKU'!BA:BB,2,FALSE))</f>
        <v>0</v>
      </c>
      <c r="G3234" t="s">
        <v>49</v>
      </c>
      <c r="H3234">
        <v>100</v>
      </c>
      <c r="I3234">
        <f>ROUND(VLOOKUP(B3234,'BAHAN BAKU'!P:AO,26,FALSE)*F3234%,0)</f>
        <v>0</v>
      </c>
      <c r="J3234">
        <v>0</v>
      </c>
      <c r="K3234">
        <v>0</v>
      </c>
      <c r="L3234">
        <f>VLOOKUP(B3234,'BAHAN BAKU'!P:Y,10,FALSE)</f>
        <v>0</v>
      </c>
      <c r="M3234">
        <f>VLOOKUP(B3234,'BAHAN BAKU'!P:Z,11,FALSE)</f>
        <v>0</v>
      </c>
      <c r="T3234">
        <v>0</v>
      </c>
    </row>
    <row r="3235" spans="1:20" x14ac:dyDescent="0.25">
      <c r="A3235">
        <f>VLOOKUP(B3235,'BAHAN BAKU'!$BD:$BE,2,FALSE)</f>
        <v>1</v>
      </c>
      <c r="B3235">
        <f>IF(COUNTIF($B$2:B3234,B3234)=3,B3234+1,B3234)</f>
        <v>1078</v>
      </c>
      <c r="C3235" t="e">
        <f>VLOOKUP(B3235,'BAHAN BAKU'!P:Q,2,FALSE)</f>
        <v>#N/A</v>
      </c>
      <c r="D3235" t="s">
        <v>4</v>
      </c>
      <c r="E3235" t="s">
        <v>49</v>
      </c>
      <c r="F3235" s="13" t="e">
        <f>IF(C3235=0,"2.5","0")</f>
        <v>#N/A</v>
      </c>
      <c r="G3235" t="s">
        <v>49</v>
      </c>
      <c r="H3235">
        <v>100</v>
      </c>
      <c r="I3235" t="e">
        <f>ROUND(VLOOKUP(B3235,'BAHAN BAKU'!P:AO,26,FALSE)*F3235%,0)</f>
        <v>#N/A</v>
      </c>
      <c r="J3235">
        <v>0</v>
      </c>
      <c r="K3235">
        <v>0</v>
      </c>
      <c r="L3235">
        <f>VLOOKUP(B3235,'BAHAN BAKU'!P:Y,10,FALSE)</f>
        <v>0</v>
      </c>
      <c r="M3235">
        <f>VLOOKUP(B3235,'BAHAN BAKU'!P:Z,11,FALSE)</f>
        <v>0</v>
      </c>
      <c r="T3235">
        <v>0</v>
      </c>
    </row>
    <row r="3236" spans="1:20" x14ac:dyDescent="0.25">
      <c r="A3236">
        <f>VLOOKUP(B3236,'BAHAN BAKU'!$BD:$BE,2,FALSE)</f>
        <v>1</v>
      </c>
      <c r="B3236">
        <f>IF(COUNTIF($B$2:B3235,B3235)=3,B3235+1,B3235)</f>
        <v>1079</v>
      </c>
      <c r="C3236" t="e">
        <f>VLOOKUP(B3236,'BAHAN BAKU'!P:Q,2,FALSE)</f>
        <v>#N/A</v>
      </c>
      <c r="D3236" t="s">
        <v>2</v>
      </c>
      <c r="E3236" t="s">
        <v>49</v>
      </c>
      <c r="F3236" s="13">
        <v>11</v>
      </c>
      <c r="G3236" t="s">
        <v>49</v>
      </c>
      <c r="H3236">
        <v>100</v>
      </c>
      <c r="I3236">
        <f>ROUND(VLOOKUP(B3236,'BAHAN BAKU'!P:AO,26,FALSE)*F3236%,0)</f>
        <v>0</v>
      </c>
      <c r="J3236">
        <v>0</v>
      </c>
      <c r="K3236">
        <v>0</v>
      </c>
      <c r="L3236">
        <f>VLOOKUP(B3236,'BAHAN BAKU'!P:Y,10,FALSE)</f>
        <v>0</v>
      </c>
      <c r="M3236">
        <f>VLOOKUP(B3236,'BAHAN BAKU'!P:Z,11,FALSE)</f>
        <v>0</v>
      </c>
      <c r="T3236">
        <v>0</v>
      </c>
    </row>
    <row r="3237" spans="1:20" x14ac:dyDescent="0.25">
      <c r="A3237">
        <f>VLOOKUP(B3237,'BAHAN BAKU'!$BD:$BE,2,FALSE)</f>
        <v>1</v>
      </c>
      <c r="B3237">
        <f>IF(COUNTIF($B$2:B3236,B3236)=3,B3236+1,B3236)</f>
        <v>1079</v>
      </c>
      <c r="C3237" t="e">
        <f>VLOOKUP(B3237,'BAHAN BAKU'!P:Q,2,FALSE)</f>
        <v>#N/A</v>
      </c>
      <c r="D3237" t="s">
        <v>0</v>
      </c>
      <c r="E3237" t="s">
        <v>49</v>
      </c>
      <c r="F3237" s="13">
        <f>IF(VLOOKUP(B3237&amp;D3237,'BAHAN BAKU'!BA:BB,2,FALSE)&gt;'BAHAN BAKU'!$B$1,'BAHAN BAKU'!$B$1,VLOOKUP(B3237&amp;D3237,'BAHAN BAKU'!BA:BB,2,FALSE))</f>
        <v>0</v>
      </c>
      <c r="G3237" t="s">
        <v>49</v>
      </c>
      <c r="H3237">
        <v>100</v>
      </c>
      <c r="I3237">
        <f>ROUND(VLOOKUP(B3237,'BAHAN BAKU'!P:AO,26,FALSE)*F3237%,0)</f>
        <v>0</v>
      </c>
      <c r="J3237">
        <v>0</v>
      </c>
      <c r="K3237">
        <v>0</v>
      </c>
      <c r="L3237">
        <f>VLOOKUP(B3237,'BAHAN BAKU'!P:Y,10,FALSE)</f>
        <v>0</v>
      </c>
      <c r="M3237">
        <f>VLOOKUP(B3237,'BAHAN BAKU'!P:Z,11,FALSE)</f>
        <v>0</v>
      </c>
      <c r="T3237">
        <v>0</v>
      </c>
    </row>
    <row r="3238" spans="1:20" x14ac:dyDescent="0.25">
      <c r="A3238">
        <f>VLOOKUP(B3238,'BAHAN BAKU'!$BD:$BE,2,FALSE)</f>
        <v>1</v>
      </c>
      <c r="B3238">
        <f>IF(COUNTIF($B$2:B3237,B3237)=3,B3237+1,B3237)</f>
        <v>1079</v>
      </c>
      <c r="C3238" t="e">
        <f>VLOOKUP(B3238,'BAHAN BAKU'!P:Q,2,FALSE)</f>
        <v>#N/A</v>
      </c>
      <c r="D3238" t="s">
        <v>4</v>
      </c>
      <c r="E3238" t="s">
        <v>49</v>
      </c>
      <c r="F3238" s="13" t="e">
        <f>IF(C3238=0,"2.5","0")</f>
        <v>#N/A</v>
      </c>
      <c r="G3238" t="s">
        <v>49</v>
      </c>
      <c r="H3238">
        <v>100</v>
      </c>
      <c r="I3238" t="e">
        <f>ROUND(VLOOKUP(B3238,'BAHAN BAKU'!P:AO,26,FALSE)*F3238%,0)</f>
        <v>#N/A</v>
      </c>
      <c r="J3238">
        <v>0</v>
      </c>
      <c r="K3238">
        <v>0</v>
      </c>
      <c r="L3238">
        <f>VLOOKUP(B3238,'BAHAN BAKU'!P:Y,10,FALSE)</f>
        <v>0</v>
      </c>
      <c r="M3238">
        <f>VLOOKUP(B3238,'BAHAN BAKU'!P:Z,11,FALSE)</f>
        <v>0</v>
      </c>
      <c r="T3238">
        <v>0</v>
      </c>
    </row>
    <row r="3239" spans="1:20" x14ac:dyDescent="0.25">
      <c r="A3239">
        <f>VLOOKUP(B3239,'BAHAN BAKU'!$BD:$BE,2,FALSE)</f>
        <v>1</v>
      </c>
      <c r="B3239">
        <f>IF(COUNTIF($B$2:B3238,B3238)=3,B3238+1,B3238)</f>
        <v>1080</v>
      </c>
      <c r="C3239" t="e">
        <f>VLOOKUP(B3239,'BAHAN BAKU'!P:Q,2,FALSE)</f>
        <v>#N/A</v>
      </c>
      <c r="D3239" t="s">
        <v>2</v>
      </c>
      <c r="E3239" t="s">
        <v>49</v>
      </c>
      <c r="F3239" s="13">
        <v>11</v>
      </c>
      <c r="G3239" t="s">
        <v>49</v>
      </c>
      <c r="H3239">
        <v>100</v>
      </c>
      <c r="I3239">
        <f>ROUND(VLOOKUP(B3239,'BAHAN BAKU'!P:AO,26,FALSE)*F3239%,0)</f>
        <v>0</v>
      </c>
      <c r="J3239">
        <v>0</v>
      </c>
      <c r="K3239">
        <v>0</v>
      </c>
      <c r="L3239">
        <f>VLOOKUP(B3239,'BAHAN BAKU'!P:Y,10,FALSE)</f>
        <v>0</v>
      </c>
      <c r="M3239">
        <f>VLOOKUP(B3239,'BAHAN BAKU'!P:Z,11,FALSE)</f>
        <v>0</v>
      </c>
      <c r="T3239">
        <v>0</v>
      </c>
    </row>
    <row r="3240" spans="1:20" x14ac:dyDescent="0.25">
      <c r="A3240">
        <f>VLOOKUP(B3240,'BAHAN BAKU'!$BD:$BE,2,FALSE)</f>
        <v>1</v>
      </c>
      <c r="B3240">
        <f>IF(COUNTIF($B$2:B3239,B3239)=3,B3239+1,B3239)</f>
        <v>1080</v>
      </c>
      <c r="C3240" t="e">
        <f>VLOOKUP(B3240,'BAHAN BAKU'!P:Q,2,FALSE)</f>
        <v>#N/A</v>
      </c>
      <c r="D3240" t="s">
        <v>0</v>
      </c>
      <c r="E3240" t="s">
        <v>49</v>
      </c>
      <c r="F3240" s="13">
        <f>IF(VLOOKUP(B3240&amp;D3240,'BAHAN BAKU'!BA:BB,2,FALSE)&gt;'BAHAN BAKU'!$B$1,'BAHAN BAKU'!$B$1,VLOOKUP(B3240&amp;D3240,'BAHAN BAKU'!BA:BB,2,FALSE))</f>
        <v>0</v>
      </c>
      <c r="G3240" t="s">
        <v>49</v>
      </c>
      <c r="H3240">
        <v>100</v>
      </c>
      <c r="I3240">
        <f>ROUND(VLOOKUP(B3240,'BAHAN BAKU'!P:AO,26,FALSE)*F3240%,0)</f>
        <v>0</v>
      </c>
      <c r="J3240">
        <v>0</v>
      </c>
      <c r="K3240">
        <v>0</v>
      </c>
      <c r="L3240">
        <f>VLOOKUP(B3240,'BAHAN BAKU'!P:Y,10,FALSE)</f>
        <v>0</v>
      </c>
      <c r="M3240">
        <f>VLOOKUP(B3240,'BAHAN BAKU'!P:Z,11,FALSE)</f>
        <v>0</v>
      </c>
      <c r="T3240">
        <v>0</v>
      </c>
    </row>
    <row r="3241" spans="1:20" x14ac:dyDescent="0.25">
      <c r="A3241">
        <f>VLOOKUP(B3241,'BAHAN BAKU'!$BD:$BE,2,FALSE)</f>
        <v>1</v>
      </c>
      <c r="B3241">
        <f>IF(COUNTIF($B$2:B3240,B3240)=3,B3240+1,B3240)</f>
        <v>1080</v>
      </c>
      <c r="C3241" t="e">
        <f>VLOOKUP(B3241,'BAHAN BAKU'!P:Q,2,FALSE)</f>
        <v>#N/A</v>
      </c>
      <c r="D3241" t="s">
        <v>4</v>
      </c>
      <c r="E3241" t="s">
        <v>49</v>
      </c>
      <c r="F3241" s="13" t="e">
        <f>IF(C3241=0,"2.5","0")</f>
        <v>#N/A</v>
      </c>
      <c r="G3241" t="s">
        <v>49</v>
      </c>
      <c r="H3241">
        <v>100</v>
      </c>
      <c r="I3241" t="e">
        <f>ROUND(VLOOKUP(B3241,'BAHAN BAKU'!P:AO,26,FALSE)*F3241%,0)</f>
        <v>#N/A</v>
      </c>
      <c r="J3241">
        <v>0</v>
      </c>
      <c r="K3241">
        <v>0</v>
      </c>
      <c r="L3241">
        <f>VLOOKUP(B3241,'BAHAN BAKU'!P:Y,10,FALSE)</f>
        <v>0</v>
      </c>
      <c r="M3241">
        <f>VLOOKUP(B3241,'BAHAN BAKU'!P:Z,11,FALSE)</f>
        <v>0</v>
      </c>
      <c r="T3241">
        <v>0</v>
      </c>
    </row>
    <row r="3242" spans="1:20" x14ac:dyDescent="0.25">
      <c r="A3242">
        <f>VLOOKUP(B3242,'BAHAN BAKU'!$BD:$BE,2,FALSE)</f>
        <v>1</v>
      </c>
      <c r="B3242">
        <f>IF(COUNTIF($B$2:B3241,B3241)=3,B3241+1,B3241)</f>
        <v>1081</v>
      </c>
      <c r="C3242" t="e">
        <f>VLOOKUP(B3242,'BAHAN BAKU'!P:Q,2,FALSE)</f>
        <v>#N/A</v>
      </c>
      <c r="D3242" t="s">
        <v>2</v>
      </c>
      <c r="E3242" t="s">
        <v>49</v>
      </c>
      <c r="F3242" s="13">
        <v>11</v>
      </c>
      <c r="G3242" t="s">
        <v>49</v>
      </c>
      <c r="H3242">
        <v>100</v>
      </c>
      <c r="I3242">
        <f>ROUND(VLOOKUP(B3242,'BAHAN BAKU'!P:AO,26,FALSE)*F3242%,0)</f>
        <v>0</v>
      </c>
      <c r="J3242">
        <v>0</v>
      </c>
      <c r="K3242">
        <v>0</v>
      </c>
      <c r="L3242">
        <f>VLOOKUP(B3242,'BAHAN BAKU'!P:Y,10,FALSE)</f>
        <v>0</v>
      </c>
      <c r="M3242">
        <f>VLOOKUP(B3242,'BAHAN BAKU'!P:Z,11,FALSE)</f>
        <v>0</v>
      </c>
      <c r="T3242">
        <v>0</v>
      </c>
    </row>
    <row r="3243" spans="1:20" x14ac:dyDescent="0.25">
      <c r="A3243">
        <f>VLOOKUP(B3243,'BAHAN BAKU'!$BD:$BE,2,FALSE)</f>
        <v>1</v>
      </c>
      <c r="B3243">
        <f>IF(COUNTIF($B$2:B3242,B3242)=3,B3242+1,B3242)</f>
        <v>1081</v>
      </c>
      <c r="C3243" t="e">
        <f>VLOOKUP(B3243,'BAHAN BAKU'!P:Q,2,FALSE)</f>
        <v>#N/A</v>
      </c>
      <c r="D3243" t="s">
        <v>0</v>
      </c>
      <c r="E3243" t="s">
        <v>49</v>
      </c>
      <c r="F3243" s="13">
        <f>IF(VLOOKUP(B3243&amp;D3243,'BAHAN BAKU'!BA:BB,2,FALSE)&gt;'BAHAN BAKU'!$B$1,'BAHAN BAKU'!$B$1,VLOOKUP(B3243&amp;D3243,'BAHAN BAKU'!BA:BB,2,FALSE))</f>
        <v>0</v>
      </c>
      <c r="G3243" t="s">
        <v>49</v>
      </c>
      <c r="H3243">
        <v>100</v>
      </c>
      <c r="I3243">
        <f>ROUND(VLOOKUP(B3243,'BAHAN BAKU'!P:AO,26,FALSE)*F3243%,0)</f>
        <v>0</v>
      </c>
      <c r="J3243">
        <v>0</v>
      </c>
      <c r="K3243">
        <v>0</v>
      </c>
      <c r="L3243">
        <f>VLOOKUP(B3243,'BAHAN BAKU'!P:Y,10,FALSE)</f>
        <v>0</v>
      </c>
      <c r="M3243">
        <f>VLOOKUP(B3243,'BAHAN BAKU'!P:Z,11,FALSE)</f>
        <v>0</v>
      </c>
      <c r="T3243">
        <v>0</v>
      </c>
    </row>
    <row r="3244" spans="1:20" x14ac:dyDescent="0.25">
      <c r="A3244">
        <f>VLOOKUP(B3244,'BAHAN BAKU'!$BD:$BE,2,FALSE)</f>
        <v>1</v>
      </c>
      <c r="B3244">
        <f>IF(COUNTIF($B$2:B3243,B3243)=3,B3243+1,B3243)</f>
        <v>1081</v>
      </c>
      <c r="C3244" t="e">
        <f>VLOOKUP(B3244,'BAHAN BAKU'!P:Q,2,FALSE)</f>
        <v>#N/A</v>
      </c>
      <c r="D3244" t="s">
        <v>4</v>
      </c>
      <c r="E3244" t="s">
        <v>49</v>
      </c>
      <c r="F3244" s="13" t="e">
        <f>IF(C3244=0,"2.5","0")</f>
        <v>#N/A</v>
      </c>
      <c r="G3244" t="s">
        <v>49</v>
      </c>
      <c r="H3244">
        <v>100</v>
      </c>
      <c r="I3244" t="e">
        <f>ROUND(VLOOKUP(B3244,'BAHAN BAKU'!P:AO,26,FALSE)*F3244%,0)</f>
        <v>#N/A</v>
      </c>
      <c r="J3244">
        <v>0</v>
      </c>
      <c r="K3244">
        <v>0</v>
      </c>
      <c r="L3244">
        <f>VLOOKUP(B3244,'BAHAN BAKU'!P:Y,10,FALSE)</f>
        <v>0</v>
      </c>
      <c r="M3244">
        <f>VLOOKUP(B3244,'BAHAN BAKU'!P:Z,11,FALSE)</f>
        <v>0</v>
      </c>
      <c r="T3244">
        <v>0</v>
      </c>
    </row>
    <row r="3245" spans="1:20" x14ac:dyDescent="0.25">
      <c r="A3245">
        <f>VLOOKUP(B3245,'BAHAN BAKU'!$BD:$BE,2,FALSE)</f>
        <v>1</v>
      </c>
      <c r="B3245">
        <f>IF(COUNTIF($B$2:B3244,B3244)=3,B3244+1,B3244)</f>
        <v>1082</v>
      </c>
      <c r="C3245" t="e">
        <f>VLOOKUP(B3245,'BAHAN BAKU'!P:Q,2,FALSE)</f>
        <v>#N/A</v>
      </c>
      <c r="D3245" t="s">
        <v>2</v>
      </c>
      <c r="E3245" t="s">
        <v>49</v>
      </c>
      <c r="F3245" s="13">
        <v>11</v>
      </c>
      <c r="G3245" t="s">
        <v>49</v>
      </c>
      <c r="H3245">
        <v>100</v>
      </c>
      <c r="I3245">
        <f>ROUND(VLOOKUP(B3245,'BAHAN BAKU'!P:AO,26,FALSE)*F3245%,0)</f>
        <v>0</v>
      </c>
      <c r="J3245">
        <v>0</v>
      </c>
      <c r="K3245">
        <v>0</v>
      </c>
      <c r="L3245">
        <f>VLOOKUP(B3245,'BAHAN BAKU'!P:Y,10,FALSE)</f>
        <v>0</v>
      </c>
      <c r="M3245">
        <f>VLOOKUP(B3245,'BAHAN BAKU'!P:Z,11,FALSE)</f>
        <v>0</v>
      </c>
      <c r="T3245">
        <v>0</v>
      </c>
    </row>
    <row r="3246" spans="1:20" x14ac:dyDescent="0.25">
      <c r="A3246">
        <f>VLOOKUP(B3246,'BAHAN BAKU'!$BD:$BE,2,FALSE)</f>
        <v>1</v>
      </c>
      <c r="B3246">
        <f>IF(COUNTIF($B$2:B3245,B3245)=3,B3245+1,B3245)</f>
        <v>1082</v>
      </c>
      <c r="C3246" t="e">
        <f>VLOOKUP(B3246,'BAHAN BAKU'!P:Q,2,FALSE)</f>
        <v>#N/A</v>
      </c>
      <c r="D3246" t="s">
        <v>0</v>
      </c>
      <c r="E3246" t="s">
        <v>49</v>
      </c>
      <c r="F3246" s="13">
        <f>IF(VLOOKUP(B3246&amp;D3246,'BAHAN BAKU'!BA:BB,2,FALSE)&gt;'BAHAN BAKU'!$B$1,'BAHAN BAKU'!$B$1,VLOOKUP(B3246&amp;D3246,'BAHAN BAKU'!BA:BB,2,FALSE))</f>
        <v>0</v>
      </c>
      <c r="G3246" t="s">
        <v>49</v>
      </c>
      <c r="H3246">
        <v>100</v>
      </c>
      <c r="I3246">
        <f>ROUND(VLOOKUP(B3246,'BAHAN BAKU'!P:AO,26,FALSE)*F3246%,0)</f>
        <v>0</v>
      </c>
      <c r="J3246">
        <v>0</v>
      </c>
      <c r="K3246">
        <v>0</v>
      </c>
      <c r="L3246">
        <f>VLOOKUP(B3246,'BAHAN BAKU'!P:Y,10,FALSE)</f>
        <v>0</v>
      </c>
      <c r="M3246">
        <f>VLOOKUP(B3246,'BAHAN BAKU'!P:Z,11,FALSE)</f>
        <v>0</v>
      </c>
      <c r="T3246">
        <v>0</v>
      </c>
    </row>
    <row r="3247" spans="1:20" x14ac:dyDescent="0.25">
      <c r="A3247">
        <f>VLOOKUP(B3247,'BAHAN BAKU'!$BD:$BE,2,FALSE)</f>
        <v>1</v>
      </c>
      <c r="B3247">
        <f>IF(COUNTIF($B$2:B3246,B3246)=3,B3246+1,B3246)</f>
        <v>1082</v>
      </c>
      <c r="C3247" t="e">
        <f>VLOOKUP(B3247,'BAHAN BAKU'!P:Q,2,FALSE)</f>
        <v>#N/A</v>
      </c>
      <c r="D3247" t="s">
        <v>4</v>
      </c>
      <c r="E3247" t="s">
        <v>49</v>
      </c>
      <c r="F3247" s="13" t="e">
        <f>IF(C3247=0,"2.5","0")</f>
        <v>#N/A</v>
      </c>
      <c r="G3247" t="s">
        <v>49</v>
      </c>
      <c r="H3247">
        <v>100</v>
      </c>
      <c r="I3247" t="e">
        <f>ROUND(VLOOKUP(B3247,'BAHAN BAKU'!P:AO,26,FALSE)*F3247%,0)</f>
        <v>#N/A</v>
      </c>
      <c r="J3247">
        <v>0</v>
      </c>
      <c r="K3247">
        <v>0</v>
      </c>
      <c r="L3247">
        <f>VLOOKUP(B3247,'BAHAN BAKU'!P:Y,10,FALSE)</f>
        <v>0</v>
      </c>
      <c r="M3247">
        <f>VLOOKUP(B3247,'BAHAN BAKU'!P:Z,11,FALSE)</f>
        <v>0</v>
      </c>
      <c r="T3247">
        <v>0</v>
      </c>
    </row>
    <row r="3248" spans="1:20" x14ac:dyDescent="0.25">
      <c r="A3248">
        <f>VLOOKUP(B3248,'BAHAN BAKU'!$BD:$BE,2,FALSE)</f>
        <v>1</v>
      </c>
      <c r="B3248">
        <f>IF(COUNTIF($B$2:B3247,B3247)=3,B3247+1,B3247)</f>
        <v>1083</v>
      </c>
      <c r="C3248" t="e">
        <f>VLOOKUP(B3248,'BAHAN BAKU'!P:Q,2,FALSE)</f>
        <v>#N/A</v>
      </c>
      <c r="D3248" t="s">
        <v>2</v>
      </c>
      <c r="E3248" t="s">
        <v>49</v>
      </c>
      <c r="F3248" s="13">
        <v>11</v>
      </c>
      <c r="G3248" t="s">
        <v>49</v>
      </c>
      <c r="H3248">
        <v>100</v>
      </c>
      <c r="I3248">
        <f>ROUND(VLOOKUP(B3248,'BAHAN BAKU'!P:AO,26,FALSE)*F3248%,0)</f>
        <v>0</v>
      </c>
      <c r="J3248">
        <v>0</v>
      </c>
      <c r="K3248">
        <v>0</v>
      </c>
      <c r="L3248">
        <f>VLOOKUP(B3248,'BAHAN BAKU'!P:Y,10,FALSE)</f>
        <v>0</v>
      </c>
      <c r="M3248">
        <f>VLOOKUP(B3248,'BAHAN BAKU'!P:Z,11,FALSE)</f>
        <v>0</v>
      </c>
      <c r="T3248">
        <v>0</v>
      </c>
    </row>
    <row r="3249" spans="1:20" x14ac:dyDescent="0.25">
      <c r="A3249">
        <f>VLOOKUP(B3249,'BAHAN BAKU'!$BD:$BE,2,FALSE)</f>
        <v>1</v>
      </c>
      <c r="B3249">
        <f>IF(COUNTIF($B$2:B3248,B3248)=3,B3248+1,B3248)</f>
        <v>1083</v>
      </c>
      <c r="C3249" t="e">
        <f>VLOOKUP(B3249,'BAHAN BAKU'!P:Q,2,FALSE)</f>
        <v>#N/A</v>
      </c>
      <c r="D3249" t="s">
        <v>0</v>
      </c>
      <c r="E3249" t="s">
        <v>49</v>
      </c>
      <c r="F3249" s="13">
        <f>IF(VLOOKUP(B3249&amp;D3249,'BAHAN BAKU'!BA:BB,2,FALSE)&gt;'BAHAN BAKU'!$B$1,'BAHAN BAKU'!$B$1,VLOOKUP(B3249&amp;D3249,'BAHAN BAKU'!BA:BB,2,FALSE))</f>
        <v>0</v>
      </c>
      <c r="G3249" t="s">
        <v>49</v>
      </c>
      <c r="H3249">
        <v>100</v>
      </c>
      <c r="I3249">
        <f>ROUND(VLOOKUP(B3249,'BAHAN BAKU'!P:AO,26,FALSE)*F3249%,0)</f>
        <v>0</v>
      </c>
      <c r="J3249">
        <v>0</v>
      </c>
      <c r="K3249">
        <v>0</v>
      </c>
      <c r="L3249">
        <f>VLOOKUP(B3249,'BAHAN BAKU'!P:Y,10,FALSE)</f>
        <v>0</v>
      </c>
      <c r="M3249">
        <f>VLOOKUP(B3249,'BAHAN BAKU'!P:Z,11,FALSE)</f>
        <v>0</v>
      </c>
      <c r="T3249">
        <v>0</v>
      </c>
    </row>
    <row r="3250" spans="1:20" x14ac:dyDescent="0.25">
      <c r="A3250">
        <f>VLOOKUP(B3250,'BAHAN BAKU'!$BD:$BE,2,FALSE)</f>
        <v>1</v>
      </c>
      <c r="B3250">
        <f>IF(COUNTIF($B$2:B3249,B3249)=3,B3249+1,B3249)</f>
        <v>1083</v>
      </c>
      <c r="C3250" t="e">
        <f>VLOOKUP(B3250,'BAHAN BAKU'!P:Q,2,FALSE)</f>
        <v>#N/A</v>
      </c>
      <c r="D3250" t="s">
        <v>4</v>
      </c>
      <c r="E3250" t="s">
        <v>49</v>
      </c>
      <c r="F3250" s="13" t="e">
        <f>IF(C3250=0,"2.5","0")</f>
        <v>#N/A</v>
      </c>
      <c r="G3250" t="s">
        <v>49</v>
      </c>
      <c r="H3250">
        <v>100</v>
      </c>
      <c r="I3250" t="e">
        <f>ROUND(VLOOKUP(B3250,'BAHAN BAKU'!P:AO,26,FALSE)*F3250%,0)</f>
        <v>#N/A</v>
      </c>
      <c r="J3250">
        <v>0</v>
      </c>
      <c r="K3250">
        <v>0</v>
      </c>
      <c r="L3250">
        <f>VLOOKUP(B3250,'BAHAN BAKU'!P:Y,10,FALSE)</f>
        <v>0</v>
      </c>
      <c r="M3250">
        <f>VLOOKUP(B3250,'BAHAN BAKU'!P:Z,11,FALSE)</f>
        <v>0</v>
      </c>
      <c r="T3250">
        <v>0</v>
      </c>
    </row>
    <row r="3251" spans="1:20" x14ac:dyDescent="0.25">
      <c r="A3251">
        <f>VLOOKUP(B3251,'BAHAN BAKU'!$BD:$BE,2,FALSE)</f>
        <v>1</v>
      </c>
      <c r="B3251">
        <f>IF(COUNTIF($B$2:B3250,B3250)=3,B3250+1,B3250)</f>
        <v>1084</v>
      </c>
      <c r="C3251" t="e">
        <f>VLOOKUP(B3251,'BAHAN BAKU'!P:Q,2,FALSE)</f>
        <v>#N/A</v>
      </c>
      <c r="D3251" t="s">
        <v>2</v>
      </c>
      <c r="E3251" t="s">
        <v>49</v>
      </c>
      <c r="F3251" s="13">
        <v>11</v>
      </c>
      <c r="G3251" t="s">
        <v>49</v>
      </c>
      <c r="H3251">
        <v>100</v>
      </c>
      <c r="I3251">
        <f>ROUND(VLOOKUP(B3251,'BAHAN BAKU'!P:AO,26,FALSE)*F3251%,0)</f>
        <v>0</v>
      </c>
      <c r="J3251">
        <v>0</v>
      </c>
      <c r="K3251">
        <v>0</v>
      </c>
      <c r="L3251">
        <f>VLOOKUP(B3251,'BAHAN BAKU'!P:Y,10,FALSE)</f>
        <v>0</v>
      </c>
      <c r="M3251">
        <f>VLOOKUP(B3251,'BAHAN BAKU'!P:Z,11,FALSE)</f>
        <v>0</v>
      </c>
      <c r="T3251">
        <v>0</v>
      </c>
    </row>
    <row r="3252" spans="1:20" x14ac:dyDescent="0.25">
      <c r="A3252">
        <f>VLOOKUP(B3252,'BAHAN BAKU'!$BD:$BE,2,FALSE)</f>
        <v>1</v>
      </c>
      <c r="B3252">
        <f>IF(COUNTIF($B$2:B3251,B3251)=3,B3251+1,B3251)</f>
        <v>1084</v>
      </c>
      <c r="C3252" t="e">
        <f>VLOOKUP(B3252,'BAHAN BAKU'!P:Q,2,FALSE)</f>
        <v>#N/A</v>
      </c>
      <c r="D3252" t="s">
        <v>0</v>
      </c>
      <c r="E3252" t="s">
        <v>49</v>
      </c>
      <c r="F3252" s="13">
        <f>IF(VLOOKUP(B3252&amp;D3252,'BAHAN BAKU'!BA:BB,2,FALSE)&gt;'BAHAN BAKU'!$B$1,'BAHAN BAKU'!$B$1,VLOOKUP(B3252&amp;D3252,'BAHAN BAKU'!BA:BB,2,FALSE))</f>
        <v>0</v>
      </c>
      <c r="G3252" t="s">
        <v>49</v>
      </c>
      <c r="H3252">
        <v>100</v>
      </c>
      <c r="I3252">
        <f>ROUND(VLOOKUP(B3252,'BAHAN BAKU'!P:AO,26,FALSE)*F3252%,0)</f>
        <v>0</v>
      </c>
      <c r="J3252">
        <v>0</v>
      </c>
      <c r="K3252">
        <v>0</v>
      </c>
      <c r="L3252">
        <f>VLOOKUP(B3252,'BAHAN BAKU'!P:Y,10,FALSE)</f>
        <v>0</v>
      </c>
      <c r="M3252">
        <f>VLOOKUP(B3252,'BAHAN BAKU'!P:Z,11,FALSE)</f>
        <v>0</v>
      </c>
      <c r="T3252">
        <v>0</v>
      </c>
    </row>
    <row r="3253" spans="1:20" x14ac:dyDescent="0.25">
      <c r="A3253">
        <f>VLOOKUP(B3253,'BAHAN BAKU'!$BD:$BE,2,FALSE)</f>
        <v>1</v>
      </c>
      <c r="B3253">
        <f>IF(COUNTIF($B$2:B3252,B3252)=3,B3252+1,B3252)</f>
        <v>1084</v>
      </c>
      <c r="C3253" t="e">
        <f>VLOOKUP(B3253,'BAHAN BAKU'!P:Q,2,FALSE)</f>
        <v>#N/A</v>
      </c>
      <c r="D3253" t="s">
        <v>4</v>
      </c>
      <c r="E3253" t="s">
        <v>49</v>
      </c>
      <c r="F3253" s="13" t="e">
        <f>IF(C3253=0,"2.5","0")</f>
        <v>#N/A</v>
      </c>
      <c r="G3253" t="s">
        <v>49</v>
      </c>
      <c r="H3253">
        <v>100</v>
      </c>
      <c r="I3253" t="e">
        <f>ROUND(VLOOKUP(B3253,'BAHAN BAKU'!P:AO,26,FALSE)*F3253%,0)</f>
        <v>#N/A</v>
      </c>
      <c r="J3253">
        <v>0</v>
      </c>
      <c r="K3253">
        <v>0</v>
      </c>
      <c r="L3253">
        <f>VLOOKUP(B3253,'BAHAN BAKU'!P:Y,10,FALSE)</f>
        <v>0</v>
      </c>
      <c r="M3253">
        <f>VLOOKUP(B3253,'BAHAN BAKU'!P:Z,11,FALSE)</f>
        <v>0</v>
      </c>
      <c r="T3253">
        <v>0</v>
      </c>
    </row>
    <row r="3254" spans="1:20" x14ac:dyDescent="0.25">
      <c r="A3254">
        <f>VLOOKUP(B3254,'BAHAN BAKU'!$BD:$BE,2,FALSE)</f>
        <v>1</v>
      </c>
      <c r="B3254">
        <f>IF(COUNTIF($B$2:B3253,B3253)=3,B3253+1,B3253)</f>
        <v>1085</v>
      </c>
      <c r="C3254" t="e">
        <f>VLOOKUP(B3254,'BAHAN BAKU'!P:Q,2,FALSE)</f>
        <v>#N/A</v>
      </c>
      <c r="D3254" t="s">
        <v>2</v>
      </c>
      <c r="E3254" t="s">
        <v>49</v>
      </c>
      <c r="F3254" s="13">
        <v>11</v>
      </c>
      <c r="G3254" t="s">
        <v>49</v>
      </c>
      <c r="H3254">
        <v>100</v>
      </c>
      <c r="I3254">
        <f>ROUND(VLOOKUP(B3254,'BAHAN BAKU'!P:AO,26,FALSE)*F3254%,0)</f>
        <v>0</v>
      </c>
      <c r="J3254">
        <v>0</v>
      </c>
      <c r="K3254">
        <v>0</v>
      </c>
      <c r="L3254">
        <f>VLOOKUP(B3254,'BAHAN BAKU'!P:Y,10,FALSE)</f>
        <v>0</v>
      </c>
      <c r="M3254">
        <f>VLOOKUP(B3254,'BAHAN BAKU'!P:Z,11,FALSE)</f>
        <v>0</v>
      </c>
      <c r="T3254">
        <v>0</v>
      </c>
    </row>
    <row r="3255" spans="1:20" x14ac:dyDescent="0.25">
      <c r="A3255">
        <f>VLOOKUP(B3255,'BAHAN BAKU'!$BD:$BE,2,FALSE)</f>
        <v>1</v>
      </c>
      <c r="B3255">
        <f>IF(COUNTIF($B$2:B3254,B3254)=3,B3254+1,B3254)</f>
        <v>1085</v>
      </c>
      <c r="C3255" t="e">
        <f>VLOOKUP(B3255,'BAHAN BAKU'!P:Q,2,FALSE)</f>
        <v>#N/A</v>
      </c>
      <c r="D3255" t="s">
        <v>0</v>
      </c>
      <c r="E3255" t="s">
        <v>49</v>
      </c>
      <c r="F3255" s="13">
        <f>IF(VLOOKUP(B3255&amp;D3255,'BAHAN BAKU'!BA:BB,2,FALSE)&gt;'BAHAN BAKU'!$B$1,'BAHAN BAKU'!$B$1,VLOOKUP(B3255&amp;D3255,'BAHAN BAKU'!BA:BB,2,FALSE))</f>
        <v>0</v>
      </c>
      <c r="G3255" t="s">
        <v>49</v>
      </c>
      <c r="H3255">
        <v>100</v>
      </c>
      <c r="I3255">
        <f>ROUND(VLOOKUP(B3255,'BAHAN BAKU'!P:AO,26,FALSE)*F3255%,0)</f>
        <v>0</v>
      </c>
      <c r="J3255">
        <v>0</v>
      </c>
      <c r="K3255">
        <v>0</v>
      </c>
      <c r="L3255">
        <f>VLOOKUP(B3255,'BAHAN BAKU'!P:Y,10,FALSE)</f>
        <v>0</v>
      </c>
      <c r="M3255">
        <f>VLOOKUP(B3255,'BAHAN BAKU'!P:Z,11,FALSE)</f>
        <v>0</v>
      </c>
      <c r="T3255">
        <v>0</v>
      </c>
    </row>
    <row r="3256" spans="1:20" x14ac:dyDescent="0.25">
      <c r="A3256">
        <f>VLOOKUP(B3256,'BAHAN BAKU'!$BD:$BE,2,FALSE)</f>
        <v>1</v>
      </c>
      <c r="B3256">
        <f>IF(COUNTIF($B$2:B3255,B3255)=3,B3255+1,B3255)</f>
        <v>1085</v>
      </c>
      <c r="C3256" t="e">
        <f>VLOOKUP(B3256,'BAHAN BAKU'!P:Q,2,FALSE)</f>
        <v>#N/A</v>
      </c>
      <c r="D3256" t="s">
        <v>4</v>
      </c>
      <c r="E3256" t="s">
        <v>49</v>
      </c>
      <c r="F3256" s="13" t="e">
        <f>IF(C3256=0,"2.5","0")</f>
        <v>#N/A</v>
      </c>
      <c r="G3256" t="s">
        <v>49</v>
      </c>
      <c r="H3256">
        <v>100</v>
      </c>
      <c r="I3256" t="e">
        <f>ROUND(VLOOKUP(B3256,'BAHAN BAKU'!P:AO,26,FALSE)*F3256%,0)</f>
        <v>#N/A</v>
      </c>
      <c r="J3256">
        <v>0</v>
      </c>
      <c r="K3256">
        <v>0</v>
      </c>
      <c r="L3256">
        <f>VLOOKUP(B3256,'BAHAN BAKU'!P:Y,10,FALSE)</f>
        <v>0</v>
      </c>
      <c r="M3256">
        <f>VLOOKUP(B3256,'BAHAN BAKU'!P:Z,11,FALSE)</f>
        <v>0</v>
      </c>
      <c r="T3256">
        <v>0</v>
      </c>
    </row>
    <row r="3257" spans="1:20" x14ac:dyDescent="0.25">
      <c r="A3257">
        <f>VLOOKUP(B3257,'BAHAN BAKU'!$BD:$BE,2,FALSE)</f>
        <v>1</v>
      </c>
      <c r="B3257">
        <f>IF(COUNTIF($B$2:B3256,B3256)=3,B3256+1,B3256)</f>
        <v>1086</v>
      </c>
      <c r="C3257" t="e">
        <f>VLOOKUP(B3257,'BAHAN BAKU'!P:Q,2,FALSE)</f>
        <v>#N/A</v>
      </c>
      <c r="D3257" t="s">
        <v>2</v>
      </c>
      <c r="E3257" t="s">
        <v>49</v>
      </c>
      <c r="F3257" s="13">
        <v>11</v>
      </c>
      <c r="G3257" t="s">
        <v>49</v>
      </c>
      <c r="H3257">
        <v>100</v>
      </c>
      <c r="I3257">
        <f>ROUND(VLOOKUP(B3257,'BAHAN BAKU'!P:AO,26,FALSE)*F3257%,0)</f>
        <v>0</v>
      </c>
      <c r="J3257">
        <v>0</v>
      </c>
      <c r="K3257">
        <v>0</v>
      </c>
      <c r="L3257">
        <f>VLOOKUP(B3257,'BAHAN BAKU'!P:Y,10,FALSE)</f>
        <v>0</v>
      </c>
      <c r="M3257">
        <f>VLOOKUP(B3257,'BAHAN BAKU'!P:Z,11,FALSE)</f>
        <v>0</v>
      </c>
      <c r="T3257">
        <v>0</v>
      </c>
    </row>
    <row r="3258" spans="1:20" x14ac:dyDescent="0.25">
      <c r="A3258">
        <f>VLOOKUP(B3258,'BAHAN BAKU'!$BD:$BE,2,FALSE)</f>
        <v>1</v>
      </c>
      <c r="B3258">
        <f>IF(COUNTIF($B$2:B3257,B3257)=3,B3257+1,B3257)</f>
        <v>1086</v>
      </c>
      <c r="C3258" t="e">
        <f>VLOOKUP(B3258,'BAHAN BAKU'!P:Q,2,FALSE)</f>
        <v>#N/A</v>
      </c>
      <c r="D3258" t="s">
        <v>0</v>
      </c>
      <c r="E3258" t="s">
        <v>49</v>
      </c>
      <c r="F3258" s="13">
        <f>IF(VLOOKUP(B3258&amp;D3258,'BAHAN BAKU'!BA:BB,2,FALSE)&gt;'BAHAN BAKU'!$B$1,'BAHAN BAKU'!$B$1,VLOOKUP(B3258&amp;D3258,'BAHAN BAKU'!BA:BB,2,FALSE))</f>
        <v>0</v>
      </c>
      <c r="G3258" t="s">
        <v>49</v>
      </c>
      <c r="H3258">
        <v>100</v>
      </c>
      <c r="I3258">
        <f>ROUND(VLOOKUP(B3258,'BAHAN BAKU'!P:AO,26,FALSE)*F3258%,0)</f>
        <v>0</v>
      </c>
      <c r="J3258">
        <v>0</v>
      </c>
      <c r="K3258">
        <v>0</v>
      </c>
      <c r="L3258">
        <f>VLOOKUP(B3258,'BAHAN BAKU'!P:Y,10,FALSE)</f>
        <v>0</v>
      </c>
      <c r="M3258">
        <f>VLOOKUP(B3258,'BAHAN BAKU'!P:Z,11,FALSE)</f>
        <v>0</v>
      </c>
      <c r="T3258">
        <v>0</v>
      </c>
    </row>
    <row r="3259" spans="1:20" x14ac:dyDescent="0.25">
      <c r="A3259">
        <f>VLOOKUP(B3259,'BAHAN BAKU'!$BD:$BE,2,FALSE)</f>
        <v>1</v>
      </c>
      <c r="B3259">
        <f>IF(COUNTIF($B$2:B3258,B3258)=3,B3258+1,B3258)</f>
        <v>1086</v>
      </c>
      <c r="C3259" t="e">
        <f>VLOOKUP(B3259,'BAHAN BAKU'!P:Q,2,FALSE)</f>
        <v>#N/A</v>
      </c>
      <c r="D3259" t="s">
        <v>4</v>
      </c>
      <c r="E3259" t="s">
        <v>49</v>
      </c>
      <c r="F3259" s="13" t="e">
        <f>IF(C3259=0,"2.5","0")</f>
        <v>#N/A</v>
      </c>
      <c r="G3259" t="s">
        <v>49</v>
      </c>
      <c r="H3259">
        <v>100</v>
      </c>
      <c r="I3259" t="e">
        <f>ROUND(VLOOKUP(B3259,'BAHAN BAKU'!P:AO,26,FALSE)*F3259%,0)</f>
        <v>#N/A</v>
      </c>
      <c r="J3259">
        <v>0</v>
      </c>
      <c r="K3259">
        <v>0</v>
      </c>
      <c r="L3259">
        <f>VLOOKUP(B3259,'BAHAN BAKU'!P:Y,10,FALSE)</f>
        <v>0</v>
      </c>
      <c r="M3259">
        <f>VLOOKUP(B3259,'BAHAN BAKU'!P:Z,11,FALSE)</f>
        <v>0</v>
      </c>
      <c r="T3259">
        <v>0</v>
      </c>
    </row>
    <row r="3260" spans="1:20" x14ac:dyDescent="0.25">
      <c r="A3260">
        <f>VLOOKUP(B3260,'BAHAN BAKU'!$BD:$BE,2,FALSE)</f>
        <v>1</v>
      </c>
      <c r="B3260">
        <f>IF(COUNTIF($B$2:B3259,B3259)=3,B3259+1,B3259)</f>
        <v>1087</v>
      </c>
      <c r="C3260" t="e">
        <f>VLOOKUP(B3260,'BAHAN BAKU'!P:Q,2,FALSE)</f>
        <v>#N/A</v>
      </c>
      <c r="D3260" t="s">
        <v>2</v>
      </c>
      <c r="E3260" t="s">
        <v>49</v>
      </c>
      <c r="F3260" s="13">
        <v>11</v>
      </c>
      <c r="G3260" t="s">
        <v>49</v>
      </c>
      <c r="H3260">
        <v>100</v>
      </c>
      <c r="I3260">
        <f>ROUND(VLOOKUP(B3260,'BAHAN BAKU'!P:AO,26,FALSE)*F3260%,0)</f>
        <v>0</v>
      </c>
      <c r="J3260">
        <v>0</v>
      </c>
      <c r="K3260">
        <v>0</v>
      </c>
      <c r="L3260">
        <f>VLOOKUP(B3260,'BAHAN BAKU'!P:Y,10,FALSE)</f>
        <v>0</v>
      </c>
      <c r="M3260">
        <f>VLOOKUP(B3260,'BAHAN BAKU'!P:Z,11,FALSE)</f>
        <v>0</v>
      </c>
      <c r="T3260">
        <v>0</v>
      </c>
    </row>
    <row r="3261" spans="1:20" x14ac:dyDescent="0.25">
      <c r="A3261">
        <f>VLOOKUP(B3261,'BAHAN BAKU'!$BD:$BE,2,FALSE)</f>
        <v>1</v>
      </c>
      <c r="B3261">
        <f>IF(COUNTIF($B$2:B3260,B3260)=3,B3260+1,B3260)</f>
        <v>1087</v>
      </c>
      <c r="C3261" t="e">
        <f>VLOOKUP(B3261,'BAHAN BAKU'!P:Q,2,FALSE)</f>
        <v>#N/A</v>
      </c>
      <c r="D3261" t="s">
        <v>0</v>
      </c>
      <c r="E3261" t="s">
        <v>49</v>
      </c>
      <c r="F3261" s="13">
        <f>IF(VLOOKUP(B3261&amp;D3261,'BAHAN BAKU'!BA:BB,2,FALSE)&gt;'BAHAN BAKU'!$B$1,'BAHAN BAKU'!$B$1,VLOOKUP(B3261&amp;D3261,'BAHAN BAKU'!BA:BB,2,FALSE))</f>
        <v>0</v>
      </c>
      <c r="G3261" t="s">
        <v>49</v>
      </c>
      <c r="H3261">
        <v>100</v>
      </c>
      <c r="I3261">
        <f>ROUND(VLOOKUP(B3261,'BAHAN BAKU'!P:AO,26,FALSE)*F3261%,0)</f>
        <v>0</v>
      </c>
      <c r="J3261">
        <v>0</v>
      </c>
      <c r="K3261">
        <v>0</v>
      </c>
      <c r="L3261">
        <f>VLOOKUP(B3261,'BAHAN BAKU'!P:Y,10,FALSE)</f>
        <v>0</v>
      </c>
      <c r="M3261">
        <f>VLOOKUP(B3261,'BAHAN BAKU'!P:Z,11,FALSE)</f>
        <v>0</v>
      </c>
      <c r="T3261">
        <v>0</v>
      </c>
    </row>
    <row r="3262" spans="1:20" x14ac:dyDescent="0.25">
      <c r="A3262">
        <f>VLOOKUP(B3262,'BAHAN BAKU'!$BD:$BE,2,FALSE)</f>
        <v>1</v>
      </c>
      <c r="B3262">
        <f>IF(COUNTIF($B$2:B3261,B3261)=3,B3261+1,B3261)</f>
        <v>1087</v>
      </c>
      <c r="C3262" t="e">
        <f>VLOOKUP(B3262,'BAHAN BAKU'!P:Q,2,FALSE)</f>
        <v>#N/A</v>
      </c>
      <c r="D3262" t="s">
        <v>4</v>
      </c>
      <c r="E3262" t="s">
        <v>49</v>
      </c>
      <c r="F3262" s="13" t="e">
        <f>IF(C3262=0,"2.5","0")</f>
        <v>#N/A</v>
      </c>
      <c r="G3262" t="s">
        <v>49</v>
      </c>
      <c r="H3262">
        <v>100</v>
      </c>
      <c r="I3262" t="e">
        <f>ROUND(VLOOKUP(B3262,'BAHAN BAKU'!P:AO,26,FALSE)*F3262%,0)</f>
        <v>#N/A</v>
      </c>
      <c r="J3262">
        <v>0</v>
      </c>
      <c r="K3262">
        <v>0</v>
      </c>
      <c r="L3262">
        <f>VLOOKUP(B3262,'BAHAN BAKU'!P:Y,10,FALSE)</f>
        <v>0</v>
      </c>
      <c r="M3262">
        <f>VLOOKUP(B3262,'BAHAN BAKU'!P:Z,11,FALSE)</f>
        <v>0</v>
      </c>
      <c r="T3262">
        <v>0</v>
      </c>
    </row>
    <row r="3263" spans="1:20" x14ac:dyDescent="0.25">
      <c r="A3263">
        <f>VLOOKUP(B3263,'BAHAN BAKU'!$BD:$BE,2,FALSE)</f>
        <v>1</v>
      </c>
      <c r="B3263">
        <f>IF(COUNTIF($B$2:B3262,B3262)=3,B3262+1,B3262)</f>
        <v>1088</v>
      </c>
      <c r="C3263" t="e">
        <f>VLOOKUP(B3263,'BAHAN BAKU'!P:Q,2,FALSE)</f>
        <v>#N/A</v>
      </c>
      <c r="D3263" t="s">
        <v>2</v>
      </c>
      <c r="E3263" t="s">
        <v>49</v>
      </c>
      <c r="F3263" s="13">
        <v>11</v>
      </c>
      <c r="G3263" t="s">
        <v>49</v>
      </c>
      <c r="H3263">
        <v>100</v>
      </c>
      <c r="I3263">
        <f>ROUND(VLOOKUP(B3263,'BAHAN BAKU'!P:AO,26,FALSE)*F3263%,0)</f>
        <v>0</v>
      </c>
      <c r="J3263">
        <v>0</v>
      </c>
      <c r="K3263">
        <v>0</v>
      </c>
      <c r="L3263">
        <f>VLOOKUP(B3263,'BAHAN BAKU'!P:Y,10,FALSE)</f>
        <v>0</v>
      </c>
      <c r="M3263">
        <f>VLOOKUP(B3263,'BAHAN BAKU'!P:Z,11,FALSE)</f>
        <v>0</v>
      </c>
      <c r="T3263">
        <v>0</v>
      </c>
    </row>
    <row r="3264" spans="1:20" x14ac:dyDescent="0.25">
      <c r="A3264">
        <f>VLOOKUP(B3264,'BAHAN BAKU'!$BD:$BE,2,FALSE)</f>
        <v>1</v>
      </c>
      <c r="B3264">
        <f>IF(COUNTIF($B$2:B3263,B3263)=3,B3263+1,B3263)</f>
        <v>1088</v>
      </c>
      <c r="C3264" t="e">
        <f>VLOOKUP(B3264,'BAHAN BAKU'!P:Q,2,FALSE)</f>
        <v>#N/A</v>
      </c>
      <c r="D3264" t="s">
        <v>0</v>
      </c>
      <c r="E3264" t="s">
        <v>49</v>
      </c>
      <c r="F3264" s="13">
        <f>IF(VLOOKUP(B3264&amp;D3264,'BAHAN BAKU'!BA:BB,2,FALSE)&gt;'BAHAN BAKU'!$B$1,'BAHAN BAKU'!$B$1,VLOOKUP(B3264&amp;D3264,'BAHAN BAKU'!BA:BB,2,FALSE))</f>
        <v>0</v>
      </c>
      <c r="G3264" t="s">
        <v>49</v>
      </c>
      <c r="H3264">
        <v>100</v>
      </c>
      <c r="I3264">
        <f>ROUND(VLOOKUP(B3264,'BAHAN BAKU'!P:AO,26,FALSE)*F3264%,0)</f>
        <v>0</v>
      </c>
      <c r="J3264">
        <v>0</v>
      </c>
      <c r="K3264">
        <v>0</v>
      </c>
      <c r="L3264">
        <f>VLOOKUP(B3264,'BAHAN BAKU'!P:Y,10,FALSE)</f>
        <v>0</v>
      </c>
      <c r="M3264">
        <f>VLOOKUP(B3264,'BAHAN BAKU'!P:Z,11,FALSE)</f>
        <v>0</v>
      </c>
      <c r="T3264">
        <v>0</v>
      </c>
    </row>
    <row r="3265" spans="1:20" x14ac:dyDescent="0.25">
      <c r="A3265">
        <f>VLOOKUP(B3265,'BAHAN BAKU'!$BD:$BE,2,FALSE)</f>
        <v>1</v>
      </c>
      <c r="B3265">
        <f>IF(COUNTIF($B$2:B3264,B3264)=3,B3264+1,B3264)</f>
        <v>1088</v>
      </c>
      <c r="C3265" t="e">
        <f>VLOOKUP(B3265,'BAHAN BAKU'!P:Q,2,FALSE)</f>
        <v>#N/A</v>
      </c>
      <c r="D3265" t="s">
        <v>4</v>
      </c>
      <c r="E3265" t="s">
        <v>49</v>
      </c>
      <c r="F3265" s="13" t="e">
        <f>IF(C3265=0,"2.5","0")</f>
        <v>#N/A</v>
      </c>
      <c r="G3265" t="s">
        <v>49</v>
      </c>
      <c r="H3265">
        <v>100</v>
      </c>
      <c r="I3265" t="e">
        <f>ROUND(VLOOKUP(B3265,'BAHAN BAKU'!P:AO,26,FALSE)*F3265%,0)</f>
        <v>#N/A</v>
      </c>
      <c r="J3265">
        <v>0</v>
      </c>
      <c r="K3265">
        <v>0</v>
      </c>
      <c r="L3265">
        <f>VLOOKUP(B3265,'BAHAN BAKU'!P:Y,10,FALSE)</f>
        <v>0</v>
      </c>
      <c r="M3265">
        <f>VLOOKUP(B3265,'BAHAN BAKU'!P:Z,11,FALSE)</f>
        <v>0</v>
      </c>
      <c r="T3265">
        <v>0</v>
      </c>
    </row>
    <row r="3266" spans="1:20" x14ac:dyDescent="0.25">
      <c r="A3266">
        <f>VLOOKUP(B3266,'BAHAN BAKU'!$BD:$BE,2,FALSE)</f>
        <v>1</v>
      </c>
      <c r="B3266">
        <f>IF(COUNTIF($B$2:B3265,B3265)=3,B3265+1,B3265)</f>
        <v>1089</v>
      </c>
      <c r="C3266" t="e">
        <f>VLOOKUP(B3266,'BAHAN BAKU'!P:Q,2,FALSE)</f>
        <v>#N/A</v>
      </c>
      <c r="D3266" t="s">
        <v>2</v>
      </c>
      <c r="E3266" t="s">
        <v>49</v>
      </c>
      <c r="F3266" s="13">
        <v>11</v>
      </c>
      <c r="G3266" t="s">
        <v>49</v>
      </c>
      <c r="H3266">
        <v>100</v>
      </c>
      <c r="I3266">
        <f>ROUND(VLOOKUP(B3266,'BAHAN BAKU'!P:AO,26,FALSE)*F3266%,0)</f>
        <v>0</v>
      </c>
      <c r="J3266">
        <v>0</v>
      </c>
      <c r="K3266">
        <v>0</v>
      </c>
      <c r="L3266">
        <f>VLOOKUP(B3266,'BAHAN BAKU'!P:Y,10,FALSE)</f>
        <v>0</v>
      </c>
      <c r="M3266">
        <f>VLOOKUP(B3266,'BAHAN BAKU'!P:Z,11,FALSE)</f>
        <v>0</v>
      </c>
      <c r="T3266">
        <v>0</v>
      </c>
    </row>
    <row r="3267" spans="1:20" x14ac:dyDescent="0.25">
      <c r="A3267">
        <f>VLOOKUP(B3267,'BAHAN BAKU'!$BD:$BE,2,FALSE)</f>
        <v>1</v>
      </c>
      <c r="B3267">
        <f>IF(COUNTIF($B$2:B3266,B3266)=3,B3266+1,B3266)</f>
        <v>1089</v>
      </c>
      <c r="C3267" t="e">
        <f>VLOOKUP(B3267,'BAHAN BAKU'!P:Q,2,FALSE)</f>
        <v>#N/A</v>
      </c>
      <c r="D3267" t="s">
        <v>0</v>
      </c>
      <c r="E3267" t="s">
        <v>49</v>
      </c>
      <c r="F3267" s="13">
        <f>IF(VLOOKUP(B3267&amp;D3267,'BAHAN BAKU'!BA:BB,2,FALSE)&gt;'BAHAN BAKU'!$B$1,'BAHAN BAKU'!$B$1,VLOOKUP(B3267&amp;D3267,'BAHAN BAKU'!BA:BB,2,FALSE))</f>
        <v>0</v>
      </c>
      <c r="G3267" t="s">
        <v>49</v>
      </c>
      <c r="H3267">
        <v>100</v>
      </c>
      <c r="I3267">
        <f>ROUND(VLOOKUP(B3267,'BAHAN BAKU'!P:AO,26,FALSE)*F3267%,0)</f>
        <v>0</v>
      </c>
      <c r="J3267">
        <v>0</v>
      </c>
      <c r="K3267">
        <v>0</v>
      </c>
      <c r="L3267">
        <f>VLOOKUP(B3267,'BAHAN BAKU'!P:Y,10,FALSE)</f>
        <v>0</v>
      </c>
      <c r="M3267">
        <f>VLOOKUP(B3267,'BAHAN BAKU'!P:Z,11,FALSE)</f>
        <v>0</v>
      </c>
      <c r="T3267">
        <v>0</v>
      </c>
    </row>
    <row r="3268" spans="1:20" x14ac:dyDescent="0.25">
      <c r="A3268">
        <f>VLOOKUP(B3268,'BAHAN BAKU'!$BD:$BE,2,FALSE)</f>
        <v>1</v>
      </c>
      <c r="B3268">
        <f>IF(COUNTIF($B$2:B3267,B3267)=3,B3267+1,B3267)</f>
        <v>1089</v>
      </c>
      <c r="C3268" t="e">
        <f>VLOOKUP(B3268,'BAHAN BAKU'!P:Q,2,FALSE)</f>
        <v>#N/A</v>
      </c>
      <c r="D3268" t="s">
        <v>4</v>
      </c>
      <c r="E3268" t="s">
        <v>49</v>
      </c>
      <c r="F3268" s="13" t="e">
        <f>IF(C3268=0,"2.5","0")</f>
        <v>#N/A</v>
      </c>
      <c r="G3268" t="s">
        <v>49</v>
      </c>
      <c r="H3268">
        <v>100</v>
      </c>
      <c r="I3268" t="e">
        <f>ROUND(VLOOKUP(B3268,'BAHAN BAKU'!P:AO,26,FALSE)*F3268%,0)</f>
        <v>#N/A</v>
      </c>
      <c r="J3268">
        <v>0</v>
      </c>
      <c r="K3268">
        <v>0</v>
      </c>
      <c r="L3268">
        <f>VLOOKUP(B3268,'BAHAN BAKU'!P:Y,10,FALSE)</f>
        <v>0</v>
      </c>
      <c r="M3268">
        <f>VLOOKUP(B3268,'BAHAN BAKU'!P:Z,11,FALSE)</f>
        <v>0</v>
      </c>
      <c r="T3268">
        <v>0</v>
      </c>
    </row>
    <row r="3269" spans="1:20" x14ac:dyDescent="0.25">
      <c r="A3269">
        <f>VLOOKUP(B3269,'BAHAN BAKU'!$BD:$BE,2,FALSE)</f>
        <v>1</v>
      </c>
      <c r="B3269">
        <f>IF(COUNTIF($B$2:B3268,B3268)=3,B3268+1,B3268)</f>
        <v>1090</v>
      </c>
      <c r="C3269" t="e">
        <f>VLOOKUP(B3269,'BAHAN BAKU'!P:Q,2,FALSE)</f>
        <v>#N/A</v>
      </c>
      <c r="D3269" t="s">
        <v>2</v>
      </c>
      <c r="E3269" t="s">
        <v>49</v>
      </c>
      <c r="F3269" s="13">
        <v>11</v>
      </c>
      <c r="G3269" t="s">
        <v>49</v>
      </c>
      <c r="H3269">
        <v>100</v>
      </c>
      <c r="I3269">
        <f>ROUND(VLOOKUP(B3269,'BAHAN BAKU'!P:AO,26,FALSE)*F3269%,0)</f>
        <v>0</v>
      </c>
      <c r="J3269">
        <v>0</v>
      </c>
      <c r="K3269">
        <v>0</v>
      </c>
      <c r="L3269">
        <f>VLOOKUP(B3269,'BAHAN BAKU'!P:Y,10,FALSE)</f>
        <v>0</v>
      </c>
      <c r="M3269">
        <f>VLOOKUP(B3269,'BAHAN BAKU'!P:Z,11,FALSE)</f>
        <v>0</v>
      </c>
      <c r="T3269">
        <v>0</v>
      </c>
    </row>
    <row r="3270" spans="1:20" x14ac:dyDescent="0.25">
      <c r="A3270">
        <f>VLOOKUP(B3270,'BAHAN BAKU'!$BD:$BE,2,FALSE)</f>
        <v>1</v>
      </c>
      <c r="B3270">
        <f>IF(COUNTIF($B$2:B3269,B3269)=3,B3269+1,B3269)</f>
        <v>1090</v>
      </c>
      <c r="C3270" t="e">
        <f>VLOOKUP(B3270,'BAHAN BAKU'!P:Q,2,FALSE)</f>
        <v>#N/A</v>
      </c>
      <c r="D3270" t="s">
        <v>0</v>
      </c>
      <c r="E3270" t="s">
        <v>49</v>
      </c>
      <c r="F3270" s="13">
        <f>IF(VLOOKUP(B3270&amp;D3270,'BAHAN BAKU'!BA:BB,2,FALSE)&gt;'BAHAN BAKU'!$B$1,'BAHAN BAKU'!$B$1,VLOOKUP(B3270&amp;D3270,'BAHAN BAKU'!BA:BB,2,FALSE))</f>
        <v>0</v>
      </c>
      <c r="G3270" t="s">
        <v>49</v>
      </c>
      <c r="H3270">
        <v>100</v>
      </c>
      <c r="I3270">
        <f>ROUND(VLOOKUP(B3270,'BAHAN BAKU'!P:AO,26,FALSE)*F3270%,0)</f>
        <v>0</v>
      </c>
      <c r="J3270">
        <v>0</v>
      </c>
      <c r="K3270">
        <v>0</v>
      </c>
      <c r="L3270">
        <f>VLOOKUP(B3270,'BAHAN BAKU'!P:Y,10,FALSE)</f>
        <v>0</v>
      </c>
      <c r="M3270">
        <f>VLOOKUP(B3270,'BAHAN BAKU'!P:Z,11,FALSE)</f>
        <v>0</v>
      </c>
      <c r="T3270">
        <v>0</v>
      </c>
    </row>
    <row r="3271" spans="1:20" x14ac:dyDescent="0.25">
      <c r="A3271">
        <f>VLOOKUP(B3271,'BAHAN BAKU'!$BD:$BE,2,FALSE)</f>
        <v>1</v>
      </c>
      <c r="B3271">
        <f>IF(COUNTIF($B$2:B3270,B3270)=3,B3270+1,B3270)</f>
        <v>1090</v>
      </c>
      <c r="C3271" t="e">
        <f>VLOOKUP(B3271,'BAHAN BAKU'!P:Q,2,FALSE)</f>
        <v>#N/A</v>
      </c>
      <c r="D3271" t="s">
        <v>4</v>
      </c>
      <c r="E3271" t="s">
        <v>49</v>
      </c>
      <c r="F3271" s="13" t="e">
        <f>IF(C3271=0,"2.5","0")</f>
        <v>#N/A</v>
      </c>
      <c r="G3271" t="s">
        <v>49</v>
      </c>
      <c r="H3271">
        <v>100</v>
      </c>
      <c r="I3271" t="e">
        <f>ROUND(VLOOKUP(B3271,'BAHAN BAKU'!P:AO,26,FALSE)*F3271%,0)</f>
        <v>#N/A</v>
      </c>
      <c r="J3271">
        <v>0</v>
      </c>
      <c r="K3271">
        <v>0</v>
      </c>
      <c r="L3271">
        <f>VLOOKUP(B3271,'BAHAN BAKU'!P:Y,10,FALSE)</f>
        <v>0</v>
      </c>
      <c r="M3271">
        <f>VLOOKUP(B3271,'BAHAN BAKU'!P:Z,11,FALSE)</f>
        <v>0</v>
      </c>
      <c r="T3271">
        <v>0</v>
      </c>
    </row>
    <row r="3272" spans="1:20" x14ac:dyDescent="0.25">
      <c r="A3272">
        <f>VLOOKUP(B3272,'BAHAN BAKU'!$BD:$BE,2,FALSE)</f>
        <v>1</v>
      </c>
      <c r="B3272">
        <f>IF(COUNTIF($B$2:B3271,B3271)=3,B3271+1,B3271)</f>
        <v>1091</v>
      </c>
      <c r="C3272" t="e">
        <f>VLOOKUP(B3272,'BAHAN BAKU'!P:Q,2,FALSE)</f>
        <v>#N/A</v>
      </c>
      <c r="D3272" t="s">
        <v>2</v>
      </c>
      <c r="E3272" t="s">
        <v>49</v>
      </c>
      <c r="F3272" s="13">
        <v>11</v>
      </c>
      <c r="G3272" t="s">
        <v>49</v>
      </c>
      <c r="H3272">
        <v>100</v>
      </c>
      <c r="I3272">
        <f>ROUND(VLOOKUP(B3272,'BAHAN BAKU'!P:AO,26,FALSE)*F3272%,0)</f>
        <v>0</v>
      </c>
      <c r="J3272">
        <v>0</v>
      </c>
      <c r="K3272">
        <v>0</v>
      </c>
      <c r="L3272">
        <f>VLOOKUP(B3272,'BAHAN BAKU'!P:Y,10,FALSE)</f>
        <v>0</v>
      </c>
      <c r="M3272">
        <f>VLOOKUP(B3272,'BAHAN BAKU'!P:Z,11,FALSE)</f>
        <v>0</v>
      </c>
      <c r="T3272">
        <v>0</v>
      </c>
    </row>
    <row r="3273" spans="1:20" x14ac:dyDescent="0.25">
      <c r="A3273">
        <f>VLOOKUP(B3273,'BAHAN BAKU'!$BD:$BE,2,FALSE)</f>
        <v>1</v>
      </c>
      <c r="B3273">
        <f>IF(COUNTIF($B$2:B3272,B3272)=3,B3272+1,B3272)</f>
        <v>1091</v>
      </c>
      <c r="C3273" t="e">
        <f>VLOOKUP(B3273,'BAHAN BAKU'!P:Q,2,FALSE)</f>
        <v>#N/A</v>
      </c>
      <c r="D3273" t="s">
        <v>0</v>
      </c>
      <c r="E3273" t="s">
        <v>49</v>
      </c>
      <c r="F3273" s="13">
        <f>IF(VLOOKUP(B3273&amp;D3273,'BAHAN BAKU'!BA:BB,2,FALSE)&gt;'BAHAN BAKU'!$B$1,'BAHAN BAKU'!$B$1,VLOOKUP(B3273&amp;D3273,'BAHAN BAKU'!BA:BB,2,FALSE))</f>
        <v>0</v>
      </c>
      <c r="G3273" t="s">
        <v>49</v>
      </c>
      <c r="H3273">
        <v>100</v>
      </c>
      <c r="I3273">
        <f>ROUND(VLOOKUP(B3273,'BAHAN BAKU'!P:AO,26,FALSE)*F3273%,0)</f>
        <v>0</v>
      </c>
      <c r="J3273">
        <v>0</v>
      </c>
      <c r="K3273">
        <v>0</v>
      </c>
      <c r="L3273">
        <f>VLOOKUP(B3273,'BAHAN BAKU'!P:Y,10,FALSE)</f>
        <v>0</v>
      </c>
      <c r="M3273">
        <f>VLOOKUP(B3273,'BAHAN BAKU'!P:Z,11,FALSE)</f>
        <v>0</v>
      </c>
      <c r="T3273">
        <v>0</v>
      </c>
    </row>
    <row r="3274" spans="1:20" x14ac:dyDescent="0.25">
      <c r="A3274">
        <f>VLOOKUP(B3274,'BAHAN BAKU'!$BD:$BE,2,FALSE)</f>
        <v>1</v>
      </c>
      <c r="B3274">
        <f>IF(COUNTIF($B$2:B3273,B3273)=3,B3273+1,B3273)</f>
        <v>1091</v>
      </c>
      <c r="C3274" t="e">
        <f>VLOOKUP(B3274,'BAHAN BAKU'!P:Q,2,FALSE)</f>
        <v>#N/A</v>
      </c>
      <c r="D3274" t="s">
        <v>4</v>
      </c>
      <c r="E3274" t="s">
        <v>49</v>
      </c>
      <c r="F3274" s="13" t="e">
        <f>IF(C3274=0,"2.5","0")</f>
        <v>#N/A</v>
      </c>
      <c r="G3274" t="s">
        <v>49</v>
      </c>
      <c r="H3274">
        <v>100</v>
      </c>
      <c r="I3274" t="e">
        <f>ROUND(VLOOKUP(B3274,'BAHAN BAKU'!P:AO,26,FALSE)*F3274%,0)</f>
        <v>#N/A</v>
      </c>
      <c r="J3274">
        <v>0</v>
      </c>
      <c r="K3274">
        <v>0</v>
      </c>
      <c r="L3274">
        <f>VLOOKUP(B3274,'BAHAN BAKU'!P:Y,10,FALSE)</f>
        <v>0</v>
      </c>
      <c r="M3274">
        <f>VLOOKUP(B3274,'BAHAN BAKU'!P:Z,11,FALSE)</f>
        <v>0</v>
      </c>
      <c r="T3274">
        <v>0</v>
      </c>
    </row>
    <row r="3275" spans="1:20" x14ac:dyDescent="0.25">
      <c r="A3275">
        <f>VLOOKUP(B3275,'BAHAN BAKU'!$BD:$BE,2,FALSE)</f>
        <v>1</v>
      </c>
      <c r="B3275">
        <f>IF(COUNTIF($B$2:B3274,B3274)=3,B3274+1,B3274)</f>
        <v>1092</v>
      </c>
      <c r="C3275" t="e">
        <f>VLOOKUP(B3275,'BAHAN BAKU'!P:Q,2,FALSE)</f>
        <v>#N/A</v>
      </c>
      <c r="D3275" t="s">
        <v>2</v>
      </c>
      <c r="E3275" t="s">
        <v>49</v>
      </c>
      <c r="F3275" s="13">
        <v>11</v>
      </c>
      <c r="G3275" t="s">
        <v>49</v>
      </c>
      <c r="H3275">
        <v>100</v>
      </c>
      <c r="I3275">
        <f>ROUND(VLOOKUP(B3275,'BAHAN BAKU'!P:AO,26,FALSE)*F3275%,0)</f>
        <v>0</v>
      </c>
      <c r="J3275">
        <v>0</v>
      </c>
      <c r="K3275">
        <v>0</v>
      </c>
      <c r="L3275">
        <f>VLOOKUP(B3275,'BAHAN BAKU'!P:Y,10,FALSE)</f>
        <v>0</v>
      </c>
      <c r="M3275">
        <f>VLOOKUP(B3275,'BAHAN BAKU'!P:Z,11,FALSE)</f>
        <v>0</v>
      </c>
      <c r="T3275">
        <v>0</v>
      </c>
    </row>
    <row r="3276" spans="1:20" x14ac:dyDescent="0.25">
      <c r="A3276">
        <f>VLOOKUP(B3276,'BAHAN BAKU'!$BD:$BE,2,FALSE)</f>
        <v>1</v>
      </c>
      <c r="B3276">
        <f>IF(COUNTIF($B$2:B3275,B3275)=3,B3275+1,B3275)</f>
        <v>1092</v>
      </c>
      <c r="C3276" t="e">
        <f>VLOOKUP(B3276,'BAHAN BAKU'!P:Q,2,FALSE)</f>
        <v>#N/A</v>
      </c>
      <c r="D3276" t="s">
        <v>0</v>
      </c>
      <c r="E3276" t="s">
        <v>49</v>
      </c>
      <c r="F3276" s="13">
        <f>IF(VLOOKUP(B3276&amp;D3276,'BAHAN BAKU'!BA:BB,2,FALSE)&gt;'BAHAN BAKU'!$B$1,'BAHAN BAKU'!$B$1,VLOOKUP(B3276&amp;D3276,'BAHAN BAKU'!BA:BB,2,FALSE))</f>
        <v>0</v>
      </c>
      <c r="G3276" t="s">
        <v>49</v>
      </c>
      <c r="H3276">
        <v>100</v>
      </c>
      <c r="I3276">
        <f>ROUND(VLOOKUP(B3276,'BAHAN BAKU'!P:AO,26,FALSE)*F3276%,0)</f>
        <v>0</v>
      </c>
      <c r="J3276">
        <v>0</v>
      </c>
      <c r="K3276">
        <v>0</v>
      </c>
      <c r="L3276">
        <f>VLOOKUP(B3276,'BAHAN BAKU'!P:Y,10,FALSE)</f>
        <v>0</v>
      </c>
      <c r="M3276">
        <f>VLOOKUP(B3276,'BAHAN BAKU'!P:Z,11,FALSE)</f>
        <v>0</v>
      </c>
      <c r="T3276">
        <v>0</v>
      </c>
    </row>
    <row r="3277" spans="1:20" x14ac:dyDescent="0.25">
      <c r="A3277">
        <f>VLOOKUP(B3277,'BAHAN BAKU'!$BD:$BE,2,FALSE)</f>
        <v>1</v>
      </c>
      <c r="B3277">
        <f>IF(COUNTIF($B$2:B3276,B3276)=3,B3276+1,B3276)</f>
        <v>1092</v>
      </c>
      <c r="C3277" t="e">
        <f>VLOOKUP(B3277,'BAHAN BAKU'!P:Q,2,FALSE)</f>
        <v>#N/A</v>
      </c>
      <c r="D3277" t="s">
        <v>4</v>
      </c>
      <c r="E3277" t="s">
        <v>49</v>
      </c>
      <c r="F3277" s="13" t="e">
        <f>IF(C3277=0,"2.5","0")</f>
        <v>#N/A</v>
      </c>
      <c r="G3277" t="s">
        <v>49</v>
      </c>
      <c r="H3277">
        <v>100</v>
      </c>
      <c r="I3277" t="e">
        <f>ROUND(VLOOKUP(B3277,'BAHAN BAKU'!P:AO,26,FALSE)*F3277%,0)</f>
        <v>#N/A</v>
      </c>
      <c r="J3277">
        <v>0</v>
      </c>
      <c r="K3277">
        <v>0</v>
      </c>
      <c r="L3277">
        <f>VLOOKUP(B3277,'BAHAN BAKU'!P:Y,10,FALSE)</f>
        <v>0</v>
      </c>
      <c r="M3277">
        <f>VLOOKUP(B3277,'BAHAN BAKU'!P:Z,11,FALSE)</f>
        <v>0</v>
      </c>
      <c r="T3277">
        <v>0</v>
      </c>
    </row>
    <row r="3278" spans="1:20" x14ac:dyDescent="0.25">
      <c r="A3278">
        <f>VLOOKUP(B3278,'BAHAN BAKU'!$BD:$BE,2,FALSE)</f>
        <v>1</v>
      </c>
      <c r="B3278">
        <f>IF(COUNTIF($B$2:B3277,B3277)=3,B3277+1,B3277)</f>
        <v>1093</v>
      </c>
      <c r="C3278" t="e">
        <f>VLOOKUP(B3278,'BAHAN BAKU'!P:Q,2,FALSE)</f>
        <v>#N/A</v>
      </c>
      <c r="D3278" t="s">
        <v>2</v>
      </c>
      <c r="E3278" t="s">
        <v>49</v>
      </c>
      <c r="F3278" s="13">
        <v>11</v>
      </c>
      <c r="G3278" t="s">
        <v>49</v>
      </c>
      <c r="H3278">
        <v>100</v>
      </c>
      <c r="I3278">
        <f>ROUND(VLOOKUP(B3278,'BAHAN BAKU'!P:AO,26,FALSE)*F3278%,0)</f>
        <v>0</v>
      </c>
      <c r="J3278">
        <v>0</v>
      </c>
      <c r="K3278">
        <v>0</v>
      </c>
      <c r="L3278">
        <f>VLOOKUP(B3278,'BAHAN BAKU'!P:Y,10,FALSE)</f>
        <v>0</v>
      </c>
      <c r="M3278">
        <f>VLOOKUP(B3278,'BAHAN BAKU'!P:Z,11,FALSE)</f>
        <v>0</v>
      </c>
      <c r="T3278">
        <v>0</v>
      </c>
    </row>
    <row r="3279" spans="1:20" x14ac:dyDescent="0.25">
      <c r="A3279">
        <f>VLOOKUP(B3279,'BAHAN BAKU'!$BD:$BE,2,FALSE)</f>
        <v>1</v>
      </c>
      <c r="B3279">
        <f>IF(COUNTIF($B$2:B3278,B3278)=3,B3278+1,B3278)</f>
        <v>1093</v>
      </c>
      <c r="C3279" t="e">
        <f>VLOOKUP(B3279,'BAHAN BAKU'!P:Q,2,FALSE)</f>
        <v>#N/A</v>
      </c>
      <c r="D3279" t="s">
        <v>0</v>
      </c>
      <c r="E3279" t="s">
        <v>49</v>
      </c>
      <c r="F3279" s="13">
        <f>IF(VLOOKUP(B3279&amp;D3279,'BAHAN BAKU'!BA:BB,2,FALSE)&gt;'BAHAN BAKU'!$B$1,'BAHAN BAKU'!$B$1,VLOOKUP(B3279&amp;D3279,'BAHAN BAKU'!BA:BB,2,FALSE))</f>
        <v>0</v>
      </c>
      <c r="G3279" t="s">
        <v>49</v>
      </c>
      <c r="H3279">
        <v>100</v>
      </c>
      <c r="I3279">
        <f>ROUND(VLOOKUP(B3279,'BAHAN BAKU'!P:AO,26,FALSE)*F3279%,0)</f>
        <v>0</v>
      </c>
      <c r="J3279">
        <v>0</v>
      </c>
      <c r="K3279">
        <v>0</v>
      </c>
      <c r="L3279">
        <f>VLOOKUP(B3279,'BAHAN BAKU'!P:Y,10,FALSE)</f>
        <v>0</v>
      </c>
      <c r="M3279">
        <f>VLOOKUP(B3279,'BAHAN BAKU'!P:Z,11,FALSE)</f>
        <v>0</v>
      </c>
      <c r="T3279">
        <v>0</v>
      </c>
    </row>
    <row r="3280" spans="1:20" x14ac:dyDescent="0.25">
      <c r="A3280">
        <f>VLOOKUP(B3280,'BAHAN BAKU'!$BD:$BE,2,FALSE)</f>
        <v>1</v>
      </c>
      <c r="B3280">
        <f>IF(COUNTIF($B$2:B3279,B3279)=3,B3279+1,B3279)</f>
        <v>1093</v>
      </c>
      <c r="C3280" t="e">
        <f>VLOOKUP(B3280,'BAHAN BAKU'!P:Q,2,FALSE)</f>
        <v>#N/A</v>
      </c>
      <c r="D3280" t="s">
        <v>4</v>
      </c>
      <c r="E3280" t="s">
        <v>49</v>
      </c>
      <c r="F3280" s="13" t="e">
        <f>IF(C3280=0,"2.5","0")</f>
        <v>#N/A</v>
      </c>
      <c r="G3280" t="s">
        <v>49</v>
      </c>
      <c r="H3280">
        <v>100</v>
      </c>
      <c r="I3280" t="e">
        <f>ROUND(VLOOKUP(B3280,'BAHAN BAKU'!P:AO,26,FALSE)*F3280%,0)</f>
        <v>#N/A</v>
      </c>
      <c r="J3280">
        <v>0</v>
      </c>
      <c r="K3280">
        <v>0</v>
      </c>
      <c r="L3280">
        <f>VLOOKUP(B3280,'BAHAN BAKU'!P:Y,10,FALSE)</f>
        <v>0</v>
      </c>
      <c r="M3280">
        <f>VLOOKUP(B3280,'BAHAN BAKU'!P:Z,11,FALSE)</f>
        <v>0</v>
      </c>
      <c r="T3280">
        <v>0</v>
      </c>
    </row>
    <row r="3281" spans="1:20" x14ac:dyDescent="0.25">
      <c r="A3281">
        <f>VLOOKUP(B3281,'BAHAN BAKU'!$BD:$BE,2,FALSE)</f>
        <v>1</v>
      </c>
      <c r="B3281">
        <f>IF(COUNTIF($B$2:B3280,B3280)=3,B3280+1,B3280)</f>
        <v>1094</v>
      </c>
      <c r="C3281" t="e">
        <f>VLOOKUP(B3281,'BAHAN BAKU'!P:Q,2,FALSE)</f>
        <v>#N/A</v>
      </c>
      <c r="D3281" t="s">
        <v>2</v>
      </c>
      <c r="E3281" t="s">
        <v>49</v>
      </c>
      <c r="F3281" s="13">
        <v>11</v>
      </c>
      <c r="G3281" t="s">
        <v>49</v>
      </c>
      <c r="H3281">
        <v>100</v>
      </c>
      <c r="I3281">
        <f>ROUND(VLOOKUP(B3281,'BAHAN BAKU'!P:AO,26,FALSE)*F3281%,0)</f>
        <v>0</v>
      </c>
      <c r="J3281">
        <v>0</v>
      </c>
      <c r="K3281">
        <v>0</v>
      </c>
      <c r="L3281">
        <f>VLOOKUP(B3281,'BAHAN BAKU'!P:Y,10,FALSE)</f>
        <v>0</v>
      </c>
      <c r="M3281">
        <f>VLOOKUP(B3281,'BAHAN BAKU'!P:Z,11,FALSE)</f>
        <v>0</v>
      </c>
      <c r="T3281">
        <v>0</v>
      </c>
    </row>
    <row r="3282" spans="1:20" x14ac:dyDescent="0.25">
      <c r="A3282">
        <f>VLOOKUP(B3282,'BAHAN BAKU'!$BD:$BE,2,FALSE)</f>
        <v>1</v>
      </c>
      <c r="B3282">
        <f>IF(COUNTIF($B$2:B3281,B3281)=3,B3281+1,B3281)</f>
        <v>1094</v>
      </c>
      <c r="C3282" t="e">
        <f>VLOOKUP(B3282,'BAHAN BAKU'!P:Q,2,FALSE)</f>
        <v>#N/A</v>
      </c>
      <c r="D3282" t="s">
        <v>0</v>
      </c>
      <c r="E3282" t="s">
        <v>49</v>
      </c>
      <c r="F3282" s="13">
        <f>IF(VLOOKUP(B3282&amp;D3282,'BAHAN BAKU'!BA:BB,2,FALSE)&gt;'BAHAN BAKU'!$B$1,'BAHAN BAKU'!$B$1,VLOOKUP(B3282&amp;D3282,'BAHAN BAKU'!BA:BB,2,FALSE))</f>
        <v>0</v>
      </c>
      <c r="G3282" t="s">
        <v>49</v>
      </c>
      <c r="H3282">
        <v>100</v>
      </c>
      <c r="I3282">
        <f>ROUND(VLOOKUP(B3282,'BAHAN BAKU'!P:AO,26,FALSE)*F3282%,0)</f>
        <v>0</v>
      </c>
      <c r="J3282">
        <v>0</v>
      </c>
      <c r="K3282">
        <v>0</v>
      </c>
      <c r="L3282">
        <f>VLOOKUP(B3282,'BAHAN BAKU'!P:Y,10,FALSE)</f>
        <v>0</v>
      </c>
      <c r="M3282">
        <f>VLOOKUP(B3282,'BAHAN BAKU'!P:Z,11,FALSE)</f>
        <v>0</v>
      </c>
      <c r="T3282">
        <v>0</v>
      </c>
    </row>
    <row r="3283" spans="1:20" x14ac:dyDescent="0.25">
      <c r="A3283">
        <f>VLOOKUP(B3283,'BAHAN BAKU'!$BD:$BE,2,FALSE)</f>
        <v>1</v>
      </c>
      <c r="B3283">
        <f>IF(COUNTIF($B$2:B3282,B3282)=3,B3282+1,B3282)</f>
        <v>1094</v>
      </c>
      <c r="C3283" t="e">
        <f>VLOOKUP(B3283,'BAHAN BAKU'!P:Q,2,FALSE)</f>
        <v>#N/A</v>
      </c>
      <c r="D3283" t="s">
        <v>4</v>
      </c>
      <c r="E3283" t="s">
        <v>49</v>
      </c>
      <c r="F3283" s="13" t="e">
        <f>IF(C3283=0,"2.5","0")</f>
        <v>#N/A</v>
      </c>
      <c r="G3283" t="s">
        <v>49</v>
      </c>
      <c r="H3283">
        <v>100</v>
      </c>
      <c r="I3283" t="e">
        <f>ROUND(VLOOKUP(B3283,'BAHAN BAKU'!P:AO,26,FALSE)*F3283%,0)</f>
        <v>#N/A</v>
      </c>
      <c r="J3283">
        <v>0</v>
      </c>
      <c r="K3283">
        <v>0</v>
      </c>
      <c r="L3283">
        <f>VLOOKUP(B3283,'BAHAN BAKU'!P:Y,10,FALSE)</f>
        <v>0</v>
      </c>
      <c r="M3283">
        <f>VLOOKUP(B3283,'BAHAN BAKU'!P:Z,11,FALSE)</f>
        <v>0</v>
      </c>
      <c r="T3283">
        <v>0</v>
      </c>
    </row>
    <row r="3284" spans="1:20" x14ac:dyDescent="0.25">
      <c r="A3284">
        <f>VLOOKUP(B3284,'BAHAN BAKU'!$BD:$BE,2,FALSE)</f>
        <v>1</v>
      </c>
      <c r="B3284">
        <f>IF(COUNTIF($B$2:B3283,B3283)=3,B3283+1,B3283)</f>
        <v>1095</v>
      </c>
      <c r="C3284" t="e">
        <f>VLOOKUP(B3284,'BAHAN BAKU'!P:Q,2,FALSE)</f>
        <v>#N/A</v>
      </c>
      <c r="D3284" t="s">
        <v>2</v>
      </c>
      <c r="E3284" t="s">
        <v>49</v>
      </c>
      <c r="F3284" s="13">
        <v>11</v>
      </c>
      <c r="G3284" t="s">
        <v>49</v>
      </c>
      <c r="H3284">
        <v>100</v>
      </c>
      <c r="I3284">
        <f>ROUND(VLOOKUP(B3284,'BAHAN BAKU'!P:AO,26,FALSE)*F3284%,0)</f>
        <v>0</v>
      </c>
      <c r="J3284">
        <v>0</v>
      </c>
      <c r="K3284">
        <v>0</v>
      </c>
      <c r="L3284">
        <f>VLOOKUP(B3284,'BAHAN BAKU'!P:Y,10,FALSE)</f>
        <v>0</v>
      </c>
      <c r="M3284">
        <f>VLOOKUP(B3284,'BAHAN BAKU'!P:Z,11,FALSE)</f>
        <v>0</v>
      </c>
      <c r="T3284">
        <v>0</v>
      </c>
    </row>
    <row r="3285" spans="1:20" x14ac:dyDescent="0.25">
      <c r="A3285">
        <f>VLOOKUP(B3285,'BAHAN BAKU'!$BD:$BE,2,FALSE)</f>
        <v>1</v>
      </c>
      <c r="B3285">
        <f>IF(COUNTIF($B$2:B3284,B3284)=3,B3284+1,B3284)</f>
        <v>1095</v>
      </c>
      <c r="C3285" t="e">
        <f>VLOOKUP(B3285,'BAHAN BAKU'!P:Q,2,FALSE)</f>
        <v>#N/A</v>
      </c>
      <c r="D3285" t="s">
        <v>0</v>
      </c>
      <c r="E3285" t="s">
        <v>49</v>
      </c>
      <c r="F3285" s="13">
        <f>IF(VLOOKUP(B3285&amp;D3285,'BAHAN BAKU'!BA:BB,2,FALSE)&gt;'BAHAN BAKU'!$B$1,'BAHAN BAKU'!$B$1,VLOOKUP(B3285&amp;D3285,'BAHAN BAKU'!BA:BB,2,FALSE))</f>
        <v>0</v>
      </c>
      <c r="G3285" t="s">
        <v>49</v>
      </c>
      <c r="H3285">
        <v>100</v>
      </c>
      <c r="I3285">
        <f>ROUND(VLOOKUP(B3285,'BAHAN BAKU'!P:AO,26,FALSE)*F3285%,0)</f>
        <v>0</v>
      </c>
      <c r="J3285">
        <v>0</v>
      </c>
      <c r="K3285">
        <v>0</v>
      </c>
      <c r="L3285">
        <f>VLOOKUP(B3285,'BAHAN BAKU'!P:Y,10,FALSE)</f>
        <v>0</v>
      </c>
      <c r="M3285">
        <f>VLOOKUP(B3285,'BAHAN BAKU'!P:Z,11,FALSE)</f>
        <v>0</v>
      </c>
      <c r="T3285">
        <v>0</v>
      </c>
    </row>
    <row r="3286" spans="1:20" x14ac:dyDescent="0.25">
      <c r="A3286">
        <f>VLOOKUP(B3286,'BAHAN BAKU'!$BD:$BE,2,FALSE)</f>
        <v>1</v>
      </c>
      <c r="B3286">
        <f>IF(COUNTIF($B$2:B3285,B3285)=3,B3285+1,B3285)</f>
        <v>1095</v>
      </c>
      <c r="C3286" t="e">
        <f>VLOOKUP(B3286,'BAHAN BAKU'!P:Q,2,FALSE)</f>
        <v>#N/A</v>
      </c>
      <c r="D3286" t="s">
        <v>4</v>
      </c>
      <c r="E3286" t="s">
        <v>49</v>
      </c>
      <c r="F3286" s="13" t="e">
        <f>IF(C3286=0,"2.5","0")</f>
        <v>#N/A</v>
      </c>
      <c r="G3286" t="s">
        <v>49</v>
      </c>
      <c r="H3286">
        <v>100</v>
      </c>
      <c r="I3286" t="e">
        <f>ROUND(VLOOKUP(B3286,'BAHAN BAKU'!P:AO,26,FALSE)*F3286%,0)</f>
        <v>#N/A</v>
      </c>
      <c r="J3286">
        <v>0</v>
      </c>
      <c r="K3286">
        <v>0</v>
      </c>
      <c r="L3286">
        <f>VLOOKUP(B3286,'BAHAN BAKU'!P:Y,10,FALSE)</f>
        <v>0</v>
      </c>
      <c r="M3286">
        <f>VLOOKUP(B3286,'BAHAN BAKU'!P:Z,11,FALSE)</f>
        <v>0</v>
      </c>
      <c r="T3286">
        <v>0</v>
      </c>
    </row>
    <row r="3287" spans="1:20" x14ac:dyDescent="0.25">
      <c r="A3287">
        <f>VLOOKUP(B3287,'BAHAN BAKU'!$BD:$BE,2,FALSE)</f>
        <v>1</v>
      </c>
      <c r="B3287">
        <f>IF(COUNTIF($B$2:B3286,B3286)=3,B3286+1,B3286)</f>
        <v>1096</v>
      </c>
      <c r="C3287" t="e">
        <f>VLOOKUP(B3287,'BAHAN BAKU'!P:Q,2,FALSE)</f>
        <v>#N/A</v>
      </c>
      <c r="D3287" t="s">
        <v>2</v>
      </c>
      <c r="E3287" t="s">
        <v>49</v>
      </c>
      <c r="F3287" s="13">
        <v>11</v>
      </c>
      <c r="G3287" t="s">
        <v>49</v>
      </c>
      <c r="H3287">
        <v>100</v>
      </c>
      <c r="I3287">
        <f>ROUND(VLOOKUP(B3287,'BAHAN BAKU'!P:AO,26,FALSE)*F3287%,0)</f>
        <v>0</v>
      </c>
      <c r="J3287">
        <v>0</v>
      </c>
      <c r="K3287">
        <v>0</v>
      </c>
      <c r="L3287">
        <f>VLOOKUP(B3287,'BAHAN BAKU'!P:Y,10,FALSE)</f>
        <v>0</v>
      </c>
      <c r="M3287">
        <f>VLOOKUP(B3287,'BAHAN BAKU'!P:Z,11,FALSE)</f>
        <v>0</v>
      </c>
      <c r="T3287">
        <v>0</v>
      </c>
    </row>
    <row r="3288" spans="1:20" x14ac:dyDescent="0.25">
      <c r="A3288">
        <f>VLOOKUP(B3288,'BAHAN BAKU'!$BD:$BE,2,FALSE)</f>
        <v>1</v>
      </c>
      <c r="B3288">
        <f>IF(COUNTIF($B$2:B3287,B3287)=3,B3287+1,B3287)</f>
        <v>1096</v>
      </c>
      <c r="C3288" t="e">
        <f>VLOOKUP(B3288,'BAHAN BAKU'!P:Q,2,FALSE)</f>
        <v>#N/A</v>
      </c>
      <c r="D3288" t="s">
        <v>0</v>
      </c>
      <c r="E3288" t="s">
        <v>49</v>
      </c>
      <c r="F3288" s="13">
        <f>IF(VLOOKUP(B3288&amp;D3288,'BAHAN BAKU'!BA:BB,2,FALSE)&gt;'BAHAN BAKU'!$B$1,'BAHAN BAKU'!$B$1,VLOOKUP(B3288&amp;D3288,'BAHAN BAKU'!BA:BB,2,FALSE))</f>
        <v>0</v>
      </c>
      <c r="G3288" t="s">
        <v>49</v>
      </c>
      <c r="H3288">
        <v>100</v>
      </c>
      <c r="I3288">
        <f>ROUND(VLOOKUP(B3288,'BAHAN BAKU'!P:AO,26,FALSE)*F3288%,0)</f>
        <v>0</v>
      </c>
      <c r="J3288">
        <v>0</v>
      </c>
      <c r="K3288">
        <v>0</v>
      </c>
      <c r="L3288">
        <f>VLOOKUP(B3288,'BAHAN BAKU'!P:Y,10,FALSE)</f>
        <v>0</v>
      </c>
      <c r="M3288">
        <f>VLOOKUP(B3288,'BAHAN BAKU'!P:Z,11,FALSE)</f>
        <v>0</v>
      </c>
      <c r="T3288">
        <v>0</v>
      </c>
    </row>
    <row r="3289" spans="1:20" x14ac:dyDescent="0.25">
      <c r="A3289">
        <f>VLOOKUP(B3289,'BAHAN BAKU'!$BD:$BE,2,FALSE)</f>
        <v>1</v>
      </c>
      <c r="B3289">
        <f>IF(COUNTIF($B$2:B3288,B3288)=3,B3288+1,B3288)</f>
        <v>1096</v>
      </c>
      <c r="C3289" t="e">
        <f>VLOOKUP(B3289,'BAHAN BAKU'!P:Q,2,FALSE)</f>
        <v>#N/A</v>
      </c>
      <c r="D3289" t="s">
        <v>4</v>
      </c>
      <c r="E3289" t="s">
        <v>49</v>
      </c>
      <c r="F3289" s="13" t="e">
        <f>IF(C3289=0,"2.5","0")</f>
        <v>#N/A</v>
      </c>
      <c r="G3289" t="s">
        <v>49</v>
      </c>
      <c r="H3289">
        <v>100</v>
      </c>
      <c r="I3289" t="e">
        <f>ROUND(VLOOKUP(B3289,'BAHAN BAKU'!P:AO,26,FALSE)*F3289%,0)</f>
        <v>#N/A</v>
      </c>
      <c r="J3289">
        <v>0</v>
      </c>
      <c r="K3289">
        <v>0</v>
      </c>
      <c r="L3289">
        <f>VLOOKUP(B3289,'BAHAN BAKU'!P:Y,10,FALSE)</f>
        <v>0</v>
      </c>
      <c r="M3289">
        <f>VLOOKUP(B3289,'BAHAN BAKU'!P:Z,11,FALSE)</f>
        <v>0</v>
      </c>
      <c r="T3289">
        <v>0</v>
      </c>
    </row>
    <row r="3290" spans="1:20" x14ac:dyDescent="0.25">
      <c r="A3290">
        <f>VLOOKUP(B3290,'BAHAN BAKU'!$BD:$BE,2,FALSE)</f>
        <v>1</v>
      </c>
      <c r="B3290">
        <f>IF(COUNTIF($B$2:B3289,B3289)=3,B3289+1,B3289)</f>
        <v>1097</v>
      </c>
      <c r="C3290" t="e">
        <f>VLOOKUP(B3290,'BAHAN BAKU'!P:Q,2,FALSE)</f>
        <v>#N/A</v>
      </c>
      <c r="D3290" t="s">
        <v>2</v>
      </c>
      <c r="E3290" t="s">
        <v>49</v>
      </c>
      <c r="F3290" s="13">
        <v>11</v>
      </c>
      <c r="G3290" t="s">
        <v>49</v>
      </c>
      <c r="H3290">
        <v>100</v>
      </c>
      <c r="I3290">
        <f>ROUND(VLOOKUP(B3290,'BAHAN BAKU'!P:AO,26,FALSE)*F3290%,0)</f>
        <v>0</v>
      </c>
      <c r="J3290">
        <v>0</v>
      </c>
      <c r="K3290">
        <v>0</v>
      </c>
      <c r="L3290">
        <f>VLOOKUP(B3290,'BAHAN BAKU'!P:Y,10,FALSE)</f>
        <v>0</v>
      </c>
      <c r="M3290">
        <f>VLOOKUP(B3290,'BAHAN BAKU'!P:Z,11,FALSE)</f>
        <v>0</v>
      </c>
      <c r="T3290">
        <v>0</v>
      </c>
    </row>
    <row r="3291" spans="1:20" x14ac:dyDescent="0.25">
      <c r="A3291">
        <f>VLOOKUP(B3291,'BAHAN BAKU'!$BD:$BE,2,FALSE)</f>
        <v>1</v>
      </c>
      <c r="B3291">
        <f>IF(COUNTIF($B$2:B3290,B3290)=3,B3290+1,B3290)</f>
        <v>1097</v>
      </c>
      <c r="C3291" t="e">
        <f>VLOOKUP(B3291,'BAHAN BAKU'!P:Q,2,FALSE)</f>
        <v>#N/A</v>
      </c>
      <c r="D3291" t="s">
        <v>0</v>
      </c>
      <c r="E3291" t="s">
        <v>49</v>
      </c>
      <c r="F3291" s="13">
        <f>IF(VLOOKUP(B3291&amp;D3291,'BAHAN BAKU'!BA:BB,2,FALSE)&gt;'BAHAN BAKU'!$B$1,'BAHAN BAKU'!$B$1,VLOOKUP(B3291&amp;D3291,'BAHAN BAKU'!BA:BB,2,FALSE))</f>
        <v>0</v>
      </c>
      <c r="G3291" t="s">
        <v>49</v>
      </c>
      <c r="H3291">
        <v>100</v>
      </c>
      <c r="I3291">
        <f>ROUND(VLOOKUP(B3291,'BAHAN BAKU'!P:AO,26,FALSE)*F3291%,0)</f>
        <v>0</v>
      </c>
      <c r="J3291">
        <v>0</v>
      </c>
      <c r="K3291">
        <v>0</v>
      </c>
      <c r="L3291">
        <f>VLOOKUP(B3291,'BAHAN BAKU'!P:Y,10,FALSE)</f>
        <v>0</v>
      </c>
      <c r="M3291">
        <f>VLOOKUP(B3291,'BAHAN BAKU'!P:Z,11,FALSE)</f>
        <v>0</v>
      </c>
      <c r="T3291">
        <v>0</v>
      </c>
    </row>
    <row r="3292" spans="1:20" x14ac:dyDescent="0.25">
      <c r="A3292">
        <f>VLOOKUP(B3292,'BAHAN BAKU'!$BD:$BE,2,FALSE)</f>
        <v>1</v>
      </c>
      <c r="B3292">
        <f>IF(COUNTIF($B$2:B3291,B3291)=3,B3291+1,B3291)</f>
        <v>1097</v>
      </c>
      <c r="C3292" t="e">
        <f>VLOOKUP(B3292,'BAHAN BAKU'!P:Q,2,FALSE)</f>
        <v>#N/A</v>
      </c>
      <c r="D3292" t="s">
        <v>4</v>
      </c>
      <c r="E3292" t="s">
        <v>49</v>
      </c>
      <c r="F3292" s="13" t="e">
        <f>IF(C3292=0,"2.5","0")</f>
        <v>#N/A</v>
      </c>
      <c r="G3292" t="s">
        <v>49</v>
      </c>
      <c r="H3292">
        <v>100</v>
      </c>
      <c r="I3292" t="e">
        <f>ROUND(VLOOKUP(B3292,'BAHAN BAKU'!P:AO,26,FALSE)*F3292%,0)</f>
        <v>#N/A</v>
      </c>
      <c r="J3292">
        <v>0</v>
      </c>
      <c r="K3292">
        <v>0</v>
      </c>
      <c r="L3292">
        <f>VLOOKUP(B3292,'BAHAN BAKU'!P:Y,10,FALSE)</f>
        <v>0</v>
      </c>
      <c r="M3292">
        <f>VLOOKUP(B3292,'BAHAN BAKU'!P:Z,11,FALSE)</f>
        <v>0</v>
      </c>
      <c r="T3292">
        <v>0</v>
      </c>
    </row>
    <row r="3293" spans="1:20" x14ac:dyDescent="0.25">
      <c r="A3293">
        <f>VLOOKUP(B3293,'BAHAN BAKU'!$BD:$BE,2,FALSE)</f>
        <v>1</v>
      </c>
      <c r="B3293">
        <f>IF(COUNTIF($B$2:B3292,B3292)=3,B3292+1,B3292)</f>
        <v>1098</v>
      </c>
      <c r="C3293" t="e">
        <f>VLOOKUP(B3293,'BAHAN BAKU'!P:Q,2,FALSE)</f>
        <v>#N/A</v>
      </c>
      <c r="D3293" t="s">
        <v>2</v>
      </c>
      <c r="E3293" t="s">
        <v>49</v>
      </c>
      <c r="F3293" s="13">
        <v>11</v>
      </c>
      <c r="G3293" t="s">
        <v>49</v>
      </c>
      <c r="H3293">
        <v>100</v>
      </c>
      <c r="I3293">
        <f>ROUND(VLOOKUP(B3293,'BAHAN BAKU'!P:AO,26,FALSE)*F3293%,0)</f>
        <v>0</v>
      </c>
      <c r="J3293">
        <v>0</v>
      </c>
      <c r="K3293">
        <v>0</v>
      </c>
      <c r="L3293">
        <f>VLOOKUP(B3293,'BAHAN BAKU'!P:Y,10,FALSE)</f>
        <v>0</v>
      </c>
      <c r="M3293">
        <f>VLOOKUP(B3293,'BAHAN BAKU'!P:Z,11,FALSE)</f>
        <v>0</v>
      </c>
      <c r="T3293">
        <v>0</v>
      </c>
    </row>
    <row r="3294" spans="1:20" x14ac:dyDescent="0.25">
      <c r="A3294">
        <f>VLOOKUP(B3294,'BAHAN BAKU'!$BD:$BE,2,FALSE)</f>
        <v>1</v>
      </c>
      <c r="B3294">
        <f>IF(COUNTIF($B$2:B3293,B3293)=3,B3293+1,B3293)</f>
        <v>1098</v>
      </c>
      <c r="C3294" t="e">
        <f>VLOOKUP(B3294,'BAHAN BAKU'!P:Q,2,FALSE)</f>
        <v>#N/A</v>
      </c>
      <c r="D3294" t="s">
        <v>0</v>
      </c>
      <c r="E3294" t="s">
        <v>49</v>
      </c>
      <c r="F3294" s="13">
        <f>IF(VLOOKUP(B3294&amp;D3294,'BAHAN BAKU'!BA:BB,2,FALSE)&gt;'BAHAN BAKU'!$B$1,'BAHAN BAKU'!$B$1,VLOOKUP(B3294&amp;D3294,'BAHAN BAKU'!BA:BB,2,FALSE))</f>
        <v>0</v>
      </c>
      <c r="G3294" t="s">
        <v>49</v>
      </c>
      <c r="H3294">
        <v>100</v>
      </c>
      <c r="I3294">
        <f>ROUND(VLOOKUP(B3294,'BAHAN BAKU'!P:AO,26,FALSE)*F3294%,0)</f>
        <v>0</v>
      </c>
      <c r="J3294">
        <v>0</v>
      </c>
      <c r="K3294">
        <v>0</v>
      </c>
      <c r="L3294">
        <f>VLOOKUP(B3294,'BAHAN BAKU'!P:Y,10,FALSE)</f>
        <v>0</v>
      </c>
      <c r="M3294">
        <f>VLOOKUP(B3294,'BAHAN BAKU'!P:Z,11,FALSE)</f>
        <v>0</v>
      </c>
      <c r="T3294">
        <v>0</v>
      </c>
    </row>
    <row r="3295" spans="1:20" x14ac:dyDescent="0.25">
      <c r="A3295">
        <f>VLOOKUP(B3295,'BAHAN BAKU'!$BD:$BE,2,FALSE)</f>
        <v>1</v>
      </c>
      <c r="B3295">
        <f>IF(COUNTIF($B$2:B3294,B3294)=3,B3294+1,B3294)</f>
        <v>1098</v>
      </c>
      <c r="C3295" t="e">
        <f>VLOOKUP(B3295,'BAHAN BAKU'!P:Q,2,FALSE)</f>
        <v>#N/A</v>
      </c>
      <c r="D3295" t="s">
        <v>4</v>
      </c>
      <c r="E3295" t="s">
        <v>49</v>
      </c>
      <c r="F3295" s="13" t="e">
        <f>IF(C3295=0,"2.5","0")</f>
        <v>#N/A</v>
      </c>
      <c r="G3295" t="s">
        <v>49</v>
      </c>
      <c r="H3295">
        <v>100</v>
      </c>
      <c r="I3295" t="e">
        <f>ROUND(VLOOKUP(B3295,'BAHAN BAKU'!P:AO,26,FALSE)*F3295%,0)</f>
        <v>#N/A</v>
      </c>
      <c r="J3295">
        <v>0</v>
      </c>
      <c r="K3295">
        <v>0</v>
      </c>
      <c r="L3295">
        <f>VLOOKUP(B3295,'BAHAN BAKU'!P:Y,10,FALSE)</f>
        <v>0</v>
      </c>
      <c r="M3295">
        <f>VLOOKUP(B3295,'BAHAN BAKU'!P:Z,11,FALSE)</f>
        <v>0</v>
      </c>
      <c r="T3295">
        <v>0</v>
      </c>
    </row>
    <row r="3296" spans="1:20" x14ac:dyDescent="0.25">
      <c r="A3296">
        <f>VLOOKUP(B3296,'BAHAN BAKU'!$BD:$BE,2,FALSE)</f>
        <v>1</v>
      </c>
      <c r="B3296">
        <f>IF(COUNTIF($B$2:B3295,B3295)=3,B3295+1,B3295)</f>
        <v>1099</v>
      </c>
      <c r="C3296" t="e">
        <f>VLOOKUP(B3296,'BAHAN BAKU'!P:Q,2,FALSE)</f>
        <v>#N/A</v>
      </c>
      <c r="D3296" t="s">
        <v>2</v>
      </c>
      <c r="E3296" t="s">
        <v>49</v>
      </c>
      <c r="F3296" s="13">
        <v>11</v>
      </c>
      <c r="G3296" t="s">
        <v>49</v>
      </c>
      <c r="H3296">
        <v>100</v>
      </c>
      <c r="I3296">
        <f>ROUND(VLOOKUP(B3296,'BAHAN BAKU'!P:AO,26,FALSE)*F3296%,0)</f>
        <v>0</v>
      </c>
      <c r="J3296">
        <v>0</v>
      </c>
      <c r="K3296">
        <v>0</v>
      </c>
      <c r="L3296">
        <f>VLOOKUP(B3296,'BAHAN BAKU'!P:Y,10,FALSE)</f>
        <v>0</v>
      </c>
      <c r="M3296">
        <f>VLOOKUP(B3296,'BAHAN BAKU'!P:Z,11,FALSE)</f>
        <v>0</v>
      </c>
      <c r="T3296">
        <v>0</v>
      </c>
    </row>
    <row r="3297" spans="1:20" x14ac:dyDescent="0.25">
      <c r="A3297">
        <f>VLOOKUP(B3297,'BAHAN BAKU'!$BD:$BE,2,FALSE)</f>
        <v>1</v>
      </c>
      <c r="B3297">
        <f>IF(COUNTIF($B$2:B3296,B3296)=3,B3296+1,B3296)</f>
        <v>1099</v>
      </c>
      <c r="C3297" t="e">
        <f>VLOOKUP(B3297,'BAHAN BAKU'!P:Q,2,FALSE)</f>
        <v>#N/A</v>
      </c>
      <c r="D3297" t="s">
        <v>0</v>
      </c>
      <c r="E3297" t="s">
        <v>49</v>
      </c>
      <c r="F3297" s="13">
        <f>IF(VLOOKUP(B3297&amp;D3297,'BAHAN BAKU'!BA:BB,2,FALSE)&gt;'BAHAN BAKU'!$B$1,'BAHAN BAKU'!$B$1,VLOOKUP(B3297&amp;D3297,'BAHAN BAKU'!BA:BB,2,FALSE))</f>
        <v>0</v>
      </c>
      <c r="G3297" t="s">
        <v>49</v>
      </c>
      <c r="H3297">
        <v>100</v>
      </c>
      <c r="I3297">
        <f>ROUND(VLOOKUP(B3297,'BAHAN BAKU'!P:AO,26,FALSE)*F3297%,0)</f>
        <v>0</v>
      </c>
      <c r="J3297">
        <v>0</v>
      </c>
      <c r="K3297">
        <v>0</v>
      </c>
      <c r="L3297">
        <f>VLOOKUP(B3297,'BAHAN BAKU'!P:Y,10,FALSE)</f>
        <v>0</v>
      </c>
      <c r="M3297">
        <f>VLOOKUP(B3297,'BAHAN BAKU'!P:Z,11,FALSE)</f>
        <v>0</v>
      </c>
      <c r="T3297">
        <v>0</v>
      </c>
    </row>
    <row r="3298" spans="1:20" x14ac:dyDescent="0.25">
      <c r="A3298">
        <f>VLOOKUP(B3298,'BAHAN BAKU'!$BD:$BE,2,FALSE)</f>
        <v>1</v>
      </c>
      <c r="B3298">
        <f>IF(COUNTIF($B$2:B3297,B3297)=3,B3297+1,B3297)</f>
        <v>1099</v>
      </c>
      <c r="C3298" t="e">
        <f>VLOOKUP(B3298,'BAHAN BAKU'!P:Q,2,FALSE)</f>
        <v>#N/A</v>
      </c>
      <c r="D3298" t="s">
        <v>4</v>
      </c>
      <c r="E3298" t="s">
        <v>49</v>
      </c>
      <c r="F3298" s="13" t="e">
        <f>IF(C3298=0,"2.5","0")</f>
        <v>#N/A</v>
      </c>
      <c r="G3298" t="s">
        <v>49</v>
      </c>
      <c r="H3298">
        <v>100</v>
      </c>
      <c r="I3298" t="e">
        <f>ROUND(VLOOKUP(B3298,'BAHAN BAKU'!P:AO,26,FALSE)*F3298%,0)</f>
        <v>#N/A</v>
      </c>
      <c r="J3298">
        <v>0</v>
      </c>
      <c r="K3298">
        <v>0</v>
      </c>
      <c r="L3298">
        <f>VLOOKUP(B3298,'BAHAN BAKU'!P:Y,10,FALSE)</f>
        <v>0</v>
      </c>
      <c r="M3298">
        <f>VLOOKUP(B3298,'BAHAN BAKU'!P:Z,11,FALSE)</f>
        <v>0</v>
      </c>
      <c r="T3298">
        <v>0</v>
      </c>
    </row>
    <row r="3299" spans="1:20" x14ac:dyDescent="0.25">
      <c r="A3299">
        <f>VLOOKUP(B3299,'BAHAN BAKU'!$BD:$BE,2,FALSE)</f>
        <v>1</v>
      </c>
      <c r="B3299">
        <f>IF(COUNTIF($B$2:B3298,B3298)=3,B3298+1,B3298)</f>
        <v>1100</v>
      </c>
      <c r="C3299" t="e">
        <f>VLOOKUP(B3299,'BAHAN BAKU'!P:Q,2,FALSE)</f>
        <v>#N/A</v>
      </c>
      <c r="D3299" t="s">
        <v>2</v>
      </c>
      <c r="E3299" t="s">
        <v>49</v>
      </c>
      <c r="F3299" s="13">
        <v>11</v>
      </c>
      <c r="G3299" t="s">
        <v>49</v>
      </c>
      <c r="H3299">
        <v>100</v>
      </c>
      <c r="I3299">
        <f>ROUND(VLOOKUP(B3299,'BAHAN BAKU'!P:AO,26,FALSE)*F3299%,0)</f>
        <v>0</v>
      </c>
      <c r="J3299">
        <v>0</v>
      </c>
      <c r="K3299">
        <v>0</v>
      </c>
      <c r="L3299">
        <f>VLOOKUP(B3299,'BAHAN BAKU'!P:Y,10,FALSE)</f>
        <v>0</v>
      </c>
      <c r="M3299">
        <f>VLOOKUP(B3299,'BAHAN BAKU'!P:Z,11,FALSE)</f>
        <v>0</v>
      </c>
      <c r="T3299">
        <v>0</v>
      </c>
    </row>
    <row r="3300" spans="1:20" x14ac:dyDescent="0.25">
      <c r="A3300">
        <f>VLOOKUP(B3300,'BAHAN BAKU'!$BD:$BE,2,FALSE)</f>
        <v>1</v>
      </c>
      <c r="B3300">
        <f>IF(COUNTIF($B$2:B3299,B3299)=3,B3299+1,B3299)</f>
        <v>1100</v>
      </c>
      <c r="C3300" t="e">
        <f>VLOOKUP(B3300,'BAHAN BAKU'!P:Q,2,FALSE)</f>
        <v>#N/A</v>
      </c>
      <c r="D3300" t="s">
        <v>0</v>
      </c>
      <c r="E3300" t="s">
        <v>49</v>
      </c>
      <c r="F3300" s="13">
        <f>IF(VLOOKUP(B3300&amp;D3300,'BAHAN BAKU'!BA:BB,2,FALSE)&gt;'BAHAN BAKU'!$B$1,'BAHAN BAKU'!$B$1,VLOOKUP(B3300&amp;D3300,'BAHAN BAKU'!BA:BB,2,FALSE))</f>
        <v>0</v>
      </c>
      <c r="G3300" t="s">
        <v>49</v>
      </c>
      <c r="H3300">
        <v>100</v>
      </c>
      <c r="I3300">
        <f>ROUND(VLOOKUP(B3300,'BAHAN BAKU'!P:AO,26,FALSE)*F3300%,0)</f>
        <v>0</v>
      </c>
      <c r="J3300">
        <v>0</v>
      </c>
      <c r="K3300">
        <v>0</v>
      </c>
      <c r="L3300">
        <f>VLOOKUP(B3300,'BAHAN BAKU'!P:Y,10,FALSE)</f>
        <v>0</v>
      </c>
      <c r="M3300">
        <f>VLOOKUP(B3300,'BAHAN BAKU'!P:Z,11,FALSE)</f>
        <v>0</v>
      </c>
      <c r="T3300">
        <v>0</v>
      </c>
    </row>
    <row r="3301" spans="1:20" x14ac:dyDescent="0.25">
      <c r="A3301">
        <f>VLOOKUP(B3301,'BAHAN BAKU'!$BD:$BE,2,FALSE)</f>
        <v>1</v>
      </c>
      <c r="B3301">
        <f>IF(COUNTIF($B$2:B3300,B3300)=3,B3300+1,B3300)</f>
        <v>1100</v>
      </c>
      <c r="C3301" t="e">
        <f>VLOOKUP(B3301,'BAHAN BAKU'!P:Q,2,FALSE)</f>
        <v>#N/A</v>
      </c>
      <c r="D3301" t="s">
        <v>4</v>
      </c>
      <c r="E3301" t="s">
        <v>49</v>
      </c>
      <c r="F3301" s="13" t="e">
        <f>IF(C3301=0,"2.5","0")</f>
        <v>#N/A</v>
      </c>
      <c r="G3301" t="s">
        <v>49</v>
      </c>
      <c r="H3301">
        <v>100</v>
      </c>
      <c r="I3301" t="e">
        <f>ROUND(VLOOKUP(B3301,'BAHAN BAKU'!P:AO,26,FALSE)*F3301%,0)</f>
        <v>#N/A</v>
      </c>
      <c r="J3301">
        <v>0</v>
      </c>
      <c r="K3301">
        <v>0</v>
      </c>
      <c r="L3301">
        <f>VLOOKUP(B3301,'BAHAN BAKU'!P:Y,10,FALSE)</f>
        <v>0</v>
      </c>
      <c r="M3301">
        <f>VLOOKUP(B3301,'BAHAN BAKU'!P:Z,11,FALSE)</f>
        <v>0</v>
      </c>
      <c r="T3301">
        <v>0</v>
      </c>
    </row>
    <row r="3302" spans="1:20" x14ac:dyDescent="0.25">
      <c r="A3302">
        <f>VLOOKUP(B3302,'BAHAN BAKU'!$BD:$BE,2,FALSE)</f>
        <v>1</v>
      </c>
      <c r="B3302">
        <f>IF(COUNTIF($B$2:B3301,B3301)=3,B3301+1,B3301)</f>
        <v>1101</v>
      </c>
      <c r="C3302" t="e">
        <f>VLOOKUP(B3302,'BAHAN BAKU'!P:Q,2,FALSE)</f>
        <v>#N/A</v>
      </c>
      <c r="D3302" t="s">
        <v>2</v>
      </c>
      <c r="E3302" t="s">
        <v>49</v>
      </c>
      <c r="F3302" s="13">
        <v>11</v>
      </c>
      <c r="G3302" t="s">
        <v>49</v>
      </c>
      <c r="H3302">
        <v>100</v>
      </c>
      <c r="I3302">
        <f>ROUND(VLOOKUP(B3302,'BAHAN BAKU'!P:AO,26,FALSE)*F3302%,0)</f>
        <v>0</v>
      </c>
      <c r="J3302">
        <v>0</v>
      </c>
      <c r="K3302">
        <v>0</v>
      </c>
      <c r="L3302">
        <f>VLOOKUP(B3302,'BAHAN BAKU'!P:Y,10,FALSE)</f>
        <v>0</v>
      </c>
      <c r="M3302">
        <f>VLOOKUP(B3302,'BAHAN BAKU'!P:Z,11,FALSE)</f>
        <v>0</v>
      </c>
      <c r="T3302">
        <v>0</v>
      </c>
    </row>
    <row r="3303" spans="1:20" x14ac:dyDescent="0.25">
      <c r="A3303">
        <f>VLOOKUP(B3303,'BAHAN BAKU'!$BD:$BE,2,FALSE)</f>
        <v>1</v>
      </c>
      <c r="B3303">
        <f>IF(COUNTIF($B$2:B3302,B3302)=3,B3302+1,B3302)</f>
        <v>1101</v>
      </c>
      <c r="C3303" t="e">
        <f>VLOOKUP(B3303,'BAHAN BAKU'!P:Q,2,FALSE)</f>
        <v>#N/A</v>
      </c>
      <c r="D3303" t="s">
        <v>0</v>
      </c>
      <c r="E3303" t="s">
        <v>49</v>
      </c>
      <c r="F3303" s="13">
        <f>IF(VLOOKUP(B3303&amp;D3303,'BAHAN BAKU'!BA:BB,2,FALSE)&gt;'BAHAN BAKU'!$B$1,'BAHAN BAKU'!$B$1,VLOOKUP(B3303&amp;D3303,'BAHAN BAKU'!BA:BB,2,FALSE))</f>
        <v>0</v>
      </c>
      <c r="G3303" t="s">
        <v>49</v>
      </c>
      <c r="H3303">
        <v>100</v>
      </c>
      <c r="I3303">
        <f>ROUND(VLOOKUP(B3303,'BAHAN BAKU'!P:AO,26,FALSE)*F3303%,0)</f>
        <v>0</v>
      </c>
      <c r="J3303">
        <v>0</v>
      </c>
      <c r="K3303">
        <v>0</v>
      </c>
      <c r="L3303">
        <f>VLOOKUP(B3303,'BAHAN BAKU'!P:Y,10,FALSE)</f>
        <v>0</v>
      </c>
      <c r="M3303">
        <f>VLOOKUP(B3303,'BAHAN BAKU'!P:Z,11,FALSE)</f>
        <v>0</v>
      </c>
      <c r="T3303">
        <v>0</v>
      </c>
    </row>
    <row r="3304" spans="1:20" x14ac:dyDescent="0.25">
      <c r="A3304">
        <f>VLOOKUP(B3304,'BAHAN BAKU'!$BD:$BE,2,FALSE)</f>
        <v>1</v>
      </c>
      <c r="B3304">
        <f>IF(COUNTIF($B$2:B3303,B3303)=3,B3303+1,B3303)</f>
        <v>1101</v>
      </c>
      <c r="C3304" t="e">
        <f>VLOOKUP(B3304,'BAHAN BAKU'!P:Q,2,FALSE)</f>
        <v>#N/A</v>
      </c>
      <c r="D3304" t="s">
        <v>4</v>
      </c>
      <c r="E3304" t="s">
        <v>49</v>
      </c>
      <c r="F3304" s="13" t="e">
        <f>IF(C3304=0,"2.5","0")</f>
        <v>#N/A</v>
      </c>
      <c r="G3304" t="s">
        <v>49</v>
      </c>
      <c r="H3304">
        <v>100</v>
      </c>
      <c r="I3304" t="e">
        <f>ROUND(VLOOKUP(B3304,'BAHAN BAKU'!P:AO,26,FALSE)*F3304%,0)</f>
        <v>#N/A</v>
      </c>
      <c r="J3304">
        <v>0</v>
      </c>
      <c r="K3304">
        <v>0</v>
      </c>
      <c r="L3304">
        <f>VLOOKUP(B3304,'BAHAN BAKU'!P:Y,10,FALSE)</f>
        <v>0</v>
      </c>
      <c r="M3304">
        <f>VLOOKUP(B3304,'BAHAN BAKU'!P:Z,11,FALSE)</f>
        <v>0</v>
      </c>
      <c r="T3304">
        <v>0</v>
      </c>
    </row>
    <row r="3305" spans="1:20" x14ac:dyDescent="0.25">
      <c r="A3305">
        <f>VLOOKUP(B3305,'BAHAN BAKU'!$BD:$BE,2,FALSE)</f>
        <v>1</v>
      </c>
      <c r="B3305">
        <f>IF(COUNTIF($B$2:B3304,B3304)=3,B3304+1,B3304)</f>
        <v>1102</v>
      </c>
      <c r="C3305" t="e">
        <f>VLOOKUP(B3305,'BAHAN BAKU'!P:Q,2,FALSE)</f>
        <v>#N/A</v>
      </c>
      <c r="D3305" t="s">
        <v>2</v>
      </c>
      <c r="E3305" t="s">
        <v>49</v>
      </c>
      <c r="F3305" s="13">
        <v>11</v>
      </c>
      <c r="G3305" t="s">
        <v>49</v>
      </c>
      <c r="H3305">
        <v>100</v>
      </c>
      <c r="I3305">
        <f>ROUND(VLOOKUP(B3305,'BAHAN BAKU'!P:AO,26,FALSE)*F3305%,0)</f>
        <v>0</v>
      </c>
      <c r="J3305">
        <v>0</v>
      </c>
      <c r="K3305">
        <v>0</v>
      </c>
      <c r="L3305">
        <f>VLOOKUP(B3305,'BAHAN BAKU'!P:Y,10,FALSE)</f>
        <v>0</v>
      </c>
      <c r="M3305">
        <f>VLOOKUP(B3305,'BAHAN BAKU'!P:Z,11,FALSE)</f>
        <v>0</v>
      </c>
      <c r="T3305">
        <v>0</v>
      </c>
    </row>
    <row r="3306" spans="1:20" x14ac:dyDescent="0.25">
      <c r="A3306">
        <f>VLOOKUP(B3306,'BAHAN BAKU'!$BD:$BE,2,FALSE)</f>
        <v>1</v>
      </c>
      <c r="B3306">
        <f>IF(COUNTIF($B$2:B3305,B3305)=3,B3305+1,B3305)</f>
        <v>1102</v>
      </c>
      <c r="C3306" t="e">
        <f>VLOOKUP(B3306,'BAHAN BAKU'!P:Q,2,FALSE)</f>
        <v>#N/A</v>
      </c>
      <c r="D3306" t="s">
        <v>0</v>
      </c>
      <c r="E3306" t="s">
        <v>49</v>
      </c>
      <c r="F3306" s="13">
        <f>IF(VLOOKUP(B3306&amp;D3306,'BAHAN BAKU'!BA:BB,2,FALSE)&gt;'BAHAN BAKU'!$B$1,'BAHAN BAKU'!$B$1,VLOOKUP(B3306&amp;D3306,'BAHAN BAKU'!BA:BB,2,FALSE))</f>
        <v>0</v>
      </c>
      <c r="G3306" t="s">
        <v>49</v>
      </c>
      <c r="H3306">
        <v>100</v>
      </c>
      <c r="I3306">
        <f>ROUND(VLOOKUP(B3306,'BAHAN BAKU'!P:AO,26,FALSE)*F3306%,0)</f>
        <v>0</v>
      </c>
      <c r="J3306">
        <v>0</v>
      </c>
      <c r="K3306">
        <v>0</v>
      </c>
      <c r="L3306">
        <f>VLOOKUP(B3306,'BAHAN BAKU'!P:Y,10,FALSE)</f>
        <v>0</v>
      </c>
      <c r="M3306">
        <f>VLOOKUP(B3306,'BAHAN BAKU'!P:Z,11,FALSE)</f>
        <v>0</v>
      </c>
      <c r="T3306">
        <v>0</v>
      </c>
    </row>
    <row r="3307" spans="1:20" x14ac:dyDescent="0.25">
      <c r="A3307">
        <f>VLOOKUP(B3307,'BAHAN BAKU'!$BD:$BE,2,FALSE)</f>
        <v>1</v>
      </c>
      <c r="B3307">
        <f>IF(COUNTIF($B$2:B3306,B3306)=3,B3306+1,B3306)</f>
        <v>1102</v>
      </c>
      <c r="C3307" t="e">
        <f>VLOOKUP(B3307,'BAHAN BAKU'!P:Q,2,FALSE)</f>
        <v>#N/A</v>
      </c>
      <c r="D3307" t="s">
        <v>4</v>
      </c>
      <c r="E3307" t="s">
        <v>49</v>
      </c>
      <c r="F3307" s="13" t="e">
        <f>IF(C3307=0,"2.5","0")</f>
        <v>#N/A</v>
      </c>
      <c r="G3307" t="s">
        <v>49</v>
      </c>
      <c r="H3307">
        <v>100</v>
      </c>
      <c r="I3307" t="e">
        <f>ROUND(VLOOKUP(B3307,'BAHAN BAKU'!P:AO,26,FALSE)*F3307%,0)</f>
        <v>#N/A</v>
      </c>
      <c r="J3307">
        <v>0</v>
      </c>
      <c r="K3307">
        <v>0</v>
      </c>
      <c r="L3307">
        <f>VLOOKUP(B3307,'BAHAN BAKU'!P:Y,10,FALSE)</f>
        <v>0</v>
      </c>
      <c r="M3307">
        <f>VLOOKUP(B3307,'BAHAN BAKU'!P:Z,11,FALSE)</f>
        <v>0</v>
      </c>
      <c r="T3307">
        <v>0</v>
      </c>
    </row>
    <row r="3308" spans="1:20" x14ac:dyDescent="0.25">
      <c r="A3308">
        <f>VLOOKUP(B3308,'BAHAN BAKU'!$BD:$BE,2,FALSE)</f>
        <v>1</v>
      </c>
      <c r="B3308">
        <f>IF(COUNTIF($B$2:B3307,B3307)=3,B3307+1,B3307)</f>
        <v>1103</v>
      </c>
      <c r="C3308" t="e">
        <f>VLOOKUP(B3308,'BAHAN BAKU'!P:Q,2,FALSE)</f>
        <v>#N/A</v>
      </c>
      <c r="D3308" t="s">
        <v>2</v>
      </c>
      <c r="E3308" t="s">
        <v>49</v>
      </c>
      <c r="F3308" s="13">
        <v>11</v>
      </c>
      <c r="G3308" t="s">
        <v>49</v>
      </c>
      <c r="H3308">
        <v>100</v>
      </c>
      <c r="I3308">
        <f>ROUND(VLOOKUP(B3308,'BAHAN BAKU'!P:AO,26,FALSE)*F3308%,0)</f>
        <v>0</v>
      </c>
      <c r="J3308">
        <v>0</v>
      </c>
      <c r="K3308">
        <v>0</v>
      </c>
      <c r="L3308">
        <f>VLOOKUP(B3308,'BAHAN BAKU'!P:Y,10,FALSE)</f>
        <v>0</v>
      </c>
      <c r="M3308">
        <f>VLOOKUP(B3308,'BAHAN BAKU'!P:Z,11,FALSE)</f>
        <v>0</v>
      </c>
      <c r="T3308">
        <v>0</v>
      </c>
    </row>
    <row r="3309" spans="1:20" x14ac:dyDescent="0.25">
      <c r="A3309">
        <f>VLOOKUP(B3309,'BAHAN BAKU'!$BD:$BE,2,FALSE)</f>
        <v>1</v>
      </c>
      <c r="B3309">
        <f>IF(COUNTIF($B$2:B3308,B3308)=3,B3308+1,B3308)</f>
        <v>1103</v>
      </c>
      <c r="C3309" t="e">
        <f>VLOOKUP(B3309,'BAHAN BAKU'!P:Q,2,FALSE)</f>
        <v>#N/A</v>
      </c>
      <c r="D3309" t="s">
        <v>0</v>
      </c>
      <c r="E3309" t="s">
        <v>49</v>
      </c>
      <c r="F3309" s="13">
        <f>IF(VLOOKUP(B3309&amp;D3309,'BAHAN BAKU'!BA:BB,2,FALSE)&gt;'BAHAN BAKU'!$B$1,'BAHAN BAKU'!$B$1,VLOOKUP(B3309&amp;D3309,'BAHAN BAKU'!BA:BB,2,FALSE))</f>
        <v>0</v>
      </c>
      <c r="G3309" t="s">
        <v>49</v>
      </c>
      <c r="H3309">
        <v>100</v>
      </c>
      <c r="I3309">
        <f>ROUND(VLOOKUP(B3309,'BAHAN BAKU'!P:AO,26,FALSE)*F3309%,0)</f>
        <v>0</v>
      </c>
      <c r="J3309">
        <v>0</v>
      </c>
      <c r="K3309">
        <v>0</v>
      </c>
      <c r="L3309">
        <f>VLOOKUP(B3309,'BAHAN BAKU'!P:Y,10,FALSE)</f>
        <v>0</v>
      </c>
      <c r="M3309">
        <f>VLOOKUP(B3309,'BAHAN BAKU'!P:Z,11,FALSE)</f>
        <v>0</v>
      </c>
      <c r="T3309">
        <v>0</v>
      </c>
    </row>
    <row r="3310" spans="1:20" x14ac:dyDescent="0.25">
      <c r="A3310">
        <f>VLOOKUP(B3310,'BAHAN BAKU'!$BD:$BE,2,FALSE)</f>
        <v>1</v>
      </c>
      <c r="B3310">
        <f>IF(COUNTIF($B$2:B3309,B3309)=3,B3309+1,B3309)</f>
        <v>1103</v>
      </c>
      <c r="C3310" t="e">
        <f>VLOOKUP(B3310,'BAHAN BAKU'!P:Q,2,FALSE)</f>
        <v>#N/A</v>
      </c>
      <c r="D3310" t="s">
        <v>4</v>
      </c>
      <c r="E3310" t="s">
        <v>49</v>
      </c>
      <c r="F3310" s="13" t="e">
        <f>IF(C3310=0,"2.5","0")</f>
        <v>#N/A</v>
      </c>
      <c r="G3310" t="s">
        <v>49</v>
      </c>
      <c r="H3310">
        <v>100</v>
      </c>
      <c r="I3310" t="e">
        <f>ROUND(VLOOKUP(B3310,'BAHAN BAKU'!P:AO,26,FALSE)*F3310%,0)</f>
        <v>#N/A</v>
      </c>
      <c r="J3310">
        <v>0</v>
      </c>
      <c r="K3310">
        <v>0</v>
      </c>
      <c r="L3310">
        <f>VLOOKUP(B3310,'BAHAN BAKU'!P:Y,10,FALSE)</f>
        <v>0</v>
      </c>
      <c r="M3310">
        <f>VLOOKUP(B3310,'BAHAN BAKU'!P:Z,11,FALSE)</f>
        <v>0</v>
      </c>
      <c r="T3310">
        <v>0</v>
      </c>
    </row>
    <row r="3311" spans="1:20" x14ac:dyDescent="0.25">
      <c r="A3311">
        <f>VLOOKUP(B3311,'BAHAN BAKU'!$BD:$BE,2,FALSE)</f>
        <v>1</v>
      </c>
      <c r="B3311">
        <f>IF(COUNTIF($B$2:B3310,B3310)=3,B3310+1,B3310)</f>
        <v>1104</v>
      </c>
      <c r="C3311" t="e">
        <f>VLOOKUP(B3311,'BAHAN BAKU'!P:Q,2,FALSE)</f>
        <v>#N/A</v>
      </c>
      <c r="D3311" t="s">
        <v>2</v>
      </c>
      <c r="E3311" t="s">
        <v>49</v>
      </c>
      <c r="F3311" s="13">
        <v>11</v>
      </c>
      <c r="G3311" t="s">
        <v>49</v>
      </c>
      <c r="H3311">
        <v>100</v>
      </c>
      <c r="I3311">
        <f>ROUND(VLOOKUP(B3311,'BAHAN BAKU'!P:AO,26,FALSE)*F3311%,0)</f>
        <v>0</v>
      </c>
      <c r="J3311">
        <v>0</v>
      </c>
      <c r="K3311">
        <v>0</v>
      </c>
      <c r="L3311">
        <f>VLOOKUP(B3311,'BAHAN BAKU'!P:Y,10,FALSE)</f>
        <v>0</v>
      </c>
      <c r="M3311">
        <f>VLOOKUP(B3311,'BAHAN BAKU'!P:Z,11,FALSE)</f>
        <v>0</v>
      </c>
      <c r="T3311">
        <v>0</v>
      </c>
    </row>
    <row r="3312" spans="1:20" x14ac:dyDescent="0.25">
      <c r="A3312">
        <f>VLOOKUP(B3312,'BAHAN BAKU'!$BD:$BE,2,FALSE)</f>
        <v>1</v>
      </c>
      <c r="B3312">
        <f>IF(COUNTIF($B$2:B3311,B3311)=3,B3311+1,B3311)</f>
        <v>1104</v>
      </c>
      <c r="C3312" t="e">
        <f>VLOOKUP(B3312,'BAHAN BAKU'!P:Q,2,FALSE)</f>
        <v>#N/A</v>
      </c>
      <c r="D3312" t="s">
        <v>0</v>
      </c>
      <c r="E3312" t="s">
        <v>49</v>
      </c>
      <c r="F3312" s="13">
        <f>IF(VLOOKUP(B3312&amp;D3312,'BAHAN BAKU'!BA:BB,2,FALSE)&gt;'BAHAN BAKU'!$B$1,'BAHAN BAKU'!$B$1,VLOOKUP(B3312&amp;D3312,'BAHAN BAKU'!BA:BB,2,FALSE))</f>
        <v>0</v>
      </c>
      <c r="G3312" t="s">
        <v>49</v>
      </c>
      <c r="H3312">
        <v>100</v>
      </c>
      <c r="I3312">
        <f>ROUND(VLOOKUP(B3312,'BAHAN BAKU'!P:AO,26,FALSE)*F3312%,0)</f>
        <v>0</v>
      </c>
      <c r="J3312">
        <v>0</v>
      </c>
      <c r="K3312">
        <v>0</v>
      </c>
      <c r="L3312">
        <f>VLOOKUP(B3312,'BAHAN BAKU'!P:Y,10,FALSE)</f>
        <v>0</v>
      </c>
      <c r="M3312">
        <f>VLOOKUP(B3312,'BAHAN BAKU'!P:Z,11,FALSE)</f>
        <v>0</v>
      </c>
      <c r="T3312">
        <v>0</v>
      </c>
    </row>
    <row r="3313" spans="1:20" x14ac:dyDescent="0.25">
      <c r="A3313">
        <f>VLOOKUP(B3313,'BAHAN BAKU'!$BD:$BE,2,FALSE)</f>
        <v>1</v>
      </c>
      <c r="B3313">
        <f>IF(COUNTIF($B$2:B3312,B3312)=3,B3312+1,B3312)</f>
        <v>1104</v>
      </c>
      <c r="C3313" t="e">
        <f>VLOOKUP(B3313,'BAHAN BAKU'!P:Q,2,FALSE)</f>
        <v>#N/A</v>
      </c>
      <c r="D3313" t="s">
        <v>4</v>
      </c>
      <c r="E3313" t="s">
        <v>49</v>
      </c>
      <c r="F3313" s="13" t="e">
        <f>IF(C3313=0,"2.5","0")</f>
        <v>#N/A</v>
      </c>
      <c r="G3313" t="s">
        <v>49</v>
      </c>
      <c r="H3313">
        <v>100</v>
      </c>
      <c r="I3313" t="e">
        <f>ROUND(VLOOKUP(B3313,'BAHAN BAKU'!P:AO,26,FALSE)*F3313%,0)</f>
        <v>#N/A</v>
      </c>
      <c r="J3313">
        <v>0</v>
      </c>
      <c r="K3313">
        <v>0</v>
      </c>
      <c r="L3313">
        <f>VLOOKUP(B3313,'BAHAN BAKU'!P:Y,10,FALSE)</f>
        <v>0</v>
      </c>
      <c r="M3313">
        <f>VLOOKUP(B3313,'BAHAN BAKU'!P:Z,11,FALSE)</f>
        <v>0</v>
      </c>
      <c r="T3313">
        <v>0</v>
      </c>
    </row>
    <row r="3314" spans="1:20" x14ac:dyDescent="0.25">
      <c r="A3314">
        <f>VLOOKUP(B3314,'BAHAN BAKU'!$BD:$BE,2,FALSE)</f>
        <v>1</v>
      </c>
      <c r="B3314">
        <f>IF(COUNTIF($B$2:B3313,B3313)=3,B3313+1,B3313)</f>
        <v>1105</v>
      </c>
      <c r="C3314" t="e">
        <f>VLOOKUP(B3314,'BAHAN BAKU'!P:Q,2,FALSE)</f>
        <v>#N/A</v>
      </c>
      <c r="D3314" t="s">
        <v>2</v>
      </c>
      <c r="E3314" t="s">
        <v>49</v>
      </c>
      <c r="F3314" s="13">
        <v>11</v>
      </c>
      <c r="G3314" t="s">
        <v>49</v>
      </c>
      <c r="H3314">
        <v>100</v>
      </c>
      <c r="I3314">
        <f>ROUND(VLOOKUP(B3314,'BAHAN BAKU'!P:AO,26,FALSE)*F3314%,0)</f>
        <v>0</v>
      </c>
      <c r="J3314">
        <v>0</v>
      </c>
      <c r="K3314">
        <v>0</v>
      </c>
      <c r="L3314">
        <f>VLOOKUP(B3314,'BAHAN BAKU'!P:Y,10,FALSE)</f>
        <v>0</v>
      </c>
      <c r="M3314">
        <f>VLOOKUP(B3314,'BAHAN BAKU'!P:Z,11,FALSE)</f>
        <v>0</v>
      </c>
      <c r="T3314">
        <v>0</v>
      </c>
    </row>
    <row r="3315" spans="1:20" x14ac:dyDescent="0.25">
      <c r="A3315">
        <f>VLOOKUP(B3315,'BAHAN BAKU'!$BD:$BE,2,FALSE)</f>
        <v>1</v>
      </c>
      <c r="B3315">
        <f>IF(COUNTIF($B$2:B3314,B3314)=3,B3314+1,B3314)</f>
        <v>1105</v>
      </c>
      <c r="C3315" t="e">
        <f>VLOOKUP(B3315,'BAHAN BAKU'!P:Q,2,FALSE)</f>
        <v>#N/A</v>
      </c>
      <c r="D3315" t="s">
        <v>0</v>
      </c>
      <c r="E3315" t="s">
        <v>49</v>
      </c>
      <c r="F3315" s="13">
        <f>IF(VLOOKUP(B3315&amp;D3315,'BAHAN BAKU'!BA:BB,2,FALSE)&gt;'BAHAN BAKU'!$B$1,'BAHAN BAKU'!$B$1,VLOOKUP(B3315&amp;D3315,'BAHAN BAKU'!BA:BB,2,FALSE))</f>
        <v>0</v>
      </c>
      <c r="G3315" t="s">
        <v>49</v>
      </c>
      <c r="H3315">
        <v>100</v>
      </c>
      <c r="I3315">
        <f>ROUND(VLOOKUP(B3315,'BAHAN BAKU'!P:AO,26,FALSE)*F3315%,0)</f>
        <v>0</v>
      </c>
      <c r="J3315">
        <v>0</v>
      </c>
      <c r="K3315">
        <v>0</v>
      </c>
      <c r="L3315">
        <f>VLOOKUP(B3315,'BAHAN BAKU'!P:Y,10,FALSE)</f>
        <v>0</v>
      </c>
      <c r="M3315">
        <f>VLOOKUP(B3315,'BAHAN BAKU'!P:Z,11,FALSE)</f>
        <v>0</v>
      </c>
      <c r="T3315">
        <v>0</v>
      </c>
    </row>
    <row r="3316" spans="1:20" x14ac:dyDescent="0.25">
      <c r="A3316">
        <f>VLOOKUP(B3316,'BAHAN BAKU'!$BD:$BE,2,FALSE)</f>
        <v>1</v>
      </c>
      <c r="B3316">
        <f>IF(COUNTIF($B$2:B3315,B3315)=3,B3315+1,B3315)</f>
        <v>1105</v>
      </c>
      <c r="C3316" t="e">
        <f>VLOOKUP(B3316,'BAHAN BAKU'!P:Q,2,FALSE)</f>
        <v>#N/A</v>
      </c>
      <c r="D3316" t="s">
        <v>4</v>
      </c>
      <c r="E3316" t="s">
        <v>49</v>
      </c>
      <c r="F3316" s="13" t="e">
        <f>IF(C3316=0,"2.5","0")</f>
        <v>#N/A</v>
      </c>
      <c r="G3316" t="s">
        <v>49</v>
      </c>
      <c r="H3316">
        <v>100</v>
      </c>
      <c r="I3316" t="e">
        <f>ROUND(VLOOKUP(B3316,'BAHAN BAKU'!P:AO,26,FALSE)*F3316%,0)</f>
        <v>#N/A</v>
      </c>
      <c r="J3316">
        <v>0</v>
      </c>
      <c r="K3316">
        <v>0</v>
      </c>
      <c r="L3316">
        <f>VLOOKUP(B3316,'BAHAN BAKU'!P:Y,10,FALSE)</f>
        <v>0</v>
      </c>
      <c r="M3316">
        <f>VLOOKUP(B3316,'BAHAN BAKU'!P:Z,11,FALSE)</f>
        <v>0</v>
      </c>
      <c r="T3316">
        <v>0</v>
      </c>
    </row>
    <row r="3317" spans="1:20" x14ac:dyDescent="0.25">
      <c r="A3317">
        <f>VLOOKUP(B3317,'BAHAN BAKU'!$BD:$BE,2,FALSE)</f>
        <v>1</v>
      </c>
      <c r="B3317">
        <f>IF(COUNTIF($B$2:B3316,B3316)=3,B3316+1,B3316)</f>
        <v>1106</v>
      </c>
      <c r="C3317" t="e">
        <f>VLOOKUP(B3317,'BAHAN BAKU'!P:Q,2,FALSE)</f>
        <v>#N/A</v>
      </c>
      <c r="D3317" t="s">
        <v>2</v>
      </c>
      <c r="E3317" t="s">
        <v>49</v>
      </c>
      <c r="F3317" s="13">
        <v>11</v>
      </c>
      <c r="G3317" t="s">
        <v>49</v>
      </c>
      <c r="H3317">
        <v>100</v>
      </c>
      <c r="I3317">
        <f>ROUND(VLOOKUP(B3317,'BAHAN BAKU'!P:AO,26,FALSE)*F3317%,0)</f>
        <v>0</v>
      </c>
      <c r="J3317">
        <v>0</v>
      </c>
      <c r="K3317">
        <v>0</v>
      </c>
      <c r="L3317">
        <f>VLOOKUP(B3317,'BAHAN BAKU'!P:Y,10,FALSE)</f>
        <v>0</v>
      </c>
      <c r="M3317">
        <f>VLOOKUP(B3317,'BAHAN BAKU'!P:Z,11,FALSE)</f>
        <v>0</v>
      </c>
      <c r="T3317">
        <v>0</v>
      </c>
    </row>
    <row r="3318" spans="1:20" x14ac:dyDescent="0.25">
      <c r="A3318">
        <f>VLOOKUP(B3318,'BAHAN BAKU'!$BD:$BE,2,FALSE)</f>
        <v>1</v>
      </c>
      <c r="B3318">
        <f>IF(COUNTIF($B$2:B3317,B3317)=3,B3317+1,B3317)</f>
        <v>1106</v>
      </c>
      <c r="C3318" t="e">
        <f>VLOOKUP(B3318,'BAHAN BAKU'!P:Q,2,FALSE)</f>
        <v>#N/A</v>
      </c>
      <c r="D3318" t="s">
        <v>0</v>
      </c>
      <c r="E3318" t="s">
        <v>49</v>
      </c>
      <c r="F3318" s="13">
        <f>IF(VLOOKUP(B3318&amp;D3318,'BAHAN BAKU'!BA:BB,2,FALSE)&gt;'BAHAN BAKU'!$B$1,'BAHAN BAKU'!$B$1,VLOOKUP(B3318&amp;D3318,'BAHAN BAKU'!BA:BB,2,FALSE))</f>
        <v>0</v>
      </c>
      <c r="G3318" t="s">
        <v>49</v>
      </c>
      <c r="H3318">
        <v>100</v>
      </c>
      <c r="I3318">
        <f>ROUND(VLOOKUP(B3318,'BAHAN BAKU'!P:AO,26,FALSE)*F3318%,0)</f>
        <v>0</v>
      </c>
      <c r="J3318">
        <v>0</v>
      </c>
      <c r="K3318">
        <v>0</v>
      </c>
      <c r="L3318">
        <f>VLOOKUP(B3318,'BAHAN BAKU'!P:Y,10,FALSE)</f>
        <v>0</v>
      </c>
      <c r="M3318">
        <f>VLOOKUP(B3318,'BAHAN BAKU'!P:Z,11,FALSE)</f>
        <v>0</v>
      </c>
      <c r="T3318">
        <v>0</v>
      </c>
    </row>
    <row r="3319" spans="1:20" x14ac:dyDescent="0.25">
      <c r="A3319">
        <f>VLOOKUP(B3319,'BAHAN BAKU'!$BD:$BE,2,FALSE)</f>
        <v>1</v>
      </c>
      <c r="B3319">
        <f>IF(COUNTIF($B$2:B3318,B3318)=3,B3318+1,B3318)</f>
        <v>1106</v>
      </c>
      <c r="C3319" t="e">
        <f>VLOOKUP(B3319,'BAHAN BAKU'!P:Q,2,FALSE)</f>
        <v>#N/A</v>
      </c>
      <c r="D3319" t="s">
        <v>4</v>
      </c>
      <c r="E3319" t="s">
        <v>49</v>
      </c>
      <c r="F3319" s="13" t="e">
        <f>IF(C3319=0,"2.5","0")</f>
        <v>#N/A</v>
      </c>
      <c r="G3319" t="s">
        <v>49</v>
      </c>
      <c r="H3319">
        <v>100</v>
      </c>
      <c r="I3319" t="e">
        <f>ROUND(VLOOKUP(B3319,'BAHAN BAKU'!P:AO,26,FALSE)*F3319%,0)</f>
        <v>#N/A</v>
      </c>
      <c r="J3319">
        <v>0</v>
      </c>
      <c r="K3319">
        <v>0</v>
      </c>
      <c r="L3319">
        <f>VLOOKUP(B3319,'BAHAN BAKU'!P:Y,10,FALSE)</f>
        <v>0</v>
      </c>
      <c r="M3319">
        <f>VLOOKUP(B3319,'BAHAN BAKU'!P:Z,11,FALSE)</f>
        <v>0</v>
      </c>
      <c r="T3319">
        <v>0</v>
      </c>
    </row>
    <row r="3320" spans="1:20" x14ac:dyDescent="0.25">
      <c r="A3320">
        <f>VLOOKUP(B3320,'BAHAN BAKU'!$BD:$BE,2,FALSE)</f>
        <v>1</v>
      </c>
      <c r="B3320">
        <f>IF(COUNTIF($B$2:B3319,B3319)=3,B3319+1,B3319)</f>
        <v>1107</v>
      </c>
      <c r="C3320" t="e">
        <f>VLOOKUP(B3320,'BAHAN BAKU'!P:Q,2,FALSE)</f>
        <v>#N/A</v>
      </c>
      <c r="D3320" t="s">
        <v>2</v>
      </c>
      <c r="E3320" t="s">
        <v>49</v>
      </c>
      <c r="F3320" s="13">
        <v>11</v>
      </c>
      <c r="G3320" t="s">
        <v>49</v>
      </c>
      <c r="H3320">
        <v>100</v>
      </c>
      <c r="I3320">
        <f>ROUND(VLOOKUP(B3320,'BAHAN BAKU'!P:AO,26,FALSE)*F3320%,0)</f>
        <v>0</v>
      </c>
      <c r="J3320">
        <v>0</v>
      </c>
      <c r="K3320">
        <v>0</v>
      </c>
      <c r="L3320">
        <f>VLOOKUP(B3320,'BAHAN BAKU'!P:Y,10,FALSE)</f>
        <v>0</v>
      </c>
      <c r="M3320">
        <f>VLOOKUP(B3320,'BAHAN BAKU'!P:Z,11,FALSE)</f>
        <v>0</v>
      </c>
      <c r="T3320">
        <v>0</v>
      </c>
    </row>
    <row r="3321" spans="1:20" x14ac:dyDescent="0.25">
      <c r="A3321">
        <f>VLOOKUP(B3321,'BAHAN BAKU'!$BD:$BE,2,FALSE)</f>
        <v>1</v>
      </c>
      <c r="B3321">
        <f>IF(COUNTIF($B$2:B3320,B3320)=3,B3320+1,B3320)</f>
        <v>1107</v>
      </c>
      <c r="C3321" t="e">
        <f>VLOOKUP(B3321,'BAHAN BAKU'!P:Q,2,FALSE)</f>
        <v>#N/A</v>
      </c>
      <c r="D3321" t="s">
        <v>0</v>
      </c>
      <c r="E3321" t="s">
        <v>49</v>
      </c>
      <c r="F3321" s="13">
        <f>IF(VLOOKUP(B3321&amp;D3321,'BAHAN BAKU'!BA:BB,2,FALSE)&gt;'BAHAN BAKU'!$B$1,'BAHAN BAKU'!$B$1,VLOOKUP(B3321&amp;D3321,'BAHAN BAKU'!BA:BB,2,FALSE))</f>
        <v>0</v>
      </c>
      <c r="G3321" t="s">
        <v>49</v>
      </c>
      <c r="H3321">
        <v>100</v>
      </c>
      <c r="I3321">
        <f>ROUND(VLOOKUP(B3321,'BAHAN BAKU'!P:AO,26,FALSE)*F3321%,0)</f>
        <v>0</v>
      </c>
      <c r="J3321">
        <v>0</v>
      </c>
      <c r="K3321">
        <v>0</v>
      </c>
      <c r="L3321">
        <f>VLOOKUP(B3321,'BAHAN BAKU'!P:Y,10,FALSE)</f>
        <v>0</v>
      </c>
      <c r="M3321">
        <f>VLOOKUP(B3321,'BAHAN BAKU'!P:Z,11,FALSE)</f>
        <v>0</v>
      </c>
      <c r="T3321">
        <v>0</v>
      </c>
    </row>
    <row r="3322" spans="1:20" x14ac:dyDescent="0.25">
      <c r="A3322">
        <f>VLOOKUP(B3322,'BAHAN BAKU'!$BD:$BE,2,FALSE)</f>
        <v>1</v>
      </c>
      <c r="B3322">
        <f>IF(COUNTIF($B$2:B3321,B3321)=3,B3321+1,B3321)</f>
        <v>1107</v>
      </c>
      <c r="C3322" t="e">
        <f>VLOOKUP(B3322,'BAHAN BAKU'!P:Q,2,FALSE)</f>
        <v>#N/A</v>
      </c>
      <c r="D3322" t="s">
        <v>4</v>
      </c>
      <c r="E3322" t="s">
        <v>49</v>
      </c>
      <c r="F3322" s="13" t="e">
        <f>IF(C3322=0,"2.5","0")</f>
        <v>#N/A</v>
      </c>
      <c r="G3322" t="s">
        <v>49</v>
      </c>
      <c r="H3322">
        <v>100</v>
      </c>
      <c r="I3322" t="e">
        <f>ROUND(VLOOKUP(B3322,'BAHAN BAKU'!P:AO,26,FALSE)*F3322%,0)</f>
        <v>#N/A</v>
      </c>
      <c r="J3322">
        <v>0</v>
      </c>
      <c r="K3322">
        <v>0</v>
      </c>
      <c r="L3322">
        <f>VLOOKUP(B3322,'BAHAN BAKU'!P:Y,10,FALSE)</f>
        <v>0</v>
      </c>
      <c r="M3322">
        <f>VLOOKUP(B3322,'BAHAN BAKU'!P:Z,11,FALSE)</f>
        <v>0</v>
      </c>
      <c r="T3322">
        <v>0</v>
      </c>
    </row>
    <row r="3323" spans="1:20" x14ac:dyDescent="0.25">
      <c r="A3323">
        <f>VLOOKUP(B3323,'BAHAN BAKU'!$BD:$BE,2,FALSE)</f>
        <v>1</v>
      </c>
      <c r="B3323">
        <f>IF(COUNTIF($B$2:B3322,B3322)=3,B3322+1,B3322)</f>
        <v>1108</v>
      </c>
      <c r="C3323" t="e">
        <f>VLOOKUP(B3323,'BAHAN BAKU'!P:Q,2,FALSE)</f>
        <v>#N/A</v>
      </c>
      <c r="D3323" t="s">
        <v>2</v>
      </c>
      <c r="E3323" t="s">
        <v>49</v>
      </c>
      <c r="F3323" s="13">
        <v>11</v>
      </c>
      <c r="G3323" t="s">
        <v>49</v>
      </c>
      <c r="H3323">
        <v>100</v>
      </c>
      <c r="I3323">
        <f>ROUND(VLOOKUP(B3323,'BAHAN BAKU'!P:AO,26,FALSE)*F3323%,0)</f>
        <v>0</v>
      </c>
      <c r="J3323">
        <v>0</v>
      </c>
      <c r="K3323">
        <v>0</v>
      </c>
      <c r="L3323">
        <f>VLOOKUP(B3323,'BAHAN BAKU'!P:Y,10,FALSE)</f>
        <v>0</v>
      </c>
      <c r="M3323">
        <f>VLOOKUP(B3323,'BAHAN BAKU'!P:Z,11,FALSE)</f>
        <v>0</v>
      </c>
      <c r="T3323">
        <v>0</v>
      </c>
    </row>
    <row r="3324" spans="1:20" x14ac:dyDescent="0.25">
      <c r="A3324">
        <f>VLOOKUP(B3324,'BAHAN BAKU'!$BD:$BE,2,FALSE)</f>
        <v>1</v>
      </c>
      <c r="B3324">
        <f>IF(COUNTIF($B$2:B3323,B3323)=3,B3323+1,B3323)</f>
        <v>1108</v>
      </c>
      <c r="C3324" t="e">
        <f>VLOOKUP(B3324,'BAHAN BAKU'!P:Q,2,FALSE)</f>
        <v>#N/A</v>
      </c>
      <c r="D3324" t="s">
        <v>0</v>
      </c>
      <c r="E3324" t="s">
        <v>49</v>
      </c>
      <c r="F3324" s="13">
        <f>IF(VLOOKUP(B3324&amp;D3324,'BAHAN BAKU'!BA:BB,2,FALSE)&gt;'BAHAN BAKU'!$B$1,'BAHAN BAKU'!$B$1,VLOOKUP(B3324&amp;D3324,'BAHAN BAKU'!BA:BB,2,FALSE))</f>
        <v>0</v>
      </c>
      <c r="G3324" t="s">
        <v>49</v>
      </c>
      <c r="H3324">
        <v>100</v>
      </c>
      <c r="I3324">
        <f>ROUND(VLOOKUP(B3324,'BAHAN BAKU'!P:AO,26,FALSE)*F3324%,0)</f>
        <v>0</v>
      </c>
      <c r="J3324">
        <v>0</v>
      </c>
      <c r="K3324">
        <v>0</v>
      </c>
      <c r="L3324">
        <f>VLOOKUP(B3324,'BAHAN BAKU'!P:Y,10,FALSE)</f>
        <v>0</v>
      </c>
      <c r="M3324">
        <f>VLOOKUP(B3324,'BAHAN BAKU'!P:Z,11,FALSE)</f>
        <v>0</v>
      </c>
      <c r="T3324">
        <v>0</v>
      </c>
    </row>
    <row r="3325" spans="1:20" x14ac:dyDescent="0.25">
      <c r="A3325">
        <f>VLOOKUP(B3325,'BAHAN BAKU'!$BD:$BE,2,FALSE)</f>
        <v>1</v>
      </c>
      <c r="B3325">
        <f>IF(COUNTIF($B$2:B3324,B3324)=3,B3324+1,B3324)</f>
        <v>1108</v>
      </c>
      <c r="C3325" t="e">
        <f>VLOOKUP(B3325,'BAHAN BAKU'!P:Q,2,FALSE)</f>
        <v>#N/A</v>
      </c>
      <c r="D3325" t="s">
        <v>4</v>
      </c>
      <c r="E3325" t="s">
        <v>49</v>
      </c>
      <c r="F3325" s="13" t="e">
        <f>IF(C3325=0,"2.5","0")</f>
        <v>#N/A</v>
      </c>
      <c r="G3325" t="s">
        <v>49</v>
      </c>
      <c r="H3325">
        <v>100</v>
      </c>
      <c r="I3325" t="e">
        <f>ROUND(VLOOKUP(B3325,'BAHAN BAKU'!P:AO,26,FALSE)*F3325%,0)</f>
        <v>#N/A</v>
      </c>
      <c r="J3325">
        <v>0</v>
      </c>
      <c r="K3325">
        <v>0</v>
      </c>
      <c r="L3325">
        <f>VLOOKUP(B3325,'BAHAN BAKU'!P:Y,10,FALSE)</f>
        <v>0</v>
      </c>
      <c r="M3325">
        <f>VLOOKUP(B3325,'BAHAN BAKU'!P:Z,11,FALSE)</f>
        <v>0</v>
      </c>
      <c r="T3325">
        <v>0</v>
      </c>
    </row>
    <row r="3326" spans="1:20" x14ac:dyDescent="0.25">
      <c r="A3326">
        <f>VLOOKUP(B3326,'BAHAN BAKU'!$BD:$BE,2,FALSE)</f>
        <v>1</v>
      </c>
      <c r="B3326">
        <f>IF(COUNTIF($B$2:B3325,B3325)=3,B3325+1,B3325)</f>
        <v>1109</v>
      </c>
      <c r="C3326" t="e">
        <f>VLOOKUP(B3326,'BAHAN BAKU'!P:Q,2,FALSE)</f>
        <v>#N/A</v>
      </c>
      <c r="D3326" t="s">
        <v>2</v>
      </c>
      <c r="E3326" t="s">
        <v>49</v>
      </c>
      <c r="F3326" s="13">
        <v>11</v>
      </c>
      <c r="G3326" t="s">
        <v>49</v>
      </c>
      <c r="H3326">
        <v>100</v>
      </c>
      <c r="I3326">
        <f>ROUND(VLOOKUP(B3326,'BAHAN BAKU'!P:AO,26,FALSE)*F3326%,0)</f>
        <v>0</v>
      </c>
      <c r="J3326">
        <v>0</v>
      </c>
      <c r="K3326">
        <v>0</v>
      </c>
      <c r="L3326">
        <f>VLOOKUP(B3326,'BAHAN BAKU'!P:Y,10,FALSE)</f>
        <v>0</v>
      </c>
      <c r="M3326">
        <f>VLOOKUP(B3326,'BAHAN BAKU'!P:Z,11,FALSE)</f>
        <v>0</v>
      </c>
      <c r="T3326">
        <v>0</v>
      </c>
    </row>
    <row r="3327" spans="1:20" x14ac:dyDescent="0.25">
      <c r="A3327">
        <f>VLOOKUP(B3327,'BAHAN BAKU'!$BD:$BE,2,FALSE)</f>
        <v>1</v>
      </c>
      <c r="B3327">
        <f>IF(COUNTIF($B$2:B3326,B3326)=3,B3326+1,B3326)</f>
        <v>1109</v>
      </c>
      <c r="C3327" t="e">
        <f>VLOOKUP(B3327,'BAHAN BAKU'!P:Q,2,FALSE)</f>
        <v>#N/A</v>
      </c>
      <c r="D3327" t="s">
        <v>0</v>
      </c>
      <c r="E3327" t="s">
        <v>49</v>
      </c>
      <c r="F3327" s="13">
        <f>IF(VLOOKUP(B3327&amp;D3327,'BAHAN BAKU'!BA:BB,2,FALSE)&gt;'BAHAN BAKU'!$B$1,'BAHAN BAKU'!$B$1,VLOOKUP(B3327&amp;D3327,'BAHAN BAKU'!BA:BB,2,FALSE))</f>
        <v>0</v>
      </c>
      <c r="G3327" t="s">
        <v>49</v>
      </c>
      <c r="H3327">
        <v>100</v>
      </c>
      <c r="I3327">
        <f>ROUND(VLOOKUP(B3327,'BAHAN BAKU'!P:AO,26,FALSE)*F3327%,0)</f>
        <v>0</v>
      </c>
      <c r="J3327">
        <v>0</v>
      </c>
      <c r="K3327">
        <v>0</v>
      </c>
      <c r="L3327">
        <f>VLOOKUP(B3327,'BAHAN BAKU'!P:Y,10,FALSE)</f>
        <v>0</v>
      </c>
      <c r="M3327">
        <f>VLOOKUP(B3327,'BAHAN BAKU'!P:Z,11,FALSE)</f>
        <v>0</v>
      </c>
      <c r="T3327">
        <v>0</v>
      </c>
    </row>
    <row r="3328" spans="1:20" x14ac:dyDescent="0.25">
      <c r="A3328">
        <f>VLOOKUP(B3328,'BAHAN BAKU'!$BD:$BE,2,FALSE)</f>
        <v>1</v>
      </c>
      <c r="B3328">
        <f>IF(COUNTIF($B$2:B3327,B3327)=3,B3327+1,B3327)</f>
        <v>1109</v>
      </c>
      <c r="C3328" t="e">
        <f>VLOOKUP(B3328,'BAHAN BAKU'!P:Q,2,FALSE)</f>
        <v>#N/A</v>
      </c>
      <c r="D3328" t="s">
        <v>4</v>
      </c>
      <c r="E3328" t="s">
        <v>49</v>
      </c>
      <c r="F3328" s="13" t="e">
        <f>IF(C3328=0,"2.5","0")</f>
        <v>#N/A</v>
      </c>
      <c r="G3328" t="s">
        <v>49</v>
      </c>
      <c r="H3328">
        <v>100</v>
      </c>
      <c r="I3328" t="e">
        <f>ROUND(VLOOKUP(B3328,'BAHAN BAKU'!P:AO,26,FALSE)*F3328%,0)</f>
        <v>#N/A</v>
      </c>
      <c r="J3328">
        <v>0</v>
      </c>
      <c r="K3328">
        <v>0</v>
      </c>
      <c r="L3328">
        <f>VLOOKUP(B3328,'BAHAN BAKU'!P:Y,10,FALSE)</f>
        <v>0</v>
      </c>
      <c r="M3328">
        <f>VLOOKUP(B3328,'BAHAN BAKU'!P:Z,11,FALSE)</f>
        <v>0</v>
      </c>
      <c r="T3328">
        <v>0</v>
      </c>
    </row>
    <row r="3329" spans="1:20" x14ac:dyDescent="0.25">
      <c r="A3329">
        <f>VLOOKUP(B3329,'BAHAN BAKU'!$BD:$BE,2,FALSE)</f>
        <v>1</v>
      </c>
      <c r="B3329">
        <f>IF(COUNTIF($B$2:B3328,B3328)=3,B3328+1,B3328)</f>
        <v>1110</v>
      </c>
      <c r="C3329" t="e">
        <f>VLOOKUP(B3329,'BAHAN BAKU'!P:Q,2,FALSE)</f>
        <v>#N/A</v>
      </c>
      <c r="D3329" t="s">
        <v>2</v>
      </c>
      <c r="E3329" t="s">
        <v>49</v>
      </c>
      <c r="F3329" s="13">
        <v>11</v>
      </c>
      <c r="G3329" t="s">
        <v>49</v>
      </c>
      <c r="H3329">
        <v>100</v>
      </c>
      <c r="I3329">
        <f>ROUND(VLOOKUP(B3329,'BAHAN BAKU'!P:AO,26,FALSE)*F3329%,0)</f>
        <v>0</v>
      </c>
      <c r="J3329">
        <v>0</v>
      </c>
      <c r="K3329">
        <v>0</v>
      </c>
      <c r="L3329">
        <f>VLOOKUP(B3329,'BAHAN BAKU'!P:Y,10,FALSE)</f>
        <v>0</v>
      </c>
      <c r="M3329">
        <f>VLOOKUP(B3329,'BAHAN BAKU'!P:Z,11,FALSE)</f>
        <v>0</v>
      </c>
      <c r="T3329">
        <v>0</v>
      </c>
    </row>
    <row r="3330" spans="1:20" x14ac:dyDescent="0.25">
      <c r="A3330">
        <f>VLOOKUP(B3330,'BAHAN BAKU'!$BD:$BE,2,FALSE)</f>
        <v>1</v>
      </c>
      <c r="B3330">
        <f>IF(COUNTIF($B$2:B3329,B3329)=3,B3329+1,B3329)</f>
        <v>1110</v>
      </c>
      <c r="C3330" t="e">
        <f>VLOOKUP(B3330,'BAHAN BAKU'!P:Q,2,FALSE)</f>
        <v>#N/A</v>
      </c>
      <c r="D3330" t="s">
        <v>0</v>
      </c>
      <c r="E3330" t="s">
        <v>49</v>
      </c>
      <c r="F3330" s="13">
        <f>IF(VLOOKUP(B3330&amp;D3330,'BAHAN BAKU'!BA:BB,2,FALSE)&gt;'BAHAN BAKU'!$B$1,'BAHAN BAKU'!$B$1,VLOOKUP(B3330&amp;D3330,'BAHAN BAKU'!BA:BB,2,FALSE))</f>
        <v>0</v>
      </c>
      <c r="G3330" t="s">
        <v>49</v>
      </c>
      <c r="H3330">
        <v>100</v>
      </c>
      <c r="I3330">
        <f>ROUND(VLOOKUP(B3330,'BAHAN BAKU'!P:AO,26,FALSE)*F3330%,0)</f>
        <v>0</v>
      </c>
      <c r="J3330">
        <v>0</v>
      </c>
      <c r="K3330">
        <v>0</v>
      </c>
      <c r="L3330">
        <f>VLOOKUP(B3330,'BAHAN BAKU'!P:Y,10,FALSE)</f>
        <v>0</v>
      </c>
      <c r="M3330">
        <f>VLOOKUP(B3330,'BAHAN BAKU'!P:Z,11,FALSE)</f>
        <v>0</v>
      </c>
      <c r="T3330">
        <v>0</v>
      </c>
    </row>
    <row r="3331" spans="1:20" x14ac:dyDescent="0.25">
      <c r="A3331">
        <f>VLOOKUP(B3331,'BAHAN BAKU'!$BD:$BE,2,FALSE)</f>
        <v>1</v>
      </c>
      <c r="B3331">
        <f>IF(COUNTIF($B$2:B3330,B3330)=3,B3330+1,B3330)</f>
        <v>1110</v>
      </c>
      <c r="C3331" t="e">
        <f>VLOOKUP(B3331,'BAHAN BAKU'!P:Q,2,FALSE)</f>
        <v>#N/A</v>
      </c>
      <c r="D3331" t="s">
        <v>4</v>
      </c>
      <c r="E3331" t="s">
        <v>49</v>
      </c>
      <c r="F3331" s="13" t="e">
        <f>IF(C3331=0,"2.5","0")</f>
        <v>#N/A</v>
      </c>
      <c r="G3331" t="s">
        <v>49</v>
      </c>
      <c r="H3331">
        <v>100</v>
      </c>
      <c r="I3331" t="e">
        <f>ROUND(VLOOKUP(B3331,'BAHAN BAKU'!P:AO,26,FALSE)*F3331%,0)</f>
        <v>#N/A</v>
      </c>
      <c r="J3331">
        <v>0</v>
      </c>
      <c r="K3331">
        <v>0</v>
      </c>
      <c r="L3331">
        <f>VLOOKUP(B3331,'BAHAN BAKU'!P:Y,10,FALSE)</f>
        <v>0</v>
      </c>
      <c r="M3331">
        <f>VLOOKUP(B3331,'BAHAN BAKU'!P:Z,11,FALSE)</f>
        <v>0</v>
      </c>
      <c r="T3331">
        <v>0</v>
      </c>
    </row>
    <row r="3332" spans="1:20" x14ac:dyDescent="0.25">
      <c r="A3332">
        <f>VLOOKUP(B3332,'BAHAN BAKU'!$BD:$BE,2,FALSE)</f>
        <v>1</v>
      </c>
      <c r="B3332">
        <f>IF(COUNTIF($B$2:B3331,B3331)=3,B3331+1,B3331)</f>
        <v>1111</v>
      </c>
      <c r="C3332" t="e">
        <f>VLOOKUP(B3332,'BAHAN BAKU'!P:Q,2,FALSE)</f>
        <v>#N/A</v>
      </c>
      <c r="D3332" t="s">
        <v>2</v>
      </c>
      <c r="E3332" t="s">
        <v>49</v>
      </c>
      <c r="F3332" s="13">
        <v>11</v>
      </c>
      <c r="G3332" t="s">
        <v>49</v>
      </c>
      <c r="H3332">
        <v>100</v>
      </c>
      <c r="I3332">
        <f>ROUND(VLOOKUP(B3332,'BAHAN BAKU'!P:AO,26,FALSE)*F3332%,0)</f>
        <v>0</v>
      </c>
      <c r="J3332">
        <v>0</v>
      </c>
      <c r="K3332">
        <v>0</v>
      </c>
      <c r="L3332">
        <f>VLOOKUP(B3332,'BAHAN BAKU'!P:Y,10,FALSE)</f>
        <v>0</v>
      </c>
      <c r="M3332">
        <f>VLOOKUP(B3332,'BAHAN BAKU'!P:Z,11,FALSE)</f>
        <v>0</v>
      </c>
      <c r="T3332">
        <v>0</v>
      </c>
    </row>
    <row r="3333" spans="1:20" x14ac:dyDescent="0.25">
      <c r="A3333">
        <f>VLOOKUP(B3333,'BAHAN BAKU'!$BD:$BE,2,FALSE)</f>
        <v>1</v>
      </c>
      <c r="B3333">
        <f>IF(COUNTIF($B$2:B3332,B3332)=3,B3332+1,B3332)</f>
        <v>1111</v>
      </c>
      <c r="C3333" t="e">
        <f>VLOOKUP(B3333,'BAHAN BAKU'!P:Q,2,FALSE)</f>
        <v>#N/A</v>
      </c>
      <c r="D3333" t="s">
        <v>0</v>
      </c>
      <c r="E3333" t="s">
        <v>49</v>
      </c>
      <c r="F3333" s="13">
        <f>IF(VLOOKUP(B3333&amp;D3333,'BAHAN BAKU'!BA:BB,2,FALSE)&gt;'BAHAN BAKU'!$B$1,'BAHAN BAKU'!$B$1,VLOOKUP(B3333&amp;D3333,'BAHAN BAKU'!BA:BB,2,FALSE))</f>
        <v>0</v>
      </c>
      <c r="G3333" t="s">
        <v>49</v>
      </c>
      <c r="H3333">
        <v>100</v>
      </c>
      <c r="I3333">
        <f>ROUND(VLOOKUP(B3333,'BAHAN BAKU'!P:AO,26,FALSE)*F3333%,0)</f>
        <v>0</v>
      </c>
      <c r="J3333">
        <v>0</v>
      </c>
      <c r="K3333">
        <v>0</v>
      </c>
      <c r="L3333">
        <f>VLOOKUP(B3333,'BAHAN BAKU'!P:Y,10,FALSE)</f>
        <v>0</v>
      </c>
      <c r="M3333">
        <f>VLOOKUP(B3333,'BAHAN BAKU'!P:Z,11,FALSE)</f>
        <v>0</v>
      </c>
      <c r="T3333">
        <v>0</v>
      </c>
    </row>
    <row r="3334" spans="1:20" x14ac:dyDescent="0.25">
      <c r="A3334">
        <f>VLOOKUP(B3334,'BAHAN BAKU'!$BD:$BE,2,FALSE)</f>
        <v>1</v>
      </c>
      <c r="B3334">
        <f>IF(COUNTIF($B$2:B3333,B3333)=3,B3333+1,B3333)</f>
        <v>1111</v>
      </c>
      <c r="C3334" t="e">
        <f>VLOOKUP(B3334,'BAHAN BAKU'!P:Q,2,FALSE)</f>
        <v>#N/A</v>
      </c>
      <c r="D3334" t="s">
        <v>4</v>
      </c>
      <c r="E3334" t="s">
        <v>49</v>
      </c>
      <c r="F3334" s="13" t="e">
        <f>IF(C3334=0,"2.5","0")</f>
        <v>#N/A</v>
      </c>
      <c r="G3334" t="s">
        <v>49</v>
      </c>
      <c r="H3334">
        <v>100</v>
      </c>
      <c r="I3334" t="e">
        <f>ROUND(VLOOKUP(B3334,'BAHAN BAKU'!P:AO,26,FALSE)*F3334%,0)</f>
        <v>#N/A</v>
      </c>
      <c r="J3334">
        <v>0</v>
      </c>
      <c r="K3334">
        <v>0</v>
      </c>
      <c r="L3334">
        <f>VLOOKUP(B3334,'BAHAN BAKU'!P:Y,10,FALSE)</f>
        <v>0</v>
      </c>
      <c r="M3334">
        <f>VLOOKUP(B3334,'BAHAN BAKU'!P:Z,11,FALSE)</f>
        <v>0</v>
      </c>
      <c r="T3334">
        <v>0</v>
      </c>
    </row>
    <row r="3335" spans="1:20" x14ac:dyDescent="0.25">
      <c r="A3335">
        <f>VLOOKUP(B3335,'BAHAN BAKU'!$BD:$BE,2,FALSE)</f>
        <v>1</v>
      </c>
      <c r="B3335">
        <f>IF(COUNTIF($B$2:B3334,B3334)=3,B3334+1,B3334)</f>
        <v>1112</v>
      </c>
      <c r="C3335" t="e">
        <f>VLOOKUP(B3335,'BAHAN BAKU'!P:Q,2,FALSE)</f>
        <v>#N/A</v>
      </c>
      <c r="D3335" t="s">
        <v>2</v>
      </c>
      <c r="E3335" t="s">
        <v>49</v>
      </c>
      <c r="F3335" s="13">
        <v>11</v>
      </c>
      <c r="G3335" t="s">
        <v>49</v>
      </c>
      <c r="H3335">
        <v>100</v>
      </c>
      <c r="I3335">
        <f>ROUND(VLOOKUP(B3335,'BAHAN BAKU'!P:AO,26,FALSE)*F3335%,0)</f>
        <v>0</v>
      </c>
      <c r="J3335">
        <v>0</v>
      </c>
      <c r="K3335">
        <v>0</v>
      </c>
      <c r="L3335">
        <f>VLOOKUP(B3335,'BAHAN BAKU'!P:Y,10,FALSE)</f>
        <v>0</v>
      </c>
      <c r="M3335">
        <f>VLOOKUP(B3335,'BAHAN BAKU'!P:Z,11,FALSE)</f>
        <v>0</v>
      </c>
      <c r="T3335">
        <v>0</v>
      </c>
    </row>
    <row r="3336" spans="1:20" x14ac:dyDescent="0.25">
      <c r="A3336">
        <f>VLOOKUP(B3336,'BAHAN BAKU'!$BD:$BE,2,FALSE)</f>
        <v>1</v>
      </c>
      <c r="B3336">
        <f>IF(COUNTIF($B$2:B3335,B3335)=3,B3335+1,B3335)</f>
        <v>1112</v>
      </c>
      <c r="C3336" t="e">
        <f>VLOOKUP(B3336,'BAHAN BAKU'!P:Q,2,FALSE)</f>
        <v>#N/A</v>
      </c>
      <c r="D3336" t="s">
        <v>0</v>
      </c>
      <c r="E3336" t="s">
        <v>49</v>
      </c>
      <c r="F3336" s="13">
        <f>IF(VLOOKUP(B3336&amp;D3336,'BAHAN BAKU'!BA:BB,2,FALSE)&gt;'BAHAN BAKU'!$B$1,'BAHAN BAKU'!$B$1,VLOOKUP(B3336&amp;D3336,'BAHAN BAKU'!BA:BB,2,FALSE))</f>
        <v>0</v>
      </c>
      <c r="G3336" t="s">
        <v>49</v>
      </c>
      <c r="H3336">
        <v>100</v>
      </c>
      <c r="I3336">
        <f>ROUND(VLOOKUP(B3336,'BAHAN BAKU'!P:AO,26,FALSE)*F3336%,0)</f>
        <v>0</v>
      </c>
      <c r="J3336">
        <v>0</v>
      </c>
      <c r="K3336">
        <v>0</v>
      </c>
      <c r="L3336">
        <f>VLOOKUP(B3336,'BAHAN BAKU'!P:Y,10,FALSE)</f>
        <v>0</v>
      </c>
      <c r="M3336">
        <f>VLOOKUP(B3336,'BAHAN BAKU'!P:Z,11,FALSE)</f>
        <v>0</v>
      </c>
      <c r="T3336">
        <v>0</v>
      </c>
    </row>
    <row r="3337" spans="1:20" x14ac:dyDescent="0.25">
      <c r="A3337">
        <f>VLOOKUP(B3337,'BAHAN BAKU'!$BD:$BE,2,FALSE)</f>
        <v>1</v>
      </c>
      <c r="B3337">
        <f>IF(COUNTIF($B$2:B3336,B3336)=3,B3336+1,B3336)</f>
        <v>1112</v>
      </c>
      <c r="C3337" t="e">
        <f>VLOOKUP(B3337,'BAHAN BAKU'!P:Q,2,FALSE)</f>
        <v>#N/A</v>
      </c>
      <c r="D3337" t="s">
        <v>4</v>
      </c>
      <c r="E3337" t="s">
        <v>49</v>
      </c>
      <c r="F3337" s="13" t="e">
        <f>IF(C3337=0,"2.5","0")</f>
        <v>#N/A</v>
      </c>
      <c r="G3337" t="s">
        <v>49</v>
      </c>
      <c r="H3337">
        <v>100</v>
      </c>
      <c r="I3337" t="e">
        <f>ROUND(VLOOKUP(B3337,'BAHAN BAKU'!P:AO,26,FALSE)*F3337%,0)</f>
        <v>#N/A</v>
      </c>
      <c r="J3337">
        <v>0</v>
      </c>
      <c r="K3337">
        <v>0</v>
      </c>
      <c r="L3337">
        <f>VLOOKUP(B3337,'BAHAN BAKU'!P:Y,10,FALSE)</f>
        <v>0</v>
      </c>
      <c r="M3337">
        <f>VLOOKUP(B3337,'BAHAN BAKU'!P:Z,11,FALSE)</f>
        <v>0</v>
      </c>
      <c r="T3337">
        <v>0</v>
      </c>
    </row>
    <row r="3338" spans="1:20" x14ac:dyDescent="0.25">
      <c r="A3338">
        <f>VLOOKUP(B3338,'BAHAN BAKU'!$BD:$BE,2,FALSE)</f>
        <v>1</v>
      </c>
      <c r="B3338">
        <f>IF(COUNTIF($B$2:B3337,B3337)=3,B3337+1,B3337)</f>
        <v>1113</v>
      </c>
      <c r="C3338" t="e">
        <f>VLOOKUP(B3338,'BAHAN BAKU'!P:Q,2,FALSE)</f>
        <v>#N/A</v>
      </c>
      <c r="D3338" t="s">
        <v>2</v>
      </c>
      <c r="E3338" t="s">
        <v>49</v>
      </c>
      <c r="F3338" s="13">
        <v>11</v>
      </c>
      <c r="G3338" t="s">
        <v>49</v>
      </c>
      <c r="H3338">
        <v>100</v>
      </c>
      <c r="I3338">
        <f>ROUND(VLOOKUP(B3338,'BAHAN BAKU'!P:AO,26,FALSE)*F3338%,0)</f>
        <v>0</v>
      </c>
      <c r="J3338">
        <v>0</v>
      </c>
      <c r="K3338">
        <v>0</v>
      </c>
      <c r="L3338">
        <f>VLOOKUP(B3338,'BAHAN BAKU'!P:Y,10,FALSE)</f>
        <v>0</v>
      </c>
      <c r="M3338">
        <f>VLOOKUP(B3338,'BAHAN BAKU'!P:Z,11,FALSE)</f>
        <v>0</v>
      </c>
      <c r="T3338">
        <v>0</v>
      </c>
    </row>
    <row r="3339" spans="1:20" x14ac:dyDescent="0.25">
      <c r="A3339">
        <f>VLOOKUP(B3339,'BAHAN BAKU'!$BD:$BE,2,FALSE)</f>
        <v>1</v>
      </c>
      <c r="B3339">
        <f>IF(COUNTIF($B$2:B3338,B3338)=3,B3338+1,B3338)</f>
        <v>1113</v>
      </c>
      <c r="C3339" t="e">
        <f>VLOOKUP(B3339,'BAHAN BAKU'!P:Q,2,FALSE)</f>
        <v>#N/A</v>
      </c>
      <c r="D3339" t="s">
        <v>0</v>
      </c>
      <c r="E3339" t="s">
        <v>49</v>
      </c>
      <c r="F3339" s="13">
        <f>IF(VLOOKUP(B3339&amp;D3339,'BAHAN BAKU'!BA:BB,2,FALSE)&gt;'BAHAN BAKU'!$B$1,'BAHAN BAKU'!$B$1,VLOOKUP(B3339&amp;D3339,'BAHAN BAKU'!BA:BB,2,FALSE))</f>
        <v>0</v>
      </c>
      <c r="G3339" t="s">
        <v>49</v>
      </c>
      <c r="H3339">
        <v>100</v>
      </c>
      <c r="I3339">
        <f>ROUND(VLOOKUP(B3339,'BAHAN BAKU'!P:AO,26,FALSE)*F3339%,0)</f>
        <v>0</v>
      </c>
      <c r="J3339">
        <v>0</v>
      </c>
      <c r="K3339">
        <v>0</v>
      </c>
      <c r="L3339">
        <f>VLOOKUP(B3339,'BAHAN BAKU'!P:Y,10,FALSE)</f>
        <v>0</v>
      </c>
      <c r="M3339">
        <f>VLOOKUP(B3339,'BAHAN BAKU'!P:Z,11,FALSE)</f>
        <v>0</v>
      </c>
      <c r="T3339">
        <v>0</v>
      </c>
    </row>
    <row r="3340" spans="1:20" x14ac:dyDescent="0.25">
      <c r="A3340">
        <f>VLOOKUP(B3340,'BAHAN BAKU'!$BD:$BE,2,FALSE)</f>
        <v>1</v>
      </c>
      <c r="B3340">
        <f>IF(COUNTIF($B$2:B3339,B3339)=3,B3339+1,B3339)</f>
        <v>1113</v>
      </c>
      <c r="C3340" t="e">
        <f>VLOOKUP(B3340,'BAHAN BAKU'!P:Q,2,FALSE)</f>
        <v>#N/A</v>
      </c>
      <c r="D3340" t="s">
        <v>4</v>
      </c>
      <c r="E3340" t="s">
        <v>49</v>
      </c>
      <c r="F3340" s="13" t="e">
        <f>IF(C3340=0,"2.5","0")</f>
        <v>#N/A</v>
      </c>
      <c r="G3340" t="s">
        <v>49</v>
      </c>
      <c r="H3340">
        <v>100</v>
      </c>
      <c r="I3340" t="e">
        <f>ROUND(VLOOKUP(B3340,'BAHAN BAKU'!P:AO,26,FALSE)*F3340%,0)</f>
        <v>#N/A</v>
      </c>
      <c r="J3340">
        <v>0</v>
      </c>
      <c r="K3340">
        <v>0</v>
      </c>
      <c r="L3340">
        <f>VLOOKUP(B3340,'BAHAN BAKU'!P:Y,10,FALSE)</f>
        <v>0</v>
      </c>
      <c r="M3340">
        <f>VLOOKUP(B3340,'BAHAN BAKU'!P:Z,11,FALSE)</f>
        <v>0</v>
      </c>
      <c r="T3340">
        <v>0</v>
      </c>
    </row>
    <row r="3341" spans="1:20" x14ac:dyDescent="0.25">
      <c r="A3341">
        <f>VLOOKUP(B3341,'BAHAN BAKU'!$BD:$BE,2,FALSE)</f>
        <v>1</v>
      </c>
      <c r="B3341">
        <f>IF(COUNTIF($B$2:B3340,B3340)=3,B3340+1,B3340)</f>
        <v>1114</v>
      </c>
      <c r="C3341" t="e">
        <f>VLOOKUP(B3341,'BAHAN BAKU'!P:Q,2,FALSE)</f>
        <v>#N/A</v>
      </c>
      <c r="D3341" t="s">
        <v>2</v>
      </c>
      <c r="E3341" t="s">
        <v>49</v>
      </c>
      <c r="F3341" s="13">
        <v>11</v>
      </c>
      <c r="G3341" t="s">
        <v>49</v>
      </c>
      <c r="H3341">
        <v>100</v>
      </c>
      <c r="I3341">
        <f>ROUND(VLOOKUP(B3341,'BAHAN BAKU'!P:AO,26,FALSE)*F3341%,0)</f>
        <v>0</v>
      </c>
      <c r="J3341">
        <v>0</v>
      </c>
      <c r="K3341">
        <v>0</v>
      </c>
      <c r="L3341">
        <f>VLOOKUP(B3341,'BAHAN BAKU'!P:Y,10,FALSE)</f>
        <v>0</v>
      </c>
      <c r="M3341">
        <f>VLOOKUP(B3341,'BAHAN BAKU'!P:Z,11,FALSE)</f>
        <v>0</v>
      </c>
      <c r="T3341">
        <v>0</v>
      </c>
    </row>
    <row r="3342" spans="1:20" x14ac:dyDescent="0.25">
      <c r="A3342">
        <f>VLOOKUP(B3342,'BAHAN BAKU'!$BD:$BE,2,FALSE)</f>
        <v>1</v>
      </c>
      <c r="B3342">
        <f>IF(COUNTIF($B$2:B3341,B3341)=3,B3341+1,B3341)</f>
        <v>1114</v>
      </c>
      <c r="C3342" t="e">
        <f>VLOOKUP(B3342,'BAHAN BAKU'!P:Q,2,FALSE)</f>
        <v>#N/A</v>
      </c>
      <c r="D3342" t="s">
        <v>0</v>
      </c>
      <c r="E3342" t="s">
        <v>49</v>
      </c>
      <c r="F3342" s="13">
        <f>IF(VLOOKUP(B3342&amp;D3342,'BAHAN BAKU'!BA:BB,2,FALSE)&gt;'BAHAN BAKU'!$B$1,'BAHAN BAKU'!$B$1,VLOOKUP(B3342&amp;D3342,'BAHAN BAKU'!BA:BB,2,FALSE))</f>
        <v>0</v>
      </c>
      <c r="G3342" t="s">
        <v>49</v>
      </c>
      <c r="H3342">
        <v>100</v>
      </c>
      <c r="I3342">
        <f>ROUND(VLOOKUP(B3342,'BAHAN BAKU'!P:AO,26,FALSE)*F3342%,0)</f>
        <v>0</v>
      </c>
      <c r="J3342">
        <v>0</v>
      </c>
      <c r="K3342">
        <v>0</v>
      </c>
      <c r="L3342">
        <f>VLOOKUP(B3342,'BAHAN BAKU'!P:Y,10,FALSE)</f>
        <v>0</v>
      </c>
      <c r="M3342">
        <f>VLOOKUP(B3342,'BAHAN BAKU'!P:Z,11,FALSE)</f>
        <v>0</v>
      </c>
      <c r="T3342">
        <v>0</v>
      </c>
    </row>
    <row r="3343" spans="1:20" x14ac:dyDescent="0.25">
      <c r="A3343">
        <f>VLOOKUP(B3343,'BAHAN BAKU'!$BD:$BE,2,FALSE)</f>
        <v>1</v>
      </c>
      <c r="B3343">
        <f>IF(COUNTIF($B$2:B3342,B3342)=3,B3342+1,B3342)</f>
        <v>1114</v>
      </c>
      <c r="C3343" t="e">
        <f>VLOOKUP(B3343,'BAHAN BAKU'!P:Q,2,FALSE)</f>
        <v>#N/A</v>
      </c>
      <c r="D3343" t="s">
        <v>4</v>
      </c>
      <c r="E3343" t="s">
        <v>49</v>
      </c>
      <c r="F3343" s="13" t="e">
        <f>IF(C3343=0,"2.5","0")</f>
        <v>#N/A</v>
      </c>
      <c r="G3343" t="s">
        <v>49</v>
      </c>
      <c r="H3343">
        <v>100</v>
      </c>
      <c r="I3343" t="e">
        <f>ROUND(VLOOKUP(B3343,'BAHAN BAKU'!P:AO,26,FALSE)*F3343%,0)</f>
        <v>#N/A</v>
      </c>
      <c r="J3343">
        <v>0</v>
      </c>
      <c r="K3343">
        <v>0</v>
      </c>
      <c r="L3343">
        <f>VLOOKUP(B3343,'BAHAN BAKU'!P:Y,10,FALSE)</f>
        <v>0</v>
      </c>
      <c r="M3343">
        <f>VLOOKUP(B3343,'BAHAN BAKU'!P:Z,11,FALSE)</f>
        <v>0</v>
      </c>
      <c r="T3343">
        <v>0</v>
      </c>
    </row>
    <row r="3344" spans="1:20" x14ac:dyDescent="0.25">
      <c r="A3344">
        <f>VLOOKUP(B3344,'BAHAN BAKU'!$BD:$BE,2,FALSE)</f>
        <v>1</v>
      </c>
      <c r="B3344">
        <f>IF(COUNTIF($B$2:B3343,B3343)=3,B3343+1,B3343)</f>
        <v>1115</v>
      </c>
      <c r="C3344" t="e">
        <f>VLOOKUP(B3344,'BAHAN BAKU'!P:Q,2,FALSE)</f>
        <v>#N/A</v>
      </c>
      <c r="D3344" t="s">
        <v>2</v>
      </c>
      <c r="E3344" t="s">
        <v>49</v>
      </c>
      <c r="F3344" s="13">
        <v>11</v>
      </c>
      <c r="G3344" t="s">
        <v>49</v>
      </c>
      <c r="H3344">
        <v>100</v>
      </c>
      <c r="I3344">
        <f>ROUND(VLOOKUP(B3344,'BAHAN BAKU'!P:AO,26,FALSE)*F3344%,0)</f>
        <v>0</v>
      </c>
      <c r="J3344">
        <v>0</v>
      </c>
      <c r="K3344">
        <v>0</v>
      </c>
      <c r="L3344">
        <f>VLOOKUP(B3344,'BAHAN BAKU'!P:Y,10,FALSE)</f>
        <v>0</v>
      </c>
      <c r="M3344">
        <f>VLOOKUP(B3344,'BAHAN BAKU'!P:Z,11,FALSE)</f>
        <v>0</v>
      </c>
      <c r="T3344">
        <v>0</v>
      </c>
    </row>
    <row r="3345" spans="1:20" x14ac:dyDescent="0.25">
      <c r="A3345">
        <f>VLOOKUP(B3345,'BAHAN BAKU'!$BD:$BE,2,FALSE)</f>
        <v>1</v>
      </c>
      <c r="B3345">
        <f>IF(COUNTIF($B$2:B3344,B3344)=3,B3344+1,B3344)</f>
        <v>1115</v>
      </c>
      <c r="C3345" t="e">
        <f>VLOOKUP(B3345,'BAHAN BAKU'!P:Q,2,FALSE)</f>
        <v>#N/A</v>
      </c>
      <c r="D3345" t="s">
        <v>0</v>
      </c>
      <c r="E3345" t="s">
        <v>49</v>
      </c>
      <c r="F3345" s="13">
        <f>IF(VLOOKUP(B3345&amp;D3345,'BAHAN BAKU'!BA:BB,2,FALSE)&gt;'BAHAN BAKU'!$B$1,'BAHAN BAKU'!$B$1,VLOOKUP(B3345&amp;D3345,'BAHAN BAKU'!BA:BB,2,FALSE))</f>
        <v>0</v>
      </c>
      <c r="G3345" t="s">
        <v>49</v>
      </c>
      <c r="H3345">
        <v>100</v>
      </c>
      <c r="I3345">
        <f>ROUND(VLOOKUP(B3345,'BAHAN BAKU'!P:AO,26,FALSE)*F3345%,0)</f>
        <v>0</v>
      </c>
      <c r="J3345">
        <v>0</v>
      </c>
      <c r="K3345">
        <v>0</v>
      </c>
      <c r="L3345">
        <f>VLOOKUP(B3345,'BAHAN BAKU'!P:Y,10,FALSE)</f>
        <v>0</v>
      </c>
      <c r="M3345">
        <f>VLOOKUP(B3345,'BAHAN BAKU'!P:Z,11,FALSE)</f>
        <v>0</v>
      </c>
      <c r="T3345">
        <v>0</v>
      </c>
    </row>
    <row r="3346" spans="1:20" x14ac:dyDescent="0.25">
      <c r="A3346">
        <f>VLOOKUP(B3346,'BAHAN BAKU'!$BD:$BE,2,FALSE)</f>
        <v>1</v>
      </c>
      <c r="B3346">
        <f>IF(COUNTIF($B$2:B3345,B3345)=3,B3345+1,B3345)</f>
        <v>1115</v>
      </c>
      <c r="C3346" t="e">
        <f>VLOOKUP(B3346,'BAHAN BAKU'!P:Q,2,FALSE)</f>
        <v>#N/A</v>
      </c>
      <c r="D3346" t="s">
        <v>4</v>
      </c>
      <c r="E3346" t="s">
        <v>49</v>
      </c>
      <c r="F3346" s="13" t="e">
        <f>IF(C3346=0,"2.5","0")</f>
        <v>#N/A</v>
      </c>
      <c r="G3346" t="s">
        <v>49</v>
      </c>
      <c r="H3346">
        <v>100</v>
      </c>
      <c r="I3346" t="e">
        <f>ROUND(VLOOKUP(B3346,'BAHAN BAKU'!P:AO,26,FALSE)*F3346%,0)</f>
        <v>#N/A</v>
      </c>
      <c r="J3346">
        <v>0</v>
      </c>
      <c r="K3346">
        <v>0</v>
      </c>
      <c r="L3346">
        <f>VLOOKUP(B3346,'BAHAN BAKU'!P:Y,10,FALSE)</f>
        <v>0</v>
      </c>
      <c r="M3346">
        <f>VLOOKUP(B3346,'BAHAN BAKU'!P:Z,11,FALSE)</f>
        <v>0</v>
      </c>
      <c r="T3346">
        <v>0</v>
      </c>
    </row>
    <row r="3347" spans="1:20" x14ac:dyDescent="0.25">
      <c r="A3347">
        <f>VLOOKUP(B3347,'BAHAN BAKU'!$BD:$BE,2,FALSE)</f>
        <v>1</v>
      </c>
      <c r="B3347">
        <f>IF(COUNTIF($B$2:B3346,B3346)=3,B3346+1,B3346)</f>
        <v>1116</v>
      </c>
      <c r="C3347" t="e">
        <f>VLOOKUP(B3347,'BAHAN BAKU'!P:Q,2,FALSE)</f>
        <v>#N/A</v>
      </c>
      <c r="D3347" t="s">
        <v>2</v>
      </c>
      <c r="E3347" t="s">
        <v>49</v>
      </c>
      <c r="F3347" s="13">
        <v>11</v>
      </c>
      <c r="G3347" t="s">
        <v>49</v>
      </c>
      <c r="H3347">
        <v>100</v>
      </c>
      <c r="I3347">
        <f>ROUND(VLOOKUP(B3347,'BAHAN BAKU'!P:AO,26,FALSE)*F3347%,0)</f>
        <v>0</v>
      </c>
      <c r="J3347">
        <v>0</v>
      </c>
      <c r="K3347">
        <v>0</v>
      </c>
      <c r="L3347">
        <f>VLOOKUP(B3347,'BAHAN BAKU'!P:Y,10,FALSE)</f>
        <v>0</v>
      </c>
      <c r="M3347">
        <f>VLOOKUP(B3347,'BAHAN BAKU'!P:Z,11,FALSE)</f>
        <v>0</v>
      </c>
      <c r="T3347">
        <v>0</v>
      </c>
    </row>
    <row r="3348" spans="1:20" x14ac:dyDescent="0.25">
      <c r="A3348">
        <f>VLOOKUP(B3348,'BAHAN BAKU'!$BD:$BE,2,FALSE)</f>
        <v>1</v>
      </c>
      <c r="B3348">
        <f>IF(COUNTIF($B$2:B3347,B3347)=3,B3347+1,B3347)</f>
        <v>1116</v>
      </c>
      <c r="C3348" t="e">
        <f>VLOOKUP(B3348,'BAHAN BAKU'!P:Q,2,FALSE)</f>
        <v>#N/A</v>
      </c>
      <c r="D3348" t="s">
        <v>0</v>
      </c>
      <c r="E3348" t="s">
        <v>49</v>
      </c>
      <c r="F3348" s="13">
        <f>IF(VLOOKUP(B3348&amp;D3348,'BAHAN BAKU'!BA:BB,2,FALSE)&gt;'BAHAN BAKU'!$B$1,'BAHAN BAKU'!$B$1,VLOOKUP(B3348&amp;D3348,'BAHAN BAKU'!BA:BB,2,FALSE))</f>
        <v>0</v>
      </c>
      <c r="G3348" t="s">
        <v>49</v>
      </c>
      <c r="H3348">
        <v>100</v>
      </c>
      <c r="I3348">
        <f>ROUND(VLOOKUP(B3348,'BAHAN BAKU'!P:AO,26,FALSE)*F3348%,0)</f>
        <v>0</v>
      </c>
      <c r="J3348">
        <v>0</v>
      </c>
      <c r="K3348">
        <v>0</v>
      </c>
      <c r="L3348">
        <f>VLOOKUP(B3348,'BAHAN BAKU'!P:Y,10,FALSE)</f>
        <v>0</v>
      </c>
      <c r="M3348">
        <f>VLOOKUP(B3348,'BAHAN BAKU'!P:Z,11,FALSE)</f>
        <v>0</v>
      </c>
      <c r="T3348">
        <v>0</v>
      </c>
    </row>
    <row r="3349" spans="1:20" x14ac:dyDescent="0.25">
      <c r="A3349">
        <f>VLOOKUP(B3349,'BAHAN BAKU'!$BD:$BE,2,FALSE)</f>
        <v>1</v>
      </c>
      <c r="B3349">
        <f>IF(COUNTIF($B$2:B3348,B3348)=3,B3348+1,B3348)</f>
        <v>1116</v>
      </c>
      <c r="C3349" t="e">
        <f>VLOOKUP(B3349,'BAHAN BAKU'!P:Q,2,FALSE)</f>
        <v>#N/A</v>
      </c>
      <c r="D3349" t="s">
        <v>4</v>
      </c>
      <c r="E3349" t="s">
        <v>49</v>
      </c>
      <c r="F3349" s="13" t="e">
        <f>IF(C3349=0,"2.5","0")</f>
        <v>#N/A</v>
      </c>
      <c r="G3349" t="s">
        <v>49</v>
      </c>
      <c r="H3349">
        <v>100</v>
      </c>
      <c r="I3349" t="e">
        <f>ROUND(VLOOKUP(B3349,'BAHAN BAKU'!P:AO,26,FALSE)*F3349%,0)</f>
        <v>#N/A</v>
      </c>
      <c r="J3349">
        <v>0</v>
      </c>
      <c r="K3349">
        <v>0</v>
      </c>
      <c r="L3349">
        <f>VLOOKUP(B3349,'BAHAN BAKU'!P:Y,10,FALSE)</f>
        <v>0</v>
      </c>
      <c r="M3349">
        <f>VLOOKUP(B3349,'BAHAN BAKU'!P:Z,11,FALSE)</f>
        <v>0</v>
      </c>
      <c r="T3349">
        <v>0</v>
      </c>
    </row>
    <row r="3350" spans="1:20" x14ac:dyDescent="0.25">
      <c r="A3350">
        <f>VLOOKUP(B3350,'BAHAN BAKU'!$BD:$BE,2,FALSE)</f>
        <v>1</v>
      </c>
      <c r="B3350">
        <f>IF(COUNTIF($B$2:B3349,B3349)=3,B3349+1,B3349)</f>
        <v>1117</v>
      </c>
      <c r="C3350" t="e">
        <f>VLOOKUP(B3350,'BAHAN BAKU'!P:Q,2,FALSE)</f>
        <v>#N/A</v>
      </c>
      <c r="D3350" t="s">
        <v>2</v>
      </c>
      <c r="E3350" t="s">
        <v>49</v>
      </c>
      <c r="F3350" s="13">
        <v>11</v>
      </c>
      <c r="G3350" t="s">
        <v>49</v>
      </c>
      <c r="H3350">
        <v>100</v>
      </c>
      <c r="I3350">
        <f>ROUND(VLOOKUP(B3350,'BAHAN BAKU'!P:AO,26,FALSE)*F3350%,0)</f>
        <v>0</v>
      </c>
      <c r="J3350">
        <v>0</v>
      </c>
      <c r="K3350">
        <v>0</v>
      </c>
      <c r="L3350">
        <f>VLOOKUP(B3350,'BAHAN BAKU'!P:Y,10,FALSE)</f>
        <v>0</v>
      </c>
      <c r="M3350">
        <f>VLOOKUP(B3350,'BAHAN BAKU'!P:Z,11,FALSE)</f>
        <v>0</v>
      </c>
      <c r="T3350">
        <v>0</v>
      </c>
    </row>
    <row r="3351" spans="1:20" x14ac:dyDescent="0.25">
      <c r="A3351">
        <f>VLOOKUP(B3351,'BAHAN BAKU'!$BD:$BE,2,FALSE)</f>
        <v>1</v>
      </c>
      <c r="B3351">
        <f>IF(COUNTIF($B$2:B3350,B3350)=3,B3350+1,B3350)</f>
        <v>1117</v>
      </c>
      <c r="C3351" t="e">
        <f>VLOOKUP(B3351,'BAHAN BAKU'!P:Q,2,FALSE)</f>
        <v>#N/A</v>
      </c>
      <c r="D3351" t="s">
        <v>0</v>
      </c>
      <c r="E3351" t="s">
        <v>49</v>
      </c>
      <c r="F3351" s="13">
        <f>IF(VLOOKUP(B3351&amp;D3351,'BAHAN BAKU'!BA:BB,2,FALSE)&gt;'BAHAN BAKU'!$B$1,'BAHAN BAKU'!$B$1,VLOOKUP(B3351&amp;D3351,'BAHAN BAKU'!BA:BB,2,FALSE))</f>
        <v>0</v>
      </c>
      <c r="G3351" t="s">
        <v>49</v>
      </c>
      <c r="H3351">
        <v>100</v>
      </c>
      <c r="I3351">
        <f>ROUND(VLOOKUP(B3351,'BAHAN BAKU'!P:AO,26,FALSE)*F3351%,0)</f>
        <v>0</v>
      </c>
      <c r="J3351">
        <v>0</v>
      </c>
      <c r="K3351">
        <v>0</v>
      </c>
      <c r="L3351">
        <f>VLOOKUP(B3351,'BAHAN BAKU'!P:Y,10,FALSE)</f>
        <v>0</v>
      </c>
      <c r="M3351">
        <f>VLOOKUP(B3351,'BAHAN BAKU'!P:Z,11,FALSE)</f>
        <v>0</v>
      </c>
      <c r="T3351">
        <v>0</v>
      </c>
    </row>
    <row r="3352" spans="1:20" x14ac:dyDescent="0.25">
      <c r="A3352">
        <f>VLOOKUP(B3352,'BAHAN BAKU'!$BD:$BE,2,FALSE)</f>
        <v>1</v>
      </c>
      <c r="B3352">
        <f>IF(COUNTIF($B$2:B3351,B3351)=3,B3351+1,B3351)</f>
        <v>1117</v>
      </c>
      <c r="C3352" t="e">
        <f>VLOOKUP(B3352,'BAHAN BAKU'!P:Q,2,FALSE)</f>
        <v>#N/A</v>
      </c>
      <c r="D3352" t="s">
        <v>4</v>
      </c>
      <c r="E3352" t="s">
        <v>49</v>
      </c>
      <c r="F3352" s="13" t="e">
        <f>IF(C3352=0,"2.5","0")</f>
        <v>#N/A</v>
      </c>
      <c r="G3352" t="s">
        <v>49</v>
      </c>
      <c r="H3352">
        <v>100</v>
      </c>
      <c r="I3352" t="e">
        <f>ROUND(VLOOKUP(B3352,'BAHAN BAKU'!P:AO,26,FALSE)*F3352%,0)</f>
        <v>#N/A</v>
      </c>
      <c r="J3352">
        <v>0</v>
      </c>
      <c r="K3352">
        <v>0</v>
      </c>
      <c r="L3352">
        <f>VLOOKUP(B3352,'BAHAN BAKU'!P:Y,10,FALSE)</f>
        <v>0</v>
      </c>
      <c r="M3352">
        <f>VLOOKUP(B3352,'BAHAN BAKU'!P:Z,11,FALSE)</f>
        <v>0</v>
      </c>
      <c r="T3352">
        <v>0</v>
      </c>
    </row>
    <row r="3353" spans="1:20" x14ac:dyDescent="0.25">
      <c r="A3353">
        <f>VLOOKUP(B3353,'BAHAN BAKU'!$BD:$BE,2,FALSE)</f>
        <v>1</v>
      </c>
      <c r="B3353">
        <f>IF(COUNTIF($B$2:B3352,B3352)=3,B3352+1,B3352)</f>
        <v>1118</v>
      </c>
      <c r="C3353" t="e">
        <f>VLOOKUP(B3353,'BAHAN BAKU'!P:Q,2,FALSE)</f>
        <v>#N/A</v>
      </c>
      <c r="D3353" t="s">
        <v>2</v>
      </c>
      <c r="E3353" t="s">
        <v>49</v>
      </c>
      <c r="F3353" s="13">
        <v>11</v>
      </c>
      <c r="G3353" t="s">
        <v>49</v>
      </c>
      <c r="H3353">
        <v>100</v>
      </c>
      <c r="I3353">
        <f>ROUND(VLOOKUP(B3353,'BAHAN BAKU'!P:AO,26,FALSE)*F3353%,0)</f>
        <v>0</v>
      </c>
      <c r="J3353">
        <v>0</v>
      </c>
      <c r="K3353">
        <v>0</v>
      </c>
      <c r="L3353">
        <f>VLOOKUP(B3353,'BAHAN BAKU'!P:Y,10,FALSE)</f>
        <v>0</v>
      </c>
      <c r="M3353">
        <f>VLOOKUP(B3353,'BAHAN BAKU'!P:Z,11,FALSE)</f>
        <v>0</v>
      </c>
      <c r="T3353">
        <v>0</v>
      </c>
    </row>
    <row r="3354" spans="1:20" x14ac:dyDescent="0.25">
      <c r="A3354">
        <f>VLOOKUP(B3354,'BAHAN BAKU'!$BD:$BE,2,FALSE)</f>
        <v>1</v>
      </c>
      <c r="B3354">
        <f>IF(COUNTIF($B$2:B3353,B3353)=3,B3353+1,B3353)</f>
        <v>1118</v>
      </c>
      <c r="C3354" t="e">
        <f>VLOOKUP(B3354,'BAHAN BAKU'!P:Q,2,FALSE)</f>
        <v>#N/A</v>
      </c>
      <c r="D3354" t="s">
        <v>0</v>
      </c>
      <c r="E3354" t="s">
        <v>49</v>
      </c>
      <c r="F3354" s="13">
        <f>IF(VLOOKUP(B3354&amp;D3354,'BAHAN BAKU'!BA:BB,2,FALSE)&gt;'BAHAN BAKU'!$B$1,'BAHAN BAKU'!$B$1,VLOOKUP(B3354&amp;D3354,'BAHAN BAKU'!BA:BB,2,FALSE))</f>
        <v>0</v>
      </c>
      <c r="G3354" t="s">
        <v>49</v>
      </c>
      <c r="H3354">
        <v>100</v>
      </c>
      <c r="I3354">
        <f>ROUND(VLOOKUP(B3354,'BAHAN BAKU'!P:AO,26,FALSE)*F3354%,0)</f>
        <v>0</v>
      </c>
      <c r="J3354">
        <v>0</v>
      </c>
      <c r="K3354">
        <v>0</v>
      </c>
      <c r="L3354">
        <f>VLOOKUP(B3354,'BAHAN BAKU'!P:Y,10,FALSE)</f>
        <v>0</v>
      </c>
      <c r="M3354">
        <f>VLOOKUP(B3354,'BAHAN BAKU'!P:Z,11,FALSE)</f>
        <v>0</v>
      </c>
      <c r="T3354">
        <v>0</v>
      </c>
    </row>
    <row r="3355" spans="1:20" x14ac:dyDescent="0.25">
      <c r="A3355">
        <f>VLOOKUP(B3355,'BAHAN BAKU'!$BD:$BE,2,FALSE)</f>
        <v>1</v>
      </c>
      <c r="B3355">
        <f>IF(COUNTIF($B$2:B3354,B3354)=3,B3354+1,B3354)</f>
        <v>1118</v>
      </c>
      <c r="C3355" t="e">
        <f>VLOOKUP(B3355,'BAHAN BAKU'!P:Q,2,FALSE)</f>
        <v>#N/A</v>
      </c>
      <c r="D3355" t="s">
        <v>4</v>
      </c>
      <c r="E3355" t="s">
        <v>49</v>
      </c>
      <c r="F3355" s="13" t="e">
        <f>IF(C3355=0,"2.5","0")</f>
        <v>#N/A</v>
      </c>
      <c r="G3355" t="s">
        <v>49</v>
      </c>
      <c r="H3355">
        <v>100</v>
      </c>
      <c r="I3355" t="e">
        <f>ROUND(VLOOKUP(B3355,'BAHAN BAKU'!P:AO,26,FALSE)*F3355%,0)</f>
        <v>#N/A</v>
      </c>
      <c r="J3355">
        <v>0</v>
      </c>
      <c r="K3355">
        <v>0</v>
      </c>
      <c r="L3355">
        <f>VLOOKUP(B3355,'BAHAN BAKU'!P:Y,10,FALSE)</f>
        <v>0</v>
      </c>
      <c r="M3355">
        <f>VLOOKUP(B3355,'BAHAN BAKU'!P:Z,11,FALSE)</f>
        <v>0</v>
      </c>
      <c r="T3355">
        <v>0</v>
      </c>
    </row>
    <row r="3356" spans="1:20" x14ac:dyDescent="0.25">
      <c r="A3356">
        <f>VLOOKUP(B3356,'BAHAN BAKU'!$BD:$BE,2,FALSE)</f>
        <v>1</v>
      </c>
      <c r="B3356">
        <f>IF(COUNTIF($B$2:B3355,B3355)=3,B3355+1,B3355)</f>
        <v>1119</v>
      </c>
      <c r="C3356" t="e">
        <f>VLOOKUP(B3356,'BAHAN BAKU'!P:Q,2,FALSE)</f>
        <v>#N/A</v>
      </c>
      <c r="D3356" t="s">
        <v>2</v>
      </c>
      <c r="E3356" t="s">
        <v>49</v>
      </c>
      <c r="F3356" s="13">
        <v>11</v>
      </c>
      <c r="G3356" t="s">
        <v>49</v>
      </c>
      <c r="H3356">
        <v>100</v>
      </c>
      <c r="I3356">
        <f>ROUND(VLOOKUP(B3356,'BAHAN BAKU'!P:AO,26,FALSE)*F3356%,0)</f>
        <v>0</v>
      </c>
      <c r="J3356">
        <v>0</v>
      </c>
      <c r="K3356">
        <v>0</v>
      </c>
      <c r="L3356">
        <f>VLOOKUP(B3356,'BAHAN BAKU'!P:Y,10,FALSE)</f>
        <v>0</v>
      </c>
      <c r="M3356">
        <f>VLOOKUP(B3356,'BAHAN BAKU'!P:Z,11,FALSE)</f>
        <v>0</v>
      </c>
      <c r="T3356">
        <v>0</v>
      </c>
    </row>
    <row r="3357" spans="1:20" x14ac:dyDescent="0.25">
      <c r="A3357">
        <f>VLOOKUP(B3357,'BAHAN BAKU'!$BD:$BE,2,FALSE)</f>
        <v>1</v>
      </c>
      <c r="B3357">
        <f>IF(COUNTIF($B$2:B3356,B3356)=3,B3356+1,B3356)</f>
        <v>1119</v>
      </c>
      <c r="C3357" t="e">
        <f>VLOOKUP(B3357,'BAHAN BAKU'!P:Q,2,FALSE)</f>
        <v>#N/A</v>
      </c>
      <c r="D3357" t="s">
        <v>0</v>
      </c>
      <c r="E3357" t="s">
        <v>49</v>
      </c>
      <c r="F3357" s="13">
        <f>IF(VLOOKUP(B3357&amp;D3357,'BAHAN BAKU'!BA:BB,2,FALSE)&gt;'BAHAN BAKU'!$B$1,'BAHAN BAKU'!$B$1,VLOOKUP(B3357&amp;D3357,'BAHAN BAKU'!BA:BB,2,FALSE))</f>
        <v>0</v>
      </c>
      <c r="G3357" t="s">
        <v>49</v>
      </c>
      <c r="H3357">
        <v>100</v>
      </c>
      <c r="I3357">
        <f>ROUND(VLOOKUP(B3357,'BAHAN BAKU'!P:AO,26,FALSE)*F3357%,0)</f>
        <v>0</v>
      </c>
      <c r="J3357">
        <v>0</v>
      </c>
      <c r="K3357">
        <v>0</v>
      </c>
      <c r="L3357">
        <f>VLOOKUP(B3357,'BAHAN BAKU'!P:Y,10,FALSE)</f>
        <v>0</v>
      </c>
      <c r="M3357">
        <f>VLOOKUP(B3357,'BAHAN BAKU'!P:Z,11,FALSE)</f>
        <v>0</v>
      </c>
      <c r="T3357">
        <v>0</v>
      </c>
    </row>
    <row r="3358" spans="1:20" x14ac:dyDescent="0.25">
      <c r="A3358">
        <f>VLOOKUP(B3358,'BAHAN BAKU'!$BD:$BE,2,FALSE)</f>
        <v>1</v>
      </c>
      <c r="B3358">
        <f>IF(COUNTIF($B$2:B3357,B3357)=3,B3357+1,B3357)</f>
        <v>1119</v>
      </c>
      <c r="C3358" t="e">
        <f>VLOOKUP(B3358,'BAHAN BAKU'!P:Q,2,FALSE)</f>
        <v>#N/A</v>
      </c>
      <c r="D3358" t="s">
        <v>4</v>
      </c>
      <c r="E3358" t="s">
        <v>49</v>
      </c>
      <c r="F3358" s="13" t="e">
        <f>IF(C3358=0,"2.5","0")</f>
        <v>#N/A</v>
      </c>
      <c r="G3358" t="s">
        <v>49</v>
      </c>
      <c r="H3358">
        <v>100</v>
      </c>
      <c r="I3358" t="e">
        <f>ROUND(VLOOKUP(B3358,'BAHAN BAKU'!P:AO,26,FALSE)*F3358%,0)</f>
        <v>#N/A</v>
      </c>
      <c r="J3358">
        <v>0</v>
      </c>
      <c r="K3358">
        <v>0</v>
      </c>
      <c r="L3358">
        <f>VLOOKUP(B3358,'BAHAN BAKU'!P:Y,10,FALSE)</f>
        <v>0</v>
      </c>
      <c r="M3358">
        <f>VLOOKUP(B3358,'BAHAN BAKU'!P:Z,11,FALSE)</f>
        <v>0</v>
      </c>
      <c r="T3358">
        <v>0</v>
      </c>
    </row>
    <row r="3359" spans="1:20" x14ac:dyDescent="0.25">
      <c r="A3359">
        <f>VLOOKUP(B3359,'BAHAN BAKU'!$BD:$BE,2,FALSE)</f>
        <v>1</v>
      </c>
      <c r="B3359">
        <f>IF(COUNTIF($B$2:B3358,B3358)=3,B3358+1,B3358)</f>
        <v>1120</v>
      </c>
      <c r="C3359" t="e">
        <f>VLOOKUP(B3359,'BAHAN BAKU'!P:Q,2,FALSE)</f>
        <v>#N/A</v>
      </c>
      <c r="D3359" t="s">
        <v>2</v>
      </c>
      <c r="E3359" t="s">
        <v>49</v>
      </c>
      <c r="F3359" s="13">
        <v>11</v>
      </c>
      <c r="G3359" t="s">
        <v>49</v>
      </c>
      <c r="H3359">
        <v>100</v>
      </c>
      <c r="I3359">
        <f>ROUND(VLOOKUP(B3359,'BAHAN BAKU'!P:AO,26,FALSE)*F3359%,0)</f>
        <v>0</v>
      </c>
      <c r="J3359">
        <v>0</v>
      </c>
      <c r="K3359">
        <v>0</v>
      </c>
      <c r="L3359">
        <f>VLOOKUP(B3359,'BAHAN BAKU'!P:Y,10,FALSE)</f>
        <v>0</v>
      </c>
      <c r="M3359">
        <f>VLOOKUP(B3359,'BAHAN BAKU'!P:Z,11,FALSE)</f>
        <v>0</v>
      </c>
      <c r="T3359">
        <v>0</v>
      </c>
    </row>
    <row r="3360" spans="1:20" x14ac:dyDescent="0.25">
      <c r="A3360">
        <f>VLOOKUP(B3360,'BAHAN BAKU'!$BD:$BE,2,FALSE)</f>
        <v>1</v>
      </c>
      <c r="B3360">
        <f>IF(COUNTIF($B$2:B3359,B3359)=3,B3359+1,B3359)</f>
        <v>1120</v>
      </c>
      <c r="C3360" t="e">
        <f>VLOOKUP(B3360,'BAHAN BAKU'!P:Q,2,FALSE)</f>
        <v>#N/A</v>
      </c>
      <c r="D3360" t="s">
        <v>0</v>
      </c>
      <c r="E3360" t="s">
        <v>49</v>
      </c>
      <c r="F3360" s="13">
        <f>IF(VLOOKUP(B3360&amp;D3360,'BAHAN BAKU'!BA:BB,2,FALSE)&gt;'BAHAN BAKU'!$B$1,'BAHAN BAKU'!$B$1,VLOOKUP(B3360&amp;D3360,'BAHAN BAKU'!BA:BB,2,FALSE))</f>
        <v>0</v>
      </c>
      <c r="G3360" t="s">
        <v>49</v>
      </c>
      <c r="H3360">
        <v>100</v>
      </c>
      <c r="I3360">
        <f>ROUND(VLOOKUP(B3360,'BAHAN BAKU'!P:AO,26,FALSE)*F3360%,0)</f>
        <v>0</v>
      </c>
      <c r="J3360">
        <v>0</v>
      </c>
      <c r="K3360">
        <v>0</v>
      </c>
      <c r="L3360">
        <f>VLOOKUP(B3360,'BAHAN BAKU'!P:Y,10,FALSE)</f>
        <v>0</v>
      </c>
      <c r="M3360">
        <f>VLOOKUP(B3360,'BAHAN BAKU'!P:Z,11,FALSE)</f>
        <v>0</v>
      </c>
      <c r="T3360">
        <v>0</v>
      </c>
    </row>
    <row r="3361" spans="1:20" x14ac:dyDescent="0.25">
      <c r="A3361">
        <f>VLOOKUP(B3361,'BAHAN BAKU'!$BD:$BE,2,FALSE)</f>
        <v>1</v>
      </c>
      <c r="B3361">
        <f>IF(COUNTIF($B$2:B3360,B3360)=3,B3360+1,B3360)</f>
        <v>1120</v>
      </c>
      <c r="C3361" t="e">
        <f>VLOOKUP(B3361,'BAHAN BAKU'!P:Q,2,FALSE)</f>
        <v>#N/A</v>
      </c>
      <c r="D3361" t="s">
        <v>4</v>
      </c>
      <c r="E3361" t="s">
        <v>49</v>
      </c>
      <c r="F3361" s="13" t="e">
        <f>IF(C3361=0,"2.5","0")</f>
        <v>#N/A</v>
      </c>
      <c r="G3361" t="s">
        <v>49</v>
      </c>
      <c r="H3361">
        <v>100</v>
      </c>
      <c r="I3361" t="e">
        <f>ROUND(VLOOKUP(B3361,'BAHAN BAKU'!P:AO,26,FALSE)*F3361%,0)</f>
        <v>#N/A</v>
      </c>
      <c r="J3361">
        <v>0</v>
      </c>
      <c r="K3361">
        <v>0</v>
      </c>
      <c r="L3361">
        <f>VLOOKUP(B3361,'BAHAN BAKU'!P:Y,10,FALSE)</f>
        <v>0</v>
      </c>
      <c r="M3361">
        <f>VLOOKUP(B3361,'BAHAN BAKU'!P:Z,11,FALSE)</f>
        <v>0</v>
      </c>
      <c r="T3361">
        <v>0</v>
      </c>
    </row>
    <row r="3362" spans="1:20" x14ac:dyDescent="0.25">
      <c r="A3362">
        <f>VLOOKUP(B3362,'BAHAN BAKU'!$BD:$BE,2,FALSE)</f>
        <v>1</v>
      </c>
      <c r="B3362">
        <f>IF(COUNTIF($B$2:B3361,B3361)=3,B3361+1,B3361)</f>
        <v>1121</v>
      </c>
      <c r="C3362" t="e">
        <f>VLOOKUP(B3362,'BAHAN BAKU'!P:Q,2,FALSE)</f>
        <v>#N/A</v>
      </c>
      <c r="D3362" t="s">
        <v>2</v>
      </c>
      <c r="E3362" t="s">
        <v>49</v>
      </c>
      <c r="F3362" s="13">
        <v>11</v>
      </c>
      <c r="G3362" t="s">
        <v>49</v>
      </c>
      <c r="H3362">
        <v>100</v>
      </c>
      <c r="I3362">
        <f>ROUND(VLOOKUP(B3362,'BAHAN BAKU'!P:AO,26,FALSE)*F3362%,0)</f>
        <v>0</v>
      </c>
      <c r="J3362">
        <v>0</v>
      </c>
      <c r="K3362">
        <v>0</v>
      </c>
      <c r="L3362">
        <f>VLOOKUP(B3362,'BAHAN BAKU'!P:Y,10,FALSE)</f>
        <v>0</v>
      </c>
      <c r="M3362">
        <f>VLOOKUP(B3362,'BAHAN BAKU'!P:Z,11,FALSE)</f>
        <v>0</v>
      </c>
      <c r="T3362">
        <v>0</v>
      </c>
    </row>
    <row r="3363" spans="1:20" x14ac:dyDescent="0.25">
      <c r="A3363">
        <f>VLOOKUP(B3363,'BAHAN BAKU'!$BD:$BE,2,FALSE)</f>
        <v>1</v>
      </c>
      <c r="B3363">
        <f>IF(COUNTIF($B$2:B3362,B3362)=3,B3362+1,B3362)</f>
        <v>1121</v>
      </c>
      <c r="C3363" t="e">
        <f>VLOOKUP(B3363,'BAHAN BAKU'!P:Q,2,FALSE)</f>
        <v>#N/A</v>
      </c>
      <c r="D3363" t="s">
        <v>0</v>
      </c>
      <c r="E3363" t="s">
        <v>49</v>
      </c>
      <c r="F3363" s="13">
        <f>IF(VLOOKUP(B3363&amp;D3363,'BAHAN BAKU'!BA:BB,2,FALSE)&gt;'BAHAN BAKU'!$B$1,'BAHAN BAKU'!$B$1,VLOOKUP(B3363&amp;D3363,'BAHAN BAKU'!BA:BB,2,FALSE))</f>
        <v>0</v>
      </c>
      <c r="G3363" t="s">
        <v>49</v>
      </c>
      <c r="H3363">
        <v>100</v>
      </c>
      <c r="I3363">
        <f>ROUND(VLOOKUP(B3363,'BAHAN BAKU'!P:AO,26,FALSE)*F3363%,0)</f>
        <v>0</v>
      </c>
      <c r="J3363">
        <v>0</v>
      </c>
      <c r="K3363">
        <v>0</v>
      </c>
      <c r="L3363">
        <f>VLOOKUP(B3363,'BAHAN BAKU'!P:Y,10,FALSE)</f>
        <v>0</v>
      </c>
      <c r="M3363">
        <f>VLOOKUP(B3363,'BAHAN BAKU'!P:Z,11,FALSE)</f>
        <v>0</v>
      </c>
      <c r="T3363">
        <v>0</v>
      </c>
    </row>
    <row r="3364" spans="1:20" x14ac:dyDescent="0.25">
      <c r="A3364">
        <f>VLOOKUP(B3364,'BAHAN BAKU'!$BD:$BE,2,FALSE)</f>
        <v>1</v>
      </c>
      <c r="B3364">
        <f>IF(COUNTIF($B$2:B3363,B3363)=3,B3363+1,B3363)</f>
        <v>1121</v>
      </c>
      <c r="C3364" t="e">
        <f>VLOOKUP(B3364,'BAHAN BAKU'!P:Q,2,FALSE)</f>
        <v>#N/A</v>
      </c>
      <c r="D3364" t="s">
        <v>4</v>
      </c>
      <c r="E3364" t="s">
        <v>49</v>
      </c>
      <c r="F3364" s="13" t="e">
        <f>IF(C3364=0,"2.5","0")</f>
        <v>#N/A</v>
      </c>
      <c r="G3364" t="s">
        <v>49</v>
      </c>
      <c r="H3364">
        <v>100</v>
      </c>
      <c r="I3364" t="e">
        <f>ROUND(VLOOKUP(B3364,'BAHAN BAKU'!P:AO,26,FALSE)*F3364%,0)</f>
        <v>#N/A</v>
      </c>
      <c r="J3364">
        <v>0</v>
      </c>
      <c r="K3364">
        <v>0</v>
      </c>
      <c r="L3364">
        <f>VLOOKUP(B3364,'BAHAN BAKU'!P:Y,10,FALSE)</f>
        <v>0</v>
      </c>
      <c r="M3364">
        <f>VLOOKUP(B3364,'BAHAN BAKU'!P:Z,11,FALSE)</f>
        <v>0</v>
      </c>
      <c r="T3364">
        <v>0</v>
      </c>
    </row>
    <row r="3365" spans="1:20" x14ac:dyDescent="0.25">
      <c r="A3365">
        <f>VLOOKUP(B3365,'BAHAN BAKU'!$BD:$BE,2,FALSE)</f>
        <v>1</v>
      </c>
      <c r="B3365">
        <f>IF(COUNTIF($B$2:B3364,B3364)=3,B3364+1,B3364)</f>
        <v>1122</v>
      </c>
      <c r="C3365" t="e">
        <f>VLOOKUP(B3365,'BAHAN BAKU'!P:Q,2,FALSE)</f>
        <v>#N/A</v>
      </c>
      <c r="D3365" t="s">
        <v>2</v>
      </c>
      <c r="E3365" t="s">
        <v>49</v>
      </c>
      <c r="F3365" s="13">
        <v>11</v>
      </c>
      <c r="G3365" t="s">
        <v>49</v>
      </c>
      <c r="H3365">
        <v>100</v>
      </c>
      <c r="I3365">
        <f>ROUND(VLOOKUP(B3365,'BAHAN BAKU'!P:AO,26,FALSE)*F3365%,0)</f>
        <v>0</v>
      </c>
      <c r="J3365">
        <v>0</v>
      </c>
      <c r="K3365">
        <v>0</v>
      </c>
      <c r="L3365">
        <f>VLOOKUP(B3365,'BAHAN BAKU'!P:Y,10,FALSE)</f>
        <v>0</v>
      </c>
      <c r="M3365">
        <f>VLOOKUP(B3365,'BAHAN BAKU'!P:Z,11,FALSE)</f>
        <v>0</v>
      </c>
      <c r="T3365">
        <v>0</v>
      </c>
    </row>
    <row r="3366" spans="1:20" x14ac:dyDescent="0.25">
      <c r="A3366">
        <f>VLOOKUP(B3366,'BAHAN BAKU'!$BD:$BE,2,FALSE)</f>
        <v>1</v>
      </c>
      <c r="B3366">
        <f>IF(COUNTIF($B$2:B3365,B3365)=3,B3365+1,B3365)</f>
        <v>1122</v>
      </c>
      <c r="C3366" t="e">
        <f>VLOOKUP(B3366,'BAHAN BAKU'!P:Q,2,FALSE)</f>
        <v>#N/A</v>
      </c>
      <c r="D3366" t="s">
        <v>0</v>
      </c>
      <c r="E3366" t="s">
        <v>49</v>
      </c>
      <c r="F3366" s="13">
        <f>IF(VLOOKUP(B3366&amp;D3366,'BAHAN BAKU'!BA:BB,2,FALSE)&gt;'BAHAN BAKU'!$B$1,'BAHAN BAKU'!$B$1,VLOOKUP(B3366&amp;D3366,'BAHAN BAKU'!BA:BB,2,FALSE))</f>
        <v>0</v>
      </c>
      <c r="G3366" t="s">
        <v>49</v>
      </c>
      <c r="H3366">
        <v>100</v>
      </c>
      <c r="I3366">
        <f>ROUND(VLOOKUP(B3366,'BAHAN BAKU'!P:AO,26,FALSE)*F3366%,0)</f>
        <v>0</v>
      </c>
      <c r="J3366">
        <v>0</v>
      </c>
      <c r="K3366">
        <v>0</v>
      </c>
      <c r="L3366">
        <f>VLOOKUP(B3366,'BAHAN BAKU'!P:Y,10,FALSE)</f>
        <v>0</v>
      </c>
      <c r="M3366">
        <f>VLOOKUP(B3366,'BAHAN BAKU'!P:Z,11,FALSE)</f>
        <v>0</v>
      </c>
      <c r="T3366">
        <v>0</v>
      </c>
    </row>
    <row r="3367" spans="1:20" x14ac:dyDescent="0.25">
      <c r="A3367">
        <f>VLOOKUP(B3367,'BAHAN BAKU'!$BD:$BE,2,FALSE)</f>
        <v>1</v>
      </c>
      <c r="B3367">
        <f>IF(COUNTIF($B$2:B3366,B3366)=3,B3366+1,B3366)</f>
        <v>1122</v>
      </c>
      <c r="C3367" t="e">
        <f>VLOOKUP(B3367,'BAHAN BAKU'!P:Q,2,FALSE)</f>
        <v>#N/A</v>
      </c>
      <c r="D3367" t="s">
        <v>4</v>
      </c>
      <c r="E3367" t="s">
        <v>49</v>
      </c>
      <c r="F3367" s="13" t="e">
        <f>IF(C3367=0,"2.5","0")</f>
        <v>#N/A</v>
      </c>
      <c r="G3367" t="s">
        <v>49</v>
      </c>
      <c r="H3367">
        <v>100</v>
      </c>
      <c r="I3367" t="e">
        <f>ROUND(VLOOKUP(B3367,'BAHAN BAKU'!P:AO,26,FALSE)*F3367%,0)</f>
        <v>#N/A</v>
      </c>
      <c r="J3367">
        <v>0</v>
      </c>
      <c r="K3367">
        <v>0</v>
      </c>
      <c r="L3367">
        <f>VLOOKUP(B3367,'BAHAN BAKU'!P:Y,10,FALSE)</f>
        <v>0</v>
      </c>
      <c r="M3367">
        <f>VLOOKUP(B3367,'BAHAN BAKU'!P:Z,11,FALSE)</f>
        <v>0</v>
      </c>
      <c r="T3367">
        <v>0</v>
      </c>
    </row>
    <row r="3368" spans="1:20" x14ac:dyDescent="0.25">
      <c r="A3368">
        <f>VLOOKUP(B3368,'BAHAN BAKU'!$BD:$BE,2,FALSE)</f>
        <v>1</v>
      </c>
      <c r="B3368">
        <f>IF(COUNTIF($B$2:B3367,B3367)=3,B3367+1,B3367)</f>
        <v>1123</v>
      </c>
      <c r="C3368" t="e">
        <f>VLOOKUP(B3368,'BAHAN BAKU'!P:Q,2,FALSE)</f>
        <v>#N/A</v>
      </c>
      <c r="D3368" t="s">
        <v>2</v>
      </c>
      <c r="E3368" t="s">
        <v>49</v>
      </c>
      <c r="F3368" s="13">
        <v>11</v>
      </c>
      <c r="G3368" t="s">
        <v>49</v>
      </c>
      <c r="H3368">
        <v>100</v>
      </c>
      <c r="I3368">
        <f>ROUND(VLOOKUP(B3368,'BAHAN BAKU'!P:AO,26,FALSE)*F3368%,0)</f>
        <v>0</v>
      </c>
      <c r="J3368">
        <v>0</v>
      </c>
      <c r="K3368">
        <v>0</v>
      </c>
      <c r="L3368">
        <f>VLOOKUP(B3368,'BAHAN BAKU'!P:Y,10,FALSE)</f>
        <v>0</v>
      </c>
      <c r="M3368">
        <f>VLOOKUP(B3368,'BAHAN BAKU'!P:Z,11,FALSE)</f>
        <v>0</v>
      </c>
      <c r="T3368">
        <v>0</v>
      </c>
    </row>
    <row r="3369" spans="1:20" x14ac:dyDescent="0.25">
      <c r="A3369">
        <f>VLOOKUP(B3369,'BAHAN BAKU'!$BD:$BE,2,FALSE)</f>
        <v>1</v>
      </c>
      <c r="B3369">
        <f>IF(COUNTIF($B$2:B3368,B3368)=3,B3368+1,B3368)</f>
        <v>1123</v>
      </c>
      <c r="C3369" t="e">
        <f>VLOOKUP(B3369,'BAHAN BAKU'!P:Q,2,FALSE)</f>
        <v>#N/A</v>
      </c>
      <c r="D3369" t="s">
        <v>0</v>
      </c>
      <c r="E3369" t="s">
        <v>49</v>
      </c>
      <c r="F3369" s="13">
        <f>IF(VLOOKUP(B3369&amp;D3369,'BAHAN BAKU'!BA:BB,2,FALSE)&gt;'BAHAN BAKU'!$B$1,'BAHAN BAKU'!$B$1,VLOOKUP(B3369&amp;D3369,'BAHAN BAKU'!BA:BB,2,FALSE))</f>
        <v>0</v>
      </c>
      <c r="G3369" t="s">
        <v>49</v>
      </c>
      <c r="H3369">
        <v>100</v>
      </c>
      <c r="I3369">
        <f>ROUND(VLOOKUP(B3369,'BAHAN BAKU'!P:AO,26,FALSE)*F3369%,0)</f>
        <v>0</v>
      </c>
      <c r="J3369">
        <v>0</v>
      </c>
      <c r="K3369">
        <v>0</v>
      </c>
      <c r="L3369">
        <f>VLOOKUP(B3369,'BAHAN BAKU'!P:Y,10,FALSE)</f>
        <v>0</v>
      </c>
      <c r="M3369">
        <f>VLOOKUP(B3369,'BAHAN BAKU'!P:Z,11,FALSE)</f>
        <v>0</v>
      </c>
      <c r="T3369">
        <v>0</v>
      </c>
    </row>
    <row r="3370" spans="1:20" x14ac:dyDescent="0.25">
      <c r="A3370">
        <f>VLOOKUP(B3370,'BAHAN BAKU'!$BD:$BE,2,FALSE)</f>
        <v>1</v>
      </c>
      <c r="B3370">
        <f>IF(COUNTIF($B$2:B3369,B3369)=3,B3369+1,B3369)</f>
        <v>1123</v>
      </c>
      <c r="C3370" t="e">
        <f>VLOOKUP(B3370,'BAHAN BAKU'!P:Q,2,FALSE)</f>
        <v>#N/A</v>
      </c>
      <c r="D3370" t="s">
        <v>4</v>
      </c>
      <c r="E3370" t="s">
        <v>49</v>
      </c>
      <c r="F3370" s="13" t="e">
        <f>IF(C3370=0,"2.5","0")</f>
        <v>#N/A</v>
      </c>
      <c r="G3370" t="s">
        <v>49</v>
      </c>
      <c r="H3370">
        <v>100</v>
      </c>
      <c r="I3370" t="e">
        <f>ROUND(VLOOKUP(B3370,'BAHAN BAKU'!P:AO,26,FALSE)*F3370%,0)</f>
        <v>#N/A</v>
      </c>
      <c r="J3370">
        <v>0</v>
      </c>
      <c r="K3370">
        <v>0</v>
      </c>
      <c r="L3370">
        <f>VLOOKUP(B3370,'BAHAN BAKU'!P:Y,10,FALSE)</f>
        <v>0</v>
      </c>
      <c r="M3370">
        <f>VLOOKUP(B3370,'BAHAN BAKU'!P:Z,11,FALSE)</f>
        <v>0</v>
      </c>
      <c r="T3370">
        <v>0</v>
      </c>
    </row>
    <row r="3371" spans="1:20" x14ac:dyDescent="0.25">
      <c r="A3371">
        <f>VLOOKUP(B3371,'BAHAN BAKU'!$BD:$BE,2,FALSE)</f>
        <v>1</v>
      </c>
      <c r="B3371">
        <f>IF(COUNTIF($B$2:B3370,B3370)=3,B3370+1,B3370)</f>
        <v>1124</v>
      </c>
      <c r="C3371" t="e">
        <f>VLOOKUP(B3371,'BAHAN BAKU'!P:Q,2,FALSE)</f>
        <v>#N/A</v>
      </c>
      <c r="D3371" t="s">
        <v>2</v>
      </c>
      <c r="E3371" t="s">
        <v>49</v>
      </c>
      <c r="F3371" s="13">
        <v>11</v>
      </c>
      <c r="G3371" t="s">
        <v>49</v>
      </c>
      <c r="H3371">
        <v>100</v>
      </c>
      <c r="I3371">
        <f>ROUND(VLOOKUP(B3371,'BAHAN BAKU'!P:AO,26,FALSE)*F3371%,0)</f>
        <v>0</v>
      </c>
      <c r="J3371">
        <v>0</v>
      </c>
      <c r="K3371">
        <v>0</v>
      </c>
      <c r="L3371">
        <f>VLOOKUP(B3371,'BAHAN BAKU'!P:Y,10,FALSE)</f>
        <v>0</v>
      </c>
      <c r="M3371">
        <f>VLOOKUP(B3371,'BAHAN BAKU'!P:Z,11,FALSE)</f>
        <v>0</v>
      </c>
      <c r="T3371">
        <v>0</v>
      </c>
    </row>
    <row r="3372" spans="1:20" x14ac:dyDescent="0.25">
      <c r="A3372">
        <f>VLOOKUP(B3372,'BAHAN BAKU'!$BD:$BE,2,FALSE)</f>
        <v>1</v>
      </c>
      <c r="B3372">
        <f>IF(COUNTIF($B$2:B3371,B3371)=3,B3371+1,B3371)</f>
        <v>1124</v>
      </c>
      <c r="C3372" t="e">
        <f>VLOOKUP(B3372,'BAHAN BAKU'!P:Q,2,FALSE)</f>
        <v>#N/A</v>
      </c>
      <c r="D3372" t="s">
        <v>0</v>
      </c>
      <c r="E3372" t="s">
        <v>49</v>
      </c>
      <c r="F3372" s="13">
        <f>IF(VLOOKUP(B3372&amp;D3372,'BAHAN BAKU'!BA:BB,2,FALSE)&gt;'BAHAN BAKU'!$B$1,'BAHAN BAKU'!$B$1,VLOOKUP(B3372&amp;D3372,'BAHAN BAKU'!BA:BB,2,FALSE))</f>
        <v>0</v>
      </c>
      <c r="G3372" t="s">
        <v>49</v>
      </c>
      <c r="H3372">
        <v>100</v>
      </c>
      <c r="I3372">
        <f>ROUND(VLOOKUP(B3372,'BAHAN BAKU'!P:AO,26,FALSE)*F3372%,0)</f>
        <v>0</v>
      </c>
      <c r="J3372">
        <v>0</v>
      </c>
      <c r="K3372">
        <v>0</v>
      </c>
      <c r="L3372">
        <f>VLOOKUP(B3372,'BAHAN BAKU'!P:Y,10,FALSE)</f>
        <v>0</v>
      </c>
      <c r="M3372">
        <f>VLOOKUP(B3372,'BAHAN BAKU'!P:Z,11,FALSE)</f>
        <v>0</v>
      </c>
      <c r="T3372">
        <v>0</v>
      </c>
    </row>
    <row r="3373" spans="1:20" x14ac:dyDescent="0.25">
      <c r="A3373">
        <f>VLOOKUP(B3373,'BAHAN BAKU'!$BD:$BE,2,FALSE)</f>
        <v>1</v>
      </c>
      <c r="B3373">
        <f>IF(COUNTIF($B$2:B3372,B3372)=3,B3372+1,B3372)</f>
        <v>1124</v>
      </c>
      <c r="C3373" t="e">
        <f>VLOOKUP(B3373,'BAHAN BAKU'!P:Q,2,FALSE)</f>
        <v>#N/A</v>
      </c>
      <c r="D3373" t="s">
        <v>4</v>
      </c>
      <c r="E3373" t="s">
        <v>49</v>
      </c>
      <c r="F3373" s="13" t="e">
        <f>IF(C3373=0,"2.5","0")</f>
        <v>#N/A</v>
      </c>
      <c r="G3373" t="s">
        <v>49</v>
      </c>
      <c r="H3373">
        <v>100</v>
      </c>
      <c r="I3373" t="e">
        <f>ROUND(VLOOKUP(B3373,'BAHAN BAKU'!P:AO,26,FALSE)*F3373%,0)</f>
        <v>#N/A</v>
      </c>
      <c r="J3373">
        <v>0</v>
      </c>
      <c r="K3373">
        <v>0</v>
      </c>
      <c r="L3373">
        <f>VLOOKUP(B3373,'BAHAN BAKU'!P:Y,10,FALSE)</f>
        <v>0</v>
      </c>
      <c r="M3373">
        <f>VLOOKUP(B3373,'BAHAN BAKU'!P:Z,11,FALSE)</f>
        <v>0</v>
      </c>
      <c r="T3373">
        <v>0</v>
      </c>
    </row>
    <row r="3374" spans="1:20" x14ac:dyDescent="0.25">
      <c r="A3374">
        <f>VLOOKUP(B3374,'BAHAN BAKU'!$BD:$BE,2,FALSE)</f>
        <v>1</v>
      </c>
      <c r="B3374">
        <f>IF(COUNTIF($B$2:B3373,B3373)=3,B3373+1,B3373)</f>
        <v>1125</v>
      </c>
      <c r="C3374" t="e">
        <f>VLOOKUP(B3374,'BAHAN BAKU'!P:Q,2,FALSE)</f>
        <v>#N/A</v>
      </c>
      <c r="D3374" t="s">
        <v>2</v>
      </c>
      <c r="E3374" t="s">
        <v>49</v>
      </c>
      <c r="F3374" s="13">
        <v>11</v>
      </c>
      <c r="G3374" t="s">
        <v>49</v>
      </c>
      <c r="H3374">
        <v>100</v>
      </c>
      <c r="I3374">
        <f>ROUND(VLOOKUP(B3374,'BAHAN BAKU'!P:AO,26,FALSE)*F3374%,0)</f>
        <v>0</v>
      </c>
      <c r="J3374">
        <v>0</v>
      </c>
      <c r="K3374">
        <v>0</v>
      </c>
      <c r="L3374">
        <f>VLOOKUP(B3374,'BAHAN BAKU'!P:Y,10,FALSE)</f>
        <v>0</v>
      </c>
      <c r="M3374">
        <f>VLOOKUP(B3374,'BAHAN BAKU'!P:Z,11,FALSE)</f>
        <v>0</v>
      </c>
      <c r="T3374">
        <v>0</v>
      </c>
    </row>
    <row r="3375" spans="1:20" x14ac:dyDescent="0.25">
      <c r="A3375">
        <f>VLOOKUP(B3375,'BAHAN BAKU'!$BD:$BE,2,FALSE)</f>
        <v>1</v>
      </c>
      <c r="B3375">
        <f>IF(COUNTIF($B$2:B3374,B3374)=3,B3374+1,B3374)</f>
        <v>1125</v>
      </c>
      <c r="C3375" t="e">
        <f>VLOOKUP(B3375,'BAHAN BAKU'!P:Q,2,FALSE)</f>
        <v>#N/A</v>
      </c>
      <c r="D3375" t="s">
        <v>0</v>
      </c>
      <c r="E3375" t="s">
        <v>49</v>
      </c>
      <c r="F3375" s="13">
        <f>IF(VLOOKUP(B3375&amp;D3375,'BAHAN BAKU'!BA:BB,2,FALSE)&gt;'BAHAN BAKU'!$B$1,'BAHAN BAKU'!$B$1,VLOOKUP(B3375&amp;D3375,'BAHAN BAKU'!BA:BB,2,FALSE))</f>
        <v>0</v>
      </c>
      <c r="G3375" t="s">
        <v>49</v>
      </c>
      <c r="H3375">
        <v>100</v>
      </c>
      <c r="I3375">
        <f>ROUND(VLOOKUP(B3375,'BAHAN BAKU'!P:AO,26,FALSE)*F3375%,0)</f>
        <v>0</v>
      </c>
      <c r="J3375">
        <v>0</v>
      </c>
      <c r="K3375">
        <v>0</v>
      </c>
      <c r="L3375">
        <f>VLOOKUP(B3375,'BAHAN BAKU'!P:Y,10,FALSE)</f>
        <v>0</v>
      </c>
      <c r="M3375">
        <f>VLOOKUP(B3375,'BAHAN BAKU'!P:Z,11,FALSE)</f>
        <v>0</v>
      </c>
      <c r="T3375">
        <v>0</v>
      </c>
    </row>
    <row r="3376" spans="1:20" x14ac:dyDescent="0.25">
      <c r="A3376">
        <f>VLOOKUP(B3376,'BAHAN BAKU'!$BD:$BE,2,FALSE)</f>
        <v>1</v>
      </c>
      <c r="B3376">
        <f>IF(COUNTIF($B$2:B3375,B3375)=3,B3375+1,B3375)</f>
        <v>1125</v>
      </c>
      <c r="C3376" t="e">
        <f>VLOOKUP(B3376,'BAHAN BAKU'!P:Q,2,FALSE)</f>
        <v>#N/A</v>
      </c>
      <c r="D3376" t="s">
        <v>4</v>
      </c>
      <c r="E3376" t="s">
        <v>49</v>
      </c>
      <c r="F3376" s="13" t="e">
        <f>IF(C3376=0,"2.5","0")</f>
        <v>#N/A</v>
      </c>
      <c r="G3376" t="s">
        <v>49</v>
      </c>
      <c r="H3376">
        <v>100</v>
      </c>
      <c r="I3376" t="e">
        <f>ROUND(VLOOKUP(B3376,'BAHAN BAKU'!P:AO,26,FALSE)*F3376%,0)</f>
        <v>#N/A</v>
      </c>
      <c r="J3376">
        <v>0</v>
      </c>
      <c r="K3376">
        <v>0</v>
      </c>
      <c r="L3376">
        <f>VLOOKUP(B3376,'BAHAN BAKU'!P:Y,10,FALSE)</f>
        <v>0</v>
      </c>
      <c r="M3376">
        <f>VLOOKUP(B3376,'BAHAN BAKU'!P:Z,11,FALSE)</f>
        <v>0</v>
      </c>
      <c r="T3376">
        <v>0</v>
      </c>
    </row>
    <row r="3377" spans="1:20" x14ac:dyDescent="0.25">
      <c r="A3377">
        <f>VLOOKUP(B3377,'BAHAN BAKU'!$BD:$BE,2,FALSE)</f>
        <v>1</v>
      </c>
      <c r="B3377">
        <f>IF(COUNTIF($B$2:B3376,B3376)=3,B3376+1,B3376)</f>
        <v>1126</v>
      </c>
      <c r="C3377" t="e">
        <f>VLOOKUP(B3377,'BAHAN BAKU'!P:Q,2,FALSE)</f>
        <v>#N/A</v>
      </c>
      <c r="D3377" t="s">
        <v>2</v>
      </c>
      <c r="E3377" t="s">
        <v>49</v>
      </c>
      <c r="F3377" s="13">
        <v>11</v>
      </c>
      <c r="G3377" t="s">
        <v>49</v>
      </c>
      <c r="H3377">
        <v>100</v>
      </c>
      <c r="I3377">
        <f>ROUND(VLOOKUP(B3377,'BAHAN BAKU'!P:AO,26,FALSE)*F3377%,0)</f>
        <v>0</v>
      </c>
      <c r="J3377">
        <v>0</v>
      </c>
      <c r="K3377">
        <v>0</v>
      </c>
      <c r="L3377">
        <f>VLOOKUP(B3377,'BAHAN BAKU'!P:Y,10,FALSE)</f>
        <v>0</v>
      </c>
      <c r="M3377">
        <f>VLOOKUP(B3377,'BAHAN BAKU'!P:Z,11,FALSE)</f>
        <v>0</v>
      </c>
      <c r="T3377">
        <v>0</v>
      </c>
    </row>
    <row r="3378" spans="1:20" x14ac:dyDescent="0.25">
      <c r="A3378">
        <f>VLOOKUP(B3378,'BAHAN BAKU'!$BD:$BE,2,FALSE)</f>
        <v>1</v>
      </c>
      <c r="B3378">
        <f>IF(COUNTIF($B$2:B3377,B3377)=3,B3377+1,B3377)</f>
        <v>1126</v>
      </c>
      <c r="C3378" t="e">
        <f>VLOOKUP(B3378,'BAHAN BAKU'!P:Q,2,FALSE)</f>
        <v>#N/A</v>
      </c>
      <c r="D3378" t="s">
        <v>0</v>
      </c>
      <c r="E3378" t="s">
        <v>49</v>
      </c>
      <c r="F3378" s="13">
        <f>IF(VLOOKUP(B3378&amp;D3378,'BAHAN BAKU'!BA:BB,2,FALSE)&gt;'BAHAN BAKU'!$B$1,'BAHAN BAKU'!$B$1,VLOOKUP(B3378&amp;D3378,'BAHAN BAKU'!BA:BB,2,FALSE))</f>
        <v>0</v>
      </c>
      <c r="G3378" t="s">
        <v>49</v>
      </c>
      <c r="H3378">
        <v>100</v>
      </c>
      <c r="I3378">
        <f>ROUND(VLOOKUP(B3378,'BAHAN BAKU'!P:AO,26,FALSE)*F3378%,0)</f>
        <v>0</v>
      </c>
      <c r="J3378">
        <v>0</v>
      </c>
      <c r="K3378">
        <v>0</v>
      </c>
      <c r="L3378">
        <f>VLOOKUP(B3378,'BAHAN BAKU'!P:Y,10,FALSE)</f>
        <v>0</v>
      </c>
      <c r="M3378">
        <f>VLOOKUP(B3378,'BAHAN BAKU'!P:Z,11,FALSE)</f>
        <v>0</v>
      </c>
      <c r="T3378">
        <v>0</v>
      </c>
    </row>
    <row r="3379" spans="1:20" x14ac:dyDescent="0.25">
      <c r="A3379">
        <f>VLOOKUP(B3379,'BAHAN BAKU'!$BD:$BE,2,FALSE)</f>
        <v>1</v>
      </c>
      <c r="B3379">
        <f>IF(COUNTIF($B$2:B3378,B3378)=3,B3378+1,B3378)</f>
        <v>1126</v>
      </c>
      <c r="C3379" t="e">
        <f>VLOOKUP(B3379,'BAHAN BAKU'!P:Q,2,FALSE)</f>
        <v>#N/A</v>
      </c>
      <c r="D3379" t="s">
        <v>4</v>
      </c>
      <c r="E3379" t="s">
        <v>49</v>
      </c>
      <c r="F3379" s="13" t="e">
        <f>IF(C3379=0,"2.5","0")</f>
        <v>#N/A</v>
      </c>
      <c r="G3379" t="s">
        <v>49</v>
      </c>
      <c r="H3379">
        <v>100</v>
      </c>
      <c r="I3379" t="e">
        <f>ROUND(VLOOKUP(B3379,'BAHAN BAKU'!P:AO,26,FALSE)*F3379%,0)</f>
        <v>#N/A</v>
      </c>
      <c r="J3379">
        <v>0</v>
      </c>
      <c r="K3379">
        <v>0</v>
      </c>
      <c r="L3379">
        <f>VLOOKUP(B3379,'BAHAN BAKU'!P:Y,10,FALSE)</f>
        <v>0</v>
      </c>
      <c r="M3379">
        <f>VLOOKUP(B3379,'BAHAN BAKU'!P:Z,11,FALSE)</f>
        <v>0</v>
      </c>
      <c r="T3379">
        <v>0</v>
      </c>
    </row>
    <row r="3380" spans="1:20" x14ac:dyDescent="0.25">
      <c r="A3380">
        <f>VLOOKUP(B3380,'BAHAN BAKU'!$BD:$BE,2,FALSE)</f>
        <v>1</v>
      </c>
      <c r="B3380">
        <f>IF(COUNTIF($B$2:B3379,B3379)=3,B3379+1,B3379)</f>
        <v>1127</v>
      </c>
      <c r="C3380" t="e">
        <f>VLOOKUP(B3380,'BAHAN BAKU'!P:Q,2,FALSE)</f>
        <v>#N/A</v>
      </c>
      <c r="D3380" t="s">
        <v>2</v>
      </c>
      <c r="E3380" t="s">
        <v>49</v>
      </c>
      <c r="F3380" s="13">
        <v>11</v>
      </c>
      <c r="G3380" t="s">
        <v>49</v>
      </c>
      <c r="H3380">
        <v>100</v>
      </c>
      <c r="I3380">
        <f>ROUND(VLOOKUP(B3380,'BAHAN BAKU'!P:AO,26,FALSE)*F3380%,0)</f>
        <v>0</v>
      </c>
      <c r="J3380">
        <v>0</v>
      </c>
      <c r="K3380">
        <v>0</v>
      </c>
      <c r="L3380">
        <f>VLOOKUP(B3380,'BAHAN BAKU'!P:Y,10,FALSE)</f>
        <v>0</v>
      </c>
      <c r="M3380">
        <f>VLOOKUP(B3380,'BAHAN BAKU'!P:Z,11,FALSE)</f>
        <v>0</v>
      </c>
      <c r="T3380">
        <v>0</v>
      </c>
    </row>
    <row r="3381" spans="1:20" x14ac:dyDescent="0.25">
      <c r="A3381">
        <f>VLOOKUP(B3381,'BAHAN BAKU'!$BD:$BE,2,FALSE)</f>
        <v>1</v>
      </c>
      <c r="B3381">
        <f>IF(COUNTIF($B$2:B3380,B3380)=3,B3380+1,B3380)</f>
        <v>1127</v>
      </c>
      <c r="C3381" t="e">
        <f>VLOOKUP(B3381,'BAHAN BAKU'!P:Q,2,FALSE)</f>
        <v>#N/A</v>
      </c>
      <c r="D3381" t="s">
        <v>0</v>
      </c>
      <c r="E3381" t="s">
        <v>49</v>
      </c>
      <c r="F3381" s="13">
        <f>IF(VLOOKUP(B3381&amp;D3381,'BAHAN BAKU'!BA:BB,2,FALSE)&gt;'BAHAN BAKU'!$B$1,'BAHAN BAKU'!$B$1,VLOOKUP(B3381&amp;D3381,'BAHAN BAKU'!BA:BB,2,FALSE))</f>
        <v>0</v>
      </c>
      <c r="G3381" t="s">
        <v>49</v>
      </c>
      <c r="H3381">
        <v>100</v>
      </c>
      <c r="I3381">
        <f>ROUND(VLOOKUP(B3381,'BAHAN BAKU'!P:AO,26,FALSE)*F3381%,0)</f>
        <v>0</v>
      </c>
      <c r="J3381">
        <v>0</v>
      </c>
      <c r="K3381">
        <v>0</v>
      </c>
      <c r="L3381">
        <f>VLOOKUP(B3381,'BAHAN BAKU'!P:Y,10,FALSE)</f>
        <v>0</v>
      </c>
      <c r="M3381">
        <f>VLOOKUP(B3381,'BAHAN BAKU'!P:Z,11,FALSE)</f>
        <v>0</v>
      </c>
      <c r="T3381">
        <v>0</v>
      </c>
    </row>
    <row r="3382" spans="1:20" x14ac:dyDescent="0.25">
      <c r="A3382">
        <f>VLOOKUP(B3382,'BAHAN BAKU'!$BD:$BE,2,FALSE)</f>
        <v>1</v>
      </c>
      <c r="B3382">
        <f>IF(COUNTIF($B$2:B3381,B3381)=3,B3381+1,B3381)</f>
        <v>1127</v>
      </c>
      <c r="C3382" t="e">
        <f>VLOOKUP(B3382,'BAHAN BAKU'!P:Q,2,FALSE)</f>
        <v>#N/A</v>
      </c>
      <c r="D3382" t="s">
        <v>4</v>
      </c>
      <c r="E3382" t="s">
        <v>49</v>
      </c>
      <c r="F3382" s="13" t="e">
        <f>IF(C3382=0,"2.5","0")</f>
        <v>#N/A</v>
      </c>
      <c r="G3382" t="s">
        <v>49</v>
      </c>
      <c r="H3382">
        <v>100</v>
      </c>
      <c r="I3382" t="e">
        <f>ROUND(VLOOKUP(B3382,'BAHAN BAKU'!P:AO,26,FALSE)*F3382%,0)</f>
        <v>#N/A</v>
      </c>
      <c r="J3382">
        <v>0</v>
      </c>
      <c r="K3382">
        <v>0</v>
      </c>
      <c r="L3382">
        <f>VLOOKUP(B3382,'BAHAN BAKU'!P:Y,10,FALSE)</f>
        <v>0</v>
      </c>
      <c r="M3382">
        <f>VLOOKUP(B3382,'BAHAN BAKU'!P:Z,11,FALSE)</f>
        <v>0</v>
      </c>
      <c r="T3382">
        <v>0</v>
      </c>
    </row>
    <row r="3383" spans="1:20" x14ac:dyDescent="0.25">
      <c r="A3383">
        <f>VLOOKUP(B3383,'BAHAN BAKU'!$BD:$BE,2,FALSE)</f>
        <v>1</v>
      </c>
      <c r="B3383">
        <f>IF(COUNTIF($B$2:B3382,B3382)=3,B3382+1,B3382)</f>
        <v>1128</v>
      </c>
      <c r="C3383" t="e">
        <f>VLOOKUP(B3383,'BAHAN BAKU'!P:Q,2,FALSE)</f>
        <v>#N/A</v>
      </c>
      <c r="D3383" t="s">
        <v>2</v>
      </c>
      <c r="E3383" t="s">
        <v>49</v>
      </c>
      <c r="F3383" s="13">
        <v>11</v>
      </c>
      <c r="G3383" t="s">
        <v>49</v>
      </c>
      <c r="H3383">
        <v>100</v>
      </c>
      <c r="I3383">
        <f>ROUND(VLOOKUP(B3383,'BAHAN BAKU'!P:AO,26,FALSE)*F3383%,0)</f>
        <v>0</v>
      </c>
      <c r="J3383">
        <v>0</v>
      </c>
      <c r="K3383">
        <v>0</v>
      </c>
      <c r="L3383">
        <f>VLOOKUP(B3383,'BAHAN BAKU'!P:Y,10,FALSE)</f>
        <v>0</v>
      </c>
      <c r="M3383">
        <f>VLOOKUP(B3383,'BAHAN BAKU'!P:Z,11,FALSE)</f>
        <v>0</v>
      </c>
      <c r="T3383">
        <v>0</v>
      </c>
    </row>
    <row r="3384" spans="1:20" x14ac:dyDescent="0.25">
      <c r="A3384">
        <f>VLOOKUP(B3384,'BAHAN BAKU'!$BD:$BE,2,FALSE)</f>
        <v>1</v>
      </c>
      <c r="B3384">
        <f>IF(COUNTIF($B$2:B3383,B3383)=3,B3383+1,B3383)</f>
        <v>1128</v>
      </c>
      <c r="C3384" t="e">
        <f>VLOOKUP(B3384,'BAHAN BAKU'!P:Q,2,FALSE)</f>
        <v>#N/A</v>
      </c>
      <c r="D3384" t="s">
        <v>0</v>
      </c>
      <c r="E3384" t="s">
        <v>49</v>
      </c>
      <c r="F3384" s="13">
        <f>IF(VLOOKUP(B3384&amp;D3384,'BAHAN BAKU'!BA:BB,2,FALSE)&gt;'BAHAN BAKU'!$B$1,'BAHAN BAKU'!$B$1,VLOOKUP(B3384&amp;D3384,'BAHAN BAKU'!BA:BB,2,FALSE))</f>
        <v>0</v>
      </c>
      <c r="G3384" t="s">
        <v>49</v>
      </c>
      <c r="H3384">
        <v>100</v>
      </c>
      <c r="I3384">
        <f>ROUND(VLOOKUP(B3384,'BAHAN BAKU'!P:AO,26,FALSE)*F3384%,0)</f>
        <v>0</v>
      </c>
      <c r="J3384">
        <v>0</v>
      </c>
      <c r="K3384">
        <v>0</v>
      </c>
      <c r="L3384">
        <f>VLOOKUP(B3384,'BAHAN BAKU'!P:Y,10,FALSE)</f>
        <v>0</v>
      </c>
      <c r="M3384">
        <f>VLOOKUP(B3384,'BAHAN BAKU'!P:Z,11,FALSE)</f>
        <v>0</v>
      </c>
      <c r="T3384">
        <v>0</v>
      </c>
    </row>
    <row r="3385" spans="1:20" x14ac:dyDescent="0.25">
      <c r="A3385">
        <f>VLOOKUP(B3385,'BAHAN BAKU'!$BD:$BE,2,FALSE)</f>
        <v>1</v>
      </c>
      <c r="B3385">
        <f>IF(COUNTIF($B$2:B3384,B3384)=3,B3384+1,B3384)</f>
        <v>1128</v>
      </c>
      <c r="C3385" t="e">
        <f>VLOOKUP(B3385,'BAHAN BAKU'!P:Q,2,FALSE)</f>
        <v>#N/A</v>
      </c>
      <c r="D3385" t="s">
        <v>4</v>
      </c>
      <c r="E3385" t="s">
        <v>49</v>
      </c>
      <c r="F3385" s="13" t="e">
        <f>IF(C3385=0,"2.5","0")</f>
        <v>#N/A</v>
      </c>
      <c r="G3385" t="s">
        <v>49</v>
      </c>
      <c r="H3385">
        <v>100</v>
      </c>
      <c r="I3385" t="e">
        <f>ROUND(VLOOKUP(B3385,'BAHAN BAKU'!P:AO,26,FALSE)*F3385%,0)</f>
        <v>#N/A</v>
      </c>
      <c r="J3385">
        <v>0</v>
      </c>
      <c r="K3385">
        <v>0</v>
      </c>
      <c r="L3385">
        <f>VLOOKUP(B3385,'BAHAN BAKU'!P:Y,10,FALSE)</f>
        <v>0</v>
      </c>
      <c r="M3385">
        <f>VLOOKUP(B3385,'BAHAN BAKU'!P:Z,11,FALSE)</f>
        <v>0</v>
      </c>
      <c r="T3385">
        <v>0</v>
      </c>
    </row>
    <row r="3386" spans="1:20" x14ac:dyDescent="0.25">
      <c r="A3386">
        <f>VLOOKUP(B3386,'BAHAN BAKU'!$BD:$BE,2,FALSE)</f>
        <v>1</v>
      </c>
      <c r="B3386">
        <f>IF(COUNTIF($B$2:B3385,B3385)=3,B3385+1,B3385)</f>
        <v>1129</v>
      </c>
      <c r="C3386" t="e">
        <f>VLOOKUP(B3386,'BAHAN BAKU'!P:Q,2,FALSE)</f>
        <v>#N/A</v>
      </c>
      <c r="D3386" t="s">
        <v>2</v>
      </c>
      <c r="E3386" t="s">
        <v>49</v>
      </c>
      <c r="F3386" s="13">
        <v>11</v>
      </c>
      <c r="G3386" t="s">
        <v>49</v>
      </c>
      <c r="H3386">
        <v>100</v>
      </c>
      <c r="I3386">
        <f>ROUND(VLOOKUP(B3386,'BAHAN BAKU'!P:AO,26,FALSE)*F3386%,0)</f>
        <v>0</v>
      </c>
      <c r="J3386">
        <v>0</v>
      </c>
      <c r="K3386">
        <v>0</v>
      </c>
      <c r="L3386">
        <f>VLOOKUP(B3386,'BAHAN BAKU'!P:Y,10,FALSE)</f>
        <v>0</v>
      </c>
      <c r="M3386">
        <f>VLOOKUP(B3386,'BAHAN BAKU'!P:Z,11,FALSE)</f>
        <v>0</v>
      </c>
      <c r="T3386">
        <v>0</v>
      </c>
    </row>
    <row r="3387" spans="1:20" x14ac:dyDescent="0.25">
      <c r="A3387">
        <f>VLOOKUP(B3387,'BAHAN BAKU'!$BD:$BE,2,FALSE)</f>
        <v>1</v>
      </c>
      <c r="B3387">
        <f>IF(COUNTIF($B$2:B3386,B3386)=3,B3386+1,B3386)</f>
        <v>1129</v>
      </c>
      <c r="C3387" t="e">
        <f>VLOOKUP(B3387,'BAHAN BAKU'!P:Q,2,FALSE)</f>
        <v>#N/A</v>
      </c>
      <c r="D3387" t="s">
        <v>0</v>
      </c>
      <c r="E3387" t="s">
        <v>49</v>
      </c>
      <c r="F3387" s="13">
        <f>IF(VLOOKUP(B3387&amp;D3387,'BAHAN BAKU'!BA:BB,2,FALSE)&gt;'BAHAN BAKU'!$B$1,'BAHAN BAKU'!$B$1,VLOOKUP(B3387&amp;D3387,'BAHAN BAKU'!BA:BB,2,FALSE))</f>
        <v>0</v>
      </c>
      <c r="G3387" t="s">
        <v>49</v>
      </c>
      <c r="H3387">
        <v>100</v>
      </c>
      <c r="I3387">
        <f>ROUND(VLOOKUP(B3387,'BAHAN BAKU'!P:AO,26,FALSE)*F3387%,0)</f>
        <v>0</v>
      </c>
      <c r="J3387">
        <v>0</v>
      </c>
      <c r="K3387">
        <v>0</v>
      </c>
      <c r="L3387">
        <f>VLOOKUP(B3387,'BAHAN BAKU'!P:Y,10,FALSE)</f>
        <v>0</v>
      </c>
      <c r="M3387">
        <f>VLOOKUP(B3387,'BAHAN BAKU'!P:Z,11,FALSE)</f>
        <v>0</v>
      </c>
      <c r="T3387">
        <v>0</v>
      </c>
    </row>
    <row r="3388" spans="1:20" x14ac:dyDescent="0.25">
      <c r="A3388">
        <f>VLOOKUP(B3388,'BAHAN BAKU'!$BD:$BE,2,FALSE)</f>
        <v>1</v>
      </c>
      <c r="B3388">
        <f>IF(COUNTIF($B$2:B3387,B3387)=3,B3387+1,B3387)</f>
        <v>1129</v>
      </c>
      <c r="C3388" t="e">
        <f>VLOOKUP(B3388,'BAHAN BAKU'!P:Q,2,FALSE)</f>
        <v>#N/A</v>
      </c>
      <c r="D3388" t="s">
        <v>4</v>
      </c>
      <c r="E3388" t="s">
        <v>49</v>
      </c>
      <c r="F3388" s="13" t="e">
        <f>IF(C3388=0,"2.5","0")</f>
        <v>#N/A</v>
      </c>
      <c r="G3388" t="s">
        <v>49</v>
      </c>
      <c r="H3388">
        <v>100</v>
      </c>
      <c r="I3388" t="e">
        <f>ROUND(VLOOKUP(B3388,'BAHAN BAKU'!P:AO,26,FALSE)*F3388%,0)</f>
        <v>#N/A</v>
      </c>
      <c r="J3388">
        <v>0</v>
      </c>
      <c r="K3388">
        <v>0</v>
      </c>
      <c r="L3388">
        <f>VLOOKUP(B3388,'BAHAN BAKU'!P:Y,10,FALSE)</f>
        <v>0</v>
      </c>
      <c r="M3388">
        <f>VLOOKUP(B3388,'BAHAN BAKU'!P:Z,11,FALSE)</f>
        <v>0</v>
      </c>
      <c r="T3388">
        <v>0</v>
      </c>
    </row>
    <row r="3389" spans="1:20" x14ac:dyDescent="0.25">
      <c r="A3389">
        <f>VLOOKUP(B3389,'BAHAN BAKU'!$BD:$BE,2,FALSE)</f>
        <v>1</v>
      </c>
      <c r="B3389">
        <f>IF(COUNTIF($B$2:B3388,B3388)=3,B3388+1,B3388)</f>
        <v>1130</v>
      </c>
      <c r="C3389" t="e">
        <f>VLOOKUP(B3389,'BAHAN BAKU'!P:Q,2,FALSE)</f>
        <v>#N/A</v>
      </c>
      <c r="D3389" t="s">
        <v>2</v>
      </c>
      <c r="E3389" t="s">
        <v>49</v>
      </c>
      <c r="F3389" s="13">
        <v>11</v>
      </c>
      <c r="G3389" t="s">
        <v>49</v>
      </c>
      <c r="H3389">
        <v>100</v>
      </c>
      <c r="I3389">
        <f>ROUND(VLOOKUP(B3389,'BAHAN BAKU'!P:AO,26,FALSE)*F3389%,0)</f>
        <v>0</v>
      </c>
      <c r="J3389">
        <v>0</v>
      </c>
      <c r="K3389">
        <v>0</v>
      </c>
      <c r="L3389">
        <f>VLOOKUP(B3389,'BAHAN BAKU'!P:Y,10,FALSE)</f>
        <v>0</v>
      </c>
      <c r="M3389">
        <f>VLOOKUP(B3389,'BAHAN BAKU'!P:Z,11,FALSE)</f>
        <v>0</v>
      </c>
      <c r="T3389">
        <v>0</v>
      </c>
    </row>
    <row r="3390" spans="1:20" x14ac:dyDescent="0.25">
      <c r="A3390">
        <f>VLOOKUP(B3390,'BAHAN BAKU'!$BD:$BE,2,FALSE)</f>
        <v>1</v>
      </c>
      <c r="B3390">
        <f>IF(COUNTIF($B$2:B3389,B3389)=3,B3389+1,B3389)</f>
        <v>1130</v>
      </c>
      <c r="C3390" t="e">
        <f>VLOOKUP(B3390,'BAHAN BAKU'!P:Q,2,FALSE)</f>
        <v>#N/A</v>
      </c>
      <c r="D3390" t="s">
        <v>0</v>
      </c>
      <c r="E3390" t="s">
        <v>49</v>
      </c>
      <c r="F3390" s="13">
        <f>IF(VLOOKUP(B3390&amp;D3390,'BAHAN BAKU'!BA:BB,2,FALSE)&gt;'BAHAN BAKU'!$B$1,'BAHAN BAKU'!$B$1,VLOOKUP(B3390&amp;D3390,'BAHAN BAKU'!BA:BB,2,FALSE))</f>
        <v>0</v>
      </c>
      <c r="G3390" t="s">
        <v>49</v>
      </c>
      <c r="H3390">
        <v>100</v>
      </c>
      <c r="I3390">
        <f>ROUND(VLOOKUP(B3390,'BAHAN BAKU'!P:AO,26,FALSE)*F3390%,0)</f>
        <v>0</v>
      </c>
      <c r="J3390">
        <v>0</v>
      </c>
      <c r="K3390">
        <v>0</v>
      </c>
      <c r="L3390">
        <f>VLOOKUP(B3390,'BAHAN BAKU'!P:Y,10,FALSE)</f>
        <v>0</v>
      </c>
      <c r="M3390">
        <f>VLOOKUP(B3390,'BAHAN BAKU'!P:Z,11,FALSE)</f>
        <v>0</v>
      </c>
      <c r="T3390">
        <v>0</v>
      </c>
    </row>
    <row r="3391" spans="1:20" x14ac:dyDescent="0.25">
      <c r="A3391">
        <f>VLOOKUP(B3391,'BAHAN BAKU'!$BD:$BE,2,FALSE)</f>
        <v>1</v>
      </c>
      <c r="B3391">
        <f>IF(COUNTIF($B$2:B3390,B3390)=3,B3390+1,B3390)</f>
        <v>1130</v>
      </c>
      <c r="C3391" t="e">
        <f>VLOOKUP(B3391,'BAHAN BAKU'!P:Q,2,FALSE)</f>
        <v>#N/A</v>
      </c>
      <c r="D3391" t="s">
        <v>4</v>
      </c>
      <c r="E3391" t="s">
        <v>49</v>
      </c>
      <c r="F3391" s="13" t="e">
        <f>IF(C3391=0,"2.5","0")</f>
        <v>#N/A</v>
      </c>
      <c r="G3391" t="s">
        <v>49</v>
      </c>
      <c r="H3391">
        <v>100</v>
      </c>
      <c r="I3391" t="e">
        <f>ROUND(VLOOKUP(B3391,'BAHAN BAKU'!P:AO,26,FALSE)*F3391%,0)</f>
        <v>#N/A</v>
      </c>
      <c r="J3391">
        <v>0</v>
      </c>
      <c r="K3391">
        <v>0</v>
      </c>
      <c r="L3391">
        <f>VLOOKUP(B3391,'BAHAN BAKU'!P:Y,10,FALSE)</f>
        <v>0</v>
      </c>
      <c r="M3391">
        <f>VLOOKUP(B3391,'BAHAN BAKU'!P:Z,11,FALSE)</f>
        <v>0</v>
      </c>
      <c r="T3391">
        <v>0</v>
      </c>
    </row>
    <row r="3392" spans="1:20" x14ac:dyDescent="0.25">
      <c r="A3392">
        <f>VLOOKUP(B3392,'BAHAN BAKU'!$BD:$BE,2,FALSE)</f>
        <v>1</v>
      </c>
      <c r="B3392">
        <f>IF(COUNTIF($B$2:B3391,B3391)=3,B3391+1,B3391)</f>
        <v>1131</v>
      </c>
      <c r="C3392" t="e">
        <f>VLOOKUP(B3392,'BAHAN BAKU'!P:Q,2,FALSE)</f>
        <v>#N/A</v>
      </c>
      <c r="D3392" t="s">
        <v>2</v>
      </c>
      <c r="E3392" t="s">
        <v>49</v>
      </c>
      <c r="F3392" s="13">
        <v>11</v>
      </c>
      <c r="G3392" t="s">
        <v>49</v>
      </c>
      <c r="H3392">
        <v>100</v>
      </c>
      <c r="I3392">
        <f>ROUND(VLOOKUP(B3392,'BAHAN BAKU'!P:AO,26,FALSE)*F3392%,0)</f>
        <v>0</v>
      </c>
      <c r="J3392">
        <v>0</v>
      </c>
      <c r="K3392">
        <v>0</v>
      </c>
      <c r="L3392">
        <f>VLOOKUP(B3392,'BAHAN BAKU'!P:Y,10,FALSE)</f>
        <v>0</v>
      </c>
      <c r="M3392">
        <f>VLOOKUP(B3392,'BAHAN BAKU'!P:Z,11,FALSE)</f>
        <v>0</v>
      </c>
      <c r="T3392">
        <v>0</v>
      </c>
    </row>
    <row r="3393" spans="1:20" x14ac:dyDescent="0.25">
      <c r="A3393">
        <f>VLOOKUP(B3393,'BAHAN BAKU'!$BD:$BE,2,FALSE)</f>
        <v>1</v>
      </c>
      <c r="B3393">
        <f>IF(COUNTIF($B$2:B3392,B3392)=3,B3392+1,B3392)</f>
        <v>1131</v>
      </c>
      <c r="C3393" t="e">
        <f>VLOOKUP(B3393,'BAHAN BAKU'!P:Q,2,FALSE)</f>
        <v>#N/A</v>
      </c>
      <c r="D3393" t="s">
        <v>0</v>
      </c>
      <c r="E3393" t="s">
        <v>49</v>
      </c>
      <c r="F3393" s="13">
        <f>IF(VLOOKUP(B3393&amp;D3393,'BAHAN BAKU'!BA:BB,2,FALSE)&gt;'BAHAN BAKU'!$B$1,'BAHAN BAKU'!$B$1,VLOOKUP(B3393&amp;D3393,'BAHAN BAKU'!BA:BB,2,FALSE))</f>
        <v>0</v>
      </c>
      <c r="G3393" t="s">
        <v>49</v>
      </c>
      <c r="H3393">
        <v>100</v>
      </c>
      <c r="I3393">
        <f>ROUND(VLOOKUP(B3393,'BAHAN BAKU'!P:AO,26,FALSE)*F3393%,0)</f>
        <v>0</v>
      </c>
      <c r="J3393">
        <v>0</v>
      </c>
      <c r="K3393">
        <v>0</v>
      </c>
      <c r="L3393">
        <f>VLOOKUP(B3393,'BAHAN BAKU'!P:Y,10,FALSE)</f>
        <v>0</v>
      </c>
      <c r="M3393">
        <f>VLOOKUP(B3393,'BAHAN BAKU'!P:Z,11,FALSE)</f>
        <v>0</v>
      </c>
      <c r="T3393">
        <v>0</v>
      </c>
    </row>
    <row r="3394" spans="1:20" x14ac:dyDescent="0.25">
      <c r="A3394">
        <f>VLOOKUP(B3394,'BAHAN BAKU'!$BD:$BE,2,FALSE)</f>
        <v>1</v>
      </c>
      <c r="B3394">
        <f>IF(COUNTIF($B$2:B3393,B3393)=3,B3393+1,B3393)</f>
        <v>1131</v>
      </c>
      <c r="C3394" t="e">
        <f>VLOOKUP(B3394,'BAHAN BAKU'!P:Q,2,FALSE)</f>
        <v>#N/A</v>
      </c>
      <c r="D3394" t="s">
        <v>4</v>
      </c>
      <c r="E3394" t="s">
        <v>49</v>
      </c>
      <c r="F3394" s="13" t="e">
        <f>IF(C3394=0,"2.5","0")</f>
        <v>#N/A</v>
      </c>
      <c r="G3394" t="s">
        <v>49</v>
      </c>
      <c r="H3394">
        <v>100</v>
      </c>
      <c r="I3394" t="e">
        <f>ROUND(VLOOKUP(B3394,'BAHAN BAKU'!P:AO,26,FALSE)*F3394%,0)</f>
        <v>#N/A</v>
      </c>
      <c r="J3394">
        <v>0</v>
      </c>
      <c r="K3394">
        <v>0</v>
      </c>
      <c r="L3394">
        <f>VLOOKUP(B3394,'BAHAN BAKU'!P:Y,10,FALSE)</f>
        <v>0</v>
      </c>
      <c r="M3394">
        <f>VLOOKUP(B3394,'BAHAN BAKU'!P:Z,11,FALSE)</f>
        <v>0</v>
      </c>
      <c r="T3394">
        <v>0</v>
      </c>
    </row>
    <row r="3395" spans="1:20" x14ac:dyDescent="0.25">
      <c r="A3395">
        <f>VLOOKUP(B3395,'BAHAN BAKU'!$BD:$BE,2,FALSE)</f>
        <v>1</v>
      </c>
      <c r="B3395">
        <f>IF(COUNTIF($B$2:B3394,B3394)=3,B3394+1,B3394)</f>
        <v>1132</v>
      </c>
      <c r="C3395" t="e">
        <f>VLOOKUP(B3395,'BAHAN BAKU'!P:Q,2,FALSE)</f>
        <v>#N/A</v>
      </c>
      <c r="D3395" t="s">
        <v>2</v>
      </c>
      <c r="E3395" t="s">
        <v>49</v>
      </c>
      <c r="F3395" s="13">
        <v>11</v>
      </c>
      <c r="G3395" t="s">
        <v>49</v>
      </c>
      <c r="H3395">
        <v>100</v>
      </c>
      <c r="I3395">
        <f>ROUND(VLOOKUP(B3395,'BAHAN BAKU'!P:AO,26,FALSE)*F3395%,0)</f>
        <v>0</v>
      </c>
      <c r="J3395">
        <v>0</v>
      </c>
      <c r="K3395">
        <v>0</v>
      </c>
      <c r="L3395">
        <f>VLOOKUP(B3395,'BAHAN BAKU'!P:Y,10,FALSE)</f>
        <v>0</v>
      </c>
      <c r="M3395">
        <f>VLOOKUP(B3395,'BAHAN BAKU'!P:Z,11,FALSE)</f>
        <v>0</v>
      </c>
      <c r="T3395">
        <v>0</v>
      </c>
    </row>
    <row r="3396" spans="1:20" x14ac:dyDescent="0.25">
      <c r="A3396">
        <f>VLOOKUP(B3396,'BAHAN BAKU'!$BD:$BE,2,FALSE)</f>
        <v>1</v>
      </c>
      <c r="B3396">
        <f>IF(COUNTIF($B$2:B3395,B3395)=3,B3395+1,B3395)</f>
        <v>1132</v>
      </c>
      <c r="C3396" t="e">
        <f>VLOOKUP(B3396,'BAHAN BAKU'!P:Q,2,FALSE)</f>
        <v>#N/A</v>
      </c>
      <c r="D3396" t="s">
        <v>0</v>
      </c>
      <c r="E3396" t="s">
        <v>49</v>
      </c>
      <c r="F3396" s="13">
        <f>IF(VLOOKUP(B3396&amp;D3396,'BAHAN BAKU'!BA:BB,2,FALSE)&gt;'BAHAN BAKU'!$B$1,'BAHAN BAKU'!$B$1,VLOOKUP(B3396&amp;D3396,'BAHAN BAKU'!BA:BB,2,FALSE))</f>
        <v>0</v>
      </c>
      <c r="G3396" t="s">
        <v>49</v>
      </c>
      <c r="H3396">
        <v>100</v>
      </c>
      <c r="I3396">
        <f>ROUND(VLOOKUP(B3396,'BAHAN BAKU'!P:AO,26,FALSE)*F3396%,0)</f>
        <v>0</v>
      </c>
      <c r="J3396">
        <v>0</v>
      </c>
      <c r="K3396">
        <v>0</v>
      </c>
      <c r="L3396">
        <f>VLOOKUP(B3396,'BAHAN BAKU'!P:Y,10,FALSE)</f>
        <v>0</v>
      </c>
      <c r="M3396">
        <f>VLOOKUP(B3396,'BAHAN BAKU'!P:Z,11,FALSE)</f>
        <v>0</v>
      </c>
      <c r="T3396">
        <v>0</v>
      </c>
    </row>
    <row r="3397" spans="1:20" x14ac:dyDescent="0.25">
      <c r="A3397">
        <f>VLOOKUP(B3397,'BAHAN BAKU'!$BD:$BE,2,FALSE)</f>
        <v>1</v>
      </c>
      <c r="B3397">
        <f>IF(COUNTIF($B$2:B3396,B3396)=3,B3396+1,B3396)</f>
        <v>1132</v>
      </c>
      <c r="C3397" t="e">
        <f>VLOOKUP(B3397,'BAHAN BAKU'!P:Q,2,FALSE)</f>
        <v>#N/A</v>
      </c>
      <c r="D3397" t="s">
        <v>4</v>
      </c>
      <c r="E3397" t="s">
        <v>49</v>
      </c>
      <c r="F3397" s="13" t="e">
        <f>IF(C3397=0,"2.5","0")</f>
        <v>#N/A</v>
      </c>
      <c r="G3397" t="s">
        <v>49</v>
      </c>
      <c r="H3397">
        <v>100</v>
      </c>
      <c r="I3397" t="e">
        <f>ROUND(VLOOKUP(B3397,'BAHAN BAKU'!P:AO,26,FALSE)*F3397%,0)</f>
        <v>#N/A</v>
      </c>
      <c r="J3397">
        <v>0</v>
      </c>
      <c r="K3397">
        <v>0</v>
      </c>
      <c r="L3397">
        <f>VLOOKUP(B3397,'BAHAN BAKU'!P:Y,10,FALSE)</f>
        <v>0</v>
      </c>
      <c r="M3397">
        <f>VLOOKUP(B3397,'BAHAN BAKU'!P:Z,11,FALSE)</f>
        <v>0</v>
      </c>
      <c r="T3397">
        <v>0</v>
      </c>
    </row>
    <row r="3398" spans="1:20" x14ac:dyDescent="0.25">
      <c r="A3398">
        <f>VLOOKUP(B3398,'BAHAN BAKU'!$BD:$BE,2,FALSE)</f>
        <v>1</v>
      </c>
      <c r="B3398">
        <f>IF(COUNTIF($B$2:B3397,B3397)=3,B3397+1,B3397)</f>
        <v>1133</v>
      </c>
      <c r="C3398" t="e">
        <f>VLOOKUP(B3398,'BAHAN BAKU'!P:Q,2,FALSE)</f>
        <v>#N/A</v>
      </c>
      <c r="D3398" t="s">
        <v>2</v>
      </c>
      <c r="E3398" t="s">
        <v>49</v>
      </c>
      <c r="F3398" s="13">
        <v>11</v>
      </c>
      <c r="G3398" t="s">
        <v>49</v>
      </c>
      <c r="H3398">
        <v>100</v>
      </c>
      <c r="I3398">
        <f>ROUND(VLOOKUP(B3398,'BAHAN BAKU'!P:AO,26,FALSE)*F3398%,0)</f>
        <v>0</v>
      </c>
      <c r="J3398">
        <v>0</v>
      </c>
      <c r="K3398">
        <v>0</v>
      </c>
      <c r="L3398">
        <f>VLOOKUP(B3398,'BAHAN BAKU'!P:Y,10,FALSE)</f>
        <v>0</v>
      </c>
      <c r="M3398">
        <f>VLOOKUP(B3398,'BAHAN BAKU'!P:Z,11,FALSE)</f>
        <v>0</v>
      </c>
      <c r="T3398">
        <v>0</v>
      </c>
    </row>
    <row r="3399" spans="1:20" x14ac:dyDescent="0.25">
      <c r="A3399">
        <f>VLOOKUP(B3399,'BAHAN BAKU'!$BD:$BE,2,FALSE)</f>
        <v>1</v>
      </c>
      <c r="B3399">
        <f>IF(COUNTIF($B$2:B3398,B3398)=3,B3398+1,B3398)</f>
        <v>1133</v>
      </c>
      <c r="C3399" t="e">
        <f>VLOOKUP(B3399,'BAHAN BAKU'!P:Q,2,FALSE)</f>
        <v>#N/A</v>
      </c>
      <c r="D3399" t="s">
        <v>0</v>
      </c>
      <c r="E3399" t="s">
        <v>49</v>
      </c>
      <c r="F3399" s="13">
        <f>IF(VLOOKUP(B3399&amp;D3399,'BAHAN BAKU'!BA:BB,2,FALSE)&gt;'BAHAN BAKU'!$B$1,'BAHAN BAKU'!$B$1,VLOOKUP(B3399&amp;D3399,'BAHAN BAKU'!BA:BB,2,FALSE))</f>
        <v>0</v>
      </c>
      <c r="G3399" t="s">
        <v>49</v>
      </c>
      <c r="H3399">
        <v>100</v>
      </c>
      <c r="I3399">
        <f>ROUND(VLOOKUP(B3399,'BAHAN BAKU'!P:AO,26,FALSE)*F3399%,0)</f>
        <v>0</v>
      </c>
      <c r="J3399">
        <v>0</v>
      </c>
      <c r="K3399">
        <v>0</v>
      </c>
      <c r="L3399">
        <f>VLOOKUP(B3399,'BAHAN BAKU'!P:Y,10,FALSE)</f>
        <v>0</v>
      </c>
      <c r="M3399">
        <f>VLOOKUP(B3399,'BAHAN BAKU'!P:Z,11,FALSE)</f>
        <v>0</v>
      </c>
      <c r="T3399">
        <v>0</v>
      </c>
    </row>
    <row r="3400" spans="1:20" x14ac:dyDescent="0.25">
      <c r="A3400">
        <f>VLOOKUP(B3400,'BAHAN BAKU'!$BD:$BE,2,FALSE)</f>
        <v>1</v>
      </c>
      <c r="B3400">
        <f>IF(COUNTIF($B$2:B3399,B3399)=3,B3399+1,B3399)</f>
        <v>1133</v>
      </c>
      <c r="C3400" t="e">
        <f>VLOOKUP(B3400,'BAHAN BAKU'!P:Q,2,FALSE)</f>
        <v>#N/A</v>
      </c>
      <c r="D3400" t="s">
        <v>4</v>
      </c>
      <c r="E3400" t="s">
        <v>49</v>
      </c>
      <c r="F3400" s="13" t="e">
        <f>IF(C3400=0,"2.5","0")</f>
        <v>#N/A</v>
      </c>
      <c r="G3400" t="s">
        <v>49</v>
      </c>
      <c r="H3400">
        <v>100</v>
      </c>
      <c r="I3400" t="e">
        <f>ROUND(VLOOKUP(B3400,'BAHAN BAKU'!P:AO,26,FALSE)*F3400%,0)</f>
        <v>#N/A</v>
      </c>
      <c r="J3400">
        <v>0</v>
      </c>
      <c r="K3400">
        <v>0</v>
      </c>
      <c r="L3400">
        <f>VLOOKUP(B3400,'BAHAN BAKU'!P:Y,10,FALSE)</f>
        <v>0</v>
      </c>
      <c r="M3400">
        <f>VLOOKUP(B3400,'BAHAN BAKU'!P:Z,11,FALSE)</f>
        <v>0</v>
      </c>
      <c r="T3400">
        <v>0</v>
      </c>
    </row>
    <row r="3401" spans="1:20" x14ac:dyDescent="0.25">
      <c r="A3401">
        <f>VLOOKUP(B3401,'BAHAN BAKU'!$BD:$BE,2,FALSE)</f>
        <v>1</v>
      </c>
      <c r="B3401">
        <f>IF(COUNTIF($B$2:B3400,B3400)=3,B3400+1,B3400)</f>
        <v>1134</v>
      </c>
      <c r="C3401" t="e">
        <f>VLOOKUP(B3401,'BAHAN BAKU'!P:Q,2,FALSE)</f>
        <v>#N/A</v>
      </c>
      <c r="D3401" t="s">
        <v>2</v>
      </c>
      <c r="E3401" t="s">
        <v>49</v>
      </c>
      <c r="F3401" s="13">
        <v>11</v>
      </c>
      <c r="G3401" t="s">
        <v>49</v>
      </c>
      <c r="H3401">
        <v>100</v>
      </c>
      <c r="I3401">
        <f>ROUND(VLOOKUP(B3401,'BAHAN BAKU'!P:AO,26,FALSE)*F3401%,0)</f>
        <v>0</v>
      </c>
      <c r="J3401">
        <v>0</v>
      </c>
      <c r="K3401">
        <v>0</v>
      </c>
      <c r="L3401">
        <f>VLOOKUP(B3401,'BAHAN BAKU'!P:Y,10,FALSE)</f>
        <v>0</v>
      </c>
      <c r="M3401">
        <f>VLOOKUP(B3401,'BAHAN BAKU'!P:Z,11,FALSE)</f>
        <v>0</v>
      </c>
      <c r="T3401">
        <v>0</v>
      </c>
    </row>
    <row r="3402" spans="1:20" x14ac:dyDescent="0.25">
      <c r="A3402">
        <f>VLOOKUP(B3402,'BAHAN BAKU'!$BD:$BE,2,FALSE)</f>
        <v>1</v>
      </c>
      <c r="B3402">
        <f>IF(COUNTIF($B$2:B3401,B3401)=3,B3401+1,B3401)</f>
        <v>1134</v>
      </c>
      <c r="C3402" t="e">
        <f>VLOOKUP(B3402,'BAHAN BAKU'!P:Q,2,FALSE)</f>
        <v>#N/A</v>
      </c>
      <c r="D3402" t="s">
        <v>0</v>
      </c>
      <c r="E3402" t="s">
        <v>49</v>
      </c>
      <c r="F3402" s="13">
        <f>IF(VLOOKUP(B3402&amp;D3402,'BAHAN BAKU'!BA:BB,2,FALSE)&gt;'BAHAN BAKU'!$B$1,'BAHAN BAKU'!$B$1,VLOOKUP(B3402&amp;D3402,'BAHAN BAKU'!BA:BB,2,FALSE))</f>
        <v>0</v>
      </c>
      <c r="G3402" t="s">
        <v>49</v>
      </c>
      <c r="H3402">
        <v>100</v>
      </c>
      <c r="I3402">
        <f>ROUND(VLOOKUP(B3402,'BAHAN BAKU'!P:AO,26,FALSE)*F3402%,0)</f>
        <v>0</v>
      </c>
      <c r="J3402">
        <v>0</v>
      </c>
      <c r="K3402">
        <v>0</v>
      </c>
      <c r="L3402">
        <f>VLOOKUP(B3402,'BAHAN BAKU'!P:Y,10,FALSE)</f>
        <v>0</v>
      </c>
      <c r="M3402">
        <f>VLOOKUP(B3402,'BAHAN BAKU'!P:Z,11,FALSE)</f>
        <v>0</v>
      </c>
      <c r="T3402">
        <v>0</v>
      </c>
    </row>
    <row r="3403" spans="1:20" x14ac:dyDescent="0.25">
      <c r="A3403">
        <f>VLOOKUP(B3403,'BAHAN BAKU'!$BD:$BE,2,FALSE)</f>
        <v>1</v>
      </c>
      <c r="B3403">
        <f>IF(COUNTIF($B$2:B3402,B3402)=3,B3402+1,B3402)</f>
        <v>1134</v>
      </c>
      <c r="C3403" t="e">
        <f>VLOOKUP(B3403,'BAHAN BAKU'!P:Q,2,FALSE)</f>
        <v>#N/A</v>
      </c>
      <c r="D3403" t="s">
        <v>4</v>
      </c>
      <c r="E3403" t="s">
        <v>49</v>
      </c>
      <c r="F3403" s="13" t="e">
        <f>IF(C3403=0,"2.5","0")</f>
        <v>#N/A</v>
      </c>
      <c r="G3403" t="s">
        <v>49</v>
      </c>
      <c r="H3403">
        <v>100</v>
      </c>
      <c r="I3403" t="e">
        <f>ROUND(VLOOKUP(B3403,'BAHAN BAKU'!P:AO,26,FALSE)*F3403%,0)</f>
        <v>#N/A</v>
      </c>
      <c r="J3403">
        <v>0</v>
      </c>
      <c r="K3403">
        <v>0</v>
      </c>
      <c r="L3403">
        <f>VLOOKUP(B3403,'BAHAN BAKU'!P:Y,10,FALSE)</f>
        <v>0</v>
      </c>
      <c r="M3403">
        <f>VLOOKUP(B3403,'BAHAN BAKU'!P:Z,11,FALSE)</f>
        <v>0</v>
      </c>
      <c r="T3403">
        <v>0</v>
      </c>
    </row>
    <row r="3404" spans="1:20" x14ac:dyDescent="0.25">
      <c r="A3404">
        <f>VLOOKUP(B3404,'BAHAN BAKU'!$BD:$BE,2,FALSE)</f>
        <v>1</v>
      </c>
      <c r="B3404">
        <f>IF(COUNTIF($B$2:B3403,B3403)=3,B3403+1,B3403)</f>
        <v>1135</v>
      </c>
      <c r="C3404" t="e">
        <f>VLOOKUP(B3404,'BAHAN BAKU'!P:Q,2,FALSE)</f>
        <v>#N/A</v>
      </c>
      <c r="D3404" t="s">
        <v>2</v>
      </c>
      <c r="E3404" t="s">
        <v>49</v>
      </c>
      <c r="F3404" s="13">
        <v>11</v>
      </c>
      <c r="G3404" t="s">
        <v>49</v>
      </c>
      <c r="H3404">
        <v>100</v>
      </c>
      <c r="I3404">
        <f>ROUND(VLOOKUP(B3404,'BAHAN BAKU'!P:AO,26,FALSE)*F3404%,0)</f>
        <v>0</v>
      </c>
      <c r="J3404">
        <v>0</v>
      </c>
      <c r="K3404">
        <v>0</v>
      </c>
      <c r="L3404">
        <f>VLOOKUP(B3404,'BAHAN BAKU'!P:Y,10,FALSE)</f>
        <v>0</v>
      </c>
      <c r="M3404">
        <f>VLOOKUP(B3404,'BAHAN BAKU'!P:Z,11,FALSE)</f>
        <v>0</v>
      </c>
      <c r="T3404">
        <v>0</v>
      </c>
    </row>
    <row r="3405" spans="1:20" x14ac:dyDescent="0.25">
      <c r="A3405">
        <f>VLOOKUP(B3405,'BAHAN BAKU'!$BD:$BE,2,FALSE)</f>
        <v>1</v>
      </c>
      <c r="B3405">
        <f>IF(COUNTIF($B$2:B3404,B3404)=3,B3404+1,B3404)</f>
        <v>1135</v>
      </c>
      <c r="C3405" t="e">
        <f>VLOOKUP(B3405,'BAHAN BAKU'!P:Q,2,FALSE)</f>
        <v>#N/A</v>
      </c>
      <c r="D3405" t="s">
        <v>0</v>
      </c>
      <c r="E3405" t="s">
        <v>49</v>
      </c>
      <c r="F3405" s="13">
        <f>IF(VLOOKUP(B3405&amp;D3405,'BAHAN BAKU'!BA:BB,2,FALSE)&gt;'BAHAN BAKU'!$B$1,'BAHAN BAKU'!$B$1,VLOOKUP(B3405&amp;D3405,'BAHAN BAKU'!BA:BB,2,FALSE))</f>
        <v>0</v>
      </c>
      <c r="G3405" t="s">
        <v>49</v>
      </c>
      <c r="H3405">
        <v>100</v>
      </c>
      <c r="I3405">
        <f>ROUND(VLOOKUP(B3405,'BAHAN BAKU'!P:AO,26,FALSE)*F3405%,0)</f>
        <v>0</v>
      </c>
      <c r="J3405">
        <v>0</v>
      </c>
      <c r="K3405">
        <v>0</v>
      </c>
      <c r="L3405">
        <f>VLOOKUP(B3405,'BAHAN BAKU'!P:Y,10,FALSE)</f>
        <v>0</v>
      </c>
      <c r="M3405">
        <f>VLOOKUP(B3405,'BAHAN BAKU'!P:Z,11,FALSE)</f>
        <v>0</v>
      </c>
      <c r="T3405">
        <v>0</v>
      </c>
    </row>
    <row r="3406" spans="1:20" x14ac:dyDescent="0.25">
      <c r="A3406">
        <f>VLOOKUP(B3406,'BAHAN BAKU'!$BD:$BE,2,FALSE)</f>
        <v>1</v>
      </c>
      <c r="B3406">
        <f>IF(COUNTIF($B$2:B3405,B3405)=3,B3405+1,B3405)</f>
        <v>1135</v>
      </c>
      <c r="C3406" t="e">
        <f>VLOOKUP(B3406,'BAHAN BAKU'!P:Q,2,FALSE)</f>
        <v>#N/A</v>
      </c>
      <c r="D3406" t="s">
        <v>4</v>
      </c>
      <c r="E3406" t="s">
        <v>49</v>
      </c>
      <c r="F3406" s="13" t="e">
        <f>IF(C3406=0,"2.5","0")</f>
        <v>#N/A</v>
      </c>
      <c r="G3406" t="s">
        <v>49</v>
      </c>
      <c r="H3406">
        <v>100</v>
      </c>
      <c r="I3406" t="e">
        <f>ROUND(VLOOKUP(B3406,'BAHAN BAKU'!P:AO,26,FALSE)*F3406%,0)</f>
        <v>#N/A</v>
      </c>
      <c r="J3406">
        <v>0</v>
      </c>
      <c r="K3406">
        <v>0</v>
      </c>
      <c r="L3406">
        <f>VLOOKUP(B3406,'BAHAN BAKU'!P:Y,10,FALSE)</f>
        <v>0</v>
      </c>
      <c r="M3406">
        <f>VLOOKUP(B3406,'BAHAN BAKU'!P:Z,11,FALSE)</f>
        <v>0</v>
      </c>
      <c r="T3406">
        <v>0</v>
      </c>
    </row>
    <row r="3407" spans="1:20" x14ac:dyDescent="0.25">
      <c r="A3407">
        <f>VLOOKUP(B3407,'BAHAN BAKU'!$BD:$BE,2,FALSE)</f>
        <v>1</v>
      </c>
      <c r="B3407">
        <f>IF(COUNTIF($B$2:B3406,B3406)=3,B3406+1,B3406)</f>
        <v>1136</v>
      </c>
      <c r="C3407" t="e">
        <f>VLOOKUP(B3407,'BAHAN BAKU'!P:Q,2,FALSE)</f>
        <v>#N/A</v>
      </c>
      <c r="D3407" t="s">
        <v>2</v>
      </c>
      <c r="E3407" t="s">
        <v>49</v>
      </c>
      <c r="F3407" s="13">
        <v>11</v>
      </c>
      <c r="G3407" t="s">
        <v>49</v>
      </c>
      <c r="H3407">
        <v>100</v>
      </c>
      <c r="I3407">
        <f>ROUND(VLOOKUP(B3407,'BAHAN BAKU'!P:AO,26,FALSE)*F3407%,0)</f>
        <v>0</v>
      </c>
      <c r="J3407">
        <v>0</v>
      </c>
      <c r="K3407">
        <v>0</v>
      </c>
      <c r="L3407">
        <f>VLOOKUP(B3407,'BAHAN BAKU'!P:Y,10,FALSE)</f>
        <v>0</v>
      </c>
      <c r="M3407">
        <f>VLOOKUP(B3407,'BAHAN BAKU'!P:Z,11,FALSE)</f>
        <v>0</v>
      </c>
      <c r="T3407">
        <v>0</v>
      </c>
    </row>
    <row r="3408" spans="1:20" x14ac:dyDescent="0.25">
      <c r="A3408">
        <f>VLOOKUP(B3408,'BAHAN BAKU'!$BD:$BE,2,FALSE)</f>
        <v>1</v>
      </c>
      <c r="B3408">
        <f>IF(COUNTIF($B$2:B3407,B3407)=3,B3407+1,B3407)</f>
        <v>1136</v>
      </c>
      <c r="C3408" t="e">
        <f>VLOOKUP(B3408,'BAHAN BAKU'!P:Q,2,FALSE)</f>
        <v>#N/A</v>
      </c>
      <c r="D3408" t="s">
        <v>0</v>
      </c>
      <c r="E3408" t="s">
        <v>49</v>
      </c>
      <c r="F3408" s="13">
        <f>IF(VLOOKUP(B3408&amp;D3408,'BAHAN BAKU'!BA:BB,2,FALSE)&gt;'BAHAN BAKU'!$B$1,'BAHAN BAKU'!$B$1,VLOOKUP(B3408&amp;D3408,'BAHAN BAKU'!BA:BB,2,FALSE))</f>
        <v>0</v>
      </c>
      <c r="G3408" t="s">
        <v>49</v>
      </c>
      <c r="H3408">
        <v>100</v>
      </c>
      <c r="I3408">
        <f>ROUND(VLOOKUP(B3408,'BAHAN BAKU'!P:AO,26,FALSE)*F3408%,0)</f>
        <v>0</v>
      </c>
      <c r="J3408">
        <v>0</v>
      </c>
      <c r="K3408">
        <v>0</v>
      </c>
      <c r="L3408">
        <f>VLOOKUP(B3408,'BAHAN BAKU'!P:Y,10,FALSE)</f>
        <v>0</v>
      </c>
      <c r="M3408">
        <f>VLOOKUP(B3408,'BAHAN BAKU'!P:Z,11,FALSE)</f>
        <v>0</v>
      </c>
      <c r="T3408">
        <v>0</v>
      </c>
    </row>
    <row r="3409" spans="1:20" x14ac:dyDescent="0.25">
      <c r="A3409">
        <f>VLOOKUP(B3409,'BAHAN BAKU'!$BD:$BE,2,FALSE)</f>
        <v>1</v>
      </c>
      <c r="B3409">
        <f>IF(COUNTIF($B$2:B3408,B3408)=3,B3408+1,B3408)</f>
        <v>1136</v>
      </c>
      <c r="C3409" t="e">
        <f>VLOOKUP(B3409,'BAHAN BAKU'!P:Q,2,FALSE)</f>
        <v>#N/A</v>
      </c>
      <c r="D3409" t="s">
        <v>4</v>
      </c>
      <c r="E3409" t="s">
        <v>49</v>
      </c>
      <c r="F3409" s="13" t="e">
        <f>IF(C3409=0,"2.5","0")</f>
        <v>#N/A</v>
      </c>
      <c r="G3409" t="s">
        <v>49</v>
      </c>
      <c r="H3409">
        <v>100</v>
      </c>
      <c r="I3409" t="e">
        <f>ROUND(VLOOKUP(B3409,'BAHAN BAKU'!P:AO,26,FALSE)*F3409%,0)</f>
        <v>#N/A</v>
      </c>
      <c r="J3409">
        <v>0</v>
      </c>
      <c r="K3409">
        <v>0</v>
      </c>
      <c r="L3409">
        <f>VLOOKUP(B3409,'BAHAN BAKU'!P:Y,10,FALSE)</f>
        <v>0</v>
      </c>
      <c r="M3409">
        <f>VLOOKUP(B3409,'BAHAN BAKU'!P:Z,11,FALSE)</f>
        <v>0</v>
      </c>
      <c r="T3409">
        <v>0</v>
      </c>
    </row>
    <row r="3410" spans="1:20" x14ac:dyDescent="0.25">
      <c r="A3410">
        <f>VLOOKUP(B3410,'BAHAN BAKU'!$BD:$BE,2,FALSE)</f>
        <v>1</v>
      </c>
      <c r="B3410">
        <f>IF(COUNTIF($B$2:B3409,B3409)=3,B3409+1,B3409)</f>
        <v>1137</v>
      </c>
      <c r="C3410" t="e">
        <f>VLOOKUP(B3410,'BAHAN BAKU'!P:Q,2,FALSE)</f>
        <v>#N/A</v>
      </c>
      <c r="D3410" t="s">
        <v>2</v>
      </c>
      <c r="E3410" t="s">
        <v>49</v>
      </c>
      <c r="F3410" s="13">
        <v>11</v>
      </c>
      <c r="G3410" t="s">
        <v>49</v>
      </c>
      <c r="H3410">
        <v>100</v>
      </c>
      <c r="I3410">
        <f>ROUND(VLOOKUP(B3410,'BAHAN BAKU'!P:AO,26,FALSE)*F3410%,0)</f>
        <v>0</v>
      </c>
      <c r="J3410">
        <v>0</v>
      </c>
      <c r="K3410">
        <v>0</v>
      </c>
      <c r="L3410">
        <f>VLOOKUP(B3410,'BAHAN BAKU'!P:Y,10,FALSE)</f>
        <v>0</v>
      </c>
      <c r="M3410">
        <f>VLOOKUP(B3410,'BAHAN BAKU'!P:Z,11,FALSE)</f>
        <v>0</v>
      </c>
      <c r="T3410">
        <v>0</v>
      </c>
    </row>
    <row r="3411" spans="1:20" x14ac:dyDescent="0.25">
      <c r="A3411">
        <f>VLOOKUP(B3411,'BAHAN BAKU'!$BD:$BE,2,FALSE)</f>
        <v>1</v>
      </c>
      <c r="B3411">
        <f>IF(COUNTIF($B$2:B3410,B3410)=3,B3410+1,B3410)</f>
        <v>1137</v>
      </c>
      <c r="C3411" t="e">
        <f>VLOOKUP(B3411,'BAHAN BAKU'!P:Q,2,FALSE)</f>
        <v>#N/A</v>
      </c>
      <c r="D3411" t="s">
        <v>0</v>
      </c>
      <c r="E3411" t="s">
        <v>49</v>
      </c>
      <c r="F3411" s="13">
        <f>IF(VLOOKUP(B3411&amp;D3411,'BAHAN BAKU'!BA:BB,2,FALSE)&gt;'BAHAN BAKU'!$B$1,'BAHAN BAKU'!$B$1,VLOOKUP(B3411&amp;D3411,'BAHAN BAKU'!BA:BB,2,FALSE))</f>
        <v>0</v>
      </c>
      <c r="G3411" t="s">
        <v>49</v>
      </c>
      <c r="H3411">
        <v>100</v>
      </c>
      <c r="I3411">
        <f>ROUND(VLOOKUP(B3411,'BAHAN BAKU'!P:AO,26,FALSE)*F3411%,0)</f>
        <v>0</v>
      </c>
      <c r="J3411">
        <v>0</v>
      </c>
      <c r="K3411">
        <v>0</v>
      </c>
      <c r="L3411">
        <f>VLOOKUP(B3411,'BAHAN BAKU'!P:Y,10,FALSE)</f>
        <v>0</v>
      </c>
      <c r="M3411">
        <f>VLOOKUP(B3411,'BAHAN BAKU'!P:Z,11,FALSE)</f>
        <v>0</v>
      </c>
      <c r="T3411">
        <v>0</v>
      </c>
    </row>
    <row r="3412" spans="1:20" x14ac:dyDescent="0.25">
      <c r="A3412">
        <f>VLOOKUP(B3412,'BAHAN BAKU'!$BD:$BE,2,FALSE)</f>
        <v>1</v>
      </c>
      <c r="B3412">
        <f>IF(COUNTIF($B$2:B3411,B3411)=3,B3411+1,B3411)</f>
        <v>1137</v>
      </c>
      <c r="C3412" t="e">
        <f>VLOOKUP(B3412,'BAHAN BAKU'!P:Q,2,FALSE)</f>
        <v>#N/A</v>
      </c>
      <c r="D3412" t="s">
        <v>4</v>
      </c>
      <c r="E3412" t="s">
        <v>49</v>
      </c>
      <c r="F3412" s="13" t="e">
        <f>IF(C3412=0,"2.5","0")</f>
        <v>#N/A</v>
      </c>
      <c r="G3412" t="s">
        <v>49</v>
      </c>
      <c r="H3412">
        <v>100</v>
      </c>
      <c r="I3412" t="e">
        <f>ROUND(VLOOKUP(B3412,'BAHAN BAKU'!P:AO,26,FALSE)*F3412%,0)</f>
        <v>#N/A</v>
      </c>
      <c r="J3412">
        <v>0</v>
      </c>
      <c r="K3412">
        <v>0</v>
      </c>
      <c r="L3412">
        <f>VLOOKUP(B3412,'BAHAN BAKU'!P:Y,10,FALSE)</f>
        <v>0</v>
      </c>
      <c r="M3412">
        <f>VLOOKUP(B3412,'BAHAN BAKU'!P:Z,11,FALSE)</f>
        <v>0</v>
      </c>
      <c r="T3412">
        <v>0</v>
      </c>
    </row>
    <row r="3413" spans="1:20" x14ac:dyDescent="0.25">
      <c r="A3413">
        <f>VLOOKUP(B3413,'BAHAN BAKU'!$BD:$BE,2,FALSE)</f>
        <v>1</v>
      </c>
      <c r="B3413">
        <f>IF(COUNTIF($B$2:B3412,B3412)=3,B3412+1,B3412)</f>
        <v>1138</v>
      </c>
      <c r="C3413" t="e">
        <f>VLOOKUP(B3413,'BAHAN BAKU'!P:Q,2,FALSE)</f>
        <v>#N/A</v>
      </c>
      <c r="D3413" t="s">
        <v>2</v>
      </c>
      <c r="E3413" t="s">
        <v>49</v>
      </c>
      <c r="F3413" s="13">
        <v>11</v>
      </c>
      <c r="G3413" t="s">
        <v>49</v>
      </c>
      <c r="H3413">
        <v>100</v>
      </c>
      <c r="I3413">
        <f>ROUND(VLOOKUP(B3413,'BAHAN BAKU'!P:AO,26,FALSE)*F3413%,0)</f>
        <v>0</v>
      </c>
      <c r="J3413">
        <v>0</v>
      </c>
      <c r="K3413">
        <v>0</v>
      </c>
      <c r="L3413">
        <f>VLOOKUP(B3413,'BAHAN BAKU'!P:Y,10,FALSE)</f>
        <v>0</v>
      </c>
      <c r="M3413">
        <f>VLOOKUP(B3413,'BAHAN BAKU'!P:Z,11,FALSE)</f>
        <v>0</v>
      </c>
      <c r="T3413">
        <v>0</v>
      </c>
    </row>
    <row r="3414" spans="1:20" x14ac:dyDescent="0.25">
      <c r="A3414">
        <f>VLOOKUP(B3414,'BAHAN BAKU'!$BD:$BE,2,FALSE)</f>
        <v>1</v>
      </c>
      <c r="B3414">
        <f>IF(COUNTIF($B$2:B3413,B3413)=3,B3413+1,B3413)</f>
        <v>1138</v>
      </c>
      <c r="C3414" t="e">
        <f>VLOOKUP(B3414,'BAHAN BAKU'!P:Q,2,FALSE)</f>
        <v>#N/A</v>
      </c>
      <c r="D3414" t="s">
        <v>0</v>
      </c>
      <c r="E3414" t="s">
        <v>49</v>
      </c>
      <c r="F3414" s="13">
        <f>IF(VLOOKUP(B3414&amp;D3414,'BAHAN BAKU'!BA:BB,2,FALSE)&gt;'BAHAN BAKU'!$B$1,'BAHAN BAKU'!$B$1,VLOOKUP(B3414&amp;D3414,'BAHAN BAKU'!BA:BB,2,FALSE))</f>
        <v>0</v>
      </c>
      <c r="G3414" t="s">
        <v>49</v>
      </c>
      <c r="H3414">
        <v>100</v>
      </c>
      <c r="I3414">
        <f>ROUND(VLOOKUP(B3414,'BAHAN BAKU'!P:AO,26,FALSE)*F3414%,0)</f>
        <v>0</v>
      </c>
      <c r="J3414">
        <v>0</v>
      </c>
      <c r="K3414">
        <v>0</v>
      </c>
      <c r="L3414">
        <f>VLOOKUP(B3414,'BAHAN BAKU'!P:Y,10,FALSE)</f>
        <v>0</v>
      </c>
      <c r="M3414">
        <f>VLOOKUP(B3414,'BAHAN BAKU'!P:Z,11,FALSE)</f>
        <v>0</v>
      </c>
      <c r="T3414">
        <v>0</v>
      </c>
    </row>
    <row r="3415" spans="1:20" x14ac:dyDescent="0.25">
      <c r="A3415">
        <f>VLOOKUP(B3415,'BAHAN BAKU'!$BD:$BE,2,FALSE)</f>
        <v>1</v>
      </c>
      <c r="B3415">
        <f>IF(COUNTIF($B$2:B3414,B3414)=3,B3414+1,B3414)</f>
        <v>1138</v>
      </c>
      <c r="C3415" t="e">
        <f>VLOOKUP(B3415,'BAHAN BAKU'!P:Q,2,FALSE)</f>
        <v>#N/A</v>
      </c>
      <c r="D3415" t="s">
        <v>4</v>
      </c>
      <c r="E3415" t="s">
        <v>49</v>
      </c>
      <c r="F3415" s="13" t="e">
        <f>IF(C3415=0,"2.5","0")</f>
        <v>#N/A</v>
      </c>
      <c r="G3415" t="s">
        <v>49</v>
      </c>
      <c r="H3415">
        <v>100</v>
      </c>
      <c r="I3415" t="e">
        <f>ROUND(VLOOKUP(B3415,'BAHAN BAKU'!P:AO,26,FALSE)*F3415%,0)</f>
        <v>#N/A</v>
      </c>
      <c r="J3415">
        <v>0</v>
      </c>
      <c r="K3415">
        <v>0</v>
      </c>
      <c r="L3415">
        <f>VLOOKUP(B3415,'BAHAN BAKU'!P:Y,10,FALSE)</f>
        <v>0</v>
      </c>
      <c r="M3415">
        <f>VLOOKUP(B3415,'BAHAN BAKU'!P:Z,11,FALSE)</f>
        <v>0</v>
      </c>
      <c r="T3415">
        <v>0</v>
      </c>
    </row>
    <row r="3416" spans="1:20" x14ac:dyDescent="0.25">
      <c r="A3416">
        <f>VLOOKUP(B3416,'BAHAN BAKU'!$BD:$BE,2,FALSE)</f>
        <v>1</v>
      </c>
      <c r="B3416">
        <f>IF(COUNTIF($B$2:B3415,B3415)=3,B3415+1,B3415)</f>
        <v>1139</v>
      </c>
      <c r="C3416" t="e">
        <f>VLOOKUP(B3416,'BAHAN BAKU'!P:Q,2,FALSE)</f>
        <v>#N/A</v>
      </c>
      <c r="D3416" t="s">
        <v>2</v>
      </c>
      <c r="E3416" t="s">
        <v>49</v>
      </c>
      <c r="F3416" s="13">
        <v>11</v>
      </c>
      <c r="G3416" t="s">
        <v>49</v>
      </c>
      <c r="H3416">
        <v>100</v>
      </c>
      <c r="I3416">
        <f>ROUND(VLOOKUP(B3416,'BAHAN BAKU'!P:AO,26,FALSE)*F3416%,0)</f>
        <v>0</v>
      </c>
      <c r="J3416">
        <v>0</v>
      </c>
      <c r="K3416">
        <v>0</v>
      </c>
      <c r="L3416">
        <f>VLOOKUP(B3416,'BAHAN BAKU'!P:Y,10,FALSE)</f>
        <v>0</v>
      </c>
      <c r="M3416">
        <f>VLOOKUP(B3416,'BAHAN BAKU'!P:Z,11,FALSE)</f>
        <v>0</v>
      </c>
      <c r="T3416">
        <v>0</v>
      </c>
    </row>
    <row r="3417" spans="1:20" x14ac:dyDescent="0.25">
      <c r="A3417">
        <f>VLOOKUP(B3417,'BAHAN BAKU'!$BD:$BE,2,FALSE)</f>
        <v>1</v>
      </c>
      <c r="B3417">
        <f>IF(COUNTIF($B$2:B3416,B3416)=3,B3416+1,B3416)</f>
        <v>1139</v>
      </c>
      <c r="C3417" t="e">
        <f>VLOOKUP(B3417,'BAHAN BAKU'!P:Q,2,FALSE)</f>
        <v>#N/A</v>
      </c>
      <c r="D3417" t="s">
        <v>0</v>
      </c>
      <c r="E3417" t="s">
        <v>49</v>
      </c>
      <c r="F3417" s="13">
        <f>IF(VLOOKUP(B3417&amp;D3417,'BAHAN BAKU'!BA:BB,2,FALSE)&gt;'BAHAN BAKU'!$B$1,'BAHAN BAKU'!$B$1,VLOOKUP(B3417&amp;D3417,'BAHAN BAKU'!BA:BB,2,FALSE))</f>
        <v>0</v>
      </c>
      <c r="G3417" t="s">
        <v>49</v>
      </c>
      <c r="H3417">
        <v>100</v>
      </c>
      <c r="I3417">
        <f>ROUND(VLOOKUP(B3417,'BAHAN BAKU'!P:AO,26,FALSE)*F3417%,0)</f>
        <v>0</v>
      </c>
      <c r="J3417">
        <v>0</v>
      </c>
      <c r="K3417">
        <v>0</v>
      </c>
      <c r="L3417">
        <f>VLOOKUP(B3417,'BAHAN BAKU'!P:Y,10,FALSE)</f>
        <v>0</v>
      </c>
      <c r="M3417">
        <f>VLOOKUP(B3417,'BAHAN BAKU'!P:Z,11,FALSE)</f>
        <v>0</v>
      </c>
      <c r="T3417">
        <v>0</v>
      </c>
    </row>
    <row r="3418" spans="1:20" x14ac:dyDescent="0.25">
      <c r="A3418">
        <f>VLOOKUP(B3418,'BAHAN BAKU'!$BD:$BE,2,FALSE)</f>
        <v>1</v>
      </c>
      <c r="B3418">
        <f>IF(COUNTIF($B$2:B3417,B3417)=3,B3417+1,B3417)</f>
        <v>1139</v>
      </c>
      <c r="C3418" t="e">
        <f>VLOOKUP(B3418,'BAHAN BAKU'!P:Q,2,FALSE)</f>
        <v>#N/A</v>
      </c>
      <c r="D3418" t="s">
        <v>4</v>
      </c>
      <c r="E3418" t="s">
        <v>49</v>
      </c>
      <c r="F3418" s="13" t="e">
        <f>IF(C3418=0,"2.5","0")</f>
        <v>#N/A</v>
      </c>
      <c r="G3418" t="s">
        <v>49</v>
      </c>
      <c r="H3418">
        <v>100</v>
      </c>
      <c r="I3418" t="e">
        <f>ROUND(VLOOKUP(B3418,'BAHAN BAKU'!P:AO,26,FALSE)*F3418%,0)</f>
        <v>#N/A</v>
      </c>
      <c r="J3418">
        <v>0</v>
      </c>
      <c r="K3418">
        <v>0</v>
      </c>
      <c r="L3418">
        <f>VLOOKUP(B3418,'BAHAN BAKU'!P:Y,10,FALSE)</f>
        <v>0</v>
      </c>
      <c r="M3418">
        <f>VLOOKUP(B3418,'BAHAN BAKU'!P:Z,11,FALSE)</f>
        <v>0</v>
      </c>
      <c r="T3418">
        <v>0</v>
      </c>
    </row>
    <row r="3419" spans="1:20" x14ac:dyDescent="0.25">
      <c r="A3419">
        <f>VLOOKUP(B3419,'BAHAN BAKU'!$BD:$BE,2,FALSE)</f>
        <v>1</v>
      </c>
      <c r="B3419">
        <f>IF(COUNTIF($B$2:B3418,B3418)=3,B3418+1,B3418)</f>
        <v>1140</v>
      </c>
      <c r="C3419" t="e">
        <f>VLOOKUP(B3419,'BAHAN BAKU'!P:Q,2,FALSE)</f>
        <v>#N/A</v>
      </c>
      <c r="D3419" t="s">
        <v>2</v>
      </c>
      <c r="E3419" t="s">
        <v>49</v>
      </c>
      <c r="F3419" s="13">
        <v>11</v>
      </c>
      <c r="G3419" t="s">
        <v>49</v>
      </c>
      <c r="H3419">
        <v>100</v>
      </c>
      <c r="I3419">
        <f>ROUND(VLOOKUP(B3419,'BAHAN BAKU'!P:AO,26,FALSE)*F3419%,0)</f>
        <v>0</v>
      </c>
      <c r="J3419">
        <v>0</v>
      </c>
      <c r="K3419">
        <v>0</v>
      </c>
      <c r="L3419">
        <f>VLOOKUP(B3419,'BAHAN BAKU'!P:Y,10,FALSE)</f>
        <v>0</v>
      </c>
      <c r="M3419">
        <f>VLOOKUP(B3419,'BAHAN BAKU'!P:Z,11,FALSE)</f>
        <v>0</v>
      </c>
      <c r="T3419">
        <v>0</v>
      </c>
    </row>
    <row r="3420" spans="1:20" x14ac:dyDescent="0.25">
      <c r="A3420">
        <f>VLOOKUP(B3420,'BAHAN BAKU'!$BD:$BE,2,FALSE)</f>
        <v>1</v>
      </c>
      <c r="B3420">
        <f>IF(COUNTIF($B$2:B3419,B3419)=3,B3419+1,B3419)</f>
        <v>1140</v>
      </c>
      <c r="C3420" t="e">
        <f>VLOOKUP(B3420,'BAHAN BAKU'!P:Q,2,FALSE)</f>
        <v>#N/A</v>
      </c>
      <c r="D3420" t="s">
        <v>0</v>
      </c>
      <c r="E3420" t="s">
        <v>49</v>
      </c>
      <c r="F3420" s="13">
        <f>IF(VLOOKUP(B3420&amp;D3420,'BAHAN BAKU'!BA:BB,2,FALSE)&gt;'BAHAN BAKU'!$B$1,'BAHAN BAKU'!$B$1,VLOOKUP(B3420&amp;D3420,'BAHAN BAKU'!BA:BB,2,FALSE))</f>
        <v>0</v>
      </c>
      <c r="G3420" t="s">
        <v>49</v>
      </c>
      <c r="H3420">
        <v>100</v>
      </c>
      <c r="I3420">
        <f>ROUND(VLOOKUP(B3420,'BAHAN BAKU'!P:AO,26,FALSE)*F3420%,0)</f>
        <v>0</v>
      </c>
      <c r="J3420">
        <v>0</v>
      </c>
      <c r="K3420">
        <v>0</v>
      </c>
      <c r="L3420">
        <f>VLOOKUP(B3420,'BAHAN BAKU'!P:Y,10,FALSE)</f>
        <v>0</v>
      </c>
      <c r="M3420">
        <f>VLOOKUP(B3420,'BAHAN BAKU'!P:Z,11,FALSE)</f>
        <v>0</v>
      </c>
      <c r="T3420">
        <v>0</v>
      </c>
    </row>
    <row r="3421" spans="1:20" x14ac:dyDescent="0.25">
      <c r="A3421">
        <f>VLOOKUP(B3421,'BAHAN BAKU'!$BD:$BE,2,FALSE)</f>
        <v>1</v>
      </c>
      <c r="B3421">
        <f>IF(COUNTIF($B$2:B3420,B3420)=3,B3420+1,B3420)</f>
        <v>1140</v>
      </c>
      <c r="C3421" t="e">
        <f>VLOOKUP(B3421,'BAHAN BAKU'!P:Q,2,FALSE)</f>
        <v>#N/A</v>
      </c>
      <c r="D3421" t="s">
        <v>4</v>
      </c>
      <c r="E3421" t="s">
        <v>49</v>
      </c>
      <c r="F3421" s="13" t="e">
        <f>IF(C3421=0,"2.5","0")</f>
        <v>#N/A</v>
      </c>
      <c r="G3421" t="s">
        <v>49</v>
      </c>
      <c r="H3421">
        <v>100</v>
      </c>
      <c r="I3421" t="e">
        <f>ROUND(VLOOKUP(B3421,'BAHAN BAKU'!P:AO,26,FALSE)*F3421%,0)</f>
        <v>#N/A</v>
      </c>
      <c r="J3421">
        <v>0</v>
      </c>
      <c r="K3421">
        <v>0</v>
      </c>
      <c r="L3421">
        <f>VLOOKUP(B3421,'BAHAN BAKU'!P:Y,10,FALSE)</f>
        <v>0</v>
      </c>
      <c r="M3421">
        <f>VLOOKUP(B3421,'BAHAN BAKU'!P:Z,11,FALSE)</f>
        <v>0</v>
      </c>
      <c r="T3421">
        <v>0</v>
      </c>
    </row>
    <row r="3422" spans="1:20" x14ac:dyDescent="0.25">
      <c r="A3422">
        <f>VLOOKUP(B3422,'BAHAN BAKU'!$BD:$BE,2,FALSE)</f>
        <v>1</v>
      </c>
      <c r="B3422">
        <f>IF(COUNTIF($B$2:B3421,B3421)=3,B3421+1,B3421)</f>
        <v>1141</v>
      </c>
      <c r="C3422" t="e">
        <f>VLOOKUP(B3422,'BAHAN BAKU'!P:Q,2,FALSE)</f>
        <v>#N/A</v>
      </c>
      <c r="D3422" t="s">
        <v>2</v>
      </c>
      <c r="E3422" t="s">
        <v>49</v>
      </c>
      <c r="F3422" s="13">
        <v>11</v>
      </c>
      <c r="G3422" t="s">
        <v>49</v>
      </c>
      <c r="H3422">
        <v>100</v>
      </c>
      <c r="I3422">
        <f>ROUND(VLOOKUP(B3422,'BAHAN BAKU'!P:AO,26,FALSE)*F3422%,0)</f>
        <v>0</v>
      </c>
      <c r="J3422">
        <v>0</v>
      </c>
      <c r="K3422">
        <v>0</v>
      </c>
      <c r="L3422">
        <f>VLOOKUP(B3422,'BAHAN BAKU'!P:Y,10,FALSE)</f>
        <v>0</v>
      </c>
      <c r="M3422">
        <f>VLOOKUP(B3422,'BAHAN BAKU'!P:Z,11,FALSE)</f>
        <v>0</v>
      </c>
      <c r="T3422">
        <v>0</v>
      </c>
    </row>
    <row r="3423" spans="1:20" x14ac:dyDescent="0.25">
      <c r="A3423">
        <f>VLOOKUP(B3423,'BAHAN BAKU'!$BD:$BE,2,FALSE)</f>
        <v>1</v>
      </c>
      <c r="B3423">
        <f>IF(COUNTIF($B$2:B3422,B3422)=3,B3422+1,B3422)</f>
        <v>1141</v>
      </c>
      <c r="C3423" t="e">
        <f>VLOOKUP(B3423,'BAHAN BAKU'!P:Q,2,FALSE)</f>
        <v>#N/A</v>
      </c>
      <c r="D3423" t="s">
        <v>0</v>
      </c>
      <c r="E3423" t="s">
        <v>49</v>
      </c>
      <c r="F3423" s="13">
        <f>IF(VLOOKUP(B3423&amp;D3423,'BAHAN BAKU'!BA:BB,2,FALSE)&gt;'BAHAN BAKU'!$B$1,'BAHAN BAKU'!$B$1,VLOOKUP(B3423&amp;D3423,'BAHAN BAKU'!BA:BB,2,FALSE))</f>
        <v>0</v>
      </c>
      <c r="G3423" t="s">
        <v>49</v>
      </c>
      <c r="H3423">
        <v>100</v>
      </c>
      <c r="I3423">
        <f>ROUND(VLOOKUP(B3423,'BAHAN BAKU'!P:AO,26,FALSE)*F3423%,0)</f>
        <v>0</v>
      </c>
      <c r="J3423">
        <v>0</v>
      </c>
      <c r="K3423">
        <v>0</v>
      </c>
      <c r="L3423">
        <f>VLOOKUP(B3423,'BAHAN BAKU'!P:Y,10,FALSE)</f>
        <v>0</v>
      </c>
      <c r="M3423">
        <f>VLOOKUP(B3423,'BAHAN BAKU'!P:Z,11,FALSE)</f>
        <v>0</v>
      </c>
      <c r="T3423">
        <v>0</v>
      </c>
    </row>
    <row r="3424" spans="1:20" x14ac:dyDescent="0.25">
      <c r="A3424">
        <f>VLOOKUP(B3424,'BAHAN BAKU'!$BD:$BE,2,FALSE)</f>
        <v>1</v>
      </c>
      <c r="B3424">
        <f>IF(COUNTIF($B$2:B3423,B3423)=3,B3423+1,B3423)</f>
        <v>1141</v>
      </c>
      <c r="C3424" t="e">
        <f>VLOOKUP(B3424,'BAHAN BAKU'!P:Q,2,FALSE)</f>
        <v>#N/A</v>
      </c>
      <c r="D3424" t="s">
        <v>4</v>
      </c>
      <c r="E3424" t="s">
        <v>49</v>
      </c>
      <c r="F3424" s="13" t="e">
        <f>IF(C3424=0,"2.5","0")</f>
        <v>#N/A</v>
      </c>
      <c r="G3424" t="s">
        <v>49</v>
      </c>
      <c r="H3424">
        <v>100</v>
      </c>
      <c r="I3424" t="e">
        <f>ROUND(VLOOKUP(B3424,'BAHAN BAKU'!P:AO,26,FALSE)*F3424%,0)</f>
        <v>#N/A</v>
      </c>
      <c r="J3424">
        <v>0</v>
      </c>
      <c r="K3424">
        <v>0</v>
      </c>
      <c r="L3424">
        <f>VLOOKUP(B3424,'BAHAN BAKU'!P:Y,10,FALSE)</f>
        <v>0</v>
      </c>
      <c r="M3424">
        <f>VLOOKUP(B3424,'BAHAN BAKU'!P:Z,11,FALSE)</f>
        <v>0</v>
      </c>
      <c r="T3424">
        <v>0</v>
      </c>
    </row>
    <row r="3425" spans="1:20" x14ac:dyDescent="0.25">
      <c r="A3425">
        <f>VLOOKUP(B3425,'BAHAN BAKU'!$BD:$BE,2,FALSE)</f>
        <v>1</v>
      </c>
      <c r="B3425">
        <f>IF(COUNTIF($B$2:B3424,B3424)=3,B3424+1,B3424)</f>
        <v>1142</v>
      </c>
      <c r="C3425" t="e">
        <f>VLOOKUP(B3425,'BAHAN BAKU'!P:Q,2,FALSE)</f>
        <v>#N/A</v>
      </c>
      <c r="D3425" t="s">
        <v>2</v>
      </c>
      <c r="E3425" t="s">
        <v>49</v>
      </c>
      <c r="F3425" s="13">
        <v>11</v>
      </c>
      <c r="G3425" t="s">
        <v>49</v>
      </c>
      <c r="H3425">
        <v>100</v>
      </c>
      <c r="I3425">
        <f>ROUND(VLOOKUP(B3425,'BAHAN BAKU'!P:AO,26,FALSE)*F3425%,0)</f>
        <v>0</v>
      </c>
      <c r="J3425">
        <v>0</v>
      </c>
      <c r="K3425">
        <v>0</v>
      </c>
      <c r="L3425">
        <f>VLOOKUP(B3425,'BAHAN BAKU'!P:Y,10,FALSE)</f>
        <v>0</v>
      </c>
      <c r="M3425">
        <f>VLOOKUP(B3425,'BAHAN BAKU'!P:Z,11,FALSE)</f>
        <v>0</v>
      </c>
      <c r="T3425">
        <v>0</v>
      </c>
    </row>
    <row r="3426" spans="1:20" x14ac:dyDescent="0.25">
      <c r="A3426">
        <f>VLOOKUP(B3426,'BAHAN BAKU'!$BD:$BE,2,FALSE)</f>
        <v>1</v>
      </c>
      <c r="B3426">
        <f>IF(COUNTIF($B$2:B3425,B3425)=3,B3425+1,B3425)</f>
        <v>1142</v>
      </c>
      <c r="C3426" t="e">
        <f>VLOOKUP(B3426,'BAHAN BAKU'!P:Q,2,FALSE)</f>
        <v>#N/A</v>
      </c>
      <c r="D3426" t="s">
        <v>0</v>
      </c>
      <c r="E3426" t="s">
        <v>49</v>
      </c>
      <c r="F3426" s="13">
        <f>IF(VLOOKUP(B3426&amp;D3426,'BAHAN BAKU'!BA:BB,2,FALSE)&gt;'BAHAN BAKU'!$B$1,'BAHAN BAKU'!$B$1,VLOOKUP(B3426&amp;D3426,'BAHAN BAKU'!BA:BB,2,FALSE))</f>
        <v>0</v>
      </c>
      <c r="G3426" t="s">
        <v>49</v>
      </c>
      <c r="H3426">
        <v>100</v>
      </c>
      <c r="I3426">
        <f>ROUND(VLOOKUP(B3426,'BAHAN BAKU'!P:AO,26,FALSE)*F3426%,0)</f>
        <v>0</v>
      </c>
      <c r="J3426">
        <v>0</v>
      </c>
      <c r="K3426">
        <v>0</v>
      </c>
      <c r="L3426">
        <f>VLOOKUP(B3426,'BAHAN BAKU'!P:Y,10,FALSE)</f>
        <v>0</v>
      </c>
      <c r="M3426">
        <f>VLOOKUP(B3426,'BAHAN BAKU'!P:Z,11,FALSE)</f>
        <v>0</v>
      </c>
      <c r="T3426">
        <v>0</v>
      </c>
    </row>
    <row r="3427" spans="1:20" x14ac:dyDescent="0.25">
      <c r="A3427">
        <f>VLOOKUP(B3427,'BAHAN BAKU'!$BD:$BE,2,FALSE)</f>
        <v>1</v>
      </c>
      <c r="B3427">
        <f>IF(COUNTIF($B$2:B3426,B3426)=3,B3426+1,B3426)</f>
        <v>1142</v>
      </c>
      <c r="C3427" t="e">
        <f>VLOOKUP(B3427,'BAHAN BAKU'!P:Q,2,FALSE)</f>
        <v>#N/A</v>
      </c>
      <c r="D3427" t="s">
        <v>4</v>
      </c>
      <c r="E3427" t="s">
        <v>49</v>
      </c>
      <c r="F3427" s="13" t="e">
        <f>IF(C3427=0,"2.5","0")</f>
        <v>#N/A</v>
      </c>
      <c r="G3427" t="s">
        <v>49</v>
      </c>
      <c r="H3427">
        <v>100</v>
      </c>
      <c r="I3427" t="e">
        <f>ROUND(VLOOKUP(B3427,'BAHAN BAKU'!P:AO,26,FALSE)*F3427%,0)</f>
        <v>#N/A</v>
      </c>
      <c r="J3427">
        <v>0</v>
      </c>
      <c r="K3427">
        <v>0</v>
      </c>
      <c r="L3427">
        <f>VLOOKUP(B3427,'BAHAN BAKU'!P:Y,10,FALSE)</f>
        <v>0</v>
      </c>
      <c r="M3427">
        <f>VLOOKUP(B3427,'BAHAN BAKU'!P:Z,11,FALSE)</f>
        <v>0</v>
      </c>
      <c r="T3427">
        <v>0</v>
      </c>
    </row>
    <row r="3428" spans="1:20" x14ac:dyDescent="0.25">
      <c r="A3428">
        <f>VLOOKUP(B3428,'BAHAN BAKU'!$BD:$BE,2,FALSE)</f>
        <v>1</v>
      </c>
      <c r="B3428">
        <f>IF(COUNTIF($B$2:B3427,B3427)=3,B3427+1,B3427)</f>
        <v>1143</v>
      </c>
      <c r="C3428" t="e">
        <f>VLOOKUP(B3428,'BAHAN BAKU'!P:Q,2,FALSE)</f>
        <v>#N/A</v>
      </c>
      <c r="D3428" t="s">
        <v>2</v>
      </c>
      <c r="E3428" t="s">
        <v>49</v>
      </c>
      <c r="F3428" s="13">
        <v>11</v>
      </c>
      <c r="G3428" t="s">
        <v>49</v>
      </c>
      <c r="H3428">
        <v>100</v>
      </c>
      <c r="I3428">
        <f>ROUND(VLOOKUP(B3428,'BAHAN BAKU'!P:AO,26,FALSE)*F3428%,0)</f>
        <v>0</v>
      </c>
      <c r="J3428">
        <v>0</v>
      </c>
      <c r="K3428">
        <v>0</v>
      </c>
      <c r="L3428">
        <f>VLOOKUP(B3428,'BAHAN BAKU'!P:Y,10,FALSE)</f>
        <v>0</v>
      </c>
      <c r="M3428">
        <f>VLOOKUP(B3428,'BAHAN BAKU'!P:Z,11,FALSE)</f>
        <v>0</v>
      </c>
      <c r="T3428">
        <v>0</v>
      </c>
    </row>
    <row r="3429" spans="1:20" x14ac:dyDescent="0.25">
      <c r="A3429">
        <f>VLOOKUP(B3429,'BAHAN BAKU'!$BD:$BE,2,FALSE)</f>
        <v>1</v>
      </c>
      <c r="B3429">
        <f>IF(COUNTIF($B$2:B3428,B3428)=3,B3428+1,B3428)</f>
        <v>1143</v>
      </c>
      <c r="C3429" t="e">
        <f>VLOOKUP(B3429,'BAHAN BAKU'!P:Q,2,FALSE)</f>
        <v>#N/A</v>
      </c>
      <c r="D3429" t="s">
        <v>0</v>
      </c>
      <c r="E3429" t="s">
        <v>49</v>
      </c>
      <c r="F3429" s="13">
        <f>IF(VLOOKUP(B3429&amp;D3429,'BAHAN BAKU'!BA:BB,2,FALSE)&gt;'BAHAN BAKU'!$B$1,'BAHAN BAKU'!$B$1,VLOOKUP(B3429&amp;D3429,'BAHAN BAKU'!BA:BB,2,FALSE))</f>
        <v>0</v>
      </c>
      <c r="G3429" t="s">
        <v>49</v>
      </c>
      <c r="H3429">
        <v>100</v>
      </c>
      <c r="I3429">
        <f>ROUND(VLOOKUP(B3429,'BAHAN BAKU'!P:AO,26,FALSE)*F3429%,0)</f>
        <v>0</v>
      </c>
      <c r="J3429">
        <v>0</v>
      </c>
      <c r="K3429">
        <v>0</v>
      </c>
      <c r="L3429">
        <f>VLOOKUP(B3429,'BAHAN BAKU'!P:Y,10,FALSE)</f>
        <v>0</v>
      </c>
      <c r="M3429">
        <f>VLOOKUP(B3429,'BAHAN BAKU'!P:Z,11,FALSE)</f>
        <v>0</v>
      </c>
      <c r="T3429">
        <v>0</v>
      </c>
    </row>
    <row r="3430" spans="1:20" x14ac:dyDescent="0.25">
      <c r="A3430">
        <f>VLOOKUP(B3430,'BAHAN BAKU'!$BD:$BE,2,FALSE)</f>
        <v>1</v>
      </c>
      <c r="B3430">
        <f>IF(COUNTIF($B$2:B3429,B3429)=3,B3429+1,B3429)</f>
        <v>1143</v>
      </c>
      <c r="C3430" t="e">
        <f>VLOOKUP(B3430,'BAHAN BAKU'!P:Q,2,FALSE)</f>
        <v>#N/A</v>
      </c>
      <c r="D3430" t="s">
        <v>4</v>
      </c>
      <c r="E3430" t="s">
        <v>49</v>
      </c>
      <c r="F3430" s="13" t="e">
        <f>IF(C3430=0,"2.5","0")</f>
        <v>#N/A</v>
      </c>
      <c r="G3430" t="s">
        <v>49</v>
      </c>
      <c r="H3430">
        <v>100</v>
      </c>
      <c r="I3430" t="e">
        <f>ROUND(VLOOKUP(B3430,'BAHAN BAKU'!P:AO,26,FALSE)*F3430%,0)</f>
        <v>#N/A</v>
      </c>
      <c r="J3430">
        <v>0</v>
      </c>
      <c r="K3430">
        <v>0</v>
      </c>
      <c r="L3430">
        <f>VLOOKUP(B3430,'BAHAN BAKU'!P:Y,10,FALSE)</f>
        <v>0</v>
      </c>
      <c r="M3430">
        <f>VLOOKUP(B3430,'BAHAN BAKU'!P:Z,11,FALSE)</f>
        <v>0</v>
      </c>
      <c r="T3430">
        <v>0</v>
      </c>
    </row>
    <row r="3431" spans="1:20" x14ac:dyDescent="0.25">
      <c r="A3431">
        <f>VLOOKUP(B3431,'BAHAN BAKU'!$BD:$BE,2,FALSE)</f>
        <v>1</v>
      </c>
      <c r="B3431">
        <f>IF(COUNTIF($B$2:B3430,B3430)=3,B3430+1,B3430)</f>
        <v>1144</v>
      </c>
      <c r="C3431" t="e">
        <f>VLOOKUP(B3431,'BAHAN BAKU'!P:Q,2,FALSE)</f>
        <v>#N/A</v>
      </c>
      <c r="D3431" t="s">
        <v>2</v>
      </c>
      <c r="E3431" t="s">
        <v>49</v>
      </c>
      <c r="F3431" s="13">
        <v>11</v>
      </c>
      <c r="G3431" t="s">
        <v>49</v>
      </c>
      <c r="H3431">
        <v>100</v>
      </c>
      <c r="I3431">
        <f>ROUND(VLOOKUP(B3431,'BAHAN BAKU'!P:AO,26,FALSE)*F3431%,0)</f>
        <v>0</v>
      </c>
      <c r="J3431">
        <v>0</v>
      </c>
      <c r="K3431">
        <v>0</v>
      </c>
      <c r="L3431">
        <f>VLOOKUP(B3431,'BAHAN BAKU'!P:Y,10,FALSE)</f>
        <v>0</v>
      </c>
      <c r="M3431">
        <f>VLOOKUP(B3431,'BAHAN BAKU'!P:Z,11,FALSE)</f>
        <v>0</v>
      </c>
      <c r="T3431">
        <v>0</v>
      </c>
    </row>
    <row r="3432" spans="1:20" x14ac:dyDescent="0.25">
      <c r="A3432">
        <f>VLOOKUP(B3432,'BAHAN BAKU'!$BD:$BE,2,FALSE)</f>
        <v>1</v>
      </c>
      <c r="B3432">
        <f>IF(COUNTIF($B$2:B3431,B3431)=3,B3431+1,B3431)</f>
        <v>1144</v>
      </c>
      <c r="C3432" t="e">
        <f>VLOOKUP(B3432,'BAHAN BAKU'!P:Q,2,FALSE)</f>
        <v>#N/A</v>
      </c>
      <c r="D3432" t="s">
        <v>0</v>
      </c>
      <c r="E3432" t="s">
        <v>49</v>
      </c>
      <c r="F3432" s="13">
        <f>IF(VLOOKUP(B3432&amp;D3432,'BAHAN BAKU'!BA:BB,2,FALSE)&gt;'BAHAN BAKU'!$B$1,'BAHAN BAKU'!$B$1,VLOOKUP(B3432&amp;D3432,'BAHAN BAKU'!BA:BB,2,FALSE))</f>
        <v>0</v>
      </c>
      <c r="G3432" t="s">
        <v>49</v>
      </c>
      <c r="H3432">
        <v>100</v>
      </c>
      <c r="I3432">
        <f>ROUND(VLOOKUP(B3432,'BAHAN BAKU'!P:AO,26,FALSE)*F3432%,0)</f>
        <v>0</v>
      </c>
      <c r="J3432">
        <v>0</v>
      </c>
      <c r="K3432">
        <v>0</v>
      </c>
      <c r="L3432">
        <f>VLOOKUP(B3432,'BAHAN BAKU'!P:Y,10,FALSE)</f>
        <v>0</v>
      </c>
      <c r="M3432">
        <f>VLOOKUP(B3432,'BAHAN BAKU'!P:Z,11,FALSE)</f>
        <v>0</v>
      </c>
      <c r="T3432">
        <v>0</v>
      </c>
    </row>
    <row r="3433" spans="1:20" x14ac:dyDescent="0.25">
      <c r="A3433">
        <f>VLOOKUP(B3433,'BAHAN BAKU'!$BD:$BE,2,FALSE)</f>
        <v>1</v>
      </c>
      <c r="B3433">
        <f>IF(COUNTIF($B$2:B3432,B3432)=3,B3432+1,B3432)</f>
        <v>1144</v>
      </c>
      <c r="C3433" t="e">
        <f>VLOOKUP(B3433,'BAHAN BAKU'!P:Q,2,FALSE)</f>
        <v>#N/A</v>
      </c>
      <c r="D3433" t="s">
        <v>4</v>
      </c>
      <c r="E3433" t="s">
        <v>49</v>
      </c>
      <c r="F3433" s="13" t="e">
        <f>IF(C3433=0,"2.5","0")</f>
        <v>#N/A</v>
      </c>
      <c r="G3433" t="s">
        <v>49</v>
      </c>
      <c r="H3433">
        <v>100</v>
      </c>
      <c r="I3433" t="e">
        <f>ROUND(VLOOKUP(B3433,'BAHAN BAKU'!P:AO,26,FALSE)*F3433%,0)</f>
        <v>#N/A</v>
      </c>
      <c r="J3433">
        <v>0</v>
      </c>
      <c r="K3433">
        <v>0</v>
      </c>
      <c r="L3433">
        <f>VLOOKUP(B3433,'BAHAN BAKU'!P:Y,10,FALSE)</f>
        <v>0</v>
      </c>
      <c r="M3433">
        <f>VLOOKUP(B3433,'BAHAN BAKU'!P:Z,11,FALSE)</f>
        <v>0</v>
      </c>
      <c r="T3433">
        <v>0</v>
      </c>
    </row>
    <row r="3434" spans="1:20" x14ac:dyDescent="0.25">
      <c r="A3434">
        <f>VLOOKUP(B3434,'BAHAN BAKU'!$BD:$BE,2,FALSE)</f>
        <v>1</v>
      </c>
      <c r="B3434">
        <f>IF(COUNTIF($B$2:B3433,B3433)=3,B3433+1,B3433)</f>
        <v>1145</v>
      </c>
      <c r="C3434" t="e">
        <f>VLOOKUP(B3434,'BAHAN BAKU'!P:Q,2,FALSE)</f>
        <v>#N/A</v>
      </c>
      <c r="D3434" t="s">
        <v>2</v>
      </c>
      <c r="E3434" t="s">
        <v>49</v>
      </c>
      <c r="F3434" s="13">
        <v>11</v>
      </c>
      <c r="G3434" t="s">
        <v>49</v>
      </c>
      <c r="H3434">
        <v>100</v>
      </c>
      <c r="I3434">
        <f>ROUND(VLOOKUP(B3434,'BAHAN BAKU'!P:AO,26,FALSE)*F3434%,0)</f>
        <v>0</v>
      </c>
      <c r="J3434">
        <v>0</v>
      </c>
      <c r="K3434">
        <v>0</v>
      </c>
      <c r="L3434">
        <f>VLOOKUP(B3434,'BAHAN BAKU'!P:Y,10,FALSE)</f>
        <v>0</v>
      </c>
      <c r="M3434">
        <f>VLOOKUP(B3434,'BAHAN BAKU'!P:Z,11,FALSE)</f>
        <v>0</v>
      </c>
      <c r="T3434">
        <v>0</v>
      </c>
    </row>
    <row r="3435" spans="1:20" x14ac:dyDescent="0.25">
      <c r="A3435">
        <f>VLOOKUP(B3435,'BAHAN BAKU'!$BD:$BE,2,FALSE)</f>
        <v>1</v>
      </c>
      <c r="B3435">
        <f>IF(COUNTIF($B$2:B3434,B3434)=3,B3434+1,B3434)</f>
        <v>1145</v>
      </c>
      <c r="C3435" t="e">
        <f>VLOOKUP(B3435,'BAHAN BAKU'!P:Q,2,FALSE)</f>
        <v>#N/A</v>
      </c>
      <c r="D3435" t="s">
        <v>0</v>
      </c>
      <c r="E3435" t="s">
        <v>49</v>
      </c>
      <c r="F3435" s="13">
        <f>IF(VLOOKUP(B3435&amp;D3435,'BAHAN BAKU'!BA:BB,2,FALSE)&gt;'BAHAN BAKU'!$B$1,'BAHAN BAKU'!$B$1,VLOOKUP(B3435&amp;D3435,'BAHAN BAKU'!BA:BB,2,FALSE))</f>
        <v>0</v>
      </c>
      <c r="G3435" t="s">
        <v>49</v>
      </c>
      <c r="H3435">
        <v>100</v>
      </c>
      <c r="I3435">
        <f>ROUND(VLOOKUP(B3435,'BAHAN BAKU'!P:AO,26,FALSE)*F3435%,0)</f>
        <v>0</v>
      </c>
      <c r="J3435">
        <v>0</v>
      </c>
      <c r="K3435">
        <v>0</v>
      </c>
      <c r="L3435">
        <f>VLOOKUP(B3435,'BAHAN BAKU'!P:Y,10,FALSE)</f>
        <v>0</v>
      </c>
      <c r="M3435">
        <f>VLOOKUP(B3435,'BAHAN BAKU'!P:Z,11,FALSE)</f>
        <v>0</v>
      </c>
      <c r="T3435">
        <v>0</v>
      </c>
    </row>
    <row r="3436" spans="1:20" x14ac:dyDescent="0.25">
      <c r="A3436">
        <f>VLOOKUP(B3436,'BAHAN BAKU'!$BD:$BE,2,FALSE)</f>
        <v>1</v>
      </c>
      <c r="B3436">
        <f>IF(COUNTIF($B$2:B3435,B3435)=3,B3435+1,B3435)</f>
        <v>1145</v>
      </c>
      <c r="C3436" t="e">
        <f>VLOOKUP(B3436,'BAHAN BAKU'!P:Q,2,FALSE)</f>
        <v>#N/A</v>
      </c>
      <c r="D3436" t="s">
        <v>4</v>
      </c>
      <c r="E3436" t="s">
        <v>49</v>
      </c>
      <c r="F3436" s="13" t="e">
        <f>IF(C3436=0,"2.5","0")</f>
        <v>#N/A</v>
      </c>
      <c r="G3436" t="s">
        <v>49</v>
      </c>
      <c r="H3436">
        <v>100</v>
      </c>
      <c r="I3436" t="e">
        <f>ROUND(VLOOKUP(B3436,'BAHAN BAKU'!P:AO,26,FALSE)*F3436%,0)</f>
        <v>#N/A</v>
      </c>
      <c r="J3436">
        <v>0</v>
      </c>
      <c r="K3436">
        <v>0</v>
      </c>
      <c r="L3436">
        <f>VLOOKUP(B3436,'BAHAN BAKU'!P:Y,10,FALSE)</f>
        <v>0</v>
      </c>
      <c r="M3436">
        <f>VLOOKUP(B3436,'BAHAN BAKU'!P:Z,11,FALSE)</f>
        <v>0</v>
      </c>
      <c r="T3436">
        <v>0</v>
      </c>
    </row>
    <row r="3437" spans="1:20" x14ac:dyDescent="0.25">
      <c r="A3437">
        <f>VLOOKUP(B3437,'BAHAN BAKU'!$BD:$BE,2,FALSE)</f>
        <v>1</v>
      </c>
      <c r="B3437">
        <f>IF(COUNTIF($B$2:B3436,B3436)=3,B3436+1,B3436)</f>
        <v>1146</v>
      </c>
      <c r="C3437" t="e">
        <f>VLOOKUP(B3437,'BAHAN BAKU'!P:Q,2,FALSE)</f>
        <v>#N/A</v>
      </c>
      <c r="D3437" t="s">
        <v>2</v>
      </c>
      <c r="E3437" t="s">
        <v>49</v>
      </c>
      <c r="F3437" s="13">
        <v>11</v>
      </c>
      <c r="G3437" t="s">
        <v>49</v>
      </c>
      <c r="H3437">
        <v>100</v>
      </c>
      <c r="I3437">
        <f>ROUND(VLOOKUP(B3437,'BAHAN BAKU'!P:AO,26,FALSE)*F3437%,0)</f>
        <v>0</v>
      </c>
      <c r="J3437">
        <v>0</v>
      </c>
      <c r="K3437">
        <v>0</v>
      </c>
      <c r="L3437">
        <f>VLOOKUP(B3437,'BAHAN BAKU'!P:Y,10,FALSE)</f>
        <v>0</v>
      </c>
      <c r="M3437">
        <f>VLOOKUP(B3437,'BAHAN BAKU'!P:Z,11,FALSE)</f>
        <v>0</v>
      </c>
      <c r="T3437">
        <v>0</v>
      </c>
    </row>
    <row r="3438" spans="1:20" x14ac:dyDescent="0.25">
      <c r="A3438">
        <f>VLOOKUP(B3438,'BAHAN BAKU'!$BD:$BE,2,FALSE)</f>
        <v>1</v>
      </c>
      <c r="B3438">
        <f>IF(COUNTIF($B$2:B3437,B3437)=3,B3437+1,B3437)</f>
        <v>1146</v>
      </c>
      <c r="C3438" t="e">
        <f>VLOOKUP(B3438,'BAHAN BAKU'!P:Q,2,FALSE)</f>
        <v>#N/A</v>
      </c>
      <c r="D3438" t="s">
        <v>0</v>
      </c>
      <c r="E3438" t="s">
        <v>49</v>
      </c>
      <c r="F3438" s="13">
        <f>IF(VLOOKUP(B3438&amp;D3438,'BAHAN BAKU'!BA:BB,2,FALSE)&gt;'BAHAN BAKU'!$B$1,'BAHAN BAKU'!$B$1,VLOOKUP(B3438&amp;D3438,'BAHAN BAKU'!BA:BB,2,FALSE))</f>
        <v>0</v>
      </c>
      <c r="G3438" t="s">
        <v>49</v>
      </c>
      <c r="H3438">
        <v>100</v>
      </c>
      <c r="I3438">
        <f>ROUND(VLOOKUP(B3438,'BAHAN BAKU'!P:AO,26,FALSE)*F3438%,0)</f>
        <v>0</v>
      </c>
      <c r="J3438">
        <v>0</v>
      </c>
      <c r="K3438">
        <v>0</v>
      </c>
      <c r="L3438">
        <f>VLOOKUP(B3438,'BAHAN BAKU'!P:Y,10,FALSE)</f>
        <v>0</v>
      </c>
      <c r="M3438">
        <f>VLOOKUP(B3438,'BAHAN BAKU'!P:Z,11,FALSE)</f>
        <v>0</v>
      </c>
      <c r="T3438">
        <v>0</v>
      </c>
    </row>
    <row r="3439" spans="1:20" x14ac:dyDescent="0.25">
      <c r="A3439">
        <f>VLOOKUP(B3439,'BAHAN BAKU'!$BD:$BE,2,FALSE)</f>
        <v>1</v>
      </c>
      <c r="B3439">
        <f>IF(COUNTIF($B$2:B3438,B3438)=3,B3438+1,B3438)</f>
        <v>1146</v>
      </c>
      <c r="C3439" t="e">
        <f>VLOOKUP(B3439,'BAHAN BAKU'!P:Q,2,FALSE)</f>
        <v>#N/A</v>
      </c>
      <c r="D3439" t="s">
        <v>4</v>
      </c>
      <c r="E3439" t="s">
        <v>49</v>
      </c>
      <c r="F3439" s="13" t="e">
        <f>IF(C3439=0,"2.5","0")</f>
        <v>#N/A</v>
      </c>
      <c r="G3439" t="s">
        <v>49</v>
      </c>
      <c r="H3439">
        <v>100</v>
      </c>
      <c r="I3439" t="e">
        <f>ROUND(VLOOKUP(B3439,'BAHAN BAKU'!P:AO,26,FALSE)*F3439%,0)</f>
        <v>#N/A</v>
      </c>
      <c r="J3439">
        <v>0</v>
      </c>
      <c r="K3439">
        <v>0</v>
      </c>
      <c r="L3439">
        <f>VLOOKUP(B3439,'BAHAN BAKU'!P:Y,10,FALSE)</f>
        <v>0</v>
      </c>
      <c r="M3439">
        <f>VLOOKUP(B3439,'BAHAN BAKU'!P:Z,11,FALSE)</f>
        <v>0</v>
      </c>
      <c r="T3439">
        <v>0</v>
      </c>
    </row>
    <row r="3440" spans="1:20" x14ac:dyDescent="0.25">
      <c r="A3440">
        <f>VLOOKUP(B3440,'BAHAN BAKU'!$BD:$BE,2,FALSE)</f>
        <v>1</v>
      </c>
      <c r="B3440">
        <f>IF(COUNTIF($B$2:B3439,B3439)=3,B3439+1,B3439)</f>
        <v>1147</v>
      </c>
      <c r="C3440" t="e">
        <f>VLOOKUP(B3440,'BAHAN BAKU'!P:Q,2,FALSE)</f>
        <v>#N/A</v>
      </c>
      <c r="D3440" t="s">
        <v>2</v>
      </c>
      <c r="E3440" t="s">
        <v>49</v>
      </c>
      <c r="F3440" s="13">
        <v>11</v>
      </c>
      <c r="G3440" t="s">
        <v>49</v>
      </c>
      <c r="H3440">
        <v>100</v>
      </c>
      <c r="I3440">
        <f>ROUND(VLOOKUP(B3440,'BAHAN BAKU'!P:AO,26,FALSE)*F3440%,0)</f>
        <v>0</v>
      </c>
      <c r="J3440">
        <v>0</v>
      </c>
      <c r="K3440">
        <v>0</v>
      </c>
      <c r="L3440">
        <f>VLOOKUP(B3440,'BAHAN BAKU'!P:Y,10,FALSE)</f>
        <v>0</v>
      </c>
      <c r="M3440">
        <f>VLOOKUP(B3440,'BAHAN BAKU'!P:Z,11,FALSE)</f>
        <v>0</v>
      </c>
      <c r="T3440">
        <v>0</v>
      </c>
    </row>
    <row r="3441" spans="1:20" x14ac:dyDescent="0.25">
      <c r="A3441">
        <f>VLOOKUP(B3441,'BAHAN BAKU'!$BD:$BE,2,FALSE)</f>
        <v>1</v>
      </c>
      <c r="B3441">
        <f>IF(COUNTIF($B$2:B3440,B3440)=3,B3440+1,B3440)</f>
        <v>1147</v>
      </c>
      <c r="C3441" t="e">
        <f>VLOOKUP(B3441,'BAHAN BAKU'!P:Q,2,FALSE)</f>
        <v>#N/A</v>
      </c>
      <c r="D3441" t="s">
        <v>0</v>
      </c>
      <c r="E3441" t="s">
        <v>49</v>
      </c>
      <c r="F3441" s="13">
        <f>IF(VLOOKUP(B3441&amp;D3441,'BAHAN BAKU'!BA:BB,2,FALSE)&gt;'BAHAN BAKU'!$B$1,'BAHAN BAKU'!$B$1,VLOOKUP(B3441&amp;D3441,'BAHAN BAKU'!BA:BB,2,FALSE))</f>
        <v>0</v>
      </c>
      <c r="G3441" t="s">
        <v>49</v>
      </c>
      <c r="H3441">
        <v>100</v>
      </c>
      <c r="I3441">
        <f>ROUND(VLOOKUP(B3441,'BAHAN BAKU'!P:AO,26,FALSE)*F3441%,0)</f>
        <v>0</v>
      </c>
      <c r="J3441">
        <v>0</v>
      </c>
      <c r="K3441">
        <v>0</v>
      </c>
      <c r="L3441">
        <f>VLOOKUP(B3441,'BAHAN BAKU'!P:Y,10,FALSE)</f>
        <v>0</v>
      </c>
      <c r="M3441">
        <f>VLOOKUP(B3441,'BAHAN BAKU'!P:Z,11,FALSE)</f>
        <v>0</v>
      </c>
      <c r="T3441">
        <v>0</v>
      </c>
    </row>
    <row r="3442" spans="1:20" x14ac:dyDescent="0.25">
      <c r="A3442">
        <f>VLOOKUP(B3442,'BAHAN BAKU'!$BD:$BE,2,FALSE)</f>
        <v>1</v>
      </c>
      <c r="B3442">
        <f>IF(COUNTIF($B$2:B3441,B3441)=3,B3441+1,B3441)</f>
        <v>1147</v>
      </c>
      <c r="C3442" t="e">
        <f>VLOOKUP(B3442,'BAHAN BAKU'!P:Q,2,FALSE)</f>
        <v>#N/A</v>
      </c>
      <c r="D3442" t="s">
        <v>4</v>
      </c>
      <c r="E3442" t="s">
        <v>49</v>
      </c>
      <c r="F3442" s="13" t="e">
        <f>IF(C3442=0,"2.5","0")</f>
        <v>#N/A</v>
      </c>
      <c r="G3442" t="s">
        <v>49</v>
      </c>
      <c r="H3442">
        <v>100</v>
      </c>
      <c r="I3442" t="e">
        <f>ROUND(VLOOKUP(B3442,'BAHAN BAKU'!P:AO,26,FALSE)*F3442%,0)</f>
        <v>#N/A</v>
      </c>
      <c r="J3442">
        <v>0</v>
      </c>
      <c r="K3442">
        <v>0</v>
      </c>
      <c r="L3442">
        <f>VLOOKUP(B3442,'BAHAN BAKU'!P:Y,10,FALSE)</f>
        <v>0</v>
      </c>
      <c r="M3442">
        <f>VLOOKUP(B3442,'BAHAN BAKU'!P:Z,11,FALSE)</f>
        <v>0</v>
      </c>
      <c r="T3442">
        <v>0</v>
      </c>
    </row>
    <row r="3443" spans="1:20" x14ac:dyDescent="0.25">
      <c r="A3443">
        <f>VLOOKUP(B3443,'BAHAN BAKU'!$BD:$BE,2,FALSE)</f>
        <v>1</v>
      </c>
      <c r="B3443">
        <f>IF(COUNTIF($B$2:B3442,B3442)=3,B3442+1,B3442)</f>
        <v>1148</v>
      </c>
      <c r="C3443" t="e">
        <f>VLOOKUP(B3443,'BAHAN BAKU'!P:Q,2,FALSE)</f>
        <v>#N/A</v>
      </c>
      <c r="D3443" t="s">
        <v>2</v>
      </c>
      <c r="E3443" t="s">
        <v>49</v>
      </c>
      <c r="F3443" s="13">
        <v>11</v>
      </c>
      <c r="G3443" t="s">
        <v>49</v>
      </c>
      <c r="H3443">
        <v>100</v>
      </c>
      <c r="I3443">
        <f>ROUND(VLOOKUP(B3443,'BAHAN BAKU'!P:AO,26,FALSE)*F3443%,0)</f>
        <v>0</v>
      </c>
      <c r="J3443">
        <v>0</v>
      </c>
      <c r="K3443">
        <v>0</v>
      </c>
      <c r="L3443">
        <f>VLOOKUP(B3443,'BAHAN BAKU'!P:Y,10,FALSE)</f>
        <v>0</v>
      </c>
      <c r="M3443">
        <f>VLOOKUP(B3443,'BAHAN BAKU'!P:Z,11,FALSE)</f>
        <v>0</v>
      </c>
      <c r="T3443">
        <v>0</v>
      </c>
    </row>
    <row r="3444" spans="1:20" x14ac:dyDescent="0.25">
      <c r="A3444">
        <f>VLOOKUP(B3444,'BAHAN BAKU'!$BD:$BE,2,FALSE)</f>
        <v>1</v>
      </c>
      <c r="B3444">
        <f>IF(COUNTIF($B$2:B3443,B3443)=3,B3443+1,B3443)</f>
        <v>1148</v>
      </c>
      <c r="C3444" t="e">
        <f>VLOOKUP(B3444,'BAHAN BAKU'!P:Q,2,FALSE)</f>
        <v>#N/A</v>
      </c>
      <c r="D3444" t="s">
        <v>0</v>
      </c>
      <c r="E3444" t="s">
        <v>49</v>
      </c>
      <c r="F3444" s="13">
        <f>IF(VLOOKUP(B3444&amp;D3444,'BAHAN BAKU'!BA:BB,2,FALSE)&gt;'BAHAN BAKU'!$B$1,'BAHAN BAKU'!$B$1,VLOOKUP(B3444&amp;D3444,'BAHAN BAKU'!BA:BB,2,FALSE))</f>
        <v>0</v>
      </c>
      <c r="G3444" t="s">
        <v>49</v>
      </c>
      <c r="H3444">
        <v>100</v>
      </c>
      <c r="I3444">
        <f>ROUND(VLOOKUP(B3444,'BAHAN BAKU'!P:AO,26,FALSE)*F3444%,0)</f>
        <v>0</v>
      </c>
      <c r="J3444">
        <v>0</v>
      </c>
      <c r="K3444">
        <v>0</v>
      </c>
      <c r="L3444">
        <f>VLOOKUP(B3444,'BAHAN BAKU'!P:Y,10,FALSE)</f>
        <v>0</v>
      </c>
      <c r="M3444">
        <f>VLOOKUP(B3444,'BAHAN BAKU'!P:Z,11,FALSE)</f>
        <v>0</v>
      </c>
      <c r="T3444">
        <v>0</v>
      </c>
    </row>
    <row r="3445" spans="1:20" x14ac:dyDescent="0.25">
      <c r="A3445">
        <f>VLOOKUP(B3445,'BAHAN BAKU'!$BD:$BE,2,FALSE)</f>
        <v>1</v>
      </c>
      <c r="B3445">
        <f>IF(COUNTIF($B$2:B3444,B3444)=3,B3444+1,B3444)</f>
        <v>1148</v>
      </c>
      <c r="C3445" t="e">
        <f>VLOOKUP(B3445,'BAHAN BAKU'!P:Q,2,FALSE)</f>
        <v>#N/A</v>
      </c>
      <c r="D3445" t="s">
        <v>4</v>
      </c>
      <c r="E3445" t="s">
        <v>49</v>
      </c>
      <c r="F3445" s="13" t="e">
        <f>IF(C3445=0,"2.5","0")</f>
        <v>#N/A</v>
      </c>
      <c r="G3445" t="s">
        <v>49</v>
      </c>
      <c r="H3445">
        <v>100</v>
      </c>
      <c r="I3445" t="e">
        <f>ROUND(VLOOKUP(B3445,'BAHAN BAKU'!P:AO,26,FALSE)*F3445%,0)</f>
        <v>#N/A</v>
      </c>
      <c r="J3445">
        <v>0</v>
      </c>
      <c r="K3445">
        <v>0</v>
      </c>
      <c r="L3445">
        <f>VLOOKUP(B3445,'BAHAN BAKU'!P:Y,10,FALSE)</f>
        <v>0</v>
      </c>
      <c r="M3445">
        <f>VLOOKUP(B3445,'BAHAN BAKU'!P:Z,11,FALSE)</f>
        <v>0</v>
      </c>
      <c r="T3445">
        <v>0</v>
      </c>
    </row>
    <row r="3446" spans="1:20" x14ac:dyDescent="0.25">
      <c r="A3446">
        <f>VLOOKUP(B3446,'BAHAN BAKU'!$BD:$BE,2,FALSE)</f>
        <v>1</v>
      </c>
      <c r="B3446">
        <f>IF(COUNTIF($B$2:B3445,B3445)=3,B3445+1,B3445)</f>
        <v>1149</v>
      </c>
      <c r="C3446" t="e">
        <f>VLOOKUP(B3446,'BAHAN BAKU'!P:Q,2,FALSE)</f>
        <v>#N/A</v>
      </c>
      <c r="D3446" t="s">
        <v>2</v>
      </c>
      <c r="E3446" t="s">
        <v>49</v>
      </c>
      <c r="F3446" s="13">
        <v>11</v>
      </c>
      <c r="G3446" t="s">
        <v>49</v>
      </c>
      <c r="H3446">
        <v>100</v>
      </c>
      <c r="I3446">
        <f>ROUND(VLOOKUP(B3446,'BAHAN BAKU'!P:AO,26,FALSE)*F3446%,0)</f>
        <v>0</v>
      </c>
      <c r="J3446">
        <v>0</v>
      </c>
      <c r="K3446">
        <v>0</v>
      </c>
      <c r="L3446">
        <f>VLOOKUP(B3446,'BAHAN BAKU'!P:Y,10,FALSE)</f>
        <v>0</v>
      </c>
      <c r="M3446">
        <f>VLOOKUP(B3446,'BAHAN BAKU'!P:Z,11,FALSE)</f>
        <v>0</v>
      </c>
      <c r="T3446">
        <v>0</v>
      </c>
    </row>
    <row r="3447" spans="1:20" x14ac:dyDescent="0.25">
      <c r="A3447">
        <f>VLOOKUP(B3447,'BAHAN BAKU'!$BD:$BE,2,FALSE)</f>
        <v>1</v>
      </c>
      <c r="B3447">
        <f>IF(COUNTIF($B$2:B3446,B3446)=3,B3446+1,B3446)</f>
        <v>1149</v>
      </c>
      <c r="C3447" t="e">
        <f>VLOOKUP(B3447,'BAHAN BAKU'!P:Q,2,FALSE)</f>
        <v>#N/A</v>
      </c>
      <c r="D3447" t="s">
        <v>0</v>
      </c>
      <c r="E3447" t="s">
        <v>49</v>
      </c>
      <c r="F3447" s="13">
        <f>IF(VLOOKUP(B3447&amp;D3447,'BAHAN BAKU'!BA:BB,2,FALSE)&gt;'BAHAN BAKU'!$B$1,'BAHAN BAKU'!$B$1,VLOOKUP(B3447&amp;D3447,'BAHAN BAKU'!BA:BB,2,FALSE))</f>
        <v>0</v>
      </c>
      <c r="G3447" t="s">
        <v>49</v>
      </c>
      <c r="H3447">
        <v>100</v>
      </c>
      <c r="I3447">
        <f>ROUND(VLOOKUP(B3447,'BAHAN BAKU'!P:AO,26,FALSE)*F3447%,0)</f>
        <v>0</v>
      </c>
      <c r="J3447">
        <v>0</v>
      </c>
      <c r="K3447">
        <v>0</v>
      </c>
      <c r="L3447">
        <f>VLOOKUP(B3447,'BAHAN BAKU'!P:Y,10,FALSE)</f>
        <v>0</v>
      </c>
      <c r="M3447">
        <f>VLOOKUP(B3447,'BAHAN BAKU'!P:Z,11,FALSE)</f>
        <v>0</v>
      </c>
      <c r="T3447">
        <v>0</v>
      </c>
    </row>
    <row r="3448" spans="1:20" x14ac:dyDescent="0.25">
      <c r="A3448">
        <f>VLOOKUP(B3448,'BAHAN BAKU'!$BD:$BE,2,FALSE)</f>
        <v>1</v>
      </c>
      <c r="B3448">
        <f>IF(COUNTIF($B$2:B3447,B3447)=3,B3447+1,B3447)</f>
        <v>1149</v>
      </c>
      <c r="C3448" t="e">
        <f>VLOOKUP(B3448,'BAHAN BAKU'!P:Q,2,FALSE)</f>
        <v>#N/A</v>
      </c>
      <c r="D3448" t="s">
        <v>4</v>
      </c>
      <c r="E3448" t="s">
        <v>49</v>
      </c>
      <c r="F3448" s="13" t="e">
        <f>IF(C3448=0,"2.5","0")</f>
        <v>#N/A</v>
      </c>
      <c r="G3448" t="s">
        <v>49</v>
      </c>
      <c r="H3448">
        <v>100</v>
      </c>
      <c r="I3448" t="e">
        <f>ROUND(VLOOKUP(B3448,'BAHAN BAKU'!P:AO,26,FALSE)*F3448%,0)</f>
        <v>#N/A</v>
      </c>
      <c r="J3448">
        <v>0</v>
      </c>
      <c r="K3448">
        <v>0</v>
      </c>
      <c r="L3448">
        <f>VLOOKUP(B3448,'BAHAN BAKU'!P:Y,10,FALSE)</f>
        <v>0</v>
      </c>
      <c r="M3448">
        <f>VLOOKUP(B3448,'BAHAN BAKU'!P:Z,11,FALSE)</f>
        <v>0</v>
      </c>
      <c r="T3448">
        <v>0</v>
      </c>
    </row>
    <row r="3449" spans="1:20" x14ac:dyDescent="0.25">
      <c r="A3449">
        <f>VLOOKUP(B3449,'BAHAN BAKU'!$BD:$BE,2,FALSE)</f>
        <v>1</v>
      </c>
      <c r="B3449">
        <f>IF(COUNTIF($B$2:B3448,B3448)=3,B3448+1,B3448)</f>
        <v>1150</v>
      </c>
      <c r="C3449" t="e">
        <f>VLOOKUP(B3449,'BAHAN BAKU'!P:Q,2,FALSE)</f>
        <v>#N/A</v>
      </c>
      <c r="D3449" t="s">
        <v>2</v>
      </c>
      <c r="E3449" t="s">
        <v>49</v>
      </c>
      <c r="F3449" s="13">
        <v>11</v>
      </c>
      <c r="G3449" t="s">
        <v>49</v>
      </c>
      <c r="H3449">
        <v>100</v>
      </c>
      <c r="I3449">
        <f>ROUND(VLOOKUP(B3449,'BAHAN BAKU'!P:AO,26,FALSE)*F3449%,0)</f>
        <v>0</v>
      </c>
      <c r="J3449">
        <v>0</v>
      </c>
      <c r="K3449">
        <v>0</v>
      </c>
      <c r="L3449">
        <f>VLOOKUP(B3449,'BAHAN BAKU'!P:Y,10,FALSE)</f>
        <v>0</v>
      </c>
      <c r="M3449">
        <f>VLOOKUP(B3449,'BAHAN BAKU'!P:Z,11,FALSE)</f>
        <v>0</v>
      </c>
      <c r="T3449">
        <v>0</v>
      </c>
    </row>
    <row r="3450" spans="1:20" x14ac:dyDescent="0.25">
      <c r="A3450">
        <f>VLOOKUP(B3450,'BAHAN BAKU'!$BD:$BE,2,FALSE)</f>
        <v>1</v>
      </c>
      <c r="B3450">
        <f>IF(COUNTIF($B$2:B3449,B3449)=3,B3449+1,B3449)</f>
        <v>1150</v>
      </c>
      <c r="C3450" t="e">
        <f>VLOOKUP(B3450,'BAHAN BAKU'!P:Q,2,FALSE)</f>
        <v>#N/A</v>
      </c>
      <c r="D3450" t="s">
        <v>0</v>
      </c>
      <c r="E3450" t="s">
        <v>49</v>
      </c>
      <c r="F3450" s="13">
        <f>IF(VLOOKUP(B3450&amp;D3450,'BAHAN BAKU'!BA:BB,2,FALSE)&gt;'BAHAN BAKU'!$B$1,'BAHAN BAKU'!$B$1,VLOOKUP(B3450&amp;D3450,'BAHAN BAKU'!BA:BB,2,FALSE))</f>
        <v>0</v>
      </c>
      <c r="G3450" t="s">
        <v>49</v>
      </c>
      <c r="H3450">
        <v>100</v>
      </c>
      <c r="I3450">
        <f>ROUND(VLOOKUP(B3450,'BAHAN BAKU'!P:AO,26,FALSE)*F3450%,0)</f>
        <v>0</v>
      </c>
      <c r="J3450">
        <v>0</v>
      </c>
      <c r="K3450">
        <v>0</v>
      </c>
      <c r="L3450">
        <f>VLOOKUP(B3450,'BAHAN BAKU'!P:Y,10,FALSE)</f>
        <v>0</v>
      </c>
      <c r="M3450">
        <f>VLOOKUP(B3450,'BAHAN BAKU'!P:Z,11,FALSE)</f>
        <v>0</v>
      </c>
      <c r="T3450">
        <v>0</v>
      </c>
    </row>
    <row r="3451" spans="1:20" x14ac:dyDescent="0.25">
      <c r="A3451">
        <f>VLOOKUP(B3451,'BAHAN BAKU'!$BD:$BE,2,FALSE)</f>
        <v>1</v>
      </c>
      <c r="B3451">
        <f>IF(COUNTIF($B$2:B3450,B3450)=3,B3450+1,B3450)</f>
        <v>1150</v>
      </c>
      <c r="C3451" t="e">
        <f>VLOOKUP(B3451,'BAHAN BAKU'!P:Q,2,FALSE)</f>
        <v>#N/A</v>
      </c>
      <c r="D3451" t="s">
        <v>4</v>
      </c>
      <c r="E3451" t="s">
        <v>49</v>
      </c>
      <c r="F3451" s="13" t="e">
        <f>IF(C3451=0,"2.5","0")</f>
        <v>#N/A</v>
      </c>
      <c r="G3451" t="s">
        <v>49</v>
      </c>
      <c r="H3451">
        <v>100</v>
      </c>
      <c r="I3451" t="e">
        <f>ROUND(VLOOKUP(B3451,'BAHAN BAKU'!P:AO,26,FALSE)*F3451%,0)</f>
        <v>#N/A</v>
      </c>
      <c r="J3451">
        <v>0</v>
      </c>
      <c r="K3451">
        <v>0</v>
      </c>
      <c r="L3451">
        <f>VLOOKUP(B3451,'BAHAN BAKU'!P:Y,10,FALSE)</f>
        <v>0</v>
      </c>
      <c r="M3451">
        <f>VLOOKUP(B3451,'BAHAN BAKU'!P:Z,11,FALSE)</f>
        <v>0</v>
      </c>
      <c r="T3451">
        <v>0</v>
      </c>
    </row>
    <row r="3452" spans="1:20" x14ac:dyDescent="0.25">
      <c r="A3452">
        <f>VLOOKUP(B3452,'BAHAN BAKU'!$BD:$BE,2,FALSE)</f>
        <v>1</v>
      </c>
      <c r="B3452">
        <f>IF(COUNTIF($B$2:B3451,B3451)=3,B3451+1,B3451)</f>
        <v>1151</v>
      </c>
      <c r="C3452" t="e">
        <f>VLOOKUP(B3452,'BAHAN BAKU'!P:Q,2,FALSE)</f>
        <v>#N/A</v>
      </c>
      <c r="D3452" t="s">
        <v>2</v>
      </c>
      <c r="E3452" t="s">
        <v>49</v>
      </c>
      <c r="F3452" s="13">
        <v>11</v>
      </c>
      <c r="G3452" t="s">
        <v>49</v>
      </c>
      <c r="H3452">
        <v>100</v>
      </c>
      <c r="I3452">
        <f>ROUND(VLOOKUP(B3452,'BAHAN BAKU'!P:AO,26,FALSE)*F3452%,0)</f>
        <v>0</v>
      </c>
      <c r="J3452">
        <v>0</v>
      </c>
      <c r="K3452">
        <v>0</v>
      </c>
      <c r="L3452">
        <f>VLOOKUP(B3452,'BAHAN BAKU'!P:Y,10,FALSE)</f>
        <v>0</v>
      </c>
      <c r="M3452">
        <f>VLOOKUP(B3452,'BAHAN BAKU'!P:Z,11,FALSE)</f>
        <v>0</v>
      </c>
      <c r="T3452">
        <v>0</v>
      </c>
    </row>
    <row r="3453" spans="1:20" x14ac:dyDescent="0.25">
      <c r="A3453">
        <f>VLOOKUP(B3453,'BAHAN BAKU'!$BD:$BE,2,FALSE)</f>
        <v>1</v>
      </c>
      <c r="B3453">
        <f>IF(COUNTIF($B$2:B3452,B3452)=3,B3452+1,B3452)</f>
        <v>1151</v>
      </c>
      <c r="C3453" t="e">
        <f>VLOOKUP(B3453,'BAHAN BAKU'!P:Q,2,FALSE)</f>
        <v>#N/A</v>
      </c>
      <c r="D3453" t="s">
        <v>0</v>
      </c>
      <c r="E3453" t="s">
        <v>49</v>
      </c>
      <c r="F3453" s="13">
        <f>IF(VLOOKUP(B3453&amp;D3453,'BAHAN BAKU'!BA:BB,2,FALSE)&gt;'BAHAN BAKU'!$B$1,'BAHAN BAKU'!$B$1,VLOOKUP(B3453&amp;D3453,'BAHAN BAKU'!BA:BB,2,FALSE))</f>
        <v>0</v>
      </c>
      <c r="G3453" t="s">
        <v>49</v>
      </c>
      <c r="H3453">
        <v>100</v>
      </c>
      <c r="I3453">
        <f>ROUND(VLOOKUP(B3453,'BAHAN BAKU'!P:AO,26,FALSE)*F3453%,0)</f>
        <v>0</v>
      </c>
      <c r="J3453">
        <v>0</v>
      </c>
      <c r="K3453">
        <v>0</v>
      </c>
      <c r="L3453">
        <f>VLOOKUP(B3453,'BAHAN BAKU'!P:Y,10,FALSE)</f>
        <v>0</v>
      </c>
      <c r="M3453">
        <f>VLOOKUP(B3453,'BAHAN BAKU'!P:Z,11,FALSE)</f>
        <v>0</v>
      </c>
      <c r="T3453">
        <v>0</v>
      </c>
    </row>
    <row r="3454" spans="1:20" x14ac:dyDescent="0.25">
      <c r="A3454">
        <f>VLOOKUP(B3454,'BAHAN BAKU'!$BD:$BE,2,FALSE)</f>
        <v>1</v>
      </c>
      <c r="B3454">
        <f>IF(COUNTIF($B$2:B3453,B3453)=3,B3453+1,B3453)</f>
        <v>1151</v>
      </c>
      <c r="C3454" t="e">
        <f>VLOOKUP(B3454,'BAHAN BAKU'!P:Q,2,FALSE)</f>
        <v>#N/A</v>
      </c>
      <c r="D3454" t="s">
        <v>4</v>
      </c>
      <c r="E3454" t="s">
        <v>49</v>
      </c>
      <c r="F3454" s="13" t="e">
        <f>IF(C3454=0,"2.5","0")</f>
        <v>#N/A</v>
      </c>
      <c r="G3454" t="s">
        <v>49</v>
      </c>
      <c r="H3454">
        <v>100</v>
      </c>
      <c r="I3454" t="e">
        <f>ROUND(VLOOKUP(B3454,'BAHAN BAKU'!P:AO,26,FALSE)*F3454%,0)</f>
        <v>#N/A</v>
      </c>
      <c r="J3454">
        <v>0</v>
      </c>
      <c r="K3454">
        <v>0</v>
      </c>
      <c r="L3454">
        <f>VLOOKUP(B3454,'BAHAN BAKU'!P:Y,10,FALSE)</f>
        <v>0</v>
      </c>
      <c r="M3454">
        <f>VLOOKUP(B3454,'BAHAN BAKU'!P:Z,11,FALSE)</f>
        <v>0</v>
      </c>
      <c r="T3454">
        <v>0</v>
      </c>
    </row>
    <row r="3455" spans="1:20" x14ac:dyDescent="0.25">
      <c r="A3455">
        <f>VLOOKUP(B3455,'BAHAN BAKU'!$BD:$BE,2,FALSE)</f>
        <v>1</v>
      </c>
      <c r="B3455">
        <f>IF(COUNTIF($B$2:B3454,B3454)=3,B3454+1,B3454)</f>
        <v>1152</v>
      </c>
      <c r="C3455" t="e">
        <f>VLOOKUP(B3455,'BAHAN BAKU'!P:Q,2,FALSE)</f>
        <v>#N/A</v>
      </c>
      <c r="D3455" t="s">
        <v>2</v>
      </c>
      <c r="E3455" t="s">
        <v>49</v>
      </c>
      <c r="F3455" s="13">
        <v>11</v>
      </c>
      <c r="G3455" t="s">
        <v>49</v>
      </c>
      <c r="H3455">
        <v>100</v>
      </c>
      <c r="I3455">
        <f>ROUND(VLOOKUP(B3455,'BAHAN BAKU'!P:AO,26,FALSE)*F3455%,0)</f>
        <v>0</v>
      </c>
      <c r="J3455">
        <v>0</v>
      </c>
      <c r="K3455">
        <v>0</v>
      </c>
      <c r="L3455">
        <f>VLOOKUP(B3455,'BAHAN BAKU'!P:Y,10,FALSE)</f>
        <v>0</v>
      </c>
      <c r="M3455">
        <f>VLOOKUP(B3455,'BAHAN BAKU'!P:Z,11,FALSE)</f>
        <v>0</v>
      </c>
      <c r="T3455">
        <v>0</v>
      </c>
    </row>
    <row r="3456" spans="1:20" x14ac:dyDescent="0.25">
      <c r="A3456">
        <f>VLOOKUP(B3456,'BAHAN BAKU'!$BD:$BE,2,FALSE)</f>
        <v>1</v>
      </c>
      <c r="B3456">
        <f>IF(COUNTIF($B$2:B3455,B3455)=3,B3455+1,B3455)</f>
        <v>1152</v>
      </c>
      <c r="C3456" t="e">
        <f>VLOOKUP(B3456,'BAHAN BAKU'!P:Q,2,FALSE)</f>
        <v>#N/A</v>
      </c>
      <c r="D3456" t="s">
        <v>0</v>
      </c>
      <c r="E3456" t="s">
        <v>49</v>
      </c>
      <c r="F3456" s="13">
        <f>IF(VLOOKUP(B3456&amp;D3456,'BAHAN BAKU'!BA:BB,2,FALSE)&gt;'BAHAN BAKU'!$B$1,'BAHAN BAKU'!$B$1,VLOOKUP(B3456&amp;D3456,'BAHAN BAKU'!BA:BB,2,FALSE))</f>
        <v>0</v>
      </c>
      <c r="G3456" t="s">
        <v>49</v>
      </c>
      <c r="H3456">
        <v>100</v>
      </c>
      <c r="I3456">
        <f>ROUND(VLOOKUP(B3456,'BAHAN BAKU'!P:AO,26,FALSE)*F3456%,0)</f>
        <v>0</v>
      </c>
      <c r="J3456">
        <v>0</v>
      </c>
      <c r="K3456">
        <v>0</v>
      </c>
      <c r="L3456">
        <f>VLOOKUP(B3456,'BAHAN BAKU'!P:Y,10,FALSE)</f>
        <v>0</v>
      </c>
      <c r="M3456">
        <f>VLOOKUP(B3456,'BAHAN BAKU'!P:Z,11,FALSE)</f>
        <v>0</v>
      </c>
      <c r="T3456">
        <v>0</v>
      </c>
    </row>
    <row r="3457" spans="1:20" x14ac:dyDescent="0.25">
      <c r="A3457">
        <f>VLOOKUP(B3457,'BAHAN BAKU'!$BD:$BE,2,FALSE)</f>
        <v>1</v>
      </c>
      <c r="B3457">
        <f>IF(COUNTIF($B$2:B3456,B3456)=3,B3456+1,B3456)</f>
        <v>1152</v>
      </c>
      <c r="C3457" t="e">
        <f>VLOOKUP(B3457,'BAHAN BAKU'!P:Q,2,FALSE)</f>
        <v>#N/A</v>
      </c>
      <c r="D3457" t="s">
        <v>4</v>
      </c>
      <c r="E3457" t="s">
        <v>49</v>
      </c>
      <c r="F3457" s="13" t="e">
        <f>IF(C3457=0,"2.5","0")</f>
        <v>#N/A</v>
      </c>
      <c r="G3457" t="s">
        <v>49</v>
      </c>
      <c r="H3457">
        <v>100</v>
      </c>
      <c r="I3457" t="e">
        <f>ROUND(VLOOKUP(B3457,'BAHAN BAKU'!P:AO,26,FALSE)*F3457%,0)</f>
        <v>#N/A</v>
      </c>
      <c r="J3457">
        <v>0</v>
      </c>
      <c r="K3457">
        <v>0</v>
      </c>
      <c r="L3457">
        <f>VLOOKUP(B3457,'BAHAN BAKU'!P:Y,10,FALSE)</f>
        <v>0</v>
      </c>
      <c r="M3457">
        <f>VLOOKUP(B3457,'BAHAN BAKU'!P:Z,11,FALSE)</f>
        <v>0</v>
      </c>
      <c r="T3457">
        <v>0</v>
      </c>
    </row>
    <row r="3458" spans="1:20" x14ac:dyDescent="0.25">
      <c r="A3458">
        <f>VLOOKUP(B3458,'BAHAN BAKU'!$BD:$BE,2,FALSE)</f>
        <v>1</v>
      </c>
      <c r="B3458">
        <f>IF(COUNTIF($B$2:B3457,B3457)=3,B3457+1,B3457)</f>
        <v>1153</v>
      </c>
      <c r="C3458" t="e">
        <f>VLOOKUP(B3458,'BAHAN BAKU'!P:Q,2,FALSE)</f>
        <v>#N/A</v>
      </c>
      <c r="D3458" t="s">
        <v>2</v>
      </c>
      <c r="E3458" t="s">
        <v>49</v>
      </c>
      <c r="F3458" s="13">
        <v>11</v>
      </c>
      <c r="G3458" t="s">
        <v>49</v>
      </c>
      <c r="H3458">
        <v>100</v>
      </c>
      <c r="I3458">
        <f>ROUND(VLOOKUP(B3458,'BAHAN BAKU'!P:AO,26,FALSE)*F3458%,0)</f>
        <v>0</v>
      </c>
      <c r="J3458">
        <v>0</v>
      </c>
      <c r="K3458">
        <v>0</v>
      </c>
      <c r="L3458">
        <f>VLOOKUP(B3458,'BAHAN BAKU'!P:Y,10,FALSE)</f>
        <v>0</v>
      </c>
      <c r="M3458">
        <f>VLOOKUP(B3458,'BAHAN BAKU'!P:Z,11,FALSE)</f>
        <v>0</v>
      </c>
      <c r="T3458">
        <v>0</v>
      </c>
    </row>
    <row r="3459" spans="1:20" x14ac:dyDescent="0.25">
      <c r="A3459">
        <f>VLOOKUP(B3459,'BAHAN BAKU'!$BD:$BE,2,FALSE)</f>
        <v>1</v>
      </c>
      <c r="B3459">
        <f>IF(COUNTIF($B$2:B3458,B3458)=3,B3458+1,B3458)</f>
        <v>1153</v>
      </c>
      <c r="C3459" t="e">
        <f>VLOOKUP(B3459,'BAHAN BAKU'!P:Q,2,FALSE)</f>
        <v>#N/A</v>
      </c>
      <c r="D3459" t="s">
        <v>0</v>
      </c>
      <c r="E3459" t="s">
        <v>49</v>
      </c>
      <c r="F3459" s="13">
        <f>IF(VLOOKUP(B3459&amp;D3459,'BAHAN BAKU'!BA:BB,2,FALSE)&gt;'BAHAN BAKU'!$B$1,'BAHAN BAKU'!$B$1,VLOOKUP(B3459&amp;D3459,'BAHAN BAKU'!BA:BB,2,FALSE))</f>
        <v>0</v>
      </c>
      <c r="G3459" t="s">
        <v>49</v>
      </c>
      <c r="H3459">
        <v>100</v>
      </c>
      <c r="I3459">
        <f>ROUND(VLOOKUP(B3459,'BAHAN BAKU'!P:AO,26,FALSE)*F3459%,0)</f>
        <v>0</v>
      </c>
      <c r="J3459">
        <v>0</v>
      </c>
      <c r="K3459">
        <v>0</v>
      </c>
      <c r="L3459">
        <f>VLOOKUP(B3459,'BAHAN BAKU'!P:Y,10,FALSE)</f>
        <v>0</v>
      </c>
      <c r="M3459">
        <f>VLOOKUP(B3459,'BAHAN BAKU'!P:Z,11,FALSE)</f>
        <v>0</v>
      </c>
      <c r="T3459">
        <v>0</v>
      </c>
    </row>
    <row r="3460" spans="1:20" x14ac:dyDescent="0.25">
      <c r="A3460">
        <f>VLOOKUP(B3460,'BAHAN BAKU'!$BD:$BE,2,FALSE)</f>
        <v>1</v>
      </c>
      <c r="B3460">
        <f>IF(COUNTIF($B$2:B3459,B3459)=3,B3459+1,B3459)</f>
        <v>1153</v>
      </c>
      <c r="C3460" t="e">
        <f>VLOOKUP(B3460,'BAHAN BAKU'!P:Q,2,FALSE)</f>
        <v>#N/A</v>
      </c>
      <c r="D3460" t="s">
        <v>4</v>
      </c>
      <c r="E3460" t="s">
        <v>49</v>
      </c>
      <c r="F3460" s="13" t="e">
        <f>IF(C3460=0,"2.5","0")</f>
        <v>#N/A</v>
      </c>
      <c r="G3460" t="s">
        <v>49</v>
      </c>
      <c r="H3460">
        <v>100</v>
      </c>
      <c r="I3460" t="e">
        <f>ROUND(VLOOKUP(B3460,'BAHAN BAKU'!P:AO,26,FALSE)*F3460%,0)</f>
        <v>#N/A</v>
      </c>
      <c r="J3460">
        <v>0</v>
      </c>
      <c r="K3460">
        <v>0</v>
      </c>
      <c r="L3460">
        <f>VLOOKUP(B3460,'BAHAN BAKU'!P:Y,10,FALSE)</f>
        <v>0</v>
      </c>
      <c r="M3460">
        <f>VLOOKUP(B3460,'BAHAN BAKU'!P:Z,11,FALSE)</f>
        <v>0</v>
      </c>
      <c r="T3460">
        <v>0</v>
      </c>
    </row>
    <row r="3461" spans="1:20" x14ac:dyDescent="0.25">
      <c r="A3461">
        <f>VLOOKUP(B3461,'BAHAN BAKU'!$BD:$BE,2,FALSE)</f>
        <v>1</v>
      </c>
      <c r="B3461">
        <f>IF(COUNTIF($B$2:B3460,B3460)=3,B3460+1,B3460)</f>
        <v>1154</v>
      </c>
      <c r="C3461" t="e">
        <f>VLOOKUP(B3461,'BAHAN BAKU'!P:Q,2,FALSE)</f>
        <v>#N/A</v>
      </c>
      <c r="D3461" t="s">
        <v>2</v>
      </c>
      <c r="E3461" t="s">
        <v>49</v>
      </c>
      <c r="F3461" s="13">
        <v>11</v>
      </c>
      <c r="G3461" t="s">
        <v>49</v>
      </c>
      <c r="H3461">
        <v>100</v>
      </c>
      <c r="I3461">
        <f>ROUND(VLOOKUP(B3461,'BAHAN BAKU'!P:AO,26,FALSE)*F3461%,0)</f>
        <v>0</v>
      </c>
      <c r="J3461">
        <v>0</v>
      </c>
      <c r="K3461">
        <v>0</v>
      </c>
      <c r="L3461">
        <f>VLOOKUP(B3461,'BAHAN BAKU'!P:Y,10,FALSE)</f>
        <v>0</v>
      </c>
      <c r="M3461">
        <f>VLOOKUP(B3461,'BAHAN BAKU'!P:Z,11,FALSE)</f>
        <v>0</v>
      </c>
      <c r="T3461">
        <v>0</v>
      </c>
    </row>
    <row r="3462" spans="1:20" x14ac:dyDescent="0.25">
      <c r="A3462">
        <f>VLOOKUP(B3462,'BAHAN BAKU'!$BD:$BE,2,FALSE)</f>
        <v>1</v>
      </c>
      <c r="B3462">
        <f>IF(COUNTIF($B$2:B3461,B3461)=3,B3461+1,B3461)</f>
        <v>1154</v>
      </c>
      <c r="C3462" t="e">
        <f>VLOOKUP(B3462,'BAHAN BAKU'!P:Q,2,FALSE)</f>
        <v>#N/A</v>
      </c>
      <c r="D3462" t="s">
        <v>0</v>
      </c>
      <c r="E3462" t="s">
        <v>49</v>
      </c>
      <c r="F3462" s="13">
        <f>IF(VLOOKUP(B3462&amp;D3462,'BAHAN BAKU'!BA:BB,2,FALSE)&gt;'BAHAN BAKU'!$B$1,'BAHAN BAKU'!$B$1,VLOOKUP(B3462&amp;D3462,'BAHAN BAKU'!BA:BB,2,FALSE))</f>
        <v>0</v>
      </c>
      <c r="G3462" t="s">
        <v>49</v>
      </c>
      <c r="H3462">
        <v>100</v>
      </c>
      <c r="I3462">
        <f>ROUND(VLOOKUP(B3462,'BAHAN BAKU'!P:AO,26,FALSE)*F3462%,0)</f>
        <v>0</v>
      </c>
      <c r="J3462">
        <v>0</v>
      </c>
      <c r="K3462">
        <v>0</v>
      </c>
      <c r="L3462">
        <f>VLOOKUP(B3462,'BAHAN BAKU'!P:Y,10,FALSE)</f>
        <v>0</v>
      </c>
      <c r="M3462">
        <f>VLOOKUP(B3462,'BAHAN BAKU'!P:Z,11,FALSE)</f>
        <v>0</v>
      </c>
      <c r="T3462">
        <v>0</v>
      </c>
    </row>
    <row r="3463" spans="1:20" x14ac:dyDescent="0.25">
      <c r="A3463">
        <f>VLOOKUP(B3463,'BAHAN BAKU'!$BD:$BE,2,FALSE)</f>
        <v>1</v>
      </c>
      <c r="B3463">
        <f>IF(COUNTIF($B$2:B3462,B3462)=3,B3462+1,B3462)</f>
        <v>1154</v>
      </c>
      <c r="C3463" t="e">
        <f>VLOOKUP(B3463,'BAHAN BAKU'!P:Q,2,FALSE)</f>
        <v>#N/A</v>
      </c>
      <c r="D3463" t="s">
        <v>4</v>
      </c>
      <c r="E3463" t="s">
        <v>49</v>
      </c>
      <c r="F3463" s="13" t="e">
        <f>IF(C3463=0,"2.5","0")</f>
        <v>#N/A</v>
      </c>
      <c r="G3463" t="s">
        <v>49</v>
      </c>
      <c r="H3463">
        <v>100</v>
      </c>
      <c r="I3463" t="e">
        <f>ROUND(VLOOKUP(B3463,'BAHAN BAKU'!P:AO,26,FALSE)*F3463%,0)</f>
        <v>#N/A</v>
      </c>
      <c r="J3463">
        <v>0</v>
      </c>
      <c r="K3463">
        <v>0</v>
      </c>
      <c r="L3463">
        <f>VLOOKUP(B3463,'BAHAN BAKU'!P:Y,10,FALSE)</f>
        <v>0</v>
      </c>
      <c r="M3463">
        <f>VLOOKUP(B3463,'BAHAN BAKU'!P:Z,11,FALSE)</f>
        <v>0</v>
      </c>
      <c r="T3463">
        <v>0</v>
      </c>
    </row>
    <row r="3464" spans="1:20" x14ac:dyDescent="0.25">
      <c r="A3464">
        <f>VLOOKUP(B3464,'BAHAN BAKU'!$BD:$BE,2,FALSE)</f>
        <v>1</v>
      </c>
      <c r="B3464">
        <f>IF(COUNTIF($B$2:B3463,B3463)=3,B3463+1,B3463)</f>
        <v>1155</v>
      </c>
      <c r="C3464" t="e">
        <f>VLOOKUP(B3464,'BAHAN BAKU'!P:Q,2,FALSE)</f>
        <v>#N/A</v>
      </c>
      <c r="D3464" t="s">
        <v>2</v>
      </c>
      <c r="E3464" t="s">
        <v>49</v>
      </c>
      <c r="F3464" s="13">
        <v>11</v>
      </c>
      <c r="G3464" t="s">
        <v>49</v>
      </c>
      <c r="H3464">
        <v>100</v>
      </c>
      <c r="I3464">
        <f>ROUND(VLOOKUP(B3464,'BAHAN BAKU'!P:AO,26,FALSE)*F3464%,0)</f>
        <v>0</v>
      </c>
      <c r="J3464">
        <v>0</v>
      </c>
      <c r="K3464">
        <v>0</v>
      </c>
      <c r="L3464">
        <f>VLOOKUP(B3464,'BAHAN BAKU'!P:Y,10,FALSE)</f>
        <v>0</v>
      </c>
      <c r="M3464">
        <f>VLOOKUP(B3464,'BAHAN BAKU'!P:Z,11,FALSE)</f>
        <v>0</v>
      </c>
      <c r="T3464">
        <v>0</v>
      </c>
    </row>
    <row r="3465" spans="1:20" x14ac:dyDescent="0.25">
      <c r="A3465">
        <f>VLOOKUP(B3465,'BAHAN BAKU'!$BD:$BE,2,FALSE)</f>
        <v>1</v>
      </c>
      <c r="B3465">
        <f>IF(COUNTIF($B$2:B3464,B3464)=3,B3464+1,B3464)</f>
        <v>1155</v>
      </c>
      <c r="C3465" t="e">
        <f>VLOOKUP(B3465,'BAHAN BAKU'!P:Q,2,FALSE)</f>
        <v>#N/A</v>
      </c>
      <c r="D3465" t="s">
        <v>0</v>
      </c>
      <c r="E3465" t="s">
        <v>49</v>
      </c>
      <c r="F3465" s="13">
        <f>IF(VLOOKUP(B3465&amp;D3465,'BAHAN BAKU'!BA:BB,2,FALSE)&gt;'BAHAN BAKU'!$B$1,'BAHAN BAKU'!$B$1,VLOOKUP(B3465&amp;D3465,'BAHAN BAKU'!BA:BB,2,FALSE))</f>
        <v>0</v>
      </c>
      <c r="G3465" t="s">
        <v>49</v>
      </c>
      <c r="H3465">
        <v>100</v>
      </c>
      <c r="I3465">
        <f>ROUND(VLOOKUP(B3465,'BAHAN BAKU'!P:AO,26,FALSE)*F3465%,0)</f>
        <v>0</v>
      </c>
      <c r="J3465">
        <v>0</v>
      </c>
      <c r="K3465">
        <v>0</v>
      </c>
      <c r="L3465">
        <f>VLOOKUP(B3465,'BAHAN BAKU'!P:Y,10,FALSE)</f>
        <v>0</v>
      </c>
      <c r="M3465">
        <f>VLOOKUP(B3465,'BAHAN BAKU'!P:Z,11,FALSE)</f>
        <v>0</v>
      </c>
      <c r="T3465">
        <v>0</v>
      </c>
    </row>
    <row r="3466" spans="1:20" x14ac:dyDescent="0.25">
      <c r="A3466">
        <f>VLOOKUP(B3466,'BAHAN BAKU'!$BD:$BE,2,FALSE)</f>
        <v>1</v>
      </c>
      <c r="B3466">
        <f>IF(COUNTIF($B$2:B3465,B3465)=3,B3465+1,B3465)</f>
        <v>1155</v>
      </c>
      <c r="C3466" t="e">
        <f>VLOOKUP(B3466,'BAHAN BAKU'!P:Q,2,FALSE)</f>
        <v>#N/A</v>
      </c>
      <c r="D3466" t="s">
        <v>4</v>
      </c>
      <c r="E3466" t="s">
        <v>49</v>
      </c>
      <c r="F3466" s="13" t="e">
        <f>IF(C3466=0,"2.5","0")</f>
        <v>#N/A</v>
      </c>
      <c r="G3466" t="s">
        <v>49</v>
      </c>
      <c r="H3466">
        <v>100</v>
      </c>
      <c r="I3466" t="e">
        <f>ROUND(VLOOKUP(B3466,'BAHAN BAKU'!P:AO,26,FALSE)*F3466%,0)</f>
        <v>#N/A</v>
      </c>
      <c r="J3466">
        <v>0</v>
      </c>
      <c r="K3466">
        <v>0</v>
      </c>
      <c r="L3466">
        <f>VLOOKUP(B3466,'BAHAN BAKU'!P:Y,10,FALSE)</f>
        <v>0</v>
      </c>
      <c r="M3466">
        <f>VLOOKUP(B3466,'BAHAN BAKU'!P:Z,11,FALSE)</f>
        <v>0</v>
      </c>
      <c r="T3466">
        <v>0</v>
      </c>
    </row>
    <row r="3467" spans="1:20" x14ac:dyDescent="0.25">
      <c r="A3467">
        <f>VLOOKUP(B3467,'BAHAN BAKU'!$BD:$BE,2,FALSE)</f>
        <v>1</v>
      </c>
      <c r="B3467">
        <f>IF(COUNTIF($B$2:B3466,B3466)=3,B3466+1,B3466)</f>
        <v>1156</v>
      </c>
      <c r="C3467" t="e">
        <f>VLOOKUP(B3467,'BAHAN BAKU'!P:Q,2,FALSE)</f>
        <v>#N/A</v>
      </c>
      <c r="D3467" t="s">
        <v>2</v>
      </c>
      <c r="E3467" t="s">
        <v>49</v>
      </c>
      <c r="F3467" s="13">
        <v>11</v>
      </c>
      <c r="G3467" t="s">
        <v>49</v>
      </c>
      <c r="H3467">
        <v>100</v>
      </c>
      <c r="I3467">
        <f>ROUND(VLOOKUP(B3467,'BAHAN BAKU'!P:AO,26,FALSE)*F3467%,0)</f>
        <v>0</v>
      </c>
      <c r="J3467">
        <v>0</v>
      </c>
      <c r="K3467">
        <v>0</v>
      </c>
      <c r="L3467">
        <f>VLOOKUP(B3467,'BAHAN BAKU'!P:Y,10,FALSE)</f>
        <v>0</v>
      </c>
      <c r="M3467">
        <f>VLOOKUP(B3467,'BAHAN BAKU'!P:Z,11,FALSE)</f>
        <v>0</v>
      </c>
      <c r="T3467">
        <v>0</v>
      </c>
    </row>
    <row r="3468" spans="1:20" x14ac:dyDescent="0.25">
      <c r="A3468">
        <f>VLOOKUP(B3468,'BAHAN BAKU'!$BD:$BE,2,FALSE)</f>
        <v>1</v>
      </c>
      <c r="B3468">
        <f>IF(COUNTIF($B$2:B3467,B3467)=3,B3467+1,B3467)</f>
        <v>1156</v>
      </c>
      <c r="C3468" t="e">
        <f>VLOOKUP(B3468,'BAHAN BAKU'!P:Q,2,FALSE)</f>
        <v>#N/A</v>
      </c>
      <c r="D3468" t="s">
        <v>0</v>
      </c>
      <c r="E3468" t="s">
        <v>49</v>
      </c>
      <c r="F3468" s="13">
        <f>IF(VLOOKUP(B3468&amp;D3468,'BAHAN BAKU'!BA:BB,2,FALSE)&gt;'BAHAN BAKU'!$B$1,'BAHAN BAKU'!$B$1,VLOOKUP(B3468&amp;D3468,'BAHAN BAKU'!BA:BB,2,FALSE))</f>
        <v>0</v>
      </c>
      <c r="G3468" t="s">
        <v>49</v>
      </c>
      <c r="H3468">
        <v>100</v>
      </c>
      <c r="I3468">
        <f>ROUND(VLOOKUP(B3468,'BAHAN BAKU'!P:AO,26,FALSE)*F3468%,0)</f>
        <v>0</v>
      </c>
      <c r="J3468">
        <v>0</v>
      </c>
      <c r="K3468">
        <v>0</v>
      </c>
      <c r="L3468">
        <f>VLOOKUP(B3468,'BAHAN BAKU'!P:Y,10,FALSE)</f>
        <v>0</v>
      </c>
      <c r="M3468">
        <f>VLOOKUP(B3468,'BAHAN BAKU'!P:Z,11,FALSE)</f>
        <v>0</v>
      </c>
      <c r="T3468">
        <v>0</v>
      </c>
    </row>
    <row r="3469" spans="1:20" x14ac:dyDescent="0.25">
      <c r="A3469">
        <f>VLOOKUP(B3469,'BAHAN BAKU'!$BD:$BE,2,FALSE)</f>
        <v>1</v>
      </c>
      <c r="B3469">
        <f>IF(COUNTIF($B$2:B3468,B3468)=3,B3468+1,B3468)</f>
        <v>1156</v>
      </c>
      <c r="C3469" t="e">
        <f>VLOOKUP(B3469,'BAHAN BAKU'!P:Q,2,FALSE)</f>
        <v>#N/A</v>
      </c>
      <c r="D3469" t="s">
        <v>4</v>
      </c>
      <c r="E3469" t="s">
        <v>49</v>
      </c>
      <c r="F3469" s="13" t="e">
        <f>IF(C3469=0,"2.5","0")</f>
        <v>#N/A</v>
      </c>
      <c r="G3469" t="s">
        <v>49</v>
      </c>
      <c r="H3469">
        <v>100</v>
      </c>
      <c r="I3469" t="e">
        <f>ROUND(VLOOKUP(B3469,'BAHAN BAKU'!P:AO,26,FALSE)*F3469%,0)</f>
        <v>#N/A</v>
      </c>
      <c r="J3469">
        <v>0</v>
      </c>
      <c r="K3469">
        <v>0</v>
      </c>
      <c r="L3469">
        <f>VLOOKUP(B3469,'BAHAN BAKU'!P:Y,10,FALSE)</f>
        <v>0</v>
      </c>
      <c r="M3469">
        <f>VLOOKUP(B3469,'BAHAN BAKU'!P:Z,11,FALSE)</f>
        <v>0</v>
      </c>
      <c r="T3469">
        <v>0</v>
      </c>
    </row>
    <row r="3470" spans="1:20" x14ac:dyDescent="0.25">
      <c r="A3470">
        <f>VLOOKUP(B3470,'BAHAN BAKU'!$BD:$BE,2,FALSE)</f>
        <v>1</v>
      </c>
      <c r="B3470">
        <f>IF(COUNTIF($B$2:B3469,B3469)=3,B3469+1,B3469)</f>
        <v>1157</v>
      </c>
      <c r="C3470" t="e">
        <f>VLOOKUP(B3470,'BAHAN BAKU'!P:Q,2,FALSE)</f>
        <v>#N/A</v>
      </c>
      <c r="D3470" t="s">
        <v>2</v>
      </c>
      <c r="E3470" t="s">
        <v>49</v>
      </c>
      <c r="F3470" s="13">
        <v>11</v>
      </c>
      <c r="G3470" t="s">
        <v>49</v>
      </c>
      <c r="H3470">
        <v>100</v>
      </c>
      <c r="I3470">
        <f>ROUND(VLOOKUP(B3470,'BAHAN BAKU'!P:AO,26,FALSE)*F3470%,0)</f>
        <v>0</v>
      </c>
      <c r="J3470">
        <v>0</v>
      </c>
      <c r="K3470">
        <v>0</v>
      </c>
      <c r="L3470">
        <f>VLOOKUP(B3470,'BAHAN BAKU'!P:Y,10,FALSE)</f>
        <v>0</v>
      </c>
      <c r="M3470">
        <f>VLOOKUP(B3470,'BAHAN BAKU'!P:Z,11,FALSE)</f>
        <v>0</v>
      </c>
      <c r="T3470">
        <v>0</v>
      </c>
    </row>
    <row r="3471" spans="1:20" x14ac:dyDescent="0.25">
      <c r="A3471">
        <f>VLOOKUP(B3471,'BAHAN BAKU'!$BD:$BE,2,FALSE)</f>
        <v>1</v>
      </c>
      <c r="B3471">
        <f>IF(COUNTIF($B$2:B3470,B3470)=3,B3470+1,B3470)</f>
        <v>1157</v>
      </c>
      <c r="C3471" t="e">
        <f>VLOOKUP(B3471,'BAHAN BAKU'!P:Q,2,FALSE)</f>
        <v>#N/A</v>
      </c>
      <c r="D3471" t="s">
        <v>0</v>
      </c>
      <c r="E3471" t="s">
        <v>49</v>
      </c>
      <c r="F3471" s="13">
        <f>IF(VLOOKUP(B3471&amp;D3471,'BAHAN BAKU'!BA:BB,2,FALSE)&gt;'BAHAN BAKU'!$B$1,'BAHAN BAKU'!$B$1,VLOOKUP(B3471&amp;D3471,'BAHAN BAKU'!BA:BB,2,FALSE))</f>
        <v>0</v>
      </c>
      <c r="G3471" t="s">
        <v>49</v>
      </c>
      <c r="H3471">
        <v>100</v>
      </c>
      <c r="I3471">
        <f>ROUND(VLOOKUP(B3471,'BAHAN BAKU'!P:AO,26,FALSE)*F3471%,0)</f>
        <v>0</v>
      </c>
      <c r="J3471">
        <v>0</v>
      </c>
      <c r="K3471">
        <v>0</v>
      </c>
      <c r="L3471">
        <f>VLOOKUP(B3471,'BAHAN BAKU'!P:Y,10,FALSE)</f>
        <v>0</v>
      </c>
      <c r="M3471">
        <f>VLOOKUP(B3471,'BAHAN BAKU'!P:Z,11,FALSE)</f>
        <v>0</v>
      </c>
      <c r="T3471">
        <v>0</v>
      </c>
    </row>
    <row r="3472" spans="1:20" x14ac:dyDescent="0.25">
      <c r="A3472">
        <f>VLOOKUP(B3472,'BAHAN BAKU'!$BD:$BE,2,FALSE)</f>
        <v>1</v>
      </c>
      <c r="B3472">
        <f>IF(COUNTIF($B$2:B3471,B3471)=3,B3471+1,B3471)</f>
        <v>1157</v>
      </c>
      <c r="C3472" t="e">
        <f>VLOOKUP(B3472,'BAHAN BAKU'!P:Q,2,FALSE)</f>
        <v>#N/A</v>
      </c>
      <c r="D3472" t="s">
        <v>4</v>
      </c>
      <c r="E3472" t="s">
        <v>49</v>
      </c>
      <c r="F3472" s="13" t="e">
        <f>IF(C3472=0,"2.5","0")</f>
        <v>#N/A</v>
      </c>
      <c r="G3472" t="s">
        <v>49</v>
      </c>
      <c r="H3472">
        <v>100</v>
      </c>
      <c r="I3472" t="e">
        <f>ROUND(VLOOKUP(B3472,'BAHAN BAKU'!P:AO,26,FALSE)*F3472%,0)</f>
        <v>#N/A</v>
      </c>
      <c r="J3472">
        <v>0</v>
      </c>
      <c r="K3472">
        <v>0</v>
      </c>
      <c r="L3472">
        <f>VLOOKUP(B3472,'BAHAN BAKU'!P:Y,10,FALSE)</f>
        <v>0</v>
      </c>
      <c r="M3472">
        <f>VLOOKUP(B3472,'BAHAN BAKU'!P:Z,11,FALSE)</f>
        <v>0</v>
      </c>
      <c r="T3472">
        <v>0</v>
      </c>
    </row>
    <row r="3473" spans="1:20" x14ac:dyDescent="0.25">
      <c r="A3473">
        <f>VLOOKUP(B3473,'BAHAN BAKU'!$BD:$BE,2,FALSE)</f>
        <v>1</v>
      </c>
      <c r="B3473">
        <f>IF(COUNTIF($B$2:B3472,B3472)=3,B3472+1,B3472)</f>
        <v>1158</v>
      </c>
      <c r="C3473" t="e">
        <f>VLOOKUP(B3473,'BAHAN BAKU'!P:Q,2,FALSE)</f>
        <v>#N/A</v>
      </c>
      <c r="D3473" t="s">
        <v>2</v>
      </c>
      <c r="E3473" t="s">
        <v>49</v>
      </c>
      <c r="F3473" s="13">
        <v>11</v>
      </c>
      <c r="G3473" t="s">
        <v>49</v>
      </c>
      <c r="H3473">
        <v>100</v>
      </c>
      <c r="I3473">
        <f>ROUND(VLOOKUP(B3473,'BAHAN BAKU'!P:AO,26,FALSE)*F3473%,0)</f>
        <v>0</v>
      </c>
      <c r="J3473">
        <v>0</v>
      </c>
      <c r="K3473">
        <v>0</v>
      </c>
      <c r="L3473">
        <f>VLOOKUP(B3473,'BAHAN BAKU'!P:Y,10,FALSE)</f>
        <v>0</v>
      </c>
      <c r="M3473">
        <f>VLOOKUP(B3473,'BAHAN BAKU'!P:Z,11,FALSE)</f>
        <v>0</v>
      </c>
      <c r="T3473">
        <v>0</v>
      </c>
    </row>
    <row r="3474" spans="1:20" x14ac:dyDescent="0.25">
      <c r="A3474">
        <f>VLOOKUP(B3474,'BAHAN BAKU'!$BD:$BE,2,FALSE)</f>
        <v>1</v>
      </c>
      <c r="B3474">
        <f>IF(COUNTIF($B$2:B3473,B3473)=3,B3473+1,B3473)</f>
        <v>1158</v>
      </c>
      <c r="C3474" t="e">
        <f>VLOOKUP(B3474,'BAHAN BAKU'!P:Q,2,FALSE)</f>
        <v>#N/A</v>
      </c>
      <c r="D3474" t="s">
        <v>0</v>
      </c>
      <c r="E3474" t="s">
        <v>49</v>
      </c>
      <c r="F3474" s="13">
        <f>IF(VLOOKUP(B3474&amp;D3474,'BAHAN BAKU'!BA:BB,2,FALSE)&gt;'BAHAN BAKU'!$B$1,'BAHAN BAKU'!$B$1,VLOOKUP(B3474&amp;D3474,'BAHAN BAKU'!BA:BB,2,FALSE))</f>
        <v>0</v>
      </c>
      <c r="G3474" t="s">
        <v>49</v>
      </c>
      <c r="H3474">
        <v>100</v>
      </c>
      <c r="I3474">
        <f>ROUND(VLOOKUP(B3474,'BAHAN BAKU'!P:AO,26,FALSE)*F3474%,0)</f>
        <v>0</v>
      </c>
      <c r="J3474">
        <v>0</v>
      </c>
      <c r="K3474">
        <v>0</v>
      </c>
      <c r="L3474">
        <f>VLOOKUP(B3474,'BAHAN BAKU'!P:Y,10,FALSE)</f>
        <v>0</v>
      </c>
      <c r="M3474">
        <f>VLOOKUP(B3474,'BAHAN BAKU'!P:Z,11,FALSE)</f>
        <v>0</v>
      </c>
      <c r="T3474">
        <v>0</v>
      </c>
    </row>
    <row r="3475" spans="1:20" x14ac:dyDescent="0.25">
      <c r="A3475">
        <f>VLOOKUP(B3475,'BAHAN BAKU'!$BD:$BE,2,FALSE)</f>
        <v>1</v>
      </c>
      <c r="B3475">
        <f>IF(COUNTIF($B$2:B3474,B3474)=3,B3474+1,B3474)</f>
        <v>1158</v>
      </c>
      <c r="C3475" t="e">
        <f>VLOOKUP(B3475,'BAHAN BAKU'!P:Q,2,FALSE)</f>
        <v>#N/A</v>
      </c>
      <c r="D3475" t="s">
        <v>4</v>
      </c>
      <c r="E3475" t="s">
        <v>49</v>
      </c>
      <c r="F3475" s="13" t="e">
        <f>IF(C3475=0,"2.5","0")</f>
        <v>#N/A</v>
      </c>
      <c r="G3475" t="s">
        <v>49</v>
      </c>
      <c r="H3475">
        <v>100</v>
      </c>
      <c r="I3475" t="e">
        <f>ROUND(VLOOKUP(B3475,'BAHAN BAKU'!P:AO,26,FALSE)*F3475%,0)</f>
        <v>#N/A</v>
      </c>
      <c r="J3475">
        <v>0</v>
      </c>
      <c r="K3475">
        <v>0</v>
      </c>
      <c r="L3475">
        <f>VLOOKUP(B3475,'BAHAN BAKU'!P:Y,10,FALSE)</f>
        <v>0</v>
      </c>
      <c r="M3475">
        <f>VLOOKUP(B3475,'BAHAN BAKU'!P:Z,11,FALSE)</f>
        <v>0</v>
      </c>
      <c r="T3475">
        <v>0</v>
      </c>
    </row>
    <row r="3476" spans="1:20" x14ac:dyDescent="0.25">
      <c r="A3476">
        <f>VLOOKUP(B3476,'BAHAN BAKU'!$BD:$BE,2,FALSE)</f>
        <v>1</v>
      </c>
      <c r="B3476">
        <f>IF(COUNTIF($B$2:B3475,B3475)=3,B3475+1,B3475)</f>
        <v>1159</v>
      </c>
      <c r="C3476" t="e">
        <f>VLOOKUP(B3476,'BAHAN BAKU'!P:Q,2,FALSE)</f>
        <v>#N/A</v>
      </c>
      <c r="D3476" t="s">
        <v>2</v>
      </c>
      <c r="E3476" t="s">
        <v>49</v>
      </c>
      <c r="F3476" s="13">
        <v>11</v>
      </c>
      <c r="G3476" t="s">
        <v>49</v>
      </c>
      <c r="H3476">
        <v>100</v>
      </c>
      <c r="I3476">
        <f>ROUND(VLOOKUP(B3476,'BAHAN BAKU'!P:AO,26,FALSE)*F3476%,0)</f>
        <v>0</v>
      </c>
      <c r="J3476">
        <v>0</v>
      </c>
      <c r="K3476">
        <v>0</v>
      </c>
      <c r="L3476">
        <f>VLOOKUP(B3476,'BAHAN BAKU'!P:Y,10,FALSE)</f>
        <v>0</v>
      </c>
      <c r="M3476">
        <f>VLOOKUP(B3476,'BAHAN BAKU'!P:Z,11,FALSE)</f>
        <v>0</v>
      </c>
      <c r="T3476">
        <v>0</v>
      </c>
    </row>
    <row r="3477" spans="1:20" x14ac:dyDescent="0.25">
      <c r="A3477">
        <f>VLOOKUP(B3477,'BAHAN BAKU'!$BD:$BE,2,FALSE)</f>
        <v>1</v>
      </c>
      <c r="B3477">
        <f>IF(COUNTIF($B$2:B3476,B3476)=3,B3476+1,B3476)</f>
        <v>1159</v>
      </c>
      <c r="C3477" t="e">
        <f>VLOOKUP(B3477,'BAHAN BAKU'!P:Q,2,FALSE)</f>
        <v>#N/A</v>
      </c>
      <c r="D3477" t="s">
        <v>0</v>
      </c>
      <c r="E3477" t="s">
        <v>49</v>
      </c>
      <c r="F3477" s="13">
        <f>IF(VLOOKUP(B3477&amp;D3477,'BAHAN BAKU'!BA:BB,2,FALSE)&gt;'BAHAN BAKU'!$B$1,'BAHAN BAKU'!$B$1,VLOOKUP(B3477&amp;D3477,'BAHAN BAKU'!BA:BB,2,FALSE))</f>
        <v>0</v>
      </c>
      <c r="G3477" t="s">
        <v>49</v>
      </c>
      <c r="H3477">
        <v>100</v>
      </c>
      <c r="I3477">
        <f>ROUND(VLOOKUP(B3477,'BAHAN BAKU'!P:AO,26,FALSE)*F3477%,0)</f>
        <v>0</v>
      </c>
      <c r="J3477">
        <v>0</v>
      </c>
      <c r="K3477">
        <v>0</v>
      </c>
      <c r="L3477">
        <f>VLOOKUP(B3477,'BAHAN BAKU'!P:Y,10,FALSE)</f>
        <v>0</v>
      </c>
      <c r="M3477">
        <f>VLOOKUP(B3477,'BAHAN BAKU'!P:Z,11,FALSE)</f>
        <v>0</v>
      </c>
      <c r="T3477">
        <v>0</v>
      </c>
    </row>
    <row r="3478" spans="1:20" x14ac:dyDescent="0.25">
      <c r="A3478">
        <f>VLOOKUP(B3478,'BAHAN BAKU'!$BD:$BE,2,FALSE)</f>
        <v>1</v>
      </c>
      <c r="B3478">
        <f>IF(COUNTIF($B$2:B3477,B3477)=3,B3477+1,B3477)</f>
        <v>1159</v>
      </c>
      <c r="C3478" t="e">
        <f>VLOOKUP(B3478,'BAHAN BAKU'!P:Q,2,FALSE)</f>
        <v>#N/A</v>
      </c>
      <c r="D3478" t="s">
        <v>4</v>
      </c>
      <c r="E3478" t="s">
        <v>49</v>
      </c>
      <c r="F3478" s="13" t="e">
        <f>IF(C3478=0,"2.5","0")</f>
        <v>#N/A</v>
      </c>
      <c r="G3478" t="s">
        <v>49</v>
      </c>
      <c r="H3478">
        <v>100</v>
      </c>
      <c r="I3478" t="e">
        <f>ROUND(VLOOKUP(B3478,'BAHAN BAKU'!P:AO,26,FALSE)*F3478%,0)</f>
        <v>#N/A</v>
      </c>
      <c r="J3478">
        <v>0</v>
      </c>
      <c r="K3478">
        <v>0</v>
      </c>
      <c r="L3478">
        <f>VLOOKUP(B3478,'BAHAN BAKU'!P:Y,10,FALSE)</f>
        <v>0</v>
      </c>
      <c r="M3478">
        <f>VLOOKUP(B3478,'BAHAN BAKU'!P:Z,11,FALSE)</f>
        <v>0</v>
      </c>
      <c r="T3478">
        <v>0</v>
      </c>
    </row>
    <row r="3479" spans="1:20" x14ac:dyDescent="0.25">
      <c r="A3479">
        <f>VLOOKUP(B3479,'BAHAN BAKU'!$BD:$BE,2,FALSE)</f>
        <v>1</v>
      </c>
      <c r="B3479">
        <f>IF(COUNTIF($B$2:B3478,B3478)=3,B3478+1,B3478)</f>
        <v>1160</v>
      </c>
      <c r="C3479" t="e">
        <f>VLOOKUP(B3479,'BAHAN BAKU'!P:Q,2,FALSE)</f>
        <v>#N/A</v>
      </c>
      <c r="D3479" t="s">
        <v>2</v>
      </c>
      <c r="E3479" t="s">
        <v>49</v>
      </c>
      <c r="F3479" s="13">
        <v>11</v>
      </c>
      <c r="G3479" t="s">
        <v>49</v>
      </c>
      <c r="H3479">
        <v>100</v>
      </c>
      <c r="I3479">
        <f>ROUND(VLOOKUP(B3479,'BAHAN BAKU'!P:AO,26,FALSE)*F3479%,0)</f>
        <v>0</v>
      </c>
      <c r="J3479">
        <v>0</v>
      </c>
      <c r="K3479">
        <v>0</v>
      </c>
      <c r="L3479">
        <f>VLOOKUP(B3479,'BAHAN BAKU'!P:Y,10,FALSE)</f>
        <v>0</v>
      </c>
      <c r="M3479">
        <f>VLOOKUP(B3479,'BAHAN BAKU'!P:Z,11,FALSE)</f>
        <v>0</v>
      </c>
      <c r="T3479">
        <v>0</v>
      </c>
    </row>
    <row r="3480" spans="1:20" x14ac:dyDescent="0.25">
      <c r="A3480">
        <f>VLOOKUP(B3480,'BAHAN BAKU'!$BD:$BE,2,FALSE)</f>
        <v>1</v>
      </c>
      <c r="B3480">
        <f>IF(COUNTIF($B$2:B3479,B3479)=3,B3479+1,B3479)</f>
        <v>1160</v>
      </c>
      <c r="C3480" t="e">
        <f>VLOOKUP(B3480,'BAHAN BAKU'!P:Q,2,FALSE)</f>
        <v>#N/A</v>
      </c>
      <c r="D3480" t="s">
        <v>0</v>
      </c>
      <c r="E3480" t="s">
        <v>49</v>
      </c>
      <c r="F3480" s="13">
        <f>IF(VLOOKUP(B3480&amp;D3480,'BAHAN BAKU'!BA:BB,2,FALSE)&gt;'BAHAN BAKU'!$B$1,'BAHAN BAKU'!$B$1,VLOOKUP(B3480&amp;D3480,'BAHAN BAKU'!BA:BB,2,FALSE))</f>
        <v>0</v>
      </c>
      <c r="G3480" t="s">
        <v>49</v>
      </c>
      <c r="H3480">
        <v>100</v>
      </c>
      <c r="I3480">
        <f>ROUND(VLOOKUP(B3480,'BAHAN BAKU'!P:AO,26,FALSE)*F3480%,0)</f>
        <v>0</v>
      </c>
      <c r="J3480">
        <v>0</v>
      </c>
      <c r="K3480">
        <v>0</v>
      </c>
      <c r="L3480">
        <f>VLOOKUP(B3480,'BAHAN BAKU'!P:Y,10,FALSE)</f>
        <v>0</v>
      </c>
      <c r="M3480">
        <f>VLOOKUP(B3480,'BAHAN BAKU'!P:Z,11,FALSE)</f>
        <v>0</v>
      </c>
      <c r="T3480">
        <v>0</v>
      </c>
    </row>
    <row r="3481" spans="1:20" x14ac:dyDescent="0.25">
      <c r="A3481">
        <f>VLOOKUP(B3481,'BAHAN BAKU'!$BD:$BE,2,FALSE)</f>
        <v>1</v>
      </c>
      <c r="B3481">
        <f>IF(COUNTIF($B$2:B3480,B3480)=3,B3480+1,B3480)</f>
        <v>1160</v>
      </c>
      <c r="C3481" t="e">
        <f>VLOOKUP(B3481,'BAHAN BAKU'!P:Q,2,FALSE)</f>
        <v>#N/A</v>
      </c>
      <c r="D3481" t="s">
        <v>4</v>
      </c>
      <c r="E3481" t="s">
        <v>49</v>
      </c>
      <c r="F3481" s="13" t="e">
        <f>IF(C3481=0,"2.5","0")</f>
        <v>#N/A</v>
      </c>
      <c r="G3481" t="s">
        <v>49</v>
      </c>
      <c r="H3481">
        <v>100</v>
      </c>
      <c r="I3481" t="e">
        <f>ROUND(VLOOKUP(B3481,'BAHAN BAKU'!P:AO,26,FALSE)*F3481%,0)</f>
        <v>#N/A</v>
      </c>
      <c r="J3481">
        <v>0</v>
      </c>
      <c r="K3481">
        <v>0</v>
      </c>
      <c r="L3481">
        <f>VLOOKUP(B3481,'BAHAN BAKU'!P:Y,10,FALSE)</f>
        <v>0</v>
      </c>
      <c r="M3481">
        <f>VLOOKUP(B3481,'BAHAN BAKU'!P:Z,11,FALSE)</f>
        <v>0</v>
      </c>
      <c r="T3481">
        <v>0</v>
      </c>
    </row>
    <row r="3482" spans="1:20" x14ac:dyDescent="0.25">
      <c r="A3482">
        <f>VLOOKUP(B3482,'BAHAN BAKU'!$BD:$BE,2,FALSE)</f>
        <v>1</v>
      </c>
      <c r="B3482">
        <f>IF(COUNTIF($B$2:B3481,B3481)=3,B3481+1,B3481)</f>
        <v>1161</v>
      </c>
      <c r="C3482" t="e">
        <f>VLOOKUP(B3482,'BAHAN BAKU'!P:Q,2,FALSE)</f>
        <v>#N/A</v>
      </c>
      <c r="D3482" t="s">
        <v>2</v>
      </c>
      <c r="E3482" t="s">
        <v>49</v>
      </c>
      <c r="F3482" s="13">
        <v>11</v>
      </c>
      <c r="G3482" t="s">
        <v>49</v>
      </c>
      <c r="H3482">
        <v>100</v>
      </c>
      <c r="I3482">
        <f>ROUND(VLOOKUP(B3482,'BAHAN BAKU'!P:AO,26,FALSE)*F3482%,0)</f>
        <v>0</v>
      </c>
      <c r="J3482">
        <v>0</v>
      </c>
      <c r="K3482">
        <v>0</v>
      </c>
      <c r="L3482">
        <f>VLOOKUP(B3482,'BAHAN BAKU'!P:Y,10,FALSE)</f>
        <v>0</v>
      </c>
      <c r="M3482">
        <f>VLOOKUP(B3482,'BAHAN BAKU'!P:Z,11,FALSE)</f>
        <v>0</v>
      </c>
      <c r="T3482">
        <v>0</v>
      </c>
    </row>
    <row r="3483" spans="1:20" x14ac:dyDescent="0.25">
      <c r="A3483">
        <f>VLOOKUP(B3483,'BAHAN BAKU'!$BD:$BE,2,FALSE)</f>
        <v>1</v>
      </c>
      <c r="B3483">
        <f>IF(COUNTIF($B$2:B3482,B3482)=3,B3482+1,B3482)</f>
        <v>1161</v>
      </c>
      <c r="C3483" t="e">
        <f>VLOOKUP(B3483,'BAHAN BAKU'!P:Q,2,FALSE)</f>
        <v>#N/A</v>
      </c>
      <c r="D3483" t="s">
        <v>0</v>
      </c>
      <c r="E3483" t="s">
        <v>49</v>
      </c>
      <c r="F3483" s="13">
        <f>IF(VLOOKUP(B3483&amp;D3483,'BAHAN BAKU'!BA:BB,2,FALSE)&gt;'BAHAN BAKU'!$B$1,'BAHAN BAKU'!$B$1,VLOOKUP(B3483&amp;D3483,'BAHAN BAKU'!BA:BB,2,FALSE))</f>
        <v>0</v>
      </c>
      <c r="G3483" t="s">
        <v>49</v>
      </c>
      <c r="H3483">
        <v>100</v>
      </c>
      <c r="I3483">
        <f>ROUND(VLOOKUP(B3483,'BAHAN BAKU'!P:AO,26,FALSE)*F3483%,0)</f>
        <v>0</v>
      </c>
      <c r="J3483">
        <v>0</v>
      </c>
      <c r="K3483">
        <v>0</v>
      </c>
      <c r="L3483">
        <f>VLOOKUP(B3483,'BAHAN BAKU'!P:Y,10,FALSE)</f>
        <v>0</v>
      </c>
      <c r="M3483">
        <f>VLOOKUP(B3483,'BAHAN BAKU'!P:Z,11,FALSE)</f>
        <v>0</v>
      </c>
      <c r="T3483">
        <v>0</v>
      </c>
    </row>
    <row r="3484" spans="1:20" x14ac:dyDescent="0.25">
      <c r="A3484">
        <f>VLOOKUP(B3484,'BAHAN BAKU'!$BD:$BE,2,FALSE)</f>
        <v>1</v>
      </c>
      <c r="B3484">
        <f>IF(COUNTIF($B$2:B3483,B3483)=3,B3483+1,B3483)</f>
        <v>1161</v>
      </c>
      <c r="C3484" t="e">
        <f>VLOOKUP(B3484,'BAHAN BAKU'!P:Q,2,FALSE)</f>
        <v>#N/A</v>
      </c>
      <c r="D3484" t="s">
        <v>4</v>
      </c>
      <c r="E3484" t="s">
        <v>49</v>
      </c>
      <c r="F3484" s="13" t="e">
        <f>IF(C3484=0,"2.5","0")</f>
        <v>#N/A</v>
      </c>
      <c r="G3484" t="s">
        <v>49</v>
      </c>
      <c r="H3484">
        <v>100</v>
      </c>
      <c r="I3484" t="e">
        <f>ROUND(VLOOKUP(B3484,'BAHAN BAKU'!P:AO,26,FALSE)*F3484%,0)</f>
        <v>#N/A</v>
      </c>
      <c r="J3484">
        <v>0</v>
      </c>
      <c r="K3484">
        <v>0</v>
      </c>
      <c r="L3484">
        <f>VLOOKUP(B3484,'BAHAN BAKU'!P:Y,10,FALSE)</f>
        <v>0</v>
      </c>
      <c r="M3484">
        <f>VLOOKUP(B3484,'BAHAN BAKU'!P:Z,11,FALSE)</f>
        <v>0</v>
      </c>
      <c r="T3484">
        <v>0</v>
      </c>
    </row>
    <row r="3485" spans="1:20" x14ac:dyDescent="0.25">
      <c r="A3485">
        <f>VLOOKUP(B3485,'BAHAN BAKU'!$BD:$BE,2,FALSE)</f>
        <v>1</v>
      </c>
      <c r="B3485">
        <f>IF(COUNTIF($B$2:B3484,B3484)=3,B3484+1,B3484)</f>
        <v>1162</v>
      </c>
      <c r="C3485" t="e">
        <f>VLOOKUP(B3485,'BAHAN BAKU'!P:Q,2,FALSE)</f>
        <v>#N/A</v>
      </c>
      <c r="D3485" t="s">
        <v>2</v>
      </c>
      <c r="E3485" t="s">
        <v>49</v>
      </c>
      <c r="F3485" s="13">
        <v>11</v>
      </c>
      <c r="G3485" t="s">
        <v>49</v>
      </c>
      <c r="H3485">
        <v>100</v>
      </c>
      <c r="I3485">
        <f>ROUND(VLOOKUP(B3485,'BAHAN BAKU'!P:AO,26,FALSE)*F3485%,0)</f>
        <v>0</v>
      </c>
      <c r="J3485">
        <v>0</v>
      </c>
      <c r="K3485">
        <v>0</v>
      </c>
      <c r="L3485">
        <f>VLOOKUP(B3485,'BAHAN BAKU'!P:Y,10,FALSE)</f>
        <v>0</v>
      </c>
      <c r="M3485">
        <f>VLOOKUP(B3485,'BAHAN BAKU'!P:Z,11,FALSE)</f>
        <v>0</v>
      </c>
      <c r="T3485">
        <v>0</v>
      </c>
    </row>
    <row r="3486" spans="1:20" x14ac:dyDescent="0.25">
      <c r="A3486">
        <f>VLOOKUP(B3486,'BAHAN BAKU'!$BD:$BE,2,FALSE)</f>
        <v>1</v>
      </c>
      <c r="B3486">
        <f>IF(COUNTIF($B$2:B3485,B3485)=3,B3485+1,B3485)</f>
        <v>1162</v>
      </c>
      <c r="C3486" t="e">
        <f>VLOOKUP(B3486,'BAHAN BAKU'!P:Q,2,FALSE)</f>
        <v>#N/A</v>
      </c>
      <c r="D3486" t="s">
        <v>0</v>
      </c>
      <c r="E3486" t="s">
        <v>49</v>
      </c>
      <c r="F3486" s="13">
        <f>IF(VLOOKUP(B3486&amp;D3486,'BAHAN BAKU'!BA:BB,2,FALSE)&gt;'BAHAN BAKU'!$B$1,'BAHAN BAKU'!$B$1,VLOOKUP(B3486&amp;D3486,'BAHAN BAKU'!BA:BB,2,FALSE))</f>
        <v>0</v>
      </c>
      <c r="G3486" t="s">
        <v>49</v>
      </c>
      <c r="H3486">
        <v>100</v>
      </c>
      <c r="I3486">
        <f>ROUND(VLOOKUP(B3486,'BAHAN BAKU'!P:AO,26,FALSE)*F3486%,0)</f>
        <v>0</v>
      </c>
      <c r="J3486">
        <v>0</v>
      </c>
      <c r="K3486">
        <v>0</v>
      </c>
      <c r="L3486">
        <f>VLOOKUP(B3486,'BAHAN BAKU'!P:Y,10,FALSE)</f>
        <v>0</v>
      </c>
      <c r="M3486">
        <f>VLOOKUP(B3486,'BAHAN BAKU'!P:Z,11,FALSE)</f>
        <v>0</v>
      </c>
      <c r="T3486">
        <v>0</v>
      </c>
    </row>
    <row r="3487" spans="1:20" x14ac:dyDescent="0.25">
      <c r="A3487">
        <f>VLOOKUP(B3487,'BAHAN BAKU'!$BD:$BE,2,FALSE)</f>
        <v>1</v>
      </c>
      <c r="B3487">
        <f>IF(COUNTIF($B$2:B3486,B3486)=3,B3486+1,B3486)</f>
        <v>1162</v>
      </c>
      <c r="C3487" t="e">
        <f>VLOOKUP(B3487,'BAHAN BAKU'!P:Q,2,FALSE)</f>
        <v>#N/A</v>
      </c>
      <c r="D3487" t="s">
        <v>4</v>
      </c>
      <c r="E3487" t="s">
        <v>49</v>
      </c>
      <c r="F3487" s="13" t="e">
        <f>IF(C3487=0,"2.5","0")</f>
        <v>#N/A</v>
      </c>
      <c r="G3487" t="s">
        <v>49</v>
      </c>
      <c r="H3487">
        <v>100</v>
      </c>
      <c r="I3487" t="e">
        <f>ROUND(VLOOKUP(B3487,'BAHAN BAKU'!P:AO,26,FALSE)*F3487%,0)</f>
        <v>#N/A</v>
      </c>
      <c r="J3487">
        <v>0</v>
      </c>
      <c r="K3487">
        <v>0</v>
      </c>
      <c r="L3487">
        <f>VLOOKUP(B3487,'BAHAN BAKU'!P:Y,10,FALSE)</f>
        <v>0</v>
      </c>
      <c r="M3487">
        <f>VLOOKUP(B3487,'BAHAN BAKU'!P:Z,11,FALSE)</f>
        <v>0</v>
      </c>
      <c r="T3487">
        <v>0</v>
      </c>
    </row>
    <row r="3488" spans="1:20" x14ac:dyDescent="0.25">
      <c r="A3488">
        <f>VLOOKUP(B3488,'BAHAN BAKU'!$BD:$BE,2,FALSE)</f>
        <v>1</v>
      </c>
      <c r="B3488">
        <f>IF(COUNTIF($B$2:B3487,B3487)=3,B3487+1,B3487)</f>
        <v>1163</v>
      </c>
      <c r="C3488" t="e">
        <f>VLOOKUP(B3488,'BAHAN BAKU'!P:Q,2,FALSE)</f>
        <v>#N/A</v>
      </c>
      <c r="D3488" t="s">
        <v>2</v>
      </c>
      <c r="E3488" t="s">
        <v>49</v>
      </c>
      <c r="F3488" s="13">
        <v>11</v>
      </c>
      <c r="G3488" t="s">
        <v>49</v>
      </c>
      <c r="H3488">
        <v>100</v>
      </c>
      <c r="I3488">
        <f>ROUND(VLOOKUP(B3488,'BAHAN BAKU'!P:AO,26,FALSE)*F3488%,0)</f>
        <v>0</v>
      </c>
      <c r="J3488">
        <v>0</v>
      </c>
      <c r="K3488">
        <v>0</v>
      </c>
      <c r="L3488">
        <f>VLOOKUP(B3488,'BAHAN BAKU'!P:Y,10,FALSE)</f>
        <v>0</v>
      </c>
      <c r="M3488">
        <f>VLOOKUP(B3488,'BAHAN BAKU'!P:Z,11,FALSE)</f>
        <v>0</v>
      </c>
      <c r="T3488">
        <v>0</v>
      </c>
    </row>
    <row r="3489" spans="1:20" x14ac:dyDescent="0.25">
      <c r="A3489">
        <f>VLOOKUP(B3489,'BAHAN BAKU'!$BD:$BE,2,FALSE)</f>
        <v>1</v>
      </c>
      <c r="B3489">
        <f>IF(COUNTIF($B$2:B3488,B3488)=3,B3488+1,B3488)</f>
        <v>1163</v>
      </c>
      <c r="C3489" t="e">
        <f>VLOOKUP(B3489,'BAHAN BAKU'!P:Q,2,FALSE)</f>
        <v>#N/A</v>
      </c>
      <c r="D3489" t="s">
        <v>0</v>
      </c>
      <c r="E3489" t="s">
        <v>49</v>
      </c>
      <c r="F3489" s="13">
        <f>IF(VLOOKUP(B3489&amp;D3489,'BAHAN BAKU'!BA:BB,2,FALSE)&gt;'BAHAN BAKU'!$B$1,'BAHAN BAKU'!$B$1,VLOOKUP(B3489&amp;D3489,'BAHAN BAKU'!BA:BB,2,FALSE))</f>
        <v>0</v>
      </c>
      <c r="G3489" t="s">
        <v>49</v>
      </c>
      <c r="H3489">
        <v>100</v>
      </c>
      <c r="I3489">
        <f>ROUND(VLOOKUP(B3489,'BAHAN BAKU'!P:AO,26,FALSE)*F3489%,0)</f>
        <v>0</v>
      </c>
      <c r="J3489">
        <v>0</v>
      </c>
      <c r="K3489">
        <v>0</v>
      </c>
      <c r="L3489">
        <f>VLOOKUP(B3489,'BAHAN BAKU'!P:Y,10,FALSE)</f>
        <v>0</v>
      </c>
      <c r="M3489">
        <f>VLOOKUP(B3489,'BAHAN BAKU'!P:Z,11,FALSE)</f>
        <v>0</v>
      </c>
      <c r="T3489">
        <v>0</v>
      </c>
    </row>
    <row r="3490" spans="1:20" x14ac:dyDescent="0.25">
      <c r="A3490">
        <f>VLOOKUP(B3490,'BAHAN BAKU'!$BD:$BE,2,FALSE)</f>
        <v>1</v>
      </c>
      <c r="B3490">
        <f>IF(COUNTIF($B$2:B3489,B3489)=3,B3489+1,B3489)</f>
        <v>1163</v>
      </c>
      <c r="C3490" t="e">
        <f>VLOOKUP(B3490,'BAHAN BAKU'!P:Q,2,FALSE)</f>
        <v>#N/A</v>
      </c>
      <c r="D3490" t="s">
        <v>4</v>
      </c>
      <c r="E3490" t="s">
        <v>49</v>
      </c>
      <c r="F3490" s="13" t="e">
        <f>IF(C3490=0,"2.5","0")</f>
        <v>#N/A</v>
      </c>
      <c r="G3490" t="s">
        <v>49</v>
      </c>
      <c r="H3490">
        <v>100</v>
      </c>
      <c r="I3490" t="e">
        <f>ROUND(VLOOKUP(B3490,'BAHAN BAKU'!P:AO,26,FALSE)*F3490%,0)</f>
        <v>#N/A</v>
      </c>
      <c r="J3490">
        <v>0</v>
      </c>
      <c r="K3490">
        <v>0</v>
      </c>
      <c r="L3490">
        <f>VLOOKUP(B3490,'BAHAN BAKU'!P:Y,10,FALSE)</f>
        <v>0</v>
      </c>
      <c r="M3490">
        <f>VLOOKUP(B3490,'BAHAN BAKU'!P:Z,11,FALSE)</f>
        <v>0</v>
      </c>
      <c r="T3490">
        <v>0</v>
      </c>
    </row>
    <row r="3491" spans="1:20" x14ac:dyDescent="0.25">
      <c r="A3491">
        <f>VLOOKUP(B3491,'BAHAN BAKU'!$BD:$BE,2,FALSE)</f>
        <v>1</v>
      </c>
      <c r="B3491">
        <f>IF(COUNTIF($B$2:B3490,B3490)=3,B3490+1,B3490)</f>
        <v>1164</v>
      </c>
      <c r="C3491" t="e">
        <f>VLOOKUP(B3491,'BAHAN BAKU'!P:Q,2,FALSE)</f>
        <v>#N/A</v>
      </c>
      <c r="D3491" t="s">
        <v>2</v>
      </c>
      <c r="E3491" t="s">
        <v>49</v>
      </c>
      <c r="F3491" s="13">
        <v>11</v>
      </c>
      <c r="G3491" t="s">
        <v>49</v>
      </c>
      <c r="H3491">
        <v>100</v>
      </c>
      <c r="I3491">
        <f>ROUND(VLOOKUP(B3491,'BAHAN BAKU'!P:AO,26,FALSE)*F3491%,0)</f>
        <v>0</v>
      </c>
      <c r="J3491">
        <v>0</v>
      </c>
      <c r="K3491">
        <v>0</v>
      </c>
      <c r="L3491">
        <f>VLOOKUP(B3491,'BAHAN BAKU'!P:Y,10,FALSE)</f>
        <v>0</v>
      </c>
      <c r="M3491">
        <f>VLOOKUP(B3491,'BAHAN BAKU'!P:Z,11,FALSE)</f>
        <v>0</v>
      </c>
      <c r="T3491">
        <v>0</v>
      </c>
    </row>
    <row r="3492" spans="1:20" x14ac:dyDescent="0.25">
      <c r="A3492">
        <f>VLOOKUP(B3492,'BAHAN BAKU'!$BD:$BE,2,FALSE)</f>
        <v>1</v>
      </c>
      <c r="B3492">
        <f>IF(COUNTIF($B$2:B3491,B3491)=3,B3491+1,B3491)</f>
        <v>1164</v>
      </c>
      <c r="C3492" t="e">
        <f>VLOOKUP(B3492,'BAHAN BAKU'!P:Q,2,FALSE)</f>
        <v>#N/A</v>
      </c>
      <c r="D3492" t="s">
        <v>0</v>
      </c>
      <c r="E3492" t="s">
        <v>49</v>
      </c>
      <c r="F3492" s="13">
        <f>IF(VLOOKUP(B3492&amp;D3492,'BAHAN BAKU'!BA:BB,2,FALSE)&gt;'BAHAN BAKU'!$B$1,'BAHAN BAKU'!$B$1,VLOOKUP(B3492&amp;D3492,'BAHAN BAKU'!BA:BB,2,FALSE))</f>
        <v>0</v>
      </c>
      <c r="G3492" t="s">
        <v>49</v>
      </c>
      <c r="H3492">
        <v>100</v>
      </c>
      <c r="I3492">
        <f>ROUND(VLOOKUP(B3492,'BAHAN BAKU'!P:AO,26,FALSE)*F3492%,0)</f>
        <v>0</v>
      </c>
      <c r="J3492">
        <v>0</v>
      </c>
      <c r="K3492">
        <v>0</v>
      </c>
      <c r="L3492">
        <f>VLOOKUP(B3492,'BAHAN BAKU'!P:Y,10,FALSE)</f>
        <v>0</v>
      </c>
      <c r="M3492">
        <f>VLOOKUP(B3492,'BAHAN BAKU'!P:Z,11,FALSE)</f>
        <v>0</v>
      </c>
      <c r="T3492">
        <v>0</v>
      </c>
    </row>
    <row r="3493" spans="1:20" x14ac:dyDescent="0.25">
      <c r="A3493">
        <f>VLOOKUP(B3493,'BAHAN BAKU'!$BD:$BE,2,FALSE)</f>
        <v>1</v>
      </c>
      <c r="B3493">
        <f>IF(COUNTIF($B$2:B3492,B3492)=3,B3492+1,B3492)</f>
        <v>1164</v>
      </c>
      <c r="C3493" t="e">
        <f>VLOOKUP(B3493,'BAHAN BAKU'!P:Q,2,FALSE)</f>
        <v>#N/A</v>
      </c>
      <c r="D3493" t="s">
        <v>4</v>
      </c>
      <c r="E3493" t="s">
        <v>49</v>
      </c>
      <c r="F3493" s="13" t="e">
        <f>IF(C3493=0,"2.5","0")</f>
        <v>#N/A</v>
      </c>
      <c r="G3493" t="s">
        <v>49</v>
      </c>
      <c r="H3493">
        <v>100</v>
      </c>
      <c r="I3493" t="e">
        <f>ROUND(VLOOKUP(B3493,'BAHAN BAKU'!P:AO,26,FALSE)*F3493%,0)</f>
        <v>#N/A</v>
      </c>
      <c r="J3493">
        <v>0</v>
      </c>
      <c r="K3493">
        <v>0</v>
      </c>
      <c r="L3493">
        <f>VLOOKUP(B3493,'BAHAN BAKU'!P:Y,10,FALSE)</f>
        <v>0</v>
      </c>
      <c r="M3493">
        <f>VLOOKUP(B3493,'BAHAN BAKU'!P:Z,11,FALSE)</f>
        <v>0</v>
      </c>
      <c r="T3493">
        <v>0</v>
      </c>
    </row>
    <row r="3494" spans="1:20" x14ac:dyDescent="0.25">
      <c r="A3494">
        <f>VLOOKUP(B3494,'BAHAN BAKU'!$BD:$BE,2,FALSE)</f>
        <v>1</v>
      </c>
      <c r="B3494">
        <f>IF(COUNTIF($B$2:B3493,B3493)=3,B3493+1,B3493)</f>
        <v>1165</v>
      </c>
      <c r="C3494" t="e">
        <f>VLOOKUP(B3494,'BAHAN BAKU'!P:Q,2,FALSE)</f>
        <v>#N/A</v>
      </c>
      <c r="D3494" t="s">
        <v>2</v>
      </c>
      <c r="E3494" t="s">
        <v>49</v>
      </c>
      <c r="F3494" s="13">
        <v>11</v>
      </c>
      <c r="G3494" t="s">
        <v>49</v>
      </c>
      <c r="H3494">
        <v>100</v>
      </c>
      <c r="I3494">
        <f>ROUND(VLOOKUP(B3494,'BAHAN BAKU'!P:AO,26,FALSE)*F3494%,0)</f>
        <v>0</v>
      </c>
      <c r="J3494">
        <v>0</v>
      </c>
      <c r="K3494">
        <v>0</v>
      </c>
      <c r="L3494">
        <f>VLOOKUP(B3494,'BAHAN BAKU'!P:Y,10,FALSE)</f>
        <v>0</v>
      </c>
      <c r="M3494">
        <f>VLOOKUP(B3494,'BAHAN BAKU'!P:Z,11,FALSE)</f>
        <v>0</v>
      </c>
      <c r="T3494">
        <v>0</v>
      </c>
    </row>
    <row r="3495" spans="1:20" x14ac:dyDescent="0.25">
      <c r="A3495">
        <f>VLOOKUP(B3495,'BAHAN BAKU'!$BD:$BE,2,FALSE)</f>
        <v>1</v>
      </c>
      <c r="B3495">
        <f>IF(COUNTIF($B$2:B3494,B3494)=3,B3494+1,B3494)</f>
        <v>1165</v>
      </c>
      <c r="C3495" t="e">
        <f>VLOOKUP(B3495,'BAHAN BAKU'!P:Q,2,FALSE)</f>
        <v>#N/A</v>
      </c>
      <c r="D3495" t="s">
        <v>0</v>
      </c>
      <c r="E3495" t="s">
        <v>49</v>
      </c>
      <c r="F3495" s="13">
        <f>IF(VLOOKUP(B3495&amp;D3495,'BAHAN BAKU'!BA:BB,2,FALSE)&gt;'BAHAN BAKU'!$B$1,'BAHAN BAKU'!$B$1,VLOOKUP(B3495&amp;D3495,'BAHAN BAKU'!BA:BB,2,FALSE))</f>
        <v>0</v>
      </c>
      <c r="G3495" t="s">
        <v>49</v>
      </c>
      <c r="H3495">
        <v>100</v>
      </c>
      <c r="I3495">
        <f>ROUND(VLOOKUP(B3495,'BAHAN BAKU'!P:AO,26,FALSE)*F3495%,0)</f>
        <v>0</v>
      </c>
      <c r="J3495">
        <v>0</v>
      </c>
      <c r="K3495">
        <v>0</v>
      </c>
      <c r="L3495">
        <f>VLOOKUP(B3495,'BAHAN BAKU'!P:Y,10,FALSE)</f>
        <v>0</v>
      </c>
      <c r="M3495">
        <f>VLOOKUP(B3495,'BAHAN BAKU'!P:Z,11,FALSE)</f>
        <v>0</v>
      </c>
      <c r="T3495">
        <v>0</v>
      </c>
    </row>
    <row r="3496" spans="1:20" x14ac:dyDescent="0.25">
      <c r="A3496">
        <f>VLOOKUP(B3496,'BAHAN BAKU'!$BD:$BE,2,FALSE)</f>
        <v>1</v>
      </c>
      <c r="B3496">
        <f>IF(COUNTIF($B$2:B3495,B3495)=3,B3495+1,B3495)</f>
        <v>1165</v>
      </c>
      <c r="C3496" t="e">
        <f>VLOOKUP(B3496,'BAHAN BAKU'!P:Q,2,FALSE)</f>
        <v>#N/A</v>
      </c>
      <c r="D3496" t="s">
        <v>4</v>
      </c>
      <c r="E3496" t="s">
        <v>49</v>
      </c>
      <c r="F3496" s="13" t="e">
        <f>IF(C3496=0,"2.5","0")</f>
        <v>#N/A</v>
      </c>
      <c r="G3496" t="s">
        <v>49</v>
      </c>
      <c r="H3496">
        <v>100</v>
      </c>
      <c r="I3496" t="e">
        <f>ROUND(VLOOKUP(B3496,'BAHAN BAKU'!P:AO,26,FALSE)*F3496%,0)</f>
        <v>#N/A</v>
      </c>
      <c r="J3496">
        <v>0</v>
      </c>
      <c r="K3496">
        <v>0</v>
      </c>
      <c r="L3496">
        <f>VLOOKUP(B3496,'BAHAN BAKU'!P:Y,10,FALSE)</f>
        <v>0</v>
      </c>
      <c r="M3496">
        <f>VLOOKUP(B3496,'BAHAN BAKU'!P:Z,11,FALSE)</f>
        <v>0</v>
      </c>
      <c r="T3496">
        <v>0</v>
      </c>
    </row>
    <row r="3497" spans="1:20" x14ac:dyDescent="0.25">
      <c r="A3497">
        <f>VLOOKUP(B3497,'BAHAN BAKU'!$BD:$BE,2,FALSE)</f>
        <v>1</v>
      </c>
      <c r="B3497">
        <f>IF(COUNTIF($B$2:B3496,B3496)=3,B3496+1,B3496)</f>
        <v>1166</v>
      </c>
      <c r="C3497" t="e">
        <f>VLOOKUP(B3497,'BAHAN BAKU'!P:Q,2,FALSE)</f>
        <v>#N/A</v>
      </c>
      <c r="D3497" t="s">
        <v>2</v>
      </c>
      <c r="E3497" t="s">
        <v>49</v>
      </c>
      <c r="F3497" s="13">
        <v>11</v>
      </c>
      <c r="G3497" t="s">
        <v>49</v>
      </c>
      <c r="H3497">
        <v>100</v>
      </c>
      <c r="I3497">
        <f>ROUND(VLOOKUP(B3497,'BAHAN BAKU'!P:AO,26,FALSE)*F3497%,0)</f>
        <v>0</v>
      </c>
      <c r="J3497">
        <v>0</v>
      </c>
      <c r="K3497">
        <v>0</v>
      </c>
      <c r="L3497">
        <f>VLOOKUP(B3497,'BAHAN BAKU'!P:Y,10,FALSE)</f>
        <v>0</v>
      </c>
      <c r="M3497">
        <f>VLOOKUP(B3497,'BAHAN BAKU'!P:Z,11,FALSE)</f>
        <v>0</v>
      </c>
      <c r="T3497">
        <v>0</v>
      </c>
    </row>
    <row r="3498" spans="1:20" x14ac:dyDescent="0.25">
      <c r="A3498">
        <f>VLOOKUP(B3498,'BAHAN BAKU'!$BD:$BE,2,FALSE)</f>
        <v>1</v>
      </c>
      <c r="B3498">
        <f>IF(COUNTIF($B$2:B3497,B3497)=3,B3497+1,B3497)</f>
        <v>1166</v>
      </c>
      <c r="C3498" t="e">
        <f>VLOOKUP(B3498,'BAHAN BAKU'!P:Q,2,FALSE)</f>
        <v>#N/A</v>
      </c>
      <c r="D3498" t="s">
        <v>0</v>
      </c>
      <c r="E3498" t="s">
        <v>49</v>
      </c>
      <c r="F3498" s="13">
        <f>IF(VLOOKUP(B3498&amp;D3498,'BAHAN BAKU'!BA:BB,2,FALSE)&gt;'BAHAN BAKU'!$B$1,'BAHAN BAKU'!$B$1,VLOOKUP(B3498&amp;D3498,'BAHAN BAKU'!BA:BB,2,FALSE))</f>
        <v>0</v>
      </c>
      <c r="G3498" t="s">
        <v>49</v>
      </c>
      <c r="H3498">
        <v>100</v>
      </c>
      <c r="I3498">
        <f>ROUND(VLOOKUP(B3498,'BAHAN BAKU'!P:AO,26,FALSE)*F3498%,0)</f>
        <v>0</v>
      </c>
      <c r="J3498">
        <v>0</v>
      </c>
      <c r="K3498">
        <v>0</v>
      </c>
      <c r="L3498">
        <f>VLOOKUP(B3498,'BAHAN BAKU'!P:Y,10,FALSE)</f>
        <v>0</v>
      </c>
      <c r="M3498">
        <f>VLOOKUP(B3498,'BAHAN BAKU'!P:Z,11,FALSE)</f>
        <v>0</v>
      </c>
      <c r="T3498">
        <v>0</v>
      </c>
    </row>
    <row r="3499" spans="1:20" x14ac:dyDescent="0.25">
      <c r="A3499">
        <f>VLOOKUP(B3499,'BAHAN BAKU'!$BD:$BE,2,FALSE)</f>
        <v>1</v>
      </c>
      <c r="B3499">
        <f>IF(COUNTIF($B$2:B3498,B3498)=3,B3498+1,B3498)</f>
        <v>1166</v>
      </c>
      <c r="C3499" t="e">
        <f>VLOOKUP(B3499,'BAHAN BAKU'!P:Q,2,FALSE)</f>
        <v>#N/A</v>
      </c>
      <c r="D3499" t="s">
        <v>4</v>
      </c>
      <c r="E3499" t="s">
        <v>49</v>
      </c>
      <c r="F3499" s="13" t="e">
        <f>IF(C3499=0,"2.5","0")</f>
        <v>#N/A</v>
      </c>
      <c r="G3499" t="s">
        <v>49</v>
      </c>
      <c r="H3499">
        <v>100</v>
      </c>
      <c r="I3499" t="e">
        <f>ROUND(VLOOKUP(B3499,'BAHAN BAKU'!P:AO,26,FALSE)*F3499%,0)</f>
        <v>#N/A</v>
      </c>
      <c r="J3499">
        <v>0</v>
      </c>
      <c r="K3499">
        <v>0</v>
      </c>
      <c r="L3499">
        <f>VLOOKUP(B3499,'BAHAN BAKU'!P:Y,10,FALSE)</f>
        <v>0</v>
      </c>
      <c r="M3499">
        <f>VLOOKUP(B3499,'BAHAN BAKU'!P:Z,11,FALSE)</f>
        <v>0</v>
      </c>
      <c r="T3499">
        <v>0</v>
      </c>
    </row>
    <row r="3500" spans="1:20" x14ac:dyDescent="0.25">
      <c r="A3500">
        <f>VLOOKUP(B3500,'BAHAN BAKU'!$BD:$BE,2,FALSE)</f>
        <v>1</v>
      </c>
      <c r="B3500">
        <f>IF(COUNTIF($B$2:B3499,B3499)=3,B3499+1,B3499)</f>
        <v>1167</v>
      </c>
      <c r="C3500" t="e">
        <f>VLOOKUP(B3500,'BAHAN BAKU'!P:Q,2,FALSE)</f>
        <v>#N/A</v>
      </c>
      <c r="D3500" t="s">
        <v>2</v>
      </c>
      <c r="E3500" t="s">
        <v>49</v>
      </c>
      <c r="F3500" s="13">
        <v>11</v>
      </c>
      <c r="G3500" t="s">
        <v>49</v>
      </c>
      <c r="H3500">
        <v>100</v>
      </c>
      <c r="I3500">
        <f>ROUND(VLOOKUP(B3500,'BAHAN BAKU'!P:AO,26,FALSE)*F3500%,0)</f>
        <v>0</v>
      </c>
      <c r="J3500">
        <v>0</v>
      </c>
      <c r="K3500">
        <v>0</v>
      </c>
      <c r="L3500">
        <f>VLOOKUP(B3500,'BAHAN BAKU'!P:Y,10,FALSE)</f>
        <v>0</v>
      </c>
      <c r="M3500">
        <f>VLOOKUP(B3500,'BAHAN BAKU'!P:Z,11,FALSE)</f>
        <v>0</v>
      </c>
      <c r="T3500">
        <v>0</v>
      </c>
    </row>
    <row r="3501" spans="1:20" x14ac:dyDescent="0.25">
      <c r="A3501">
        <f>VLOOKUP(B3501,'BAHAN BAKU'!$BD:$BE,2,FALSE)</f>
        <v>1</v>
      </c>
      <c r="B3501">
        <f>IF(COUNTIF($B$2:B3500,B3500)=3,B3500+1,B3500)</f>
        <v>1167</v>
      </c>
      <c r="C3501" t="e">
        <f>VLOOKUP(B3501,'BAHAN BAKU'!P:Q,2,FALSE)</f>
        <v>#N/A</v>
      </c>
      <c r="D3501" t="s">
        <v>0</v>
      </c>
      <c r="E3501" t="s">
        <v>49</v>
      </c>
      <c r="F3501" s="13">
        <f>IF(VLOOKUP(B3501&amp;D3501,'BAHAN BAKU'!BA:BB,2,FALSE)&gt;'BAHAN BAKU'!$B$1,'BAHAN BAKU'!$B$1,VLOOKUP(B3501&amp;D3501,'BAHAN BAKU'!BA:BB,2,FALSE))</f>
        <v>0</v>
      </c>
      <c r="G3501" t="s">
        <v>49</v>
      </c>
      <c r="H3501">
        <v>100</v>
      </c>
      <c r="I3501">
        <f>ROUND(VLOOKUP(B3501,'BAHAN BAKU'!P:AO,26,FALSE)*F3501%,0)</f>
        <v>0</v>
      </c>
      <c r="J3501">
        <v>0</v>
      </c>
      <c r="K3501">
        <v>0</v>
      </c>
      <c r="L3501">
        <f>VLOOKUP(B3501,'BAHAN BAKU'!P:Y,10,FALSE)</f>
        <v>0</v>
      </c>
      <c r="M3501">
        <f>VLOOKUP(B3501,'BAHAN BAKU'!P:Z,11,FALSE)</f>
        <v>0</v>
      </c>
      <c r="T3501">
        <v>0</v>
      </c>
    </row>
    <row r="3502" spans="1:20" x14ac:dyDescent="0.25">
      <c r="A3502">
        <f>VLOOKUP(B3502,'BAHAN BAKU'!$BD:$BE,2,FALSE)</f>
        <v>1</v>
      </c>
      <c r="B3502">
        <f>IF(COUNTIF($B$2:B3501,B3501)=3,B3501+1,B3501)</f>
        <v>1167</v>
      </c>
      <c r="C3502" t="e">
        <f>VLOOKUP(B3502,'BAHAN BAKU'!P:Q,2,FALSE)</f>
        <v>#N/A</v>
      </c>
      <c r="D3502" t="s">
        <v>4</v>
      </c>
      <c r="E3502" t="s">
        <v>49</v>
      </c>
      <c r="F3502" s="13" t="e">
        <f>IF(C3502=0,"2.5","0")</f>
        <v>#N/A</v>
      </c>
      <c r="G3502" t="s">
        <v>49</v>
      </c>
      <c r="H3502">
        <v>100</v>
      </c>
      <c r="I3502" t="e">
        <f>ROUND(VLOOKUP(B3502,'BAHAN BAKU'!P:AO,26,FALSE)*F3502%,0)</f>
        <v>#N/A</v>
      </c>
      <c r="J3502">
        <v>0</v>
      </c>
      <c r="K3502">
        <v>0</v>
      </c>
      <c r="L3502">
        <f>VLOOKUP(B3502,'BAHAN BAKU'!P:Y,10,FALSE)</f>
        <v>0</v>
      </c>
      <c r="M3502">
        <f>VLOOKUP(B3502,'BAHAN BAKU'!P:Z,11,FALSE)</f>
        <v>0</v>
      </c>
      <c r="T3502">
        <v>0</v>
      </c>
    </row>
    <row r="3503" spans="1:20" x14ac:dyDescent="0.25">
      <c r="A3503">
        <f>VLOOKUP(B3503,'BAHAN BAKU'!$BD:$BE,2,FALSE)</f>
        <v>1</v>
      </c>
      <c r="B3503">
        <f>IF(COUNTIF($B$2:B3502,B3502)=3,B3502+1,B3502)</f>
        <v>1168</v>
      </c>
      <c r="C3503" t="e">
        <f>VLOOKUP(B3503,'BAHAN BAKU'!P:Q,2,FALSE)</f>
        <v>#N/A</v>
      </c>
      <c r="D3503" t="s">
        <v>2</v>
      </c>
      <c r="E3503" t="s">
        <v>49</v>
      </c>
      <c r="F3503" s="13">
        <v>11</v>
      </c>
      <c r="G3503" t="s">
        <v>49</v>
      </c>
      <c r="H3503">
        <v>100</v>
      </c>
      <c r="I3503">
        <f>ROUND(VLOOKUP(B3503,'BAHAN BAKU'!P:AO,26,FALSE)*F3503%,0)</f>
        <v>0</v>
      </c>
      <c r="J3503">
        <v>0</v>
      </c>
      <c r="K3503">
        <v>0</v>
      </c>
      <c r="L3503">
        <f>VLOOKUP(B3503,'BAHAN BAKU'!P:Y,10,FALSE)</f>
        <v>0</v>
      </c>
      <c r="M3503">
        <f>VLOOKUP(B3503,'BAHAN BAKU'!P:Z,11,FALSE)</f>
        <v>0</v>
      </c>
      <c r="T3503">
        <v>0</v>
      </c>
    </row>
    <row r="3504" spans="1:20" x14ac:dyDescent="0.25">
      <c r="A3504">
        <f>VLOOKUP(B3504,'BAHAN BAKU'!$BD:$BE,2,FALSE)</f>
        <v>1</v>
      </c>
      <c r="B3504">
        <f>IF(COUNTIF($B$2:B3503,B3503)=3,B3503+1,B3503)</f>
        <v>1168</v>
      </c>
      <c r="C3504" t="e">
        <f>VLOOKUP(B3504,'BAHAN BAKU'!P:Q,2,FALSE)</f>
        <v>#N/A</v>
      </c>
      <c r="D3504" t="s">
        <v>0</v>
      </c>
      <c r="E3504" t="s">
        <v>49</v>
      </c>
      <c r="F3504" s="13">
        <f>IF(VLOOKUP(B3504&amp;D3504,'BAHAN BAKU'!BA:BB,2,FALSE)&gt;'BAHAN BAKU'!$B$1,'BAHAN BAKU'!$B$1,VLOOKUP(B3504&amp;D3504,'BAHAN BAKU'!BA:BB,2,FALSE))</f>
        <v>0</v>
      </c>
      <c r="G3504" t="s">
        <v>49</v>
      </c>
      <c r="H3504">
        <v>100</v>
      </c>
      <c r="I3504">
        <f>ROUND(VLOOKUP(B3504,'BAHAN BAKU'!P:AO,26,FALSE)*F3504%,0)</f>
        <v>0</v>
      </c>
      <c r="J3504">
        <v>0</v>
      </c>
      <c r="K3504">
        <v>0</v>
      </c>
      <c r="L3504">
        <f>VLOOKUP(B3504,'BAHAN BAKU'!P:Y,10,FALSE)</f>
        <v>0</v>
      </c>
      <c r="M3504">
        <f>VLOOKUP(B3504,'BAHAN BAKU'!P:Z,11,FALSE)</f>
        <v>0</v>
      </c>
      <c r="T3504">
        <v>0</v>
      </c>
    </row>
    <row r="3505" spans="1:20" x14ac:dyDescent="0.25">
      <c r="A3505">
        <f>VLOOKUP(B3505,'BAHAN BAKU'!$BD:$BE,2,FALSE)</f>
        <v>1</v>
      </c>
      <c r="B3505">
        <f>IF(COUNTIF($B$2:B3504,B3504)=3,B3504+1,B3504)</f>
        <v>1168</v>
      </c>
      <c r="C3505" t="e">
        <f>VLOOKUP(B3505,'BAHAN BAKU'!P:Q,2,FALSE)</f>
        <v>#N/A</v>
      </c>
      <c r="D3505" t="s">
        <v>4</v>
      </c>
      <c r="E3505" t="s">
        <v>49</v>
      </c>
      <c r="F3505" s="13" t="e">
        <f>IF(C3505=0,"2.5","0")</f>
        <v>#N/A</v>
      </c>
      <c r="G3505" t="s">
        <v>49</v>
      </c>
      <c r="H3505">
        <v>100</v>
      </c>
      <c r="I3505" t="e">
        <f>ROUND(VLOOKUP(B3505,'BAHAN BAKU'!P:AO,26,FALSE)*F3505%,0)</f>
        <v>#N/A</v>
      </c>
      <c r="J3505">
        <v>0</v>
      </c>
      <c r="K3505">
        <v>0</v>
      </c>
      <c r="L3505">
        <f>VLOOKUP(B3505,'BAHAN BAKU'!P:Y,10,FALSE)</f>
        <v>0</v>
      </c>
      <c r="M3505">
        <f>VLOOKUP(B3505,'BAHAN BAKU'!P:Z,11,FALSE)</f>
        <v>0</v>
      </c>
      <c r="T3505">
        <v>0</v>
      </c>
    </row>
    <row r="3506" spans="1:20" x14ac:dyDescent="0.25">
      <c r="A3506">
        <f>VLOOKUP(B3506,'BAHAN BAKU'!$BD:$BE,2,FALSE)</f>
        <v>1</v>
      </c>
      <c r="B3506">
        <f>IF(COUNTIF($B$2:B3505,B3505)=3,B3505+1,B3505)</f>
        <v>1169</v>
      </c>
      <c r="C3506" t="e">
        <f>VLOOKUP(B3506,'BAHAN BAKU'!P:Q,2,FALSE)</f>
        <v>#N/A</v>
      </c>
      <c r="D3506" t="s">
        <v>2</v>
      </c>
      <c r="E3506" t="s">
        <v>49</v>
      </c>
      <c r="F3506" s="13">
        <v>11</v>
      </c>
      <c r="G3506" t="s">
        <v>49</v>
      </c>
      <c r="H3506">
        <v>100</v>
      </c>
      <c r="I3506">
        <f>ROUND(VLOOKUP(B3506,'BAHAN BAKU'!P:AO,26,FALSE)*F3506%,0)</f>
        <v>0</v>
      </c>
      <c r="J3506">
        <v>0</v>
      </c>
      <c r="K3506">
        <v>0</v>
      </c>
      <c r="L3506">
        <f>VLOOKUP(B3506,'BAHAN BAKU'!P:Y,10,FALSE)</f>
        <v>0</v>
      </c>
      <c r="M3506">
        <f>VLOOKUP(B3506,'BAHAN BAKU'!P:Z,11,FALSE)</f>
        <v>0</v>
      </c>
      <c r="T3506">
        <v>0</v>
      </c>
    </row>
    <row r="3507" spans="1:20" x14ac:dyDescent="0.25">
      <c r="A3507">
        <f>VLOOKUP(B3507,'BAHAN BAKU'!$BD:$BE,2,FALSE)</f>
        <v>1</v>
      </c>
      <c r="B3507">
        <f>IF(COUNTIF($B$2:B3506,B3506)=3,B3506+1,B3506)</f>
        <v>1169</v>
      </c>
      <c r="C3507" t="e">
        <f>VLOOKUP(B3507,'BAHAN BAKU'!P:Q,2,FALSE)</f>
        <v>#N/A</v>
      </c>
      <c r="D3507" t="s">
        <v>0</v>
      </c>
      <c r="E3507" t="s">
        <v>49</v>
      </c>
      <c r="F3507" s="13">
        <f>IF(VLOOKUP(B3507&amp;D3507,'BAHAN BAKU'!BA:BB,2,FALSE)&gt;'BAHAN BAKU'!$B$1,'BAHAN BAKU'!$B$1,VLOOKUP(B3507&amp;D3507,'BAHAN BAKU'!BA:BB,2,FALSE))</f>
        <v>0</v>
      </c>
      <c r="G3507" t="s">
        <v>49</v>
      </c>
      <c r="H3507">
        <v>100</v>
      </c>
      <c r="I3507">
        <f>ROUND(VLOOKUP(B3507,'BAHAN BAKU'!P:AO,26,FALSE)*F3507%,0)</f>
        <v>0</v>
      </c>
      <c r="J3507">
        <v>0</v>
      </c>
      <c r="K3507">
        <v>0</v>
      </c>
      <c r="L3507">
        <f>VLOOKUP(B3507,'BAHAN BAKU'!P:Y,10,FALSE)</f>
        <v>0</v>
      </c>
      <c r="M3507">
        <f>VLOOKUP(B3507,'BAHAN BAKU'!P:Z,11,FALSE)</f>
        <v>0</v>
      </c>
      <c r="T3507">
        <v>0</v>
      </c>
    </row>
    <row r="3508" spans="1:20" x14ac:dyDescent="0.25">
      <c r="A3508">
        <f>VLOOKUP(B3508,'BAHAN BAKU'!$BD:$BE,2,FALSE)</f>
        <v>1</v>
      </c>
      <c r="B3508">
        <f>IF(COUNTIF($B$2:B3507,B3507)=3,B3507+1,B3507)</f>
        <v>1169</v>
      </c>
      <c r="C3508" t="e">
        <f>VLOOKUP(B3508,'BAHAN BAKU'!P:Q,2,FALSE)</f>
        <v>#N/A</v>
      </c>
      <c r="D3508" t="s">
        <v>4</v>
      </c>
      <c r="E3508" t="s">
        <v>49</v>
      </c>
      <c r="F3508" s="13" t="e">
        <f>IF(C3508=0,"2.5","0")</f>
        <v>#N/A</v>
      </c>
      <c r="G3508" t="s">
        <v>49</v>
      </c>
      <c r="H3508">
        <v>100</v>
      </c>
      <c r="I3508" t="e">
        <f>ROUND(VLOOKUP(B3508,'BAHAN BAKU'!P:AO,26,FALSE)*F3508%,0)</f>
        <v>#N/A</v>
      </c>
      <c r="J3508">
        <v>0</v>
      </c>
      <c r="K3508">
        <v>0</v>
      </c>
      <c r="L3508">
        <f>VLOOKUP(B3508,'BAHAN BAKU'!P:Y,10,FALSE)</f>
        <v>0</v>
      </c>
      <c r="M3508">
        <f>VLOOKUP(B3508,'BAHAN BAKU'!P:Z,11,FALSE)</f>
        <v>0</v>
      </c>
      <c r="T3508">
        <v>0</v>
      </c>
    </row>
    <row r="3509" spans="1:20" x14ac:dyDescent="0.25">
      <c r="A3509">
        <f>VLOOKUP(B3509,'BAHAN BAKU'!$BD:$BE,2,FALSE)</f>
        <v>1</v>
      </c>
      <c r="B3509">
        <f>IF(COUNTIF($B$2:B3508,B3508)=3,B3508+1,B3508)</f>
        <v>1170</v>
      </c>
      <c r="C3509" t="e">
        <f>VLOOKUP(B3509,'BAHAN BAKU'!P:Q,2,FALSE)</f>
        <v>#N/A</v>
      </c>
      <c r="D3509" t="s">
        <v>2</v>
      </c>
      <c r="E3509" t="s">
        <v>49</v>
      </c>
      <c r="F3509" s="13">
        <v>11</v>
      </c>
      <c r="G3509" t="s">
        <v>49</v>
      </c>
      <c r="H3509">
        <v>100</v>
      </c>
      <c r="I3509">
        <f>ROUND(VLOOKUP(B3509,'BAHAN BAKU'!P:AO,26,FALSE)*F3509%,0)</f>
        <v>0</v>
      </c>
      <c r="J3509">
        <v>0</v>
      </c>
      <c r="K3509">
        <v>0</v>
      </c>
      <c r="L3509">
        <f>VLOOKUP(B3509,'BAHAN BAKU'!P:Y,10,FALSE)</f>
        <v>0</v>
      </c>
      <c r="M3509">
        <f>VLOOKUP(B3509,'BAHAN BAKU'!P:Z,11,FALSE)</f>
        <v>0</v>
      </c>
      <c r="T3509">
        <v>0</v>
      </c>
    </row>
    <row r="3510" spans="1:20" x14ac:dyDescent="0.25">
      <c r="A3510">
        <f>VLOOKUP(B3510,'BAHAN BAKU'!$BD:$BE,2,FALSE)</f>
        <v>1</v>
      </c>
      <c r="B3510">
        <f>IF(COUNTIF($B$2:B3509,B3509)=3,B3509+1,B3509)</f>
        <v>1170</v>
      </c>
      <c r="C3510" t="e">
        <f>VLOOKUP(B3510,'BAHAN BAKU'!P:Q,2,FALSE)</f>
        <v>#N/A</v>
      </c>
      <c r="D3510" t="s">
        <v>0</v>
      </c>
      <c r="E3510" t="s">
        <v>49</v>
      </c>
      <c r="F3510" s="13">
        <f>IF(VLOOKUP(B3510&amp;D3510,'BAHAN BAKU'!BA:BB,2,FALSE)&gt;'BAHAN BAKU'!$B$1,'BAHAN BAKU'!$B$1,VLOOKUP(B3510&amp;D3510,'BAHAN BAKU'!BA:BB,2,FALSE))</f>
        <v>0</v>
      </c>
      <c r="G3510" t="s">
        <v>49</v>
      </c>
      <c r="H3510">
        <v>100</v>
      </c>
      <c r="I3510">
        <f>ROUND(VLOOKUP(B3510,'BAHAN BAKU'!P:AO,26,FALSE)*F3510%,0)</f>
        <v>0</v>
      </c>
      <c r="J3510">
        <v>0</v>
      </c>
      <c r="K3510">
        <v>0</v>
      </c>
      <c r="L3510">
        <f>VLOOKUP(B3510,'BAHAN BAKU'!P:Y,10,FALSE)</f>
        <v>0</v>
      </c>
      <c r="M3510">
        <f>VLOOKUP(B3510,'BAHAN BAKU'!P:Z,11,FALSE)</f>
        <v>0</v>
      </c>
      <c r="T3510">
        <v>0</v>
      </c>
    </row>
    <row r="3511" spans="1:20" x14ac:dyDescent="0.25">
      <c r="A3511">
        <f>VLOOKUP(B3511,'BAHAN BAKU'!$BD:$BE,2,FALSE)</f>
        <v>1</v>
      </c>
      <c r="B3511">
        <f>IF(COUNTIF($B$2:B3510,B3510)=3,B3510+1,B3510)</f>
        <v>1170</v>
      </c>
      <c r="C3511" t="e">
        <f>VLOOKUP(B3511,'BAHAN BAKU'!P:Q,2,FALSE)</f>
        <v>#N/A</v>
      </c>
      <c r="D3511" t="s">
        <v>4</v>
      </c>
      <c r="E3511" t="s">
        <v>49</v>
      </c>
      <c r="F3511" s="13" t="e">
        <f>IF(C3511=0,"2.5","0")</f>
        <v>#N/A</v>
      </c>
      <c r="G3511" t="s">
        <v>49</v>
      </c>
      <c r="H3511">
        <v>100</v>
      </c>
      <c r="I3511" t="e">
        <f>ROUND(VLOOKUP(B3511,'BAHAN BAKU'!P:AO,26,FALSE)*F3511%,0)</f>
        <v>#N/A</v>
      </c>
      <c r="J3511">
        <v>0</v>
      </c>
      <c r="K3511">
        <v>0</v>
      </c>
      <c r="L3511">
        <f>VLOOKUP(B3511,'BAHAN BAKU'!P:Y,10,FALSE)</f>
        <v>0</v>
      </c>
      <c r="M3511">
        <f>VLOOKUP(B3511,'BAHAN BAKU'!P:Z,11,FALSE)</f>
        <v>0</v>
      </c>
      <c r="T3511">
        <v>0</v>
      </c>
    </row>
  </sheetData>
  <autoFilter ref="B1:X300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46</v>
      </c>
      <c r="B1">
        <v>0</v>
      </c>
    </row>
    <row r="2" spans="1:2" x14ac:dyDescent="0.25">
      <c r="A2" t="s">
        <v>50</v>
      </c>
      <c r="B2">
        <v>0</v>
      </c>
    </row>
    <row r="3" spans="1:2" x14ac:dyDescent="0.25">
      <c r="A3" t="s">
        <v>51</v>
      </c>
      <c r="B3">
        <v>1</v>
      </c>
    </row>
    <row r="7" spans="1:2" x14ac:dyDescent="0.25">
      <c r="A7" t="s">
        <v>46</v>
      </c>
      <c r="B7">
        <v>511</v>
      </c>
    </row>
    <row r="8" spans="1:2" x14ac:dyDescent="0.25">
      <c r="A8" t="s">
        <v>50</v>
      </c>
      <c r="B8">
        <v>511</v>
      </c>
    </row>
    <row r="9" spans="1:2" x14ac:dyDescent="0.25">
      <c r="A9" t="s">
        <v>51</v>
      </c>
      <c r="B9">
        <v>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BAHAN BAKU</vt:lpstr>
      <vt:lpstr>BAHAN BAKU TARIFF</vt:lpstr>
      <vt:lpstr>Sheet3</vt:lpstr>
    </vt:vector>
  </TitlesOfParts>
  <Company>PT Sat Nusapersada Tbk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lena.sepriani</dc:creator>
  <cp:lastModifiedBy>junanda ika rizky</cp:lastModifiedBy>
  <dcterms:created xsi:type="dcterms:W3CDTF">2023-08-18T07:19:25Z</dcterms:created>
  <dcterms:modified xsi:type="dcterms:W3CDTF">2024-08-19T04:44:46Z</dcterms:modified>
</cp:coreProperties>
</file>