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C\Desktop\Data Analysis\"/>
    </mc:Choice>
  </mc:AlternateContent>
  <xr:revisionPtr revIDLastSave="0" documentId="13_ncr:1_{16201D6F-1311-46ED-A044-27164DE93EC4}" xr6:coauthVersionLast="47" xr6:coauthVersionMax="47" xr10:uidLastSave="{00000000-0000-0000-0000-000000000000}"/>
  <bookViews>
    <workbookView xWindow="-120" yWindow="-120" windowWidth="20730" windowHeight="11160" firstSheet="1" activeTab="1" xr2:uid="{A88C6AF9-D86C-4674-A3EC-4899E48EA881}"/>
  </bookViews>
  <sheets>
    <sheet name="Sheet2" sheetId="2" state="hidden" r:id="rId1"/>
    <sheet name="Climax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0" i="1" l="1"/>
  <c r="B43" i="1"/>
</calcChain>
</file>

<file path=xl/sharedStrings.xml><?xml version="1.0" encoding="utf-8"?>
<sst xmlns="http://schemas.openxmlformats.org/spreadsheetml/2006/main" count="94" uniqueCount="62">
  <si>
    <t>ZAHIDJEE TEXTILES MILLS LTD</t>
  </si>
  <si>
    <t>ZAHID JEE TEXTILE</t>
  </si>
  <si>
    <t>WATERLINK PAKISTAN (PVT) LTD</t>
  </si>
  <si>
    <t>VISION TECHNOLOGIES CORPORATION (PR</t>
  </si>
  <si>
    <t>UNLIMITED LOGISTICS</t>
  </si>
  <si>
    <t>UNICON INTERNATIONAL (PVT.) LTD</t>
  </si>
  <si>
    <t>SUN FIBER (PVT) LTD (EXPORT)</t>
  </si>
  <si>
    <t>SULTANI ELASTO PRODUCTS PVT LTD (EXPORT)</t>
  </si>
  <si>
    <t>SNA TEXTILES (PVT) LTD (EXPORT)</t>
  </si>
  <si>
    <t>SGS PAKISTAN (PVT) LTD</t>
  </si>
  <si>
    <t>SERVICE INDUSTRIES LTD.</t>
  </si>
  <si>
    <t>SANI SHIPPING AND LOGISTICS</t>
  </si>
  <si>
    <t>TEHAMI INTERNATIONAL</t>
  </si>
  <si>
    <t>SAGAR HOISERY</t>
  </si>
  <si>
    <t>SUPPLY CHAIN LOGISTICS SERVICES</t>
  </si>
  <si>
    <t>SACHIN SPORTS INDUSTRIES</t>
  </si>
  <si>
    <t>SUN FIBER (PVT) LTD</t>
  </si>
  <si>
    <t>ROOMI FABRICS LIMITED</t>
  </si>
  <si>
    <t>SULTANI ELASTO PRODUCTS PVT LTD</t>
  </si>
  <si>
    <t>PAKISTAN INDUSTRIAL AIDS PVT LTD</t>
  </si>
  <si>
    <t>SNA TEXTILES (PVT) LTD</t>
  </si>
  <si>
    <t>PAKISTAN FIBRES</t>
  </si>
  <si>
    <t>NISHAT MILLS LIMITED (EXPORT)</t>
  </si>
  <si>
    <t>NB INTERNATIONAL</t>
  </si>
  <si>
    <t>MN CHEMICAL</t>
  </si>
  <si>
    <t>ROOMI HOME PVT LTD</t>
  </si>
  <si>
    <t>MASOOD TEXTILE MILLS LTD</t>
  </si>
  <si>
    <t>MAHEEN TEXTILE MILLS (PVT) LTD</t>
  </si>
  <si>
    <t>KB ENTERPRISES</t>
  </si>
  <si>
    <t>KALIM TEXTILE</t>
  </si>
  <si>
    <t>NISHAT MILLS LIMITED</t>
  </si>
  <si>
    <t>JAVED GLOVES PVT LTD</t>
  </si>
  <si>
    <t>IMPO-INTERNATIONAL</t>
  </si>
  <si>
    <t>HM TRADERS</t>
  </si>
  <si>
    <t>HANZALA TRADERS</t>
  </si>
  <si>
    <t>MANZA TEXTILE MILLS</t>
  </si>
  <si>
    <t>GLOBELINK PAKISTAN PVT LTD</t>
  </si>
  <si>
    <t>FALCON LOGISTICS</t>
  </si>
  <si>
    <t>FAISAL FABRICS LTD</t>
  </si>
  <si>
    <t>FACILITIES SHIPPING AGENCY</t>
  </si>
  <si>
    <t>I &amp; U AGENCIES</t>
  </si>
  <si>
    <t>DREAMTEX INDUSTRY</t>
  </si>
  <si>
    <t>DECORA IMPEX</t>
  </si>
  <si>
    <t>COTTON EMPIRE PVT LTD</t>
  </si>
  <si>
    <t>CAROLINA FABRICS (PVT) LTD</t>
  </si>
  <si>
    <t>DOCUMENT SOLUTION</t>
  </si>
  <si>
    <t>BEACON IMPEX (PVT) LTD</t>
  </si>
  <si>
    <t>ASK TEXTILE</t>
  </si>
  <si>
    <t>ASIATEX CORPORATION</t>
  </si>
  <si>
    <t>ARZOO TEXTILE MILLS LIMITED</t>
  </si>
  <si>
    <t>ARSA KNITWARE</t>
  </si>
  <si>
    <t>ALLAH TAWAKAL TEXTILE</t>
  </si>
  <si>
    <t>AL SHEIKH ENTERPRISES</t>
  </si>
  <si>
    <t>AL MAKKAH EXPORTS</t>
  </si>
  <si>
    <t>AL HARAM ENTERPRISES</t>
  </si>
  <si>
    <t>ABDUR RAHMAN CORPORATION</t>
  </si>
  <si>
    <t>AB EXPORTS (PVT) LTD</t>
  </si>
  <si>
    <t xml:space="preserve">New Record </t>
  </si>
  <si>
    <t>Client Name</t>
  </si>
  <si>
    <t>Balance</t>
  </si>
  <si>
    <t>Old Record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</si>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</sst>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dd\-mmm\-yyyy"/>
  </numFmts>
  <fonts count="5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3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40" fontId="1" fillId="0" borderId="0" xfId="1" applyNumberFormat="1" applyAlignment="1">
      <alignment wrapText="1"/>
    </xf>
    <xf numFmtId="0" fontId="2" fillId="0" borderId="0" xfId="0" applyFont="1" applyAlignment="1">
      <alignment vertical="center" wrapText="1"/>
    </xf>
    <xf numFmtId="40" fontId="2" fillId="0" borderId="0" xfId="1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0" fontId="3" fillId="0" borderId="0" xfId="1" applyNumberFormat="1" applyFont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 applyAlignment="1">
      <alignment horizontal="center" vertical="center" wrapText="1"/>
    </xf>
    <xf numFmtId="40" fontId="4" fillId="0" borderId="0" xfId="1" applyNumberFormat="1" applyFont="1" applyAlignment="1">
      <alignment horizontal="center" vertical="center" wrapText="1"/>
    </xf>
    <xf numFmtId="38" fontId="1" fillId="0" borderId="0" xfId="1" applyNumberFormat="1" applyAlignment="1">
      <alignment horizontal="center" vertical="center"/>
    </xf>
    <xf numFmtId="38" fontId="1" fillId="0" borderId="0" xfId="1" applyNumberFormat="1"/>
    <xf numFmtId="38" fontId="1" fillId="0" borderId="0" xfId="1" applyNumberFormat="1" applyAlignment="1">
      <alignment wrapText="1"/>
    </xf>
    <xf numFmtId="38" fontId="1" fillId="0" borderId="0" xfId="1" applyNumberFormat="1" applyAlignment="1">
      <alignment vertical="center" wrapText="1"/>
    </xf>
    <xf numFmtId="38" fontId="4" fillId="0" borderId="0" xfId="0" applyNumberFormat="1" applyFont="1" applyAlignment="1">
      <alignment horizontal="center" vertical="center"/>
    </xf>
    <xf numFmtId="38" fontId="0" fillId="0" borderId="0" xfId="0" applyNumberFormat="1"/>
    <xf numFmtId="38" fontId="2" fillId="0" borderId="0" xfId="0" applyNumberFormat="1" applyFont="1" applyAlignment="1">
      <alignment vertical="center" wrapText="1"/>
    </xf>
    <xf numFmtId="38" fontId="0" fillId="0" borderId="0" xfId="0" applyNumberFormat="1" applyAlignment="1">
      <alignment wrapText="1"/>
    </xf>
    <xf numFmtId="0" fontId="1" fillId="0" borderId="0" xfId="0" applyFont="1"/>
  </cellXfs>
  <cellStyles count="2">
    <cellStyle name="Comma" xfId="1" builtinId="3"/>
    <cellStyle name="Normal" xfId="0" builtinId="0"/>
  </cellStyles>
  <dxfs count="8">
    <dxf>
      <numFmt numFmtId="6" formatCode="#,##0_);[Red]\(#,##0\)"/>
    </dxf>
    <dxf>
      <numFmt numFmtId="6" formatCode="#,##0_);[Red]\(#,##0\)"/>
    </dxf>
    <dxf>
      <numFmt numFmtId="6" formatCode="#,##0_);[Red]\(#,##0\)"/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FC/Downloads/Bal_Rec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AJ AHMED" refreshedDate="44758.466155324073" createdVersion="8" refreshedVersion="8" minRefreshableVersion="3" recordCount="102" xr:uid="{AE3774ED-40B4-437B-BC11-78D5B571DA33}">
  <cacheSource type="worksheet">
    <worksheetSource ref="A7:Z109" sheet="Invoice Balancing" r:id="rId2"/>
  </cacheSource>
  <cacheFields count="26">
    <cacheField name="Invoice No" numFmtId="0">
      <sharedItems count="97">
        <s v="612"/>
        <s v="613"/>
        <s v="614"/>
        <s v="655"/>
        <s v="622"/>
        <s v="628"/>
        <s v="912"/>
        <s v="498"/>
        <s v="488"/>
        <s v="660"/>
        <s v="620"/>
        <s v="636"/>
        <s v="579"/>
        <s v="653"/>
        <s v="657"/>
        <s v="639"/>
        <s v="598"/>
        <s v="533"/>
        <s v="833"/>
        <s v="549"/>
        <s v="652"/>
        <s v="578"/>
        <s v="109"/>
        <s v="991"/>
        <s v="1011"/>
        <s v="158"/>
        <s v="1098"/>
        <s v="1670"/>
        <s v="156"/>
        <s v="157"/>
        <s v="162"/>
        <s v="163"/>
        <s v="164"/>
        <s v="654"/>
        <s v="624"/>
        <s v="60"/>
        <s v="640"/>
        <s v="656"/>
        <s v="633"/>
        <s v="714"/>
        <s v="713"/>
        <s v="651"/>
        <s v="634"/>
        <s v="605"/>
        <s v="601"/>
        <s v="625"/>
        <s v="637"/>
        <s v="638"/>
        <s v="230"/>
        <s v="452"/>
        <s v="AFS/0705/2022"/>
        <s v="644"/>
        <s v="629"/>
        <s v="630"/>
        <s v="588"/>
        <s v="269"/>
        <s v="643"/>
        <s v="47"/>
        <s v="85"/>
        <s v="424"/>
        <s v="285"/>
        <s v="337"/>
        <s v="583"/>
        <s v="616"/>
        <s v="623"/>
        <s v="391"/>
        <s v="392"/>
        <s v="472"/>
        <s v="473"/>
        <s v="531"/>
        <s v="369"/>
        <s v="455"/>
        <s v="464"/>
        <s v="477"/>
        <s v="642"/>
        <s v="659"/>
        <s v="535"/>
        <s v="537"/>
        <s v="538"/>
        <s v="573"/>
        <s v="571"/>
        <s v="574"/>
        <s v="572"/>
        <s v="600"/>
        <s v="725"/>
        <s v="532"/>
        <s v="534"/>
        <s v="658"/>
        <s v="599"/>
        <s v="611"/>
        <s v="453"/>
        <s v="384"/>
        <s v="641"/>
        <s v="867"/>
        <s v="2150"/>
        <s v="650"/>
        <s v="266"/>
      </sharedItems>
    </cacheField>
    <cacheField name="Date" numFmtId="165">
      <sharedItems containsSemiMixedTypes="0" containsNonDate="0" containsDate="1" containsString="0" minDate="2013-04-06T00:00:00" maxDate="2022-07-01T00:00:00" count="76">
        <d v="2018-02-13T00:00:00"/>
        <d v="2019-04-11T00:00:00"/>
        <d v="2019-05-11T00:00:00"/>
        <d v="2022-06-30T00:00:00"/>
        <d v="2022-06-13T00:00:00"/>
        <d v="2022-06-15T00:00:00"/>
        <d v="2021-05-24T00:00:00"/>
        <d v="2022-03-26T00:00:00"/>
        <d v="2022-03-24T00:00:00"/>
        <d v="2022-06-09T00:00:00"/>
        <d v="2022-06-21T00:00:00"/>
        <d v="2022-04-29T00:00:00"/>
        <d v="2022-06-26T00:00:00"/>
        <d v="2022-06-27T00:00:00"/>
        <d v="2022-06-18T00:00:00"/>
        <d v="2022-05-28T00:00:00"/>
        <d v="2022-04-09T00:00:00"/>
        <d v="2021-04-29T00:00:00"/>
        <d v="2022-04-20T00:00:00"/>
        <d v="2022-06-25T00:00:00"/>
        <d v="2022-05-02T00:00:00"/>
        <d v="2014-04-23T00:00:00"/>
        <d v="2022-03-23T00:00:00"/>
        <d v="2020-06-30T00:00:00"/>
        <d v="2020-07-07T00:00:00"/>
        <d v="2020-10-25T00:00:00"/>
        <d v="2020-12-04T00:00:00"/>
        <d v="2018-06-26T00:00:00"/>
        <d v="2018-10-05T00:00:00"/>
        <d v="2020-03-06T00:00:00"/>
        <d v="2020-06-03T00:00:00"/>
        <d v="2020-06-06T00:00:00"/>
        <d v="2022-06-16T00:00:00"/>
        <d v="2022-06-08T00:00:00"/>
        <d v="2013-12-08T00:00:00"/>
        <d v="2022-06-03T00:00:00"/>
        <d v="2019-10-17T00:00:00"/>
        <d v="2019-05-09T00:00:00"/>
        <d v="2022-06-22T00:00:00"/>
        <d v="2022-06-07T00:00:00"/>
        <d v="2022-05-27T00:00:00"/>
        <d v="2021-10-18T00:00:00"/>
        <d v="2022-02-18T00:00:00"/>
        <d v="2022-06-06T00:00:00"/>
        <d v="2022-05-11T00:00:00"/>
        <d v="2019-10-16T00:00:00"/>
        <d v="2013-04-06T00:00:00"/>
        <d v="2019-08-05T00:00:00"/>
        <d v="2022-02-19T00:00:00"/>
        <d v="2021-12-01T00:00:00"/>
        <d v="2021-12-31T00:00:00"/>
        <d v="2022-05-12T00:00:00"/>
        <d v="2022-05-31T00:00:00"/>
        <d v="2022-06-01T00:00:00"/>
        <d v="2022-01-31T00:00:00"/>
        <d v="2022-03-14T00:00:00"/>
        <d v="2022-04-05T00:00:00"/>
        <d v="2022-01-07T00:00:00"/>
        <d v="2022-02-21T00:00:00"/>
        <d v="2022-02-28T00:00:00"/>
        <d v="2022-03-11T00:00:00"/>
        <d v="2022-06-20T00:00:00"/>
        <d v="2022-06-11T00:00:00"/>
        <d v="2022-03-12T00:00:00"/>
        <d v="2022-04-19T00:00:00"/>
        <d v="2022-04-21T00:00:00"/>
        <d v="2022-04-27T00:00:00"/>
        <d v="2022-04-28T00:00:00"/>
        <d v="2022-03-27T00:00:00"/>
        <d v="2022-03-04T00:00:00"/>
        <d v="2022-01-24T00:00:00"/>
        <d v="2022-06-23T00:00:00"/>
        <d v="2021-05-13T00:00:00"/>
        <d v="2022-03-17T00:00:00"/>
        <d v="2018-02-03T00:00:00"/>
        <d v="2017-06-17T00:00:00"/>
      </sharedItems>
    </cacheField>
    <cacheField name="Job No" numFmtId="0">
      <sharedItems/>
    </cacheField>
    <cacheField name="Job Date" numFmtId="165">
      <sharedItems containsSemiMixedTypes="0" containsNonDate="0" containsDate="1" containsString="0" minDate="2022-06-30T00:00:00" maxDate="2022-07-01T00:00:00"/>
    </cacheField>
    <cacheField name="HBL / HAWB" numFmtId="0">
      <sharedItems count="99">
        <s v="MSCUUZ003361"/>
        <s v="AFS2019/0782PRG"/>
        <s v="HDMUKNHP0212527"/>
        <s v="AFS2022-697-CAR"/>
        <s v="CCLLHRDXB77779"/>
        <s v="HLCUKHI220616940"/>
        <s v="AFS2021/0949FOS"/>
        <s v="LHE-RUH-007"/>
        <s v="AFS265"/>
        <s v="MEDUPV364625"/>
        <s v="AFS2022-662-SOU"/>
        <s v="MEDUPV340047"/>
        <s v="HLCUKHI220445928"/>
        <s v="MAEU1KT578418"/>
        <s v="AFS2022-701-HPH"/>
        <s v="ACS-PKUS2024"/>
        <s v="ACS-PKUS2000"/>
        <s v="ACS-PKUS1899"/>
        <s v="AFS2021/0891GDN"/>
        <s v="077C100137"/>
        <s v="CCLFSDDXB77831"/>
        <s v="AFS2022-601-SOU"/>
        <s v="KHI AUC 000092"/>
        <s v="AFI0147085"/>
        <s v="AFI0148210"/>
        <s v="AFS2018/0246PEN"/>
        <s v="AFS2020/0315CMB"/>
        <s v="AFS2020/0477PEN"/>
        <s v="AFS2018/0622PIR"/>
        <s v="AFS2018/0715PIR"/>
        <s v="AFS2020/0583PEN"/>
        <s v="AFS2020/0687PEN"/>
        <s v="AFS2020/0923CMB"/>
        <s v="OOLU2698063210"/>
        <s v="AFS2022/0655CMB"/>
        <s v="AFS KHI-DXB 000112"/>
        <s v="MEDUPV346705"/>
        <s v="MEDUPV360029"/>
        <s v="CLT0257CVD"/>
        <s v="MEDUPK519106"/>
        <s v="MEDUPK314995"/>
        <s v="AFS2022-686-BUE"/>
        <s v="AFS2022-681-HPH"/>
        <s v="AFS2022-648-HPH"/>
        <s v="YMLUS55109229"/>
        <s v="AFS-2022-661-SOU"/>
        <s v="AFS2022/0691CMB"/>
        <s v="AFS2022/0690CMB"/>
        <s v="CCLFSDBAH76663"/>
        <s v="ACS-PKUS1797"/>
        <s v="AFS2022/0702PKG"/>
        <s v="OOLU2701086340"/>
        <s v="OOLU2700188930"/>
        <s v="OOLU2700188940"/>
        <s v="OOLU2697745420"/>
        <s v="SKT-MAD-023"/>
        <s v="MEDUPV341318"/>
        <s v="603-3719 3822"/>
        <s v="AFS2019/0069VCZ"/>
        <s v="176-6554-8442"/>
        <s v="176-6553-6030"/>
        <s v="157-7637-4631"/>
        <s v="KHI-LYS-010"/>
        <s v="OOLU2699884780"/>
        <s v="OOLU2699384960"/>
        <s v="OOLU2691090090"/>
        <s v="OOLU2691090540"/>
        <s v="HLCUKHI220315825"/>
        <s v="HLCUKHI220240241"/>
        <s v="OOLU2693140110"/>
        <s v="OOLU2688700660"/>
        <s v="OOLU2692330590"/>
        <s v="OOLU2693016570"/>
        <s v="MEDUPV168125"/>
        <s v="OOLU2701125790"/>
        <s v="OOLU2700207431"/>
        <s v="OOLU2694280298"/>
        <s v="OOLU2694280299"/>
        <s v="OOLU2694280290"/>
        <s v="OOLU2697356920"/>
        <s v="OOLU2696340750"/>
        <s v="OOLU2696340759"/>
        <s v="OOLU2696340751"/>
        <s v="OOLU2697764040"/>
        <s v="OOLU2701807200"/>
        <s v="OOLU2695490460"/>
        <s v="OOLU2695131800"/>
        <s v="OOLU2700207430"/>
        <s v="OOLU2697746090"/>
        <s v="OOLU2697764041"/>
        <s v="OOLU2697746099"/>
        <s v="OOLU2697746091"/>
        <s v="CCLLHRDXB77421"/>
        <s v="AFS2022/0410JEL"/>
        <s v="HLCUKHI220523833"/>
        <s v="ISB-ICN-045"/>
        <s v="AFS2022/0498PEN"/>
        <s v="SUDUI8605A22HSD7"/>
        <s v="SUDUI7605A1HJW6Y"/>
      </sharedItems>
    </cacheField>
    <cacheField name="MBL / MAWB" numFmtId="0">
      <sharedItems/>
    </cacheField>
    <cacheField name="Ref #" numFmtId="0">
      <sharedItems/>
    </cacheField>
    <cacheField name="Client" numFmtId="0">
      <sharedItems count="47">
        <s v="AB EXPORTS (PVT) LTD~E12"/>
        <s v="ABDUR RAHMAN CORPORATION~E17"/>
        <s v="AL HARAM ENTERPRISES~E39"/>
        <s v="AL MAKKAH EXPORTS~C791"/>
        <s v="AL SHEIKH ENTERPRISES~E48"/>
        <s v="ALLAH TAWAKAL TEXTILE~E58"/>
        <s v="ARSA KNITWARE~E78"/>
        <s v="ARZOO TEXTILE MILLS LIMITED~E93"/>
        <s v="ASIATEX CORPORATION~E99"/>
        <s v="ASK TEXTILE~E102"/>
        <s v="BEACON IMPEX (PVT) LTD~1376"/>
        <s v="CAROLINA FABRICS (PVT) LTD~E132"/>
        <s v="COTTON EMPIRE PVT LTD~E149"/>
        <s v="DECORA IMPEX~E166"/>
        <s v="DREAMTEX INDUSTRY~E181"/>
        <s v="FACILITIES SHIPPING AGENCY~701"/>
        <s v="FAISAL FABRICS LTD~E208"/>
        <s v="FALCON LOGISTICS~C3950"/>
        <s v="GLOBELINK PAKISTAN PVT LTD~573"/>
        <s v="HANZALA TRADERS~E258"/>
        <s v="HM TRADERS~E267"/>
        <s v="IMPO-INTERNATIONAL~C5644"/>
        <s v="JAVED GLOVES PVT LTD~C6145"/>
        <s v="KALIM TEXTILE~E324"/>
        <s v="KB ENTERPRISES~E339"/>
        <s v="MAHEEN TEXTILE MILLS (PVT) LTD~E406"/>
        <s v="MASOOD TEXTILE MILLS LTD~1404"/>
        <s v="MN CHEMICAL~E439"/>
        <s v="NB INTERNATIONAL~E476"/>
        <s v="NISHAT MILLS LIMITED (EXPORT)~1377"/>
        <s v="PAKISTAN FIBRES~C9424"/>
        <s v="PAKISTAN INDUSTRIAL AIDS PVT LTD~E518"/>
        <s v="ROOMI FABRICS LIMITED~E565"/>
        <s v="SACHIN SPORTS INDUSTRIES~C10783"/>
        <s v="SAGAR HOISERY~E579"/>
        <s v="SANI SHIPPING AND LOGISTICS~965"/>
        <s v="SERVICE INDUSTRIES LTD.~E600"/>
        <s v="SGS PAKISTAN (PVT) LTD~E603"/>
        <s v="SNA TEXTILES (PVT) LTD (EXPORT)~1373"/>
        <s v="SULTANI ELASTO PRODUCTS PVT LTD (EXPORT)~E657"/>
        <s v="SUN FIBER (PVT) LTD (EXPORT)~1374"/>
        <s v="UNICON INTERNATIONAL (PVT.) LTD~E706"/>
        <s v="UNLIMITED LOGISTICS~E719"/>
        <s v="VISION TECHNOLOGIES CORPORATION (PR~E728"/>
        <s v="WATERLINK PAKISTAN (PVT) LTD~E739"/>
        <s v="ZAHID JEE TEXTILE~1619"/>
        <s v="ZAHIDJEE TEXTILES MILLS LTD~E758"/>
      </sharedItems>
    </cacheField>
    <cacheField name="Sales Man" numFmtId="0">
      <sharedItems/>
    </cacheField>
    <cacheField name="Final Destination" numFmtId="0">
      <sharedItems/>
    </cacheField>
    <cacheField name="Operation" numFmtId="0">
      <sharedItems count="1">
        <s v="Sea Export"/>
      </sharedItems>
    </cacheField>
    <cacheField name="J/Type" numFmtId="0">
      <sharedItems/>
    </cacheField>
    <cacheField name="F/Type" numFmtId="0">
      <sharedItems/>
    </cacheField>
    <cacheField name="Currency" numFmtId="0">
      <sharedItems count="1">
        <s v="PKR"/>
      </sharedItems>
    </cacheField>
    <cacheField name="Category" numFmtId="0">
      <sharedItems count="1">
        <s v="RG"/>
      </sharedItems>
    </cacheField>
    <cacheField name="Cntrs" numFmtId="0">
      <sharedItems/>
    </cacheField>
    <cacheField name="WT" numFmtId="0">
      <sharedItems containsSemiMixedTypes="0" containsString="0" containsNumber="1" containsInteger="1" minValue="0" maxValue="0"/>
    </cacheField>
    <cacheField name="Vol" numFmtId="0">
      <sharedItems containsSemiMixedTypes="0" containsString="0" containsNumber="1" containsInteger="1" minValue="0" maxValue="0"/>
    </cacheField>
    <cacheField name="Receivable" numFmtId="0">
      <sharedItems containsSemiMixedTypes="0" containsString="0" containsNumber="1" minValue="25" maxValue="3776206"/>
    </cacheField>
    <cacheField name="Adjust" numFmtId="0">
      <sharedItems containsSemiMixedTypes="0" containsString="0" containsNumber="1" containsInteger="1" minValue="0" maxValue="0"/>
    </cacheField>
    <cacheField name="Received" numFmtId="0">
      <sharedItems containsSemiMixedTypes="0" containsString="0" containsNumber="1" containsInteger="1" minValue="0" maxValue="0"/>
    </cacheField>
    <cacheField name="Balance" numFmtId="0">
      <sharedItems containsSemiMixedTypes="0" containsString="0" containsNumber="1" minValue="25" maxValue="3776206"/>
    </cacheField>
    <cacheField name="Voucher No" numFmtId="0">
      <sharedItems count="47">
        <s v="AFS-OP-00481/23"/>
        <s v="AFS-OP-00220/23"/>
        <s v="AFS-OP-00238/23"/>
        <s v="AFS-OP-00199/23"/>
        <s v="AFS-OP-00221/23"/>
        <s v="AFS-OP-00203/23"/>
        <s v="AFS-OP-00217/23"/>
        <s v="AFS-OP-00214/23"/>
        <s v="AFS-OP-00239/23"/>
        <s v="AFS-OP-00204/23"/>
        <s v="AFS-OP-00222/23"/>
        <s v="AFS-OP-00240/23"/>
        <s v="AFS-OP-00223/23"/>
        <s v="AFS-OP-00205/23"/>
        <s v="AFS-OP-00216/23"/>
        <s v="AFS-OP-00224/23"/>
        <s v="AFS-OP-00483/23"/>
        <s v="AFS-OP-00206/23"/>
        <s v="AFS-OP-00092/23"/>
        <s v="AFS-OP-00207/23"/>
        <s v="AFS-OP-00236/23"/>
        <s v="AFS-OP-00226/23"/>
        <s v="AFS-OP-00215/23"/>
        <s v="AFS-OP-00208/23"/>
        <s v="AFS-OP-00484/23"/>
        <s v="AFS-OP-00227/23"/>
        <s v="AFS-OP-00253/23"/>
        <s v="AFS-OP-00209/23"/>
        <s v="AFS-OP-00210/23"/>
        <s v="AFS-OP-00285/23"/>
        <s v="AFS-OP-00211/23"/>
        <s v="AFS-OP-00200/23"/>
        <s v="AFS-OP-00237/23"/>
        <s v="AFS-OP-00229/23"/>
        <s v="AFS-OP-00218/23"/>
        <s v="AFS-OP-00230/23"/>
        <s v="AFS-OP-00231/23"/>
        <s v="AFS-OP-00225/23"/>
        <s v="AFS-OP-00241/23"/>
        <s v="AFS-OP-00213/23"/>
        <s v="AFS-OP-00284/23"/>
        <s v="AFS-OP-00232/23"/>
        <s v="AFS-OP-00353/23"/>
        <s v="AFS-OP-00233/23"/>
        <s v="AFS-OP-00488/23"/>
        <s v="AFS-OP-00489/23"/>
        <s v="AFS-OP-00219/23"/>
      </sharedItems>
    </cacheField>
    <cacheField name="Credit Days" numFmtId="0">
      <sharedItems containsSemiMixedTypes="0" containsString="0" containsNumber="1" containsInteger="1" minValue="0" maxValue="0"/>
    </cacheField>
    <cacheField name="Credit Limit" numFmtId="0">
      <sharedItems containsSemiMixedTypes="0" containsString="0" containsNumber="1" containsInteger="1" minValue="0" maxValue="0"/>
    </cacheField>
    <cacheField name="Ageing" numFmtId="0">
      <sharedItems containsSemiMixedTypes="0" containsString="0" containsNumber="1" containsInteger="1" minValue="0" maxValue="33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s v=""/>
    <d v="2022-06-30T00:00:00"/>
    <x v="0"/>
    <s v=""/>
    <s v=""/>
    <x v="0"/>
    <s v=""/>
    <s v=""/>
    <x v="0"/>
    <s v=""/>
    <s v=""/>
    <x v="0"/>
    <x v="0"/>
    <s v=""/>
    <n v="0"/>
    <n v="0"/>
    <n v="10119"/>
    <n v="0"/>
    <n v="0"/>
    <n v="10119"/>
    <x v="0"/>
    <n v="0"/>
    <n v="0"/>
    <n v="1598"/>
  </r>
  <r>
    <x v="1"/>
    <x v="1"/>
    <s v=""/>
    <d v="2022-06-30T00:00:00"/>
    <x v="1"/>
    <s v=""/>
    <s v=""/>
    <x v="0"/>
    <s v=""/>
    <s v=""/>
    <x v="0"/>
    <s v=""/>
    <s v=""/>
    <x v="0"/>
    <x v="0"/>
    <s v=""/>
    <n v="0"/>
    <n v="0"/>
    <n v="5830"/>
    <n v="0"/>
    <n v="0"/>
    <n v="5830"/>
    <x v="0"/>
    <n v="0"/>
    <n v="0"/>
    <n v="1176"/>
  </r>
  <r>
    <x v="2"/>
    <x v="2"/>
    <s v=""/>
    <d v="2022-06-30T00:00:00"/>
    <x v="2"/>
    <s v=""/>
    <s v=""/>
    <x v="0"/>
    <s v=""/>
    <s v=""/>
    <x v="0"/>
    <s v=""/>
    <s v=""/>
    <x v="0"/>
    <x v="0"/>
    <s v=""/>
    <n v="0"/>
    <n v="0"/>
    <n v="695"/>
    <n v="0"/>
    <n v="0"/>
    <n v="695"/>
    <x v="0"/>
    <n v="0"/>
    <n v="0"/>
    <n v="1146"/>
  </r>
  <r>
    <x v="3"/>
    <x v="3"/>
    <s v=""/>
    <d v="2022-06-30T00:00:00"/>
    <x v="3"/>
    <s v=""/>
    <s v=""/>
    <x v="1"/>
    <s v=""/>
    <s v=""/>
    <x v="0"/>
    <s v=""/>
    <s v=""/>
    <x v="0"/>
    <x v="0"/>
    <s v=""/>
    <n v="0"/>
    <n v="0"/>
    <n v="93073"/>
    <n v="0"/>
    <n v="0"/>
    <n v="93073"/>
    <x v="1"/>
    <n v="0"/>
    <n v="0"/>
    <n v="0"/>
  </r>
  <r>
    <x v="4"/>
    <x v="4"/>
    <s v=""/>
    <d v="2022-06-30T00:00:00"/>
    <x v="4"/>
    <s v=""/>
    <s v=""/>
    <x v="2"/>
    <s v=""/>
    <s v=""/>
    <x v="0"/>
    <s v=""/>
    <s v=""/>
    <x v="0"/>
    <x v="0"/>
    <s v=""/>
    <n v="0"/>
    <n v="0"/>
    <n v="242726"/>
    <n v="0"/>
    <n v="0"/>
    <n v="242726"/>
    <x v="2"/>
    <n v="0"/>
    <n v="0"/>
    <n v="17"/>
  </r>
  <r>
    <x v="5"/>
    <x v="5"/>
    <s v=""/>
    <d v="2022-06-30T00:00:00"/>
    <x v="5"/>
    <s v=""/>
    <s v=""/>
    <x v="2"/>
    <s v=""/>
    <s v=""/>
    <x v="0"/>
    <s v=""/>
    <s v=""/>
    <x v="0"/>
    <x v="0"/>
    <s v=""/>
    <n v="0"/>
    <n v="0"/>
    <n v="636740"/>
    <n v="0"/>
    <n v="0"/>
    <n v="636740"/>
    <x v="2"/>
    <n v="0"/>
    <n v="0"/>
    <n v="15"/>
  </r>
  <r>
    <x v="6"/>
    <x v="6"/>
    <s v=""/>
    <d v="2022-06-30T00:00:00"/>
    <x v="6"/>
    <s v=""/>
    <s v=""/>
    <x v="3"/>
    <s v=""/>
    <s v=""/>
    <x v="0"/>
    <s v=""/>
    <s v=""/>
    <x v="0"/>
    <x v="0"/>
    <s v=""/>
    <n v="0"/>
    <n v="0"/>
    <n v="938307"/>
    <n v="0"/>
    <n v="0"/>
    <n v="938307"/>
    <x v="3"/>
    <n v="0"/>
    <n v="0"/>
    <n v="402"/>
  </r>
  <r>
    <x v="7"/>
    <x v="7"/>
    <s v=""/>
    <d v="2022-06-30T00:00:00"/>
    <x v="7"/>
    <s v=""/>
    <s v=""/>
    <x v="4"/>
    <s v=""/>
    <s v=""/>
    <x v="0"/>
    <s v=""/>
    <s v=""/>
    <x v="0"/>
    <x v="0"/>
    <s v=""/>
    <n v="0"/>
    <n v="0"/>
    <n v="7500"/>
    <n v="0"/>
    <n v="0"/>
    <n v="7500"/>
    <x v="4"/>
    <n v="0"/>
    <n v="0"/>
    <n v="96"/>
  </r>
  <r>
    <x v="8"/>
    <x v="8"/>
    <s v=""/>
    <d v="2022-06-30T00:00:00"/>
    <x v="8"/>
    <s v=""/>
    <s v=""/>
    <x v="5"/>
    <s v=""/>
    <s v=""/>
    <x v="0"/>
    <s v=""/>
    <s v=""/>
    <x v="0"/>
    <x v="0"/>
    <s v=""/>
    <n v="0"/>
    <n v="0"/>
    <n v="117000"/>
    <n v="0"/>
    <n v="0"/>
    <n v="117000"/>
    <x v="5"/>
    <n v="0"/>
    <n v="0"/>
    <n v="98"/>
  </r>
  <r>
    <x v="9"/>
    <x v="3"/>
    <s v=""/>
    <d v="2022-06-30T00:00:00"/>
    <x v="9"/>
    <s v=""/>
    <s v=""/>
    <x v="5"/>
    <s v=""/>
    <s v=""/>
    <x v="0"/>
    <s v=""/>
    <s v=""/>
    <x v="0"/>
    <x v="0"/>
    <s v=""/>
    <n v="0"/>
    <n v="0"/>
    <n v="1711863"/>
    <n v="0"/>
    <n v="0"/>
    <n v="1711863"/>
    <x v="5"/>
    <n v="0"/>
    <n v="0"/>
    <n v="0"/>
  </r>
  <r>
    <x v="10"/>
    <x v="9"/>
    <s v=""/>
    <d v="2022-06-30T00:00:00"/>
    <x v="10"/>
    <s v=""/>
    <s v=""/>
    <x v="6"/>
    <s v=""/>
    <s v=""/>
    <x v="0"/>
    <s v=""/>
    <s v=""/>
    <x v="0"/>
    <x v="0"/>
    <s v=""/>
    <n v="0"/>
    <n v="0"/>
    <n v="1584920"/>
    <n v="0"/>
    <n v="0"/>
    <n v="1584920"/>
    <x v="6"/>
    <n v="0"/>
    <n v="0"/>
    <n v="21"/>
  </r>
  <r>
    <x v="11"/>
    <x v="10"/>
    <s v=""/>
    <d v="2022-06-30T00:00:00"/>
    <x v="11"/>
    <s v=""/>
    <s v=""/>
    <x v="7"/>
    <s v=""/>
    <s v=""/>
    <x v="0"/>
    <s v=""/>
    <s v=""/>
    <x v="0"/>
    <x v="0"/>
    <s v=""/>
    <n v="0"/>
    <n v="0"/>
    <n v="1956045"/>
    <n v="0"/>
    <n v="0"/>
    <n v="1956045"/>
    <x v="7"/>
    <n v="0"/>
    <n v="0"/>
    <n v="9"/>
  </r>
  <r>
    <x v="12"/>
    <x v="11"/>
    <s v=""/>
    <d v="2022-06-30T00:00:00"/>
    <x v="12"/>
    <s v=""/>
    <s v=""/>
    <x v="8"/>
    <s v=""/>
    <s v=""/>
    <x v="0"/>
    <s v=""/>
    <s v=""/>
    <x v="0"/>
    <x v="0"/>
    <s v=""/>
    <n v="0"/>
    <n v="0"/>
    <n v="784182"/>
    <n v="0"/>
    <n v="0"/>
    <n v="784182"/>
    <x v="8"/>
    <n v="0"/>
    <n v="0"/>
    <n v="62"/>
  </r>
  <r>
    <x v="13"/>
    <x v="12"/>
    <s v=""/>
    <d v="2022-06-30T00:00:00"/>
    <x v="13"/>
    <s v=""/>
    <s v=""/>
    <x v="9"/>
    <s v=""/>
    <s v=""/>
    <x v="0"/>
    <s v=""/>
    <s v=""/>
    <x v="0"/>
    <x v="0"/>
    <s v=""/>
    <n v="0"/>
    <n v="0"/>
    <n v="1113103"/>
    <n v="0"/>
    <n v="0"/>
    <n v="1113103"/>
    <x v="9"/>
    <n v="0"/>
    <n v="0"/>
    <n v="4"/>
  </r>
  <r>
    <x v="14"/>
    <x v="13"/>
    <s v=""/>
    <d v="2022-06-30T00:00:00"/>
    <x v="14"/>
    <s v=""/>
    <s v=""/>
    <x v="10"/>
    <s v=""/>
    <s v=""/>
    <x v="0"/>
    <s v=""/>
    <s v=""/>
    <x v="0"/>
    <x v="0"/>
    <s v=""/>
    <n v="0"/>
    <n v="0"/>
    <n v="75043"/>
    <n v="0"/>
    <n v="0"/>
    <n v="75043"/>
    <x v="10"/>
    <n v="0"/>
    <n v="0"/>
    <n v="3"/>
  </r>
  <r>
    <x v="15"/>
    <x v="14"/>
    <s v=""/>
    <d v="2022-06-30T00:00:00"/>
    <x v="15"/>
    <s v=""/>
    <s v=""/>
    <x v="11"/>
    <s v=""/>
    <s v=""/>
    <x v="0"/>
    <s v=""/>
    <s v=""/>
    <x v="0"/>
    <x v="0"/>
    <s v=""/>
    <n v="0"/>
    <n v="0"/>
    <n v="2704000"/>
    <n v="0"/>
    <n v="0"/>
    <n v="2704000"/>
    <x v="11"/>
    <n v="0"/>
    <n v="0"/>
    <n v="12"/>
  </r>
  <r>
    <x v="16"/>
    <x v="15"/>
    <s v=""/>
    <d v="2022-06-30T00:00:00"/>
    <x v="16"/>
    <s v=""/>
    <s v=""/>
    <x v="11"/>
    <s v=""/>
    <s v=""/>
    <x v="0"/>
    <s v=""/>
    <s v=""/>
    <x v="0"/>
    <x v="0"/>
    <s v=""/>
    <n v="0"/>
    <n v="0"/>
    <n v="2720870"/>
    <n v="0"/>
    <n v="0"/>
    <n v="2720870"/>
    <x v="11"/>
    <n v="0"/>
    <n v="0"/>
    <n v="33"/>
  </r>
  <r>
    <x v="17"/>
    <x v="16"/>
    <s v=""/>
    <d v="2022-06-30T00:00:00"/>
    <x v="17"/>
    <s v=""/>
    <s v=""/>
    <x v="11"/>
    <s v=""/>
    <s v=""/>
    <x v="0"/>
    <s v=""/>
    <s v=""/>
    <x v="0"/>
    <x v="0"/>
    <s v=""/>
    <n v="0"/>
    <n v="0"/>
    <n v="300"/>
    <n v="0"/>
    <n v="0"/>
    <n v="300"/>
    <x v="11"/>
    <n v="0"/>
    <n v="0"/>
    <n v="82"/>
  </r>
  <r>
    <x v="18"/>
    <x v="17"/>
    <s v=""/>
    <d v="2022-06-30T00:00:00"/>
    <x v="18"/>
    <s v=""/>
    <s v=""/>
    <x v="12"/>
    <s v=""/>
    <s v=""/>
    <x v="0"/>
    <s v=""/>
    <s v=""/>
    <x v="0"/>
    <x v="0"/>
    <s v=""/>
    <n v="0"/>
    <n v="0"/>
    <n v="100"/>
    <n v="0"/>
    <n v="0"/>
    <n v="100"/>
    <x v="12"/>
    <n v="0"/>
    <n v="0"/>
    <n v="427"/>
  </r>
  <r>
    <x v="19"/>
    <x v="18"/>
    <s v=""/>
    <d v="2022-06-30T00:00:00"/>
    <x v="19"/>
    <s v=""/>
    <s v=""/>
    <x v="13"/>
    <s v=""/>
    <s v=""/>
    <x v="0"/>
    <s v=""/>
    <s v=""/>
    <x v="0"/>
    <x v="0"/>
    <s v=""/>
    <n v="0"/>
    <n v="0"/>
    <n v="899000"/>
    <n v="0"/>
    <n v="0"/>
    <n v="899000"/>
    <x v="13"/>
    <n v="0"/>
    <n v="0"/>
    <n v="71"/>
  </r>
  <r>
    <x v="20"/>
    <x v="19"/>
    <s v=""/>
    <d v="2022-06-30T00:00:00"/>
    <x v="20"/>
    <s v=""/>
    <s v=""/>
    <x v="13"/>
    <s v=""/>
    <s v=""/>
    <x v="0"/>
    <s v=""/>
    <s v=""/>
    <x v="0"/>
    <x v="0"/>
    <s v=""/>
    <n v="0"/>
    <n v="0"/>
    <n v="590000"/>
    <n v="0"/>
    <n v="0"/>
    <n v="590000"/>
    <x v="13"/>
    <n v="0"/>
    <n v="0"/>
    <n v="5"/>
  </r>
  <r>
    <x v="21"/>
    <x v="20"/>
    <s v=""/>
    <d v="2022-06-30T00:00:00"/>
    <x v="21"/>
    <s v=""/>
    <s v=""/>
    <x v="14"/>
    <s v=""/>
    <s v=""/>
    <x v="0"/>
    <s v=""/>
    <s v=""/>
    <x v="0"/>
    <x v="0"/>
    <s v=""/>
    <n v="0"/>
    <n v="0"/>
    <n v="946501"/>
    <n v="0"/>
    <n v="0"/>
    <n v="946501"/>
    <x v="14"/>
    <n v="0"/>
    <n v="0"/>
    <n v="59"/>
  </r>
  <r>
    <x v="22"/>
    <x v="21"/>
    <s v=""/>
    <d v="2022-06-30T00:00:00"/>
    <x v="22"/>
    <s v=""/>
    <s v=""/>
    <x v="15"/>
    <s v=""/>
    <s v=""/>
    <x v="0"/>
    <s v=""/>
    <s v=""/>
    <x v="0"/>
    <x v="0"/>
    <s v=""/>
    <n v="0"/>
    <n v="0"/>
    <n v="2000"/>
    <n v="0"/>
    <n v="0"/>
    <n v="2000"/>
    <x v="15"/>
    <n v="0"/>
    <n v="0"/>
    <n v="2990"/>
  </r>
  <r>
    <x v="23"/>
    <x v="22"/>
    <s v=""/>
    <d v="2022-06-30T00:00:00"/>
    <x v="23"/>
    <s v=""/>
    <s v=""/>
    <x v="16"/>
    <s v=""/>
    <s v=""/>
    <x v="0"/>
    <s v=""/>
    <s v=""/>
    <x v="0"/>
    <x v="0"/>
    <s v=""/>
    <n v="0"/>
    <n v="0"/>
    <n v="9485"/>
    <n v="0"/>
    <n v="0"/>
    <n v="9485"/>
    <x v="16"/>
    <n v="0"/>
    <n v="0"/>
    <n v="99"/>
  </r>
  <r>
    <x v="24"/>
    <x v="23"/>
    <s v=""/>
    <d v="2022-06-30T00:00:00"/>
    <x v="24"/>
    <s v=""/>
    <s v=""/>
    <x v="17"/>
    <s v=""/>
    <s v=""/>
    <x v="0"/>
    <s v=""/>
    <s v=""/>
    <x v="0"/>
    <x v="0"/>
    <s v=""/>
    <n v="0"/>
    <n v="0"/>
    <n v="8468"/>
    <n v="0"/>
    <n v="0"/>
    <n v="8468"/>
    <x v="17"/>
    <n v="0"/>
    <n v="0"/>
    <n v="730"/>
  </r>
  <r>
    <x v="25"/>
    <x v="24"/>
    <s v=""/>
    <d v="2022-06-30T00:00:00"/>
    <x v="25"/>
    <s v=""/>
    <s v=""/>
    <x v="18"/>
    <s v=""/>
    <s v=""/>
    <x v="0"/>
    <s v=""/>
    <s v=""/>
    <x v="0"/>
    <x v="0"/>
    <s v=""/>
    <n v="0"/>
    <n v="0"/>
    <n v="25"/>
    <n v="0"/>
    <n v="0"/>
    <n v="25"/>
    <x v="18"/>
    <n v="0"/>
    <n v="0"/>
    <n v="723"/>
  </r>
  <r>
    <x v="26"/>
    <x v="25"/>
    <s v=""/>
    <d v="2022-06-30T00:00:00"/>
    <x v="26"/>
    <s v=""/>
    <s v=""/>
    <x v="18"/>
    <s v=""/>
    <s v=""/>
    <x v="0"/>
    <s v=""/>
    <s v=""/>
    <x v="0"/>
    <x v="0"/>
    <s v=""/>
    <n v="0"/>
    <n v="0"/>
    <n v="6480"/>
    <n v="0"/>
    <n v="0"/>
    <n v="6480"/>
    <x v="18"/>
    <n v="0"/>
    <n v="0"/>
    <n v="613"/>
  </r>
  <r>
    <x v="27"/>
    <x v="26"/>
    <s v=""/>
    <d v="2022-06-30T00:00:00"/>
    <x v="27"/>
    <s v=""/>
    <s v=""/>
    <x v="18"/>
    <s v=""/>
    <s v=""/>
    <x v="0"/>
    <s v=""/>
    <s v=""/>
    <x v="0"/>
    <x v="0"/>
    <s v=""/>
    <n v="0"/>
    <n v="0"/>
    <n v="103"/>
    <n v="0"/>
    <n v="0"/>
    <n v="103"/>
    <x v="18"/>
    <n v="0"/>
    <n v="0"/>
    <n v="573"/>
  </r>
  <r>
    <x v="28"/>
    <x v="27"/>
    <s v=""/>
    <d v="2022-06-30T00:00:00"/>
    <x v="28"/>
    <s v=""/>
    <s v=""/>
    <x v="18"/>
    <s v=""/>
    <s v=""/>
    <x v="0"/>
    <s v=""/>
    <s v=""/>
    <x v="0"/>
    <x v="0"/>
    <s v=""/>
    <n v="0"/>
    <n v="0"/>
    <n v="10800"/>
    <n v="0"/>
    <n v="0"/>
    <n v="10800"/>
    <x v="18"/>
    <n v="0"/>
    <n v="0"/>
    <n v="1465"/>
  </r>
  <r>
    <x v="29"/>
    <x v="28"/>
    <s v=""/>
    <d v="2022-06-30T00:00:00"/>
    <x v="29"/>
    <s v=""/>
    <s v=""/>
    <x v="18"/>
    <s v=""/>
    <s v=""/>
    <x v="0"/>
    <s v=""/>
    <s v=""/>
    <x v="0"/>
    <x v="0"/>
    <s v=""/>
    <n v="0"/>
    <n v="0"/>
    <n v="23829"/>
    <n v="0"/>
    <n v="0"/>
    <n v="23829"/>
    <x v="18"/>
    <n v="0"/>
    <n v="0"/>
    <n v="1364"/>
  </r>
  <r>
    <x v="30"/>
    <x v="29"/>
    <s v=""/>
    <d v="2022-06-30T00:00:00"/>
    <x v="30"/>
    <s v=""/>
    <s v=""/>
    <x v="18"/>
    <s v=""/>
    <s v=""/>
    <x v="0"/>
    <s v=""/>
    <s v=""/>
    <x v="0"/>
    <x v="0"/>
    <s v=""/>
    <n v="0"/>
    <n v="0"/>
    <n v="11625"/>
    <n v="0"/>
    <n v="0"/>
    <n v="11625"/>
    <x v="18"/>
    <n v="0"/>
    <n v="0"/>
    <n v="846"/>
  </r>
  <r>
    <x v="31"/>
    <x v="30"/>
    <s v=""/>
    <d v="2022-06-30T00:00:00"/>
    <x v="31"/>
    <s v=""/>
    <s v=""/>
    <x v="18"/>
    <s v=""/>
    <s v=""/>
    <x v="0"/>
    <s v=""/>
    <s v=""/>
    <x v="0"/>
    <x v="0"/>
    <s v=""/>
    <n v="0"/>
    <n v="0"/>
    <n v="10850"/>
    <n v="0"/>
    <n v="0"/>
    <n v="10850"/>
    <x v="18"/>
    <n v="0"/>
    <n v="0"/>
    <n v="757"/>
  </r>
  <r>
    <x v="32"/>
    <x v="31"/>
    <s v=""/>
    <d v="2022-06-30T00:00:00"/>
    <x v="32"/>
    <s v=""/>
    <s v=""/>
    <x v="18"/>
    <s v=""/>
    <s v=""/>
    <x v="0"/>
    <s v=""/>
    <s v=""/>
    <x v="0"/>
    <x v="0"/>
    <s v=""/>
    <n v="0"/>
    <n v="0"/>
    <n v="3444"/>
    <n v="0"/>
    <n v="0"/>
    <n v="3444"/>
    <x v="18"/>
    <n v="0"/>
    <n v="0"/>
    <n v="754"/>
  </r>
  <r>
    <x v="33"/>
    <x v="32"/>
    <s v=""/>
    <d v="2022-06-30T00:00:00"/>
    <x v="33"/>
    <s v=""/>
    <s v=""/>
    <x v="19"/>
    <s v=""/>
    <s v=""/>
    <x v="0"/>
    <s v=""/>
    <s v=""/>
    <x v="0"/>
    <x v="0"/>
    <s v=""/>
    <n v="0"/>
    <n v="0"/>
    <n v="261900"/>
    <n v="0"/>
    <n v="0"/>
    <n v="261900"/>
    <x v="19"/>
    <n v="0"/>
    <n v="0"/>
    <n v="14"/>
  </r>
  <r>
    <x v="34"/>
    <x v="33"/>
    <s v=""/>
    <d v="2022-06-30T00:00:00"/>
    <x v="34"/>
    <s v=""/>
    <s v=""/>
    <x v="20"/>
    <s v=""/>
    <s v=""/>
    <x v="0"/>
    <s v=""/>
    <s v=""/>
    <x v="0"/>
    <x v="0"/>
    <s v=""/>
    <n v="0"/>
    <n v="0"/>
    <n v="41000"/>
    <n v="0"/>
    <n v="0"/>
    <n v="41000"/>
    <x v="20"/>
    <n v="0"/>
    <n v="0"/>
    <n v="22"/>
  </r>
  <r>
    <x v="35"/>
    <x v="34"/>
    <s v=""/>
    <d v="2022-06-30T00:00:00"/>
    <x v="35"/>
    <s v=""/>
    <s v=""/>
    <x v="21"/>
    <s v=""/>
    <s v=""/>
    <x v="0"/>
    <s v=""/>
    <s v=""/>
    <x v="0"/>
    <x v="0"/>
    <s v=""/>
    <n v="0"/>
    <n v="0"/>
    <n v="76950"/>
    <n v="0"/>
    <n v="0"/>
    <n v="76950"/>
    <x v="21"/>
    <n v="0"/>
    <n v="0"/>
    <n v="3126"/>
  </r>
  <r>
    <x v="36"/>
    <x v="10"/>
    <s v=""/>
    <d v="2022-06-30T00:00:00"/>
    <x v="36"/>
    <s v=""/>
    <s v=""/>
    <x v="22"/>
    <s v=""/>
    <s v=""/>
    <x v="0"/>
    <s v=""/>
    <s v=""/>
    <x v="0"/>
    <x v="0"/>
    <s v=""/>
    <n v="0"/>
    <n v="0"/>
    <n v="1535173"/>
    <n v="0"/>
    <n v="0"/>
    <n v="1535173"/>
    <x v="22"/>
    <n v="0"/>
    <n v="0"/>
    <n v="9"/>
  </r>
  <r>
    <x v="37"/>
    <x v="3"/>
    <s v=""/>
    <d v="2022-06-30T00:00:00"/>
    <x v="37"/>
    <s v=""/>
    <s v=""/>
    <x v="22"/>
    <s v=""/>
    <s v=""/>
    <x v="0"/>
    <s v=""/>
    <s v=""/>
    <x v="0"/>
    <x v="0"/>
    <s v=""/>
    <n v="0"/>
    <n v="0"/>
    <n v="1496272"/>
    <n v="0"/>
    <n v="0"/>
    <n v="1496272"/>
    <x v="22"/>
    <n v="0"/>
    <n v="0"/>
    <n v="0"/>
  </r>
  <r>
    <x v="38"/>
    <x v="35"/>
    <s v=""/>
    <d v="2022-06-30T00:00:00"/>
    <x v="38"/>
    <s v=""/>
    <s v=""/>
    <x v="23"/>
    <s v=""/>
    <s v=""/>
    <x v="0"/>
    <s v=""/>
    <s v=""/>
    <x v="0"/>
    <x v="0"/>
    <s v=""/>
    <n v="0"/>
    <n v="0"/>
    <n v="393996"/>
    <n v="0"/>
    <n v="0"/>
    <n v="393996"/>
    <x v="23"/>
    <n v="0"/>
    <n v="0"/>
    <n v="27"/>
  </r>
  <r>
    <x v="39"/>
    <x v="36"/>
    <s v=""/>
    <d v="2022-06-30T00:00:00"/>
    <x v="39"/>
    <s v=""/>
    <s v=""/>
    <x v="24"/>
    <s v=""/>
    <s v=""/>
    <x v="0"/>
    <s v=""/>
    <s v=""/>
    <x v="0"/>
    <x v="0"/>
    <s v=""/>
    <n v="0"/>
    <n v="0"/>
    <n v="7850"/>
    <n v="0"/>
    <n v="0"/>
    <n v="7850"/>
    <x v="24"/>
    <n v="0"/>
    <n v="0"/>
    <n v="987"/>
  </r>
  <r>
    <x v="40"/>
    <x v="37"/>
    <s v=""/>
    <d v="2022-06-30T00:00:00"/>
    <x v="40"/>
    <s v=""/>
    <s v=""/>
    <x v="24"/>
    <s v=""/>
    <s v=""/>
    <x v="0"/>
    <s v=""/>
    <s v=""/>
    <x v="0"/>
    <x v="0"/>
    <s v=""/>
    <n v="0"/>
    <n v="0"/>
    <n v="19460"/>
    <n v="0"/>
    <n v="0"/>
    <n v="19460"/>
    <x v="24"/>
    <n v="0"/>
    <n v="0"/>
    <n v="1148"/>
  </r>
  <r>
    <x v="41"/>
    <x v="13"/>
    <s v=""/>
    <d v="2022-06-30T00:00:00"/>
    <x v="41"/>
    <s v=""/>
    <s v=""/>
    <x v="25"/>
    <s v=""/>
    <s v=""/>
    <x v="0"/>
    <s v=""/>
    <s v=""/>
    <x v="0"/>
    <x v="0"/>
    <s v=""/>
    <n v="0"/>
    <n v="0"/>
    <n v="67085"/>
    <n v="0"/>
    <n v="0"/>
    <n v="67085"/>
    <x v="25"/>
    <n v="0"/>
    <n v="0"/>
    <n v="3"/>
  </r>
  <r>
    <x v="42"/>
    <x v="38"/>
    <s v=""/>
    <d v="2022-06-30T00:00:00"/>
    <x v="42"/>
    <s v=""/>
    <s v=""/>
    <x v="26"/>
    <s v=""/>
    <s v=""/>
    <x v="0"/>
    <s v=""/>
    <s v=""/>
    <x v="0"/>
    <x v="0"/>
    <s v=""/>
    <n v="0"/>
    <n v="0"/>
    <n v="70484"/>
    <n v="0"/>
    <n v="0"/>
    <n v="70484"/>
    <x v="26"/>
    <n v="0"/>
    <n v="0"/>
    <n v="8"/>
  </r>
  <r>
    <x v="43"/>
    <x v="39"/>
    <s v=""/>
    <d v="2022-06-30T00:00:00"/>
    <x v="43"/>
    <s v=""/>
    <s v=""/>
    <x v="26"/>
    <s v=""/>
    <s v=""/>
    <x v="0"/>
    <s v=""/>
    <s v=""/>
    <x v="0"/>
    <x v="0"/>
    <s v=""/>
    <n v="0"/>
    <n v="0"/>
    <n v="72225"/>
    <n v="0"/>
    <n v="0"/>
    <n v="72225"/>
    <x v="26"/>
    <n v="0"/>
    <n v="0"/>
    <n v="23"/>
  </r>
  <r>
    <x v="44"/>
    <x v="40"/>
    <s v=""/>
    <d v="2022-06-30T00:00:00"/>
    <x v="44"/>
    <s v=""/>
    <s v=""/>
    <x v="27"/>
    <s v=""/>
    <s v=""/>
    <x v="0"/>
    <s v=""/>
    <s v=""/>
    <x v="0"/>
    <x v="0"/>
    <s v=""/>
    <n v="0"/>
    <n v="0"/>
    <n v="945200"/>
    <n v="0"/>
    <n v="0"/>
    <n v="945200"/>
    <x v="27"/>
    <n v="0"/>
    <n v="0"/>
    <n v="34"/>
  </r>
  <r>
    <x v="45"/>
    <x v="9"/>
    <s v=""/>
    <d v="2022-06-30T00:00:00"/>
    <x v="45"/>
    <s v=""/>
    <s v=""/>
    <x v="28"/>
    <s v=""/>
    <s v=""/>
    <x v="0"/>
    <s v=""/>
    <s v=""/>
    <x v="0"/>
    <x v="0"/>
    <s v=""/>
    <n v="0"/>
    <n v="0"/>
    <n v="70729.11"/>
    <n v="0"/>
    <n v="0"/>
    <n v="70729.11"/>
    <x v="28"/>
    <n v="0"/>
    <n v="0"/>
    <n v="21"/>
  </r>
  <r>
    <x v="46"/>
    <x v="19"/>
    <s v=""/>
    <d v="2022-06-30T00:00:00"/>
    <x v="46"/>
    <s v=""/>
    <s v=""/>
    <x v="29"/>
    <s v=""/>
    <s v=""/>
    <x v="0"/>
    <s v=""/>
    <s v=""/>
    <x v="0"/>
    <x v="0"/>
    <s v=""/>
    <n v="0"/>
    <n v="0"/>
    <n v="8000"/>
    <n v="0"/>
    <n v="0"/>
    <n v="8000"/>
    <x v="29"/>
    <n v="0"/>
    <n v="0"/>
    <n v="5"/>
  </r>
  <r>
    <x v="47"/>
    <x v="19"/>
    <s v=""/>
    <d v="2022-06-30T00:00:00"/>
    <x v="47"/>
    <s v=""/>
    <s v=""/>
    <x v="29"/>
    <s v=""/>
    <s v=""/>
    <x v="0"/>
    <s v=""/>
    <s v=""/>
    <x v="0"/>
    <x v="0"/>
    <s v=""/>
    <n v="0"/>
    <n v="0"/>
    <n v="8000"/>
    <n v="0"/>
    <n v="0"/>
    <n v="8000"/>
    <x v="29"/>
    <n v="0"/>
    <n v="0"/>
    <n v="5"/>
  </r>
  <r>
    <x v="48"/>
    <x v="41"/>
    <s v=""/>
    <d v="2022-06-30T00:00:00"/>
    <x v="48"/>
    <s v=""/>
    <s v=""/>
    <x v="30"/>
    <s v=""/>
    <s v=""/>
    <x v="0"/>
    <s v=""/>
    <s v=""/>
    <x v="0"/>
    <x v="0"/>
    <s v=""/>
    <n v="0"/>
    <n v="0"/>
    <n v="2961"/>
    <n v="0"/>
    <n v="0"/>
    <n v="2961"/>
    <x v="30"/>
    <n v="0"/>
    <n v="0"/>
    <n v="255"/>
  </r>
  <r>
    <x v="49"/>
    <x v="42"/>
    <s v=""/>
    <d v="2022-06-30T00:00:00"/>
    <x v="49"/>
    <s v=""/>
    <s v=""/>
    <x v="30"/>
    <s v=""/>
    <s v=""/>
    <x v="0"/>
    <s v=""/>
    <s v=""/>
    <x v="0"/>
    <x v="0"/>
    <s v=""/>
    <n v="0"/>
    <n v="0"/>
    <n v="3500"/>
    <n v="0"/>
    <n v="0"/>
    <n v="3500"/>
    <x v="30"/>
    <n v="0"/>
    <n v="0"/>
    <n v="132"/>
  </r>
  <r>
    <x v="50"/>
    <x v="19"/>
    <s v=""/>
    <d v="2022-06-30T00:00:00"/>
    <x v="50"/>
    <s v=""/>
    <s v=""/>
    <x v="31"/>
    <s v=""/>
    <s v=""/>
    <x v="0"/>
    <s v=""/>
    <s v=""/>
    <x v="0"/>
    <x v="0"/>
    <s v=""/>
    <n v="0"/>
    <n v="0"/>
    <n v="12000"/>
    <n v="0"/>
    <n v="0"/>
    <n v="12000"/>
    <x v="31"/>
    <n v="0"/>
    <n v="0"/>
    <n v="5"/>
  </r>
  <r>
    <x v="51"/>
    <x v="5"/>
    <s v=""/>
    <d v="2022-06-30T00:00:00"/>
    <x v="51"/>
    <s v=""/>
    <s v=""/>
    <x v="32"/>
    <s v=""/>
    <s v=""/>
    <x v="0"/>
    <s v=""/>
    <s v=""/>
    <x v="0"/>
    <x v="0"/>
    <s v=""/>
    <n v="0"/>
    <n v="0"/>
    <n v="1358567"/>
    <n v="0"/>
    <n v="0"/>
    <n v="1358567"/>
    <x v="32"/>
    <n v="0"/>
    <n v="0"/>
    <n v="15"/>
  </r>
  <r>
    <x v="52"/>
    <x v="43"/>
    <s v=""/>
    <d v="2022-06-30T00:00:00"/>
    <x v="52"/>
    <s v=""/>
    <s v=""/>
    <x v="32"/>
    <s v=""/>
    <s v=""/>
    <x v="0"/>
    <s v=""/>
    <s v=""/>
    <x v="0"/>
    <x v="0"/>
    <s v=""/>
    <n v="0"/>
    <n v="0"/>
    <n v="1373758"/>
    <n v="0"/>
    <n v="0"/>
    <n v="1373758"/>
    <x v="32"/>
    <n v="0"/>
    <n v="0"/>
    <n v="24"/>
  </r>
  <r>
    <x v="53"/>
    <x v="43"/>
    <s v=""/>
    <d v="2022-06-30T00:00:00"/>
    <x v="53"/>
    <s v=""/>
    <s v=""/>
    <x v="32"/>
    <s v=""/>
    <s v=""/>
    <x v="0"/>
    <s v=""/>
    <s v=""/>
    <x v="0"/>
    <x v="0"/>
    <s v=""/>
    <n v="0"/>
    <n v="0"/>
    <n v="1373758"/>
    <n v="0"/>
    <n v="0"/>
    <n v="1373758"/>
    <x v="32"/>
    <n v="0"/>
    <n v="0"/>
    <n v="24"/>
  </r>
  <r>
    <x v="54"/>
    <x v="44"/>
    <s v=""/>
    <d v="2022-06-30T00:00:00"/>
    <x v="54"/>
    <s v=""/>
    <s v=""/>
    <x v="32"/>
    <s v=""/>
    <s v=""/>
    <x v="0"/>
    <s v=""/>
    <s v=""/>
    <x v="0"/>
    <x v="0"/>
    <s v=""/>
    <n v="0"/>
    <n v="0"/>
    <n v="17292"/>
    <n v="0"/>
    <n v="0"/>
    <n v="17292"/>
    <x v="32"/>
    <n v="0"/>
    <n v="0"/>
    <n v="50"/>
  </r>
  <r>
    <x v="55"/>
    <x v="45"/>
    <s v=""/>
    <d v="2022-06-30T00:00:00"/>
    <x v="55"/>
    <s v=""/>
    <s v=""/>
    <x v="33"/>
    <s v=""/>
    <s v=""/>
    <x v="0"/>
    <s v=""/>
    <s v=""/>
    <x v="0"/>
    <x v="0"/>
    <s v=""/>
    <n v="0"/>
    <n v="0"/>
    <n v="6500"/>
    <n v="0"/>
    <n v="0"/>
    <n v="6500"/>
    <x v="33"/>
    <n v="0"/>
    <n v="0"/>
    <n v="988"/>
  </r>
  <r>
    <x v="56"/>
    <x v="10"/>
    <s v=""/>
    <d v="2022-06-30T00:00:00"/>
    <x v="56"/>
    <s v=""/>
    <s v=""/>
    <x v="34"/>
    <s v=""/>
    <s v=""/>
    <x v="0"/>
    <s v=""/>
    <s v=""/>
    <x v="0"/>
    <x v="0"/>
    <s v=""/>
    <n v="0"/>
    <n v="0"/>
    <n v="1616151"/>
    <n v="0"/>
    <n v="0"/>
    <n v="1616151"/>
    <x v="34"/>
    <n v="0"/>
    <n v="0"/>
    <n v="9"/>
  </r>
  <r>
    <x v="57"/>
    <x v="46"/>
    <s v=""/>
    <d v="2022-06-30T00:00:00"/>
    <x v="57"/>
    <s v=""/>
    <s v=""/>
    <x v="35"/>
    <s v=""/>
    <s v=""/>
    <x v="0"/>
    <s v=""/>
    <s v=""/>
    <x v="0"/>
    <x v="0"/>
    <s v=""/>
    <n v="0"/>
    <n v="0"/>
    <n v="83130"/>
    <n v="0"/>
    <n v="0"/>
    <n v="83130"/>
    <x v="35"/>
    <n v="0"/>
    <n v="0"/>
    <n v="3372"/>
  </r>
  <r>
    <x v="58"/>
    <x v="47"/>
    <s v=""/>
    <d v="2022-06-30T00:00:00"/>
    <x v="58"/>
    <s v=""/>
    <s v=""/>
    <x v="36"/>
    <s v=""/>
    <s v=""/>
    <x v="0"/>
    <s v=""/>
    <s v=""/>
    <x v="0"/>
    <x v="0"/>
    <s v=""/>
    <n v="0"/>
    <n v="0"/>
    <n v="1461"/>
    <n v="0"/>
    <n v="0"/>
    <n v="1461"/>
    <x v="36"/>
    <n v="0"/>
    <n v="0"/>
    <n v="1060"/>
  </r>
  <r>
    <x v="59"/>
    <x v="48"/>
    <s v=""/>
    <d v="2022-06-30T00:00:00"/>
    <x v="59"/>
    <s v=""/>
    <s v=""/>
    <x v="37"/>
    <s v=""/>
    <s v=""/>
    <x v="0"/>
    <s v=""/>
    <s v=""/>
    <x v="0"/>
    <x v="0"/>
    <s v=""/>
    <n v="0"/>
    <n v="0"/>
    <n v="1904"/>
    <n v="0"/>
    <n v="0"/>
    <n v="1904"/>
    <x v="37"/>
    <n v="0"/>
    <n v="0"/>
    <n v="131"/>
  </r>
  <r>
    <x v="60"/>
    <x v="49"/>
    <s v=""/>
    <d v="2022-06-30T00:00:00"/>
    <x v="60"/>
    <s v=""/>
    <s v=""/>
    <x v="37"/>
    <s v=""/>
    <s v=""/>
    <x v="0"/>
    <s v=""/>
    <s v=""/>
    <x v="0"/>
    <x v="0"/>
    <s v=""/>
    <n v="0"/>
    <n v="0"/>
    <n v="1850"/>
    <n v="0"/>
    <n v="0"/>
    <n v="1850"/>
    <x v="37"/>
    <n v="0"/>
    <n v="0"/>
    <n v="211"/>
  </r>
  <r>
    <x v="61"/>
    <x v="50"/>
    <s v=""/>
    <d v="2022-06-30T00:00:00"/>
    <x v="61"/>
    <s v=""/>
    <s v=""/>
    <x v="37"/>
    <s v=""/>
    <s v=""/>
    <x v="0"/>
    <s v=""/>
    <s v=""/>
    <x v="0"/>
    <x v="0"/>
    <s v=""/>
    <n v="0"/>
    <n v="0"/>
    <n v="2110"/>
    <n v="0"/>
    <n v="0"/>
    <n v="2110"/>
    <x v="37"/>
    <n v="0"/>
    <n v="0"/>
    <n v="181"/>
  </r>
  <r>
    <x v="62"/>
    <x v="51"/>
    <s v=""/>
    <d v="2022-06-30T00:00:00"/>
    <x v="62"/>
    <s v=""/>
    <s v=""/>
    <x v="37"/>
    <s v=""/>
    <s v=""/>
    <x v="0"/>
    <s v=""/>
    <s v=""/>
    <x v="0"/>
    <x v="0"/>
    <s v=""/>
    <n v="0"/>
    <n v="0"/>
    <n v="201946"/>
    <n v="0"/>
    <n v="0"/>
    <n v="201946"/>
    <x v="37"/>
    <n v="0"/>
    <n v="0"/>
    <n v="49"/>
  </r>
  <r>
    <x v="63"/>
    <x v="52"/>
    <s v=""/>
    <d v="2022-06-30T00:00:00"/>
    <x v="63"/>
    <s v=""/>
    <s v=""/>
    <x v="38"/>
    <s v=""/>
    <s v=""/>
    <x v="0"/>
    <s v=""/>
    <s v=""/>
    <x v="0"/>
    <x v="0"/>
    <s v=""/>
    <n v="0"/>
    <n v="0"/>
    <n v="1165038"/>
    <n v="0"/>
    <n v="0"/>
    <n v="1165038"/>
    <x v="38"/>
    <n v="0"/>
    <n v="0"/>
    <n v="30"/>
  </r>
  <r>
    <x v="64"/>
    <x v="53"/>
    <s v=""/>
    <d v="2022-06-30T00:00:00"/>
    <x v="64"/>
    <s v=""/>
    <s v=""/>
    <x v="38"/>
    <s v=""/>
    <s v=""/>
    <x v="0"/>
    <s v=""/>
    <s v=""/>
    <x v="0"/>
    <x v="0"/>
    <s v=""/>
    <n v="0"/>
    <n v="0"/>
    <n v="1361589"/>
    <n v="0"/>
    <n v="0"/>
    <n v="1361589"/>
    <x v="38"/>
    <n v="0"/>
    <n v="0"/>
    <n v="29"/>
  </r>
  <r>
    <x v="65"/>
    <x v="54"/>
    <s v=""/>
    <d v="2022-06-30T00:00:00"/>
    <x v="65"/>
    <s v=""/>
    <s v=""/>
    <x v="38"/>
    <s v=""/>
    <s v=""/>
    <x v="0"/>
    <s v=""/>
    <s v=""/>
    <x v="0"/>
    <x v="0"/>
    <s v=""/>
    <n v="0"/>
    <n v="0"/>
    <n v="1090396"/>
    <n v="0"/>
    <n v="0"/>
    <n v="1090396"/>
    <x v="38"/>
    <n v="0"/>
    <n v="0"/>
    <n v="150"/>
  </r>
  <r>
    <x v="66"/>
    <x v="54"/>
    <s v=""/>
    <d v="2022-06-30T00:00:00"/>
    <x v="66"/>
    <s v=""/>
    <s v=""/>
    <x v="38"/>
    <s v=""/>
    <s v=""/>
    <x v="0"/>
    <s v=""/>
    <s v=""/>
    <x v="0"/>
    <x v="0"/>
    <s v=""/>
    <n v="0"/>
    <n v="0"/>
    <n v="1085964"/>
    <n v="0"/>
    <n v="0"/>
    <n v="1085964"/>
    <x v="38"/>
    <n v="0"/>
    <n v="0"/>
    <n v="150"/>
  </r>
  <r>
    <x v="67"/>
    <x v="55"/>
    <s v=""/>
    <d v="2022-06-30T00:00:00"/>
    <x v="67"/>
    <s v=""/>
    <s v=""/>
    <x v="38"/>
    <s v=""/>
    <s v=""/>
    <x v="0"/>
    <s v=""/>
    <s v=""/>
    <x v="0"/>
    <x v="0"/>
    <s v=""/>
    <n v="0"/>
    <n v="0"/>
    <n v="1080395"/>
    <n v="0"/>
    <n v="0"/>
    <n v="1080395"/>
    <x v="38"/>
    <n v="0"/>
    <n v="0"/>
    <n v="108"/>
  </r>
  <r>
    <x v="68"/>
    <x v="55"/>
    <s v=""/>
    <d v="2022-06-30T00:00:00"/>
    <x v="68"/>
    <s v=""/>
    <s v=""/>
    <x v="38"/>
    <s v=""/>
    <s v=""/>
    <x v="0"/>
    <s v=""/>
    <s v=""/>
    <x v="0"/>
    <x v="0"/>
    <s v=""/>
    <n v="0"/>
    <n v="0"/>
    <n v="1080395"/>
    <n v="0"/>
    <n v="0"/>
    <n v="1080395"/>
    <x v="38"/>
    <n v="0"/>
    <n v="0"/>
    <n v="108"/>
  </r>
  <r>
    <x v="69"/>
    <x v="56"/>
    <s v=""/>
    <d v="2022-06-30T00:00:00"/>
    <x v="69"/>
    <s v=""/>
    <s v=""/>
    <x v="38"/>
    <s v=""/>
    <s v=""/>
    <x v="0"/>
    <s v=""/>
    <s v=""/>
    <x v="0"/>
    <x v="0"/>
    <s v=""/>
    <n v="0"/>
    <n v="0"/>
    <n v="1494710"/>
    <n v="0"/>
    <n v="0"/>
    <n v="1494710"/>
    <x v="38"/>
    <n v="0"/>
    <n v="0"/>
    <n v="86"/>
  </r>
  <r>
    <x v="70"/>
    <x v="57"/>
    <s v=""/>
    <d v="2022-06-30T00:00:00"/>
    <x v="70"/>
    <s v=""/>
    <s v=""/>
    <x v="38"/>
    <s v=""/>
    <s v=""/>
    <x v="0"/>
    <s v=""/>
    <s v=""/>
    <x v="0"/>
    <x v="0"/>
    <s v=""/>
    <n v="0"/>
    <n v="0"/>
    <n v="1084125"/>
    <n v="0"/>
    <n v="0"/>
    <n v="1084125"/>
    <x v="38"/>
    <n v="0"/>
    <n v="0"/>
    <n v="174"/>
  </r>
  <r>
    <x v="71"/>
    <x v="58"/>
    <s v=""/>
    <d v="2022-06-30T00:00:00"/>
    <x v="71"/>
    <s v=""/>
    <s v=""/>
    <x v="38"/>
    <s v=""/>
    <s v=""/>
    <x v="0"/>
    <s v=""/>
    <s v=""/>
    <x v="0"/>
    <x v="0"/>
    <s v=""/>
    <n v="0"/>
    <n v="0"/>
    <n v="1264478"/>
    <n v="0"/>
    <n v="0"/>
    <n v="1264478"/>
    <x v="38"/>
    <n v="0"/>
    <n v="0"/>
    <n v="129"/>
  </r>
  <r>
    <x v="72"/>
    <x v="59"/>
    <s v=""/>
    <d v="2022-06-30T00:00:00"/>
    <x v="72"/>
    <s v=""/>
    <s v=""/>
    <x v="38"/>
    <s v=""/>
    <s v=""/>
    <x v="0"/>
    <s v=""/>
    <s v=""/>
    <x v="0"/>
    <x v="0"/>
    <s v=""/>
    <n v="0"/>
    <n v="0"/>
    <n v="1264477"/>
    <n v="0"/>
    <n v="0"/>
    <n v="1264477"/>
    <x v="38"/>
    <n v="0"/>
    <n v="0"/>
    <n v="122"/>
  </r>
  <r>
    <x v="73"/>
    <x v="60"/>
    <s v=""/>
    <d v="2022-06-30T00:00:00"/>
    <x v="73"/>
    <s v=""/>
    <s v=""/>
    <x v="38"/>
    <s v=""/>
    <s v=""/>
    <x v="0"/>
    <s v=""/>
    <s v=""/>
    <x v="0"/>
    <x v="0"/>
    <s v=""/>
    <n v="0"/>
    <n v="0"/>
    <n v="1507914"/>
    <n v="0"/>
    <n v="0"/>
    <n v="1507914"/>
    <x v="38"/>
    <n v="0"/>
    <n v="0"/>
    <n v="111"/>
  </r>
  <r>
    <x v="74"/>
    <x v="61"/>
    <s v=""/>
    <d v="2022-06-30T00:00:00"/>
    <x v="74"/>
    <s v=""/>
    <s v=""/>
    <x v="38"/>
    <s v=""/>
    <s v=""/>
    <x v="0"/>
    <s v=""/>
    <s v=""/>
    <x v="0"/>
    <x v="0"/>
    <s v=""/>
    <n v="0"/>
    <n v="0"/>
    <n v="1207975"/>
    <n v="0"/>
    <n v="0"/>
    <n v="1207975"/>
    <x v="38"/>
    <n v="0"/>
    <n v="0"/>
    <n v="10"/>
  </r>
  <r>
    <x v="75"/>
    <x v="62"/>
    <s v=""/>
    <d v="2022-06-30T00:00:00"/>
    <x v="75"/>
    <s v=""/>
    <s v=""/>
    <x v="39"/>
    <s v=""/>
    <s v=""/>
    <x v="0"/>
    <s v=""/>
    <s v=""/>
    <x v="0"/>
    <x v="0"/>
    <s v=""/>
    <n v="0"/>
    <n v="0"/>
    <n v="325944"/>
    <n v="0"/>
    <n v="0"/>
    <n v="325944"/>
    <x v="39"/>
    <n v="0"/>
    <n v="0"/>
    <n v="19"/>
  </r>
  <r>
    <x v="76"/>
    <x v="63"/>
    <s v=""/>
    <d v="2022-06-30T00:00:00"/>
    <x v="76"/>
    <s v=""/>
    <s v=""/>
    <x v="39"/>
    <s v=""/>
    <s v=""/>
    <x v="0"/>
    <s v=""/>
    <s v=""/>
    <x v="0"/>
    <x v="0"/>
    <s v=""/>
    <n v="0"/>
    <n v="0"/>
    <n v="284798"/>
    <n v="0"/>
    <n v="0"/>
    <n v="284798"/>
    <x v="39"/>
    <n v="0"/>
    <n v="0"/>
    <n v="110"/>
  </r>
  <r>
    <x v="77"/>
    <x v="63"/>
    <s v=""/>
    <d v="2022-06-30T00:00:00"/>
    <x v="77"/>
    <s v=""/>
    <s v=""/>
    <x v="39"/>
    <s v=""/>
    <s v=""/>
    <x v="0"/>
    <s v=""/>
    <s v=""/>
    <x v="0"/>
    <x v="0"/>
    <s v=""/>
    <n v="0"/>
    <n v="0"/>
    <n v="284798"/>
    <n v="0"/>
    <n v="0"/>
    <n v="284798"/>
    <x v="39"/>
    <n v="0"/>
    <n v="0"/>
    <n v="110"/>
  </r>
  <r>
    <x v="78"/>
    <x v="63"/>
    <s v=""/>
    <d v="2022-06-30T00:00:00"/>
    <x v="78"/>
    <s v=""/>
    <s v=""/>
    <x v="39"/>
    <s v=""/>
    <s v=""/>
    <x v="0"/>
    <s v=""/>
    <s v=""/>
    <x v="0"/>
    <x v="0"/>
    <s v=""/>
    <n v="0"/>
    <n v="0"/>
    <n v="284798"/>
    <n v="0"/>
    <n v="0"/>
    <n v="284798"/>
    <x v="39"/>
    <n v="0"/>
    <n v="0"/>
    <n v="110"/>
  </r>
  <r>
    <x v="79"/>
    <x v="64"/>
    <s v=""/>
    <d v="2022-06-30T00:00:00"/>
    <x v="79"/>
    <s v=""/>
    <s v=""/>
    <x v="39"/>
    <s v=""/>
    <s v=""/>
    <x v="0"/>
    <s v=""/>
    <s v=""/>
    <x v="0"/>
    <x v="0"/>
    <s v=""/>
    <n v="0"/>
    <n v="0"/>
    <n v="1907730"/>
    <n v="0"/>
    <n v="0"/>
    <n v="1907730"/>
    <x v="39"/>
    <n v="0"/>
    <n v="0"/>
    <n v="72"/>
  </r>
  <r>
    <x v="80"/>
    <x v="65"/>
    <s v=""/>
    <d v="2022-06-30T00:00:00"/>
    <x v="80"/>
    <s v=""/>
    <s v=""/>
    <x v="39"/>
    <s v=""/>
    <s v=""/>
    <x v="0"/>
    <s v=""/>
    <s v=""/>
    <x v="0"/>
    <x v="0"/>
    <s v=""/>
    <n v="0"/>
    <n v="0"/>
    <n v="317340"/>
    <n v="0"/>
    <n v="0"/>
    <n v="317340"/>
    <x v="39"/>
    <n v="0"/>
    <n v="0"/>
    <n v="70"/>
  </r>
  <r>
    <x v="81"/>
    <x v="65"/>
    <s v=""/>
    <d v="2022-06-30T00:00:00"/>
    <x v="81"/>
    <s v=""/>
    <s v=""/>
    <x v="39"/>
    <s v=""/>
    <s v=""/>
    <x v="0"/>
    <s v=""/>
    <s v=""/>
    <x v="0"/>
    <x v="0"/>
    <s v=""/>
    <n v="0"/>
    <n v="0"/>
    <n v="317340"/>
    <n v="0"/>
    <n v="0"/>
    <n v="317340"/>
    <x v="39"/>
    <n v="0"/>
    <n v="0"/>
    <n v="70"/>
  </r>
  <r>
    <x v="82"/>
    <x v="66"/>
    <s v=""/>
    <d v="2022-06-30T00:00:00"/>
    <x v="82"/>
    <s v=""/>
    <s v=""/>
    <x v="39"/>
    <s v=""/>
    <s v=""/>
    <x v="0"/>
    <s v=""/>
    <s v=""/>
    <x v="0"/>
    <x v="0"/>
    <s v=""/>
    <n v="0"/>
    <n v="0"/>
    <n v="323620"/>
    <n v="0"/>
    <n v="0"/>
    <n v="323620"/>
    <x v="39"/>
    <n v="0"/>
    <n v="0"/>
    <n v="64"/>
  </r>
  <r>
    <x v="83"/>
    <x v="67"/>
    <s v=""/>
    <d v="2022-06-30T00:00:00"/>
    <x v="83"/>
    <s v=""/>
    <s v=""/>
    <x v="39"/>
    <s v=""/>
    <s v=""/>
    <x v="0"/>
    <s v=""/>
    <s v=""/>
    <x v="0"/>
    <x v="0"/>
    <s v=""/>
    <n v="0"/>
    <n v="0"/>
    <n v="309744"/>
    <n v="0"/>
    <n v="0"/>
    <n v="309744"/>
    <x v="39"/>
    <n v="0"/>
    <n v="0"/>
    <n v="63"/>
  </r>
  <r>
    <x v="84"/>
    <x v="67"/>
    <s v=""/>
    <d v="2022-06-30T00:00:00"/>
    <x v="84"/>
    <s v=""/>
    <s v=""/>
    <x v="39"/>
    <s v=""/>
    <s v=""/>
    <x v="0"/>
    <s v=""/>
    <s v=""/>
    <x v="0"/>
    <x v="0"/>
    <s v=""/>
    <n v="0"/>
    <n v="0"/>
    <n v="295043"/>
    <n v="0"/>
    <n v="0"/>
    <n v="295043"/>
    <x v="39"/>
    <n v="0"/>
    <n v="0"/>
    <n v="63"/>
  </r>
  <r>
    <x v="85"/>
    <x v="68"/>
    <s v=""/>
    <d v="2022-06-30T00:00:00"/>
    <x v="85"/>
    <s v=""/>
    <s v=""/>
    <x v="39"/>
    <s v=""/>
    <s v=""/>
    <x v="0"/>
    <s v=""/>
    <s v=""/>
    <x v="0"/>
    <x v="0"/>
    <s v=""/>
    <n v="0"/>
    <n v="0"/>
    <n v="315448"/>
    <n v="0"/>
    <n v="0"/>
    <n v="315448"/>
    <x v="39"/>
    <n v="0"/>
    <n v="0"/>
    <n v="95"/>
  </r>
  <r>
    <x v="86"/>
    <x v="56"/>
    <s v=""/>
    <d v="2022-06-30T00:00:00"/>
    <x v="86"/>
    <s v=""/>
    <s v=""/>
    <x v="39"/>
    <s v=""/>
    <s v=""/>
    <x v="0"/>
    <s v=""/>
    <s v=""/>
    <x v="0"/>
    <x v="0"/>
    <s v=""/>
    <n v="0"/>
    <n v="0"/>
    <n v="3776206"/>
    <n v="0"/>
    <n v="0"/>
    <n v="3776206"/>
    <x v="39"/>
    <n v="0"/>
    <n v="0"/>
    <n v="86"/>
  </r>
  <r>
    <x v="87"/>
    <x v="39"/>
    <s v=""/>
    <d v="2022-06-30T00:00:00"/>
    <x v="87"/>
    <s v=""/>
    <s v=""/>
    <x v="39"/>
    <s v=""/>
    <s v=""/>
    <x v="0"/>
    <s v=""/>
    <s v=""/>
    <x v="0"/>
    <x v="0"/>
    <s v=""/>
    <n v="0"/>
    <n v="0"/>
    <n v="328536"/>
    <n v="0"/>
    <n v="0"/>
    <n v="328536"/>
    <x v="39"/>
    <n v="0"/>
    <n v="0"/>
    <n v="23"/>
  </r>
  <r>
    <x v="88"/>
    <x v="44"/>
    <s v=""/>
    <d v="2022-06-30T00:00:00"/>
    <x v="88"/>
    <s v=""/>
    <s v=""/>
    <x v="39"/>
    <s v=""/>
    <s v=""/>
    <x v="0"/>
    <s v=""/>
    <s v=""/>
    <x v="0"/>
    <x v="0"/>
    <s v=""/>
    <n v="0"/>
    <n v="0"/>
    <n v="1639248"/>
    <n v="0"/>
    <n v="0"/>
    <n v="1639248"/>
    <x v="39"/>
    <n v="0"/>
    <n v="0"/>
    <n v="50"/>
  </r>
  <r>
    <x v="1"/>
    <x v="40"/>
    <s v=""/>
    <d v="2022-06-30T00:00:00"/>
    <x v="89"/>
    <s v=""/>
    <s v=""/>
    <x v="39"/>
    <s v=""/>
    <s v=""/>
    <x v="0"/>
    <s v=""/>
    <s v=""/>
    <x v="0"/>
    <x v="0"/>
    <s v=""/>
    <n v="0"/>
    <n v="0"/>
    <n v="329670"/>
    <n v="0"/>
    <n v="0"/>
    <n v="329670"/>
    <x v="39"/>
    <n v="0"/>
    <n v="0"/>
    <n v="34"/>
  </r>
  <r>
    <x v="89"/>
    <x v="52"/>
    <s v=""/>
    <d v="2022-06-30T00:00:00"/>
    <x v="90"/>
    <s v=""/>
    <s v=""/>
    <x v="39"/>
    <s v=""/>
    <s v=""/>
    <x v="0"/>
    <s v=""/>
    <s v=""/>
    <x v="0"/>
    <x v="0"/>
    <s v=""/>
    <n v="0"/>
    <n v="0"/>
    <n v="1737228"/>
    <n v="0"/>
    <n v="0"/>
    <n v="1737228"/>
    <x v="39"/>
    <n v="0"/>
    <n v="0"/>
    <n v="30"/>
  </r>
  <r>
    <x v="0"/>
    <x v="52"/>
    <s v=""/>
    <d v="2022-06-30T00:00:00"/>
    <x v="91"/>
    <s v=""/>
    <s v=""/>
    <x v="39"/>
    <s v=""/>
    <s v=""/>
    <x v="0"/>
    <s v=""/>
    <s v=""/>
    <x v="0"/>
    <x v="0"/>
    <s v=""/>
    <n v="0"/>
    <n v="0"/>
    <n v="1737228"/>
    <n v="0"/>
    <n v="0"/>
    <n v="1737228"/>
    <x v="39"/>
    <n v="0"/>
    <n v="0"/>
    <n v="30"/>
  </r>
  <r>
    <x v="90"/>
    <x v="69"/>
    <s v=""/>
    <d v="2022-06-30T00:00:00"/>
    <x v="92"/>
    <s v=""/>
    <s v=""/>
    <x v="40"/>
    <s v=""/>
    <s v=""/>
    <x v="0"/>
    <s v=""/>
    <s v=""/>
    <x v="0"/>
    <x v="0"/>
    <s v=""/>
    <n v="0"/>
    <n v="0"/>
    <n v="122"/>
    <n v="0"/>
    <n v="0"/>
    <n v="122"/>
    <x v="40"/>
    <n v="0"/>
    <n v="0"/>
    <n v="118"/>
  </r>
  <r>
    <x v="91"/>
    <x v="70"/>
    <s v=""/>
    <d v="2022-06-30T00:00:00"/>
    <x v="93"/>
    <s v=""/>
    <s v=""/>
    <x v="40"/>
    <s v=""/>
    <s v=""/>
    <x v="0"/>
    <s v=""/>
    <s v=""/>
    <x v="0"/>
    <x v="0"/>
    <s v=""/>
    <n v="0"/>
    <n v="0"/>
    <n v="83453"/>
    <n v="0"/>
    <n v="0"/>
    <n v="83453"/>
    <x v="40"/>
    <n v="0"/>
    <n v="0"/>
    <n v="157"/>
  </r>
  <r>
    <x v="92"/>
    <x v="71"/>
    <s v=""/>
    <d v="2022-06-30T00:00:00"/>
    <x v="94"/>
    <s v=""/>
    <s v=""/>
    <x v="41"/>
    <s v=""/>
    <s v=""/>
    <x v="0"/>
    <s v=""/>
    <s v=""/>
    <x v="0"/>
    <x v="0"/>
    <s v=""/>
    <n v="0"/>
    <n v="0"/>
    <n v="670726"/>
    <n v="0"/>
    <n v="0"/>
    <n v="670726"/>
    <x v="41"/>
    <n v="0"/>
    <n v="0"/>
    <n v="7"/>
  </r>
  <r>
    <x v="21"/>
    <x v="3"/>
    <s v=""/>
    <d v="2022-06-30T00:00:00"/>
    <x v="21"/>
    <s v=""/>
    <s v=""/>
    <x v="42"/>
    <s v=""/>
    <s v=""/>
    <x v="0"/>
    <s v=""/>
    <s v=""/>
    <x v="0"/>
    <x v="0"/>
    <s v=""/>
    <n v="0"/>
    <n v="0"/>
    <n v="946501"/>
    <n v="0"/>
    <n v="0"/>
    <n v="946501"/>
    <x v="42"/>
    <n v="0"/>
    <n v="0"/>
    <n v="0"/>
  </r>
  <r>
    <x v="10"/>
    <x v="3"/>
    <s v=""/>
    <d v="2022-06-30T00:00:00"/>
    <x v="10"/>
    <s v=""/>
    <s v=""/>
    <x v="42"/>
    <s v=""/>
    <s v=""/>
    <x v="0"/>
    <s v=""/>
    <s v=""/>
    <x v="0"/>
    <x v="0"/>
    <s v=""/>
    <n v="0"/>
    <n v="0"/>
    <n v="1584920"/>
    <n v="0"/>
    <n v="0"/>
    <n v="1584920"/>
    <x v="42"/>
    <n v="0"/>
    <n v="0"/>
    <n v="0"/>
  </r>
  <r>
    <x v="56"/>
    <x v="3"/>
    <s v=""/>
    <d v="2022-06-30T00:00:00"/>
    <x v="56"/>
    <s v=""/>
    <s v=""/>
    <x v="42"/>
    <s v=""/>
    <s v=""/>
    <x v="0"/>
    <s v=""/>
    <s v=""/>
    <x v="0"/>
    <x v="0"/>
    <s v=""/>
    <n v="0"/>
    <n v="0"/>
    <n v="1616151"/>
    <n v="0"/>
    <n v="0"/>
    <n v="1616151"/>
    <x v="42"/>
    <n v="0"/>
    <n v="0"/>
    <n v="0"/>
  </r>
  <r>
    <x v="93"/>
    <x v="72"/>
    <s v=""/>
    <d v="2022-06-30T00:00:00"/>
    <x v="95"/>
    <s v=""/>
    <s v=""/>
    <x v="43"/>
    <s v=""/>
    <s v=""/>
    <x v="0"/>
    <s v=""/>
    <s v=""/>
    <x v="0"/>
    <x v="0"/>
    <s v=""/>
    <n v="0"/>
    <n v="0"/>
    <n v="2500"/>
    <n v="0"/>
    <n v="0"/>
    <n v="2500"/>
    <x v="43"/>
    <n v="0"/>
    <n v="0"/>
    <n v="413"/>
  </r>
  <r>
    <x v="94"/>
    <x v="73"/>
    <s v=""/>
    <d v="2022-06-30T00:00:00"/>
    <x v="96"/>
    <s v=""/>
    <s v=""/>
    <x v="44"/>
    <s v=""/>
    <s v=""/>
    <x v="0"/>
    <s v=""/>
    <s v=""/>
    <x v="0"/>
    <x v="0"/>
    <s v=""/>
    <n v="0"/>
    <n v="0"/>
    <n v="38430"/>
    <n v="0"/>
    <n v="0"/>
    <n v="38430"/>
    <x v="44"/>
    <n v="0"/>
    <n v="0"/>
    <n v="105"/>
  </r>
  <r>
    <x v="95"/>
    <x v="74"/>
    <s v=""/>
    <d v="2022-06-30T00:00:00"/>
    <x v="97"/>
    <s v=""/>
    <s v=""/>
    <x v="45"/>
    <s v=""/>
    <s v=""/>
    <x v="0"/>
    <s v=""/>
    <s v=""/>
    <x v="0"/>
    <x v="0"/>
    <s v=""/>
    <n v="0"/>
    <n v="0"/>
    <n v="17331"/>
    <n v="0"/>
    <n v="0"/>
    <n v="17331"/>
    <x v="45"/>
    <n v="0"/>
    <n v="0"/>
    <n v="1608"/>
  </r>
  <r>
    <x v="96"/>
    <x v="75"/>
    <s v=""/>
    <d v="2022-06-30T00:00:00"/>
    <x v="98"/>
    <s v=""/>
    <s v=""/>
    <x v="46"/>
    <s v=""/>
    <s v=""/>
    <x v="0"/>
    <s v=""/>
    <s v=""/>
    <x v="0"/>
    <x v="0"/>
    <s v=""/>
    <n v="0"/>
    <n v="0"/>
    <n v="16671"/>
    <n v="0"/>
    <n v="0"/>
    <n v="16671"/>
    <x v="46"/>
    <n v="0"/>
    <n v="0"/>
    <n v="18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7A280F-A2E1-4D1B-88D1-010306AF5020}" name="PivotTable3" cacheId="2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showHeaders="0" outline="1" outlineData="1" multipleFieldFilters="0">
  <location ref="A3:C20" firstHeaderRow="1" firstDataRow="1" firstDataCol="0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1A0E85-5110-4553-A90E-0FE95E262160}" name="Table14" displayName="Table14" ref="A2:B43" totalsRowCount="1" headerRowDxfId="4" dataDxfId="6" dataCellStyle="Comma">
  <autoFilter ref="A2:B42" xr:uid="{B248B5A6-6761-4AB2-B917-841E6A13ABC8}"/>
  <tableColumns count="2">
    <tableColumn id="2" xr3:uid="{8E6EC334-DED3-4D40-BDDB-0F559EA781C3}" name="Client Name" dataDxfId="7"/>
    <tableColumn id="5" xr3:uid="{CBAF6174-D40F-435D-AC8C-475F5A1DE3CE}" name="Balance" totalsRowFunction="sum" dataDxfId="2" totalsRowDxfId="1" dataCellStyle="Comma" totalsRowCellStyle="Comm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F80A47-BA82-4DD1-8ACC-AA63E08941BA}" name="Table3" displayName="Table3" ref="E2:F49" totalsRowShown="0" headerRowDxfId="3">
  <autoFilter ref="E2:F49" xr:uid="{64F80A47-BA82-4DD1-8ACC-AA63E08941BA}"/>
  <tableColumns count="2">
    <tableColumn id="1" xr3:uid="{87869E62-8386-405A-AA1B-15BE52D2A8EE}" name="Client Name"/>
    <tableColumn id="4" xr3:uid="{546E898C-6BE8-4768-9BA9-D3CAE885FC3C}" name="Bal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A26E-6721-400A-8A07-0AC5BB940B4E}">
  <dimension ref="A3:C20"/>
  <sheetViews>
    <sheetView workbookViewId="0">
      <selection activeCell="A3" sqref="A3:C20"/>
      <pivotSelection pane="bottomRight" showHeader="1" click="1" r:id="rId1">
        <pivotArea type="all" dataOnly="0" outline="0" fieldPosition="0"/>
      </pivotSelection>
    </sheetView>
  </sheetViews>
  <sheetFormatPr defaultRowHeight="12.75" x14ac:dyDescent="0.2"/>
  <sheetData>
    <row r="3" spans="1:3" x14ac:dyDescent="0.2">
      <c r="A3" s="8"/>
      <c r="B3" s="9"/>
      <c r="C3" s="10"/>
    </row>
    <row r="4" spans="1:3" x14ac:dyDescent="0.2">
      <c r="A4" s="11"/>
      <c r="B4" s="12"/>
      <c r="C4" s="13"/>
    </row>
    <row r="5" spans="1:3" x14ac:dyDescent="0.2">
      <c r="A5" s="11"/>
      <c r="B5" s="12"/>
      <c r="C5" s="13"/>
    </row>
    <row r="6" spans="1:3" x14ac:dyDescent="0.2">
      <c r="A6" s="11"/>
      <c r="B6" s="12"/>
      <c r="C6" s="13"/>
    </row>
    <row r="7" spans="1:3" x14ac:dyDescent="0.2">
      <c r="A7" s="11"/>
      <c r="B7" s="12"/>
      <c r="C7" s="13"/>
    </row>
    <row r="8" spans="1:3" x14ac:dyDescent="0.2">
      <c r="A8" s="11"/>
      <c r="B8" s="12"/>
      <c r="C8" s="13"/>
    </row>
    <row r="9" spans="1:3" x14ac:dyDescent="0.2">
      <c r="A9" s="11"/>
      <c r="B9" s="12"/>
      <c r="C9" s="13"/>
    </row>
    <row r="10" spans="1:3" x14ac:dyDescent="0.2">
      <c r="A10" s="11"/>
      <c r="B10" s="12"/>
      <c r="C10" s="13"/>
    </row>
    <row r="11" spans="1:3" x14ac:dyDescent="0.2">
      <c r="A11" s="11"/>
      <c r="B11" s="12"/>
      <c r="C11" s="13"/>
    </row>
    <row r="12" spans="1:3" x14ac:dyDescent="0.2">
      <c r="A12" s="11"/>
      <c r="B12" s="12"/>
      <c r="C12" s="13"/>
    </row>
    <row r="13" spans="1:3" x14ac:dyDescent="0.2">
      <c r="A13" s="11"/>
      <c r="B13" s="12"/>
      <c r="C13" s="13"/>
    </row>
    <row r="14" spans="1:3" x14ac:dyDescent="0.2">
      <c r="A14" s="11"/>
      <c r="B14" s="12"/>
      <c r="C14" s="13"/>
    </row>
    <row r="15" spans="1:3" x14ac:dyDescent="0.2">
      <c r="A15" s="11"/>
      <c r="B15" s="12"/>
      <c r="C15" s="13"/>
    </row>
    <row r="16" spans="1:3" x14ac:dyDescent="0.2">
      <c r="A16" s="11"/>
      <c r="B16" s="12"/>
      <c r="C16" s="13"/>
    </row>
    <row r="17" spans="1:3" x14ac:dyDescent="0.2">
      <c r="A17" s="11"/>
      <c r="B17" s="12"/>
      <c r="C17" s="13"/>
    </row>
    <row r="18" spans="1:3" x14ac:dyDescent="0.2">
      <c r="A18" s="11"/>
      <c r="B18" s="12"/>
      <c r="C18" s="13"/>
    </row>
    <row r="19" spans="1:3" x14ac:dyDescent="0.2">
      <c r="A19" s="11"/>
      <c r="B19" s="12"/>
      <c r="C19" s="13"/>
    </row>
    <row r="20" spans="1:3" x14ac:dyDescent="0.2">
      <c r="A20" s="14"/>
      <c r="B20" s="15"/>
      <c r="C2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933E-3AC4-4FEB-9F76-33185E260BC4}">
  <sheetPr codeName="Sheet6"/>
  <dimension ref="A1:F52"/>
  <sheetViews>
    <sheetView tabSelected="1" zoomScale="106" zoomScaleNormal="106" workbookViewId="0">
      <pane xSplit="2" ySplit="2" topLeftCell="C3" activePane="bottomRight" state="frozen"/>
      <selection pane="topRight" activeCell="F1" sqref="F1"/>
      <selection pane="bottomLeft" activeCell="A3" sqref="A3"/>
      <selection pane="bottomRight" activeCell="H40" sqref="H40"/>
    </sheetView>
  </sheetViews>
  <sheetFormatPr defaultRowHeight="12.75" x14ac:dyDescent="0.2"/>
  <cols>
    <col min="1" max="1" width="40.85546875" style="1" bestFit="1" customWidth="1"/>
    <col min="2" max="2" width="14" style="21" bestFit="1" customWidth="1"/>
    <col min="3" max="3" width="4.42578125" style="2" customWidth="1"/>
    <col min="4" max="4" width="9.140625" style="1"/>
    <col min="5" max="5" width="41" style="1" bestFit="1" customWidth="1"/>
    <col min="6" max="6" width="17.5703125" style="26" customWidth="1"/>
    <col min="7" max="16384" width="9.140625" style="1"/>
  </cols>
  <sheetData>
    <row r="1" spans="1:6" s="5" customFormat="1" ht="46.5" customHeight="1" x14ac:dyDescent="0.2">
      <c r="A1" s="6" t="s">
        <v>60</v>
      </c>
      <c r="B1" s="6"/>
      <c r="C1" s="7"/>
      <c r="E1" s="6" t="s">
        <v>57</v>
      </c>
      <c r="F1" s="6"/>
    </row>
    <row r="2" spans="1:6" s="17" customFormat="1" ht="21.75" customHeight="1" x14ac:dyDescent="0.2">
      <c r="A2" s="17" t="s">
        <v>58</v>
      </c>
      <c r="B2" s="19" t="s">
        <v>59</v>
      </c>
      <c r="C2" s="18"/>
      <c r="E2" s="17" t="s">
        <v>58</v>
      </c>
      <c r="F2" s="23" t="s">
        <v>59</v>
      </c>
    </row>
    <row r="3" spans="1:6" x14ac:dyDescent="0.2">
      <c r="A3" s="1" t="s">
        <v>55</v>
      </c>
      <c r="B3" s="20">
        <v>93073</v>
      </c>
      <c r="E3" s="1" t="s">
        <v>56</v>
      </c>
      <c r="F3" s="24">
        <v>16644</v>
      </c>
    </row>
    <row r="4" spans="1:6" x14ac:dyDescent="0.2">
      <c r="A4" s="1" t="s">
        <v>54</v>
      </c>
      <c r="B4" s="20">
        <v>879466</v>
      </c>
      <c r="E4" s="1" t="s">
        <v>55</v>
      </c>
      <c r="F4" s="24">
        <v>93073</v>
      </c>
    </row>
    <row r="5" spans="1:6" x14ac:dyDescent="0.2">
      <c r="A5" s="1" t="s">
        <v>53</v>
      </c>
      <c r="B5" s="20">
        <v>938307</v>
      </c>
      <c r="E5" s="1" t="s">
        <v>54</v>
      </c>
      <c r="F5" s="24">
        <v>879466</v>
      </c>
    </row>
    <row r="6" spans="1:6" x14ac:dyDescent="0.2">
      <c r="A6" s="1" t="s">
        <v>52</v>
      </c>
      <c r="B6" s="20">
        <v>7500</v>
      </c>
      <c r="E6" s="1" t="s">
        <v>53</v>
      </c>
      <c r="F6" s="24">
        <v>938307</v>
      </c>
    </row>
    <row r="7" spans="1:6" x14ac:dyDescent="0.2">
      <c r="A7" s="1" t="s">
        <v>51</v>
      </c>
      <c r="B7" s="20">
        <v>1828863</v>
      </c>
      <c r="E7" s="1" t="s">
        <v>52</v>
      </c>
      <c r="F7" s="24">
        <v>7500</v>
      </c>
    </row>
    <row r="8" spans="1:6" x14ac:dyDescent="0.2">
      <c r="A8" s="1" t="s">
        <v>48</v>
      </c>
      <c r="B8" s="20">
        <v>2296736</v>
      </c>
      <c r="E8" s="1" t="s">
        <v>51</v>
      </c>
      <c r="F8" s="24">
        <v>1828863</v>
      </c>
    </row>
    <row r="9" spans="1:6" x14ac:dyDescent="0.2">
      <c r="A9" s="1" t="s">
        <v>47</v>
      </c>
      <c r="B9" s="20">
        <v>1113103</v>
      </c>
      <c r="E9" s="1" t="s">
        <v>50</v>
      </c>
      <c r="F9" s="24">
        <v>1584920</v>
      </c>
    </row>
    <row r="10" spans="1:6" x14ac:dyDescent="0.2">
      <c r="A10" s="1" t="s">
        <v>46</v>
      </c>
      <c r="B10" s="20">
        <v>75043</v>
      </c>
      <c r="E10" s="1" t="s">
        <v>49</v>
      </c>
      <c r="F10" s="24">
        <v>1956045</v>
      </c>
    </row>
    <row r="11" spans="1:6" x14ac:dyDescent="0.2">
      <c r="A11" s="1" t="s">
        <v>44</v>
      </c>
      <c r="B11" s="20">
        <v>5425170</v>
      </c>
      <c r="E11" s="1" t="s">
        <v>48</v>
      </c>
      <c r="F11" s="24">
        <v>784182</v>
      </c>
    </row>
    <row r="12" spans="1:6" x14ac:dyDescent="0.2">
      <c r="A12" s="1" t="s">
        <v>43</v>
      </c>
      <c r="B12" s="20">
        <v>100</v>
      </c>
      <c r="E12" s="1" t="s">
        <v>47</v>
      </c>
      <c r="F12" s="24">
        <v>1113103</v>
      </c>
    </row>
    <row r="13" spans="1:6" x14ac:dyDescent="0.2">
      <c r="A13" s="1" t="s">
        <v>42</v>
      </c>
      <c r="B13" s="20">
        <v>1489000</v>
      </c>
      <c r="E13" s="1" t="s">
        <v>46</v>
      </c>
      <c r="F13" s="24">
        <v>75043</v>
      </c>
    </row>
    <row r="14" spans="1:6" x14ac:dyDescent="0.2">
      <c r="A14" s="1" t="s">
        <v>45</v>
      </c>
      <c r="B14" s="20">
        <v>41000</v>
      </c>
      <c r="E14" s="1" t="s">
        <v>44</v>
      </c>
      <c r="F14" s="24">
        <v>5425170</v>
      </c>
    </row>
    <row r="15" spans="1:6" x14ac:dyDescent="0.2">
      <c r="A15" s="1" t="s">
        <v>39</v>
      </c>
      <c r="B15" s="20">
        <v>2000</v>
      </c>
      <c r="E15" s="1" t="s">
        <v>43</v>
      </c>
      <c r="F15" s="24">
        <v>100</v>
      </c>
    </row>
    <row r="16" spans="1:6" x14ac:dyDescent="0.2">
      <c r="A16" s="1" t="s">
        <v>37</v>
      </c>
      <c r="B16" s="20">
        <v>8468</v>
      </c>
      <c r="E16" s="1" t="s">
        <v>42</v>
      </c>
      <c r="F16" s="24">
        <v>1489000</v>
      </c>
    </row>
    <row r="17" spans="1:6" x14ac:dyDescent="0.2">
      <c r="A17" s="1" t="s">
        <v>34</v>
      </c>
      <c r="B17" s="20">
        <v>261900</v>
      </c>
      <c r="E17" s="1" t="s">
        <v>41</v>
      </c>
      <c r="F17" s="24">
        <v>946501</v>
      </c>
    </row>
    <row r="18" spans="1:6" x14ac:dyDescent="0.2">
      <c r="A18" s="1" t="s">
        <v>40</v>
      </c>
      <c r="B18" s="20">
        <v>207810</v>
      </c>
      <c r="E18" s="1" t="s">
        <v>39</v>
      </c>
      <c r="F18" s="24">
        <v>2000</v>
      </c>
    </row>
    <row r="19" spans="1:6" x14ac:dyDescent="0.2">
      <c r="A19" s="1" t="s">
        <v>32</v>
      </c>
      <c r="B19" s="20">
        <v>76950</v>
      </c>
      <c r="E19" s="1" t="s">
        <v>38</v>
      </c>
      <c r="F19" s="24">
        <v>9485</v>
      </c>
    </row>
    <row r="20" spans="1:6" x14ac:dyDescent="0.2">
      <c r="A20" t="s">
        <v>29</v>
      </c>
      <c r="B20" s="20">
        <v>393996</v>
      </c>
      <c r="E20" t="s">
        <v>37</v>
      </c>
      <c r="F20" s="24">
        <v>8468</v>
      </c>
    </row>
    <row r="21" spans="1:6" x14ac:dyDescent="0.2">
      <c r="A21" t="s">
        <v>27</v>
      </c>
      <c r="B21" s="20">
        <v>67085</v>
      </c>
      <c r="E21" t="s">
        <v>36</v>
      </c>
      <c r="F21" s="24">
        <v>67156</v>
      </c>
    </row>
    <row r="22" spans="1:6" x14ac:dyDescent="0.2">
      <c r="A22" t="s">
        <v>35</v>
      </c>
      <c r="B22" s="20">
        <v>-3180</v>
      </c>
      <c r="E22" t="s">
        <v>34</v>
      </c>
      <c r="F22" s="24">
        <v>261900</v>
      </c>
    </row>
    <row r="23" spans="1:6" x14ac:dyDescent="0.2">
      <c r="A23" t="s">
        <v>26</v>
      </c>
      <c r="B23" s="20">
        <v>142709</v>
      </c>
      <c r="E23" t="s">
        <v>33</v>
      </c>
      <c r="F23" s="24">
        <v>41000</v>
      </c>
    </row>
    <row r="24" spans="1:6" x14ac:dyDescent="0.2">
      <c r="A24" t="s">
        <v>24</v>
      </c>
      <c r="B24" s="20">
        <v>945200</v>
      </c>
      <c r="E24" t="s">
        <v>32</v>
      </c>
      <c r="F24" s="24">
        <v>76950</v>
      </c>
    </row>
    <row r="25" spans="1:6" x14ac:dyDescent="0.2">
      <c r="A25" t="s">
        <v>23</v>
      </c>
      <c r="B25" s="20">
        <v>70270.11</v>
      </c>
      <c r="E25" t="s">
        <v>31</v>
      </c>
      <c r="F25" s="24">
        <v>3031445</v>
      </c>
    </row>
    <row r="26" spans="1:6" x14ac:dyDescent="0.2">
      <c r="A26" t="s">
        <v>30</v>
      </c>
      <c r="B26" s="20">
        <v>16000</v>
      </c>
      <c r="E26" t="s">
        <v>29</v>
      </c>
      <c r="F26" s="24">
        <v>393996</v>
      </c>
    </row>
    <row r="27" spans="1:6" x14ac:dyDescent="0.2">
      <c r="A27" t="s">
        <v>21</v>
      </c>
      <c r="B27" s="20">
        <v>6461</v>
      </c>
      <c r="E27" t="s">
        <v>28</v>
      </c>
      <c r="F27" s="24">
        <v>27310</v>
      </c>
    </row>
    <row r="28" spans="1:6" x14ac:dyDescent="0.2">
      <c r="A28" t="s">
        <v>19</v>
      </c>
      <c r="B28" s="20">
        <v>12000</v>
      </c>
      <c r="E28" t="s">
        <v>27</v>
      </c>
      <c r="F28" s="24">
        <v>67085</v>
      </c>
    </row>
    <row r="29" spans="1:6" x14ac:dyDescent="0.2">
      <c r="A29" t="s">
        <v>17</v>
      </c>
      <c r="B29" s="20">
        <v>2749617</v>
      </c>
      <c r="E29" t="s">
        <v>26</v>
      </c>
      <c r="F29" s="24">
        <v>142709</v>
      </c>
    </row>
    <row r="30" spans="1:6" x14ac:dyDescent="0.2">
      <c r="A30" t="s">
        <v>25</v>
      </c>
      <c r="B30" s="20">
        <v>1373758</v>
      </c>
      <c r="E30" t="s">
        <v>24</v>
      </c>
      <c r="F30" s="24">
        <v>945200</v>
      </c>
    </row>
    <row r="31" spans="1:6" x14ac:dyDescent="0.2">
      <c r="A31" t="s">
        <v>15</v>
      </c>
      <c r="B31" s="20">
        <v>6500</v>
      </c>
      <c r="E31" t="s">
        <v>23</v>
      </c>
      <c r="F31" s="24">
        <v>70729.11</v>
      </c>
    </row>
    <row r="32" spans="1:6" x14ac:dyDescent="0.2">
      <c r="A32" t="s">
        <v>11</v>
      </c>
      <c r="B32" s="20">
        <v>83130</v>
      </c>
      <c r="E32" t="s">
        <v>22</v>
      </c>
      <c r="F32" s="24">
        <v>16000</v>
      </c>
    </row>
    <row r="33" spans="1:6" x14ac:dyDescent="0.2">
      <c r="A33" t="s">
        <v>10</v>
      </c>
      <c r="B33" s="20">
        <v>1461</v>
      </c>
      <c r="E33" t="s">
        <v>21</v>
      </c>
      <c r="F33" s="24">
        <v>6461</v>
      </c>
    </row>
    <row r="34" spans="1:6" x14ac:dyDescent="0.2">
      <c r="A34" t="s">
        <v>20</v>
      </c>
      <c r="B34" s="20">
        <v>14671256</v>
      </c>
      <c r="E34" t="s">
        <v>19</v>
      </c>
      <c r="F34" s="24">
        <v>12000</v>
      </c>
    </row>
    <row r="35" spans="1:6" x14ac:dyDescent="0.2">
      <c r="A35" t="s">
        <v>18</v>
      </c>
      <c r="B35" s="20">
        <v>14514719</v>
      </c>
      <c r="E35" t="s">
        <v>17</v>
      </c>
      <c r="F35" s="24">
        <v>4123375</v>
      </c>
    </row>
    <row r="36" spans="1:6" x14ac:dyDescent="0.2">
      <c r="A36" t="s">
        <v>16</v>
      </c>
      <c r="B36" s="20">
        <v>83575</v>
      </c>
      <c r="E36" t="s">
        <v>15</v>
      </c>
      <c r="F36" s="24">
        <v>6500</v>
      </c>
    </row>
    <row r="37" spans="1:6" x14ac:dyDescent="0.2">
      <c r="A37" t="s">
        <v>14</v>
      </c>
      <c r="B37" s="20">
        <v>1956045</v>
      </c>
      <c r="E37" t="s">
        <v>13</v>
      </c>
      <c r="F37" s="24">
        <v>1616151</v>
      </c>
    </row>
    <row r="38" spans="1:6" x14ac:dyDescent="0.2">
      <c r="A38" t="s">
        <v>12</v>
      </c>
      <c r="B38" s="20">
        <v>2989986</v>
      </c>
      <c r="E38" t="s">
        <v>11</v>
      </c>
      <c r="F38" s="24">
        <v>83130</v>
      </c>
    </row>
    <row r="39" spans="1:6" x14ac:dyDescent="0.2">
      <c r="A39" t="s">
        <v>5</v>
      </c>
      <c r="B39" s="20">
        <v>670726</v>
      </c>
      <c r="E39" t="s">
        <v>10</v>
      </c>
      <c r="F39" s="24">
        <v>1461</v>
      </c>
    </row>
    <row r="40" spans="1:6" x14ac:dyDescent="0.2">
      <c r="A40" t="s">
        <v>4</v>
      </c>
      <c r="B40" s="20">
        <v>4147572</v>
      </c>
      <c r="E40" t="s">
        <v>9</v>
      </c>
      <c r="F40" s="24">
        <v>207810</v>
      </c>
    </row>
    <row r="41" spans="1:6" x14ac:dyDescent="0.2">
      <c r="A41" t="s">
        <v>3</v>
      </c>
      <c r="B41" s="20">
        <v>2500</v>
      </c>
      <c r="E41" t="s">
        <v>8</v>
      </c>
      <c r="F41" s="24">
        <v>14687456</v>
      </c>
    </row>
    <row r="42" spans="1:6" x14ac:dyDescent="0.2">
      <c r="A42" t="s">
        <v>0</v>
      </c>
      <c r="B42" s="20">
        <v>16671</v>
      </c>
      <c r="E42" t="s">
        <v>7</v>
      </c>
      <c r="F42" s="24">
        <v>14514719</v>
      </c>
    </row>
    <row r="43" spans="1:6" x14ac:dyDescent="0.2">
      <c r="A43"/>
      <c r="B43" s="20">
        <f>SUBTOTAL(109,Table14[Balance])</f>
        <v>59662546.109999999</v>
      </c>
      <c r="E43" t="s">
        <v>6</v>
      </c>
      <c r="F43" s="24">
        <v>83575</v>
      </c>
    </row>
    <row r="44" spans="1:6" x14ac:dyDescent="0.2">
      <c r="A44"/>
      <c r="B44" s="20"/>
      <c r="E44" t="s">
        <v>5</v>
      </c>
      <c r="F44" s="24">
        <v>670726</v>
      </c>
    </row>
    <row r="45" spans="1:6" x14ac:dyDescent="0.2">
      <c r="A45"/>
      <c r="B45" s="20"/>
      <c r="E45" t="s">
        <v>4</v>
      </c>
      <c r="F45" s="24">
        <v>4147572</v>
      </c>
    </row>
    <row r="46" spans="1:6" x14ac:dyDescent="0.2">
      <c r="A46"/>
      <c r="B46" s="20"/>
      <c r="E46" t="s">
        <v>3</v>
      </c>
      <c r="F46" s="24">
        <v>2500</v>
      </c>
    </row>
    <row r="47" spans="1:6" x14ac:dyDescent="0.2">
      <c r="A47"/>
      <c r="B47" s="20"/>
      <c r="E47" t="s">
        <v>2</v>
      </c>
      <c r="F47" s="24">
        <v>38430</v>
      </c>
    </row>
    <row r="48" spans="1:6" x14ac:dyDescent="0.2">
      <c r="A48"/>
      <c r="B48" s="20"/>
      <c r="E48" t="s">
        <v>1</v>
      </c>
      <c r="F48" s="24">
        <v>17331</v>
      </c>
    </row>
    <row r="49" spans="1:6" x14ac:dyDescent="0.2">
      <c r="A49"/>
      <c r="B49" s="20"/>
      <c r="E49" t="s">
        <v>0</v>
      </c>
      <c r="F49" s="24">
        <v>16671</v>
      </c>
    </row>
    <row r="50" spans="1:6" x14ac:dyDescent="0.2">
      <c r="E50" s="27" t="s">
        <v>61</v>
      </c>
      <c r="F50" s="24">
        <f>SUBTOTAL(109,Table3[Balance])</f>
        <v>62535218.109999999</v>
      </c>
    </row>
    <row r="52" spans="1:6" s="3" customFormat="1" ht="20.25" customHeight="1" x14ac:dyDescent="0.2">
      <c r="B52" s="22"/>
      <c r="C52" s="4"/>
      <c r="F52" s="25"/>
    </row>
  </sheetData>
  <mergeCells count="2">
    <mergeCell ref="A1:B1"/>
    <mergeCell ref="E1:F1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Climax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FC</cp:lastModifiedBy>
  <dcterms:created xsi:type="dcterms:W3CDTF">2022-07-16T18:52:33Z</dcterms:created>
  <dcterms:modified xsi:type="dcterms:W3CDTF">2022-07-16T19:08:09Z</dcterms:modified>
</cp:coreProperties>
</file>